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laromovilco-my.sharepoint.com/personal/francisco_moreno_claro_com_co/Documents/Back francisco/9 archivos/ICR-2024/"/>
    </mc:Choice>
  </mc:AlternateContent>
  <xr:revisionPtr revIDLastSave="18" documentId="8_{23565E71-2FE0-4A6C-BA9B-1506E42BF1AB}" xr6:coauthVersionLast="47" xr6:coauthVersionMax="47" xr10:uidLastSave="{9C8220BE-0AB2-4E81-8DB4-B8AE85EEAD3D}"/>
  <bookViews>
    <workbookView xWindow="-120" yWindow="-120" windowWidth="20730" windowHeight="11160" firstSheet="3" activeTab="3" xr2:uid="{DEB20A7D-2BEF-4BB6-B554-339C3DCD389C}"/>
  </bookViews>
  <sheets>
    <sheet name="MOVIL" sheetId="1" state="hidden" r:id="rId1"/>
    <sheet name="FIJO" sheetId="2" state="hidden" r:id="rId2"/>
    <sheet name="Resumen Prirozacion Baclok" sheetId="11" state="hidden" r:id="rId3"/>
    <sheet name="Prirozacion Baclok FJ" sheetId="9" r:id="rId4"/>
    <sheet name="Hoja3" sheetId="6" state="hidden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FIJO!$A$1:$I$1245</definedName>
    <definedName name="_xlnm._FilterDatabase" localSheetId="4" hidden="1">Hoja3!$P$1:$S$567</definedName>
    <definedName name="_xlnm._FilterDatabase" localSheetId="0" hidden="1">MOVIL!$A$1:$K$1605</definedName>
    <definedName name="_xlnm._FilterDatabase" localSheetId="3" hidden="1">'Prirozacion Baclok FJ'!$A$1:$L$1441</definedName>
  </definedNames>
  <calcPr calcId="191028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6" l="1"/>
  <c r="L7" i="6" l="1"/>
  <c r="S3" i="6" l="1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2" i="6"/>
  <c r="I162" i="2" l="1"/>
  <c r="I161" i="2"/>
  <c r="I160" i="2"/>
  <c r="I152" i="2"/>
  <c r="I158" i="2"/>
  <c r="I156" i="2"/>
  <c r="I154" i="2"/>
  <c r="J3" i="9"/>
  <c r="K3" i="9"/>
  <c r="J4" i="9"/>
  <c r="K4" i="9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K24" i="9"/>
  <c r="J25" i="9"/>
  <c r="K25" i="9"/>
  <c r="J26" i="9"/>
  <c r="K26" i="9"/>
  <c r="J27" i="9"/>
  <c r="K27" i="9"/>
  <c r="J28" i="9"/>
  <c r="K28" i="9"/>
  <c r="J29" i="9"/>
  <c r="K29" i="9"/>
  <c r="J30" i="9"/>
  <c r="K30" i="9"/>
  <c r="J31" i="9"/>
  <c r="K31" i="9"/>
  <c r="J32" i="9"/>
  <c r="K32" i="9"/>
  <c r="J33" i="9"/>
  <c r="K33" i="9"/>
  <c r="J34" i="9"/>
  <c r="K34" i="9"/>
  <c r="J35" i="9"/>
  <c r="K35" i="9"/>
  <c r="J351" i="9"/>
  <c r="K351" i="9"/>
  <c r="J36" i="9"/>
  <c r="K36" i="9"/>
  <c r="J681" i="9"/>
  <c r="K681" i="9"/>
  <c r="J37" i="9"/>
  <c r="K37" i="9"/>
  <c r="J38" i="9"/>
  <c r="K38" i="9"/>
  <c r="J39" i="9"/>
  <c r="K39" i="9"/>
  <c r="J40" i="9"/>
  <c r="K40" i="9"/>
  <c r="J41" i="9"/>
  <c r="K41" i="9"/>
  <c r="J42" i="9"/>
  <c r="K42" i="9"/>
  <c r="J43" i="9"/>
  <c r="K43" i="9"/>
  <c r="J44" i="9"/>
  <c r="K44" i="9"/>
  <c r="J45" i="9"/>
  <c r="K45" i="9"/>
  <c r="J46" i="9"/>
  <c r="K46" i="9"/>
  <c r="J355" i="9"/>
  <c r="K355" i="9"/>
  <c r="J682" i="9"/>
  <c r="K682" i="9"/>
  <c r="J683" i="9"/>
  <c r="K683" i="9"/>
  <c r="J47" i="9"/>
  <c r="K47" i="9"/>
  <c r="J48" i="9"/>
  <c r="K48" i="9"/>
  <c r="J579" i="9"/>
  <c r="K579" i="9"/>
  <c r="J419" i="9"/>
  <c r="K419" i="9"/>
  <c r="J580" i="9"/>
  <c r="K580" i="9"/>
  <c r="J49" i="9"/>
  <c r="K49" i="9"/>
  <c r="J581" i="9"/>
  <c r="K581" i="9"/>
  <c r="J420" i="9"/>
  <c r="K420" i="9"/>
  <c r="J50" i="9"/>
  <c r="K50" i="9"/>
  <c r="J51" i="9"/>
  <c r="K51" i="9"/>
  <c r="J52" i="9"/>
  <c r="K52" i="9"/>
  <c r="J53" i="9"/>
  <c r="K53" i="9"/>
  <c r="J54" i="9"/>
  <c r="K54" i="9"/>
  <c r="J55" i="9"/>
  <c r="K55" i="9"/>
  <c r="J684" i="9"/>
  <c r="K684" i="9"/>
  <c r="J685" i="9"/>
  <c r="K685" i="9"/>
  <c r="J56" i="9"/>
  <c r="K56" i="9"/>
  <c r="J57" i="9"/>
  <c r="K57" i="9"/>
  <c r="J686" i="9"/>
  <c r="K686" i="9"/>
  <c r="J687" i="9"/>
  <c r="K687" i="9"/>
  <c r="J58" i="9"/>
  <c r="K58" i="9"/>
  <c r="J59" i="9"/>
  <c r="K59" i="9"/>
  <c r="J60" i="9"/>
  <c r="K60" i="9"/>
  <c r="J61" i="9"/>
  <c r="K61" i="9"/>
  <c r="J688" i="9"/>
  <c r="K688" i="9"/>
  <c r="J356" i="9"/>
  <c r="K356" i="9"/>
  <c r="J357" i="9"/>
  <c r="K357" i="9"/>
  <c r="J689" i="9"/>
  <c r="K689" i="9"/>
  <c r="J358" i="9"/>
  <c r="K358" i="9"/>
  <c r="J62" i="9"/>
  <c r="K62" i="9"/>
  <c r="J63" i="9"/>
  <c r="K63" i="9"/>
  <c r="J64" i="9"/>
  <c r="K64" i="9"/>
  <c r="J65" i="9"/>
  <c r="K65" i="9"/>
  <c r="J66" i="9"/>
  <c r="K66" i="9"/>
  <c r="J67" i="9"/>
  <c r="K67" i="9"/>
  <c r="J68" i="9"/>
  <c r="K68" i="9"/>
  <c r="J69" i="9"/>
  <c r="K69" i="9"/>
  <c r="J70" i="9"/>
  <c r="K70" i="9"/>
  <c r="J71" i="9"/>
  <c r="K71" i="9"/>
  <c r="J421" i="9"/>
  <c r="K421" i="9"/>
  <c r="J72" i="9"/>
  <c r="K72" i="9"/>
  <c r="J73" i="9"/>
  <c r="K73" i="9"/>
  <c r="J74" i="9"/>
  <c r="K74" i="9"/>
  <c r="J75" i="9"/>
  <c r="K75" i="9"/>
  <c r="J76" i="9"/>
  <c r="K76" i="9"/>
  <c r="J77" i="9"/>
  <c r="K77" i="9"/>
  <c r="J78" i="9"/>
  <c r="K78" i="9"/>
  <c r="J79" i="9"/>
  <c r="K79" i="9"/>
  <c r="J80" i="9"/>
  <c r="K80" i="9"/>
  <c r="J81" i="9"/>
  <c r="K81" i="9"/>
  <c r="J82" i="9"/>
  <c r="K82" i="9"/>
  <c r="J83" i="9"/>
  <c r="K83" i="9"/>
  <c r="J84" i="9"/>
  <c r="K84" i="9"/>
  <c r="J85" i="9"/>
  <c r="K85" i="9"/>
  <c r="J86" i="9"/>
  <c r="K86" i="9"/>
  <c r="J422" i="9"/>
  <c r="K422" i="9"/>
  <c r="J87" i="9"/>
  <c r="K87" i="9"/>
  <c r="J88" i="9"/>
  <c r="K88" i="9"/>
  <c r="J690" i="9"/>
  <c r="K690" i="9"/>
  <c r="J89" i="9"/>
  <c r="K89" i="9"/>
  <c r="J90" i="9"/>
  <c r="K90" i="9"/>
  <c r="J91" i="9"/>
  <c r="K91" i="9"/>
  <c r="J92" i="9"/>
  <c r="K92" i="9"/>
  <c r="J93" i="9"/>
  <c r="K93" i="9"/>
  <c r="J359" i="9"/>
  <c r="K359" i="9"/>
  <c r="J94" i="9"/>
  <c r="K94" i="9"/>
  <c r="J95" i="9"/>
  <c r="K95" i="9"/>
  <c r="J96" i="9"/>
  <c r="K96" i="9"/>
  <c r="J691" i="9"/>
  <c r="K691" i="9"/>
  <c r="J97" i="9"/>
  <c r="K97" i="9"/>
  <c r="J98" i="9"/>
  <c r="K98" i="9"/>
  <c r="J360" i="9"/>
  <c r="K360" i="9"/>
  <c r="J99" i="9"/>
  <c r="K99" i="9"/>
  <c r="J582" i="9"/>
  <c r="K582" i="9"/>
  <c r="J692" i="9"/>
  <c r="K692" i="9"/>
  <c r="J693" i="9"/>
  <c r="K693" i="9"/>
  <c r="J694" i="9"/>
  <c r="K694" i="9"/>
  <c r="J423" i="9"/>
  <c r="K423" i="9"/>
  <c r="J583" i="9"/>
  <c r="K583" i="9"/>
  <c r="J695" i="9"/>
  <c r="K695" i="9"/>
  <c r="J696" i="9"/>
  <c r="K696" i="9"/>
  <c r="J100" i="9"/>
  <c r="K100" i="9"/>
  <c r="J697" i="9"/>
  <c r="K697" i="9"/>
  <c r="J101" i="9"/>
  <c r="K101" i="9"/>
  <c r="J102" i="9"/>
  <c r="K102" i="9"/>
  <c r="J103" i="9"/>
  <c r="K103" i="9"/>
  <c r="J698" i="9"/>
  <c r="K698" i="9"/>
  <c r="J104" i="9"/>
  <c r="K104" i="9"/>
  <c r="J699" i="9"/>
  <c r="K699" i="9"/>
  <c r="J700" i="9"/>
  <c r="K700" i="9"/>
  <c r="J584" i="9"/>
  <c r="K584" i="9"/>
  <c r="J701" i="9"/>
  <c r="K701" i="9"/>
  <c r="J702" i="9"/>
  <c r="K702" i="9"/>
  <c r="J703" i="9"/>
  <c r="K703" i="9"/>
  <c r="J704" i="9"/>
  <c r="K704" i="9"/>
  <c r="J424" i="9"/>
  <c r="K424" i="9"/>
  <c r="J105" i="9"/>
  <c r="K105" i="9"/>
  <c r="J705" i="9"/>
  <c r="K705" i="9"/>
  <c r="J706" i="9"/>
  <c r="K706" i="9"/>
  <c r="J352" i="9"/>
  <c r="K352" i="9"/>
  <c r="J353" i="9"/>
  <c r="K353" i="9"/>
  <c r="J707" i="9"/>
  <c r="K707" i="9"/>
  <c r="J106" i="9"/>
  <c r="K106" i="9"/>
  <c r="J107" i="9"/>
  <c r="K107" i="9"/>
  <c r="J708" i="9"/>
  <c r="K708" i="9"/>
  <c r="J108" i="9"/>
  <c r="K108" i="9"/>
  <c r="J109" i="9"/>
  <c r="K109" i="9"/>
  <c r="J425" i="9"/>
  <c r="K425" i="9"/>
  <c r="J110" i="9"/>
  <c r="K110" i="9"/>
  <c r="J111" i="9"/>
  <c r="K111" i="9"/>
  <c r="J112" i="9"/>
  <c r="K112" i="9"/>
  <c r="J113" i="9"/>
  <c r="K113" i="9"/>
  <c r="J361" i="9"/>
  <c r="K361" i="9"/>
  <c r="J114" i="9"/>
  <c r="K114" i="9"/>
  <c r="J115" i="9"/>
  <c r="K115" i="9"/>
  <c r="J116" i="9"/>
  <c r="K116" i="9"/>
  <c r="J117" i="9"/>
  <c r="K117" i="9"/>
  <c r="J709" i="9"/>
  <c r="K709" i="9"/>
  <c r="J118" i="9"/>
  <c r="K118" i="9"/>
  <c r="J119" i="9"/>
  <c r="K119" i="9"/>
  <c r="J710" i="9"/>
  <c r="K710" i="9"/>
  <c r="J711" i="9"/>
  <c r="K711" i="9"/>
  <c r="J120" i="9"/>
  <c r="K120" i="9"/>
  <c r="J121" i="9"/>
  <c r="K121" i="9"/>
  <c r="J122" i="9"/>
  <c r="K122" i="9"/>
  <c r="J123" i="9"/>
  <c r="K123" i="9"/>
  <c r="J124" i="9"/>
  <c r="K124" i="9"/>
  <c r="J125" i="9"/>
  <c r="K125" i="9"/>
  <c r="J362" i="9"/>
  <c r="K362" i="9"/>
  <c r="J126" i="9"/>
  <c r="K126" i="9"/>
  <c r="J585" i="9"/>
  <c r="K585" i="9"/>
  <c r="J712" i="9"/>
  <c r="K712" i="9"/>
  <c r="J713" i="9"/>
  <c r="K713" i="9"/>
  <c r="J714" i="9"/>
  <c r="K714" i="9"/>
  <c r="J715" i="9"/>
  <c r="K715" i="9"/>
  <c r="J716" i="9"/>
  <c r="K716" i="9"/>
  <c r="J586" i="9"/>
  <c r="K586" i="9"/>
  <c r="J127" i="9"/>
  <c r="K127" i="9"/>
  <c r="J128" i="9"/>
  <c r="K128" i="9"/>
  <c r="J129" i="9"/>
  <c r="K129" i="9"/>
  <c r="J363" i="9"/>
  <c r="K363" i="9"/>
  <c r="J717" i="9"/>
  <c r="K717" i="9"/>
  <c r="J718" i="9"/>
  <c r="K718" i="9"/>
  <c r="J719" i="9"/>
  <c r="K719" i="9"/>
  <c r="J130" i="9"/>
  <c r="K130" i="9"/>
  <c r="J720" i="9"/>
  <c r="K720" i="9"/>
  <c r="J587" i="9"/>
  <c r="K587" i="9"/>
  <c r="J721" i="9"/>
  <c r="K721" i="9"/>
  <c r="J722" i="9"/>
  <c r="K722" i="9"/>
  <c r="J723" i="9"/>
  <c r="K723" i="9"/>
  <c r="J426" i="9"/>
  <c r="K426" i="9"/>
  <c r="J724" i="9"/>
  <c r="K724" i="9"/>
  <c r="J427" i="9"/>
  <c r="K427" i="9"/>
  <c r="J364" i="9"/>
  <c r="K364" i="9"/>
  <c r="J365" i="9"/>
  <c r="K365" i="9"/>
  <c r="J428" i="9"/>
  <c r="K428" i="9"/>
  <c r="J725" i="9"/>
  <c r="K725" i="9"/>
  <c r="J588" i="9"/>
  <c r="K588" i="9"/>
  <c r="J726" i="9"/>
  <c r="K726" i="9"/>
  <c r="J727" i="9"/>
  <c r="K727" i="9"/>
  <c r="J728" i="9"/>
  <c r="K728" i="9"/>
  <c r="J131" i="9"/>
  <c r="K131" i="9"/>
  <c r="J366" i="9"/>
  <c r="K366" i="9"/>
  <c r="J132" i="9"/>
  <c r="K132" i="9"/>
  <c r="J133" i="9"/>
  <c r="K133" i="9"/>
  <c r="J134" i="9"/>
  <c r="K134" i="9"/>
  <c r="J135" i="9"/>
  <c r="K135" i="9"/>
  <c r="J429" i="9"/>
  <c r="K429" i="9"/>
  <c r="J136" i="9"/>
  <c r="K136" i="9"/>
  <c r="J729" i="9"/>
  <c r="K729" i="9"/>
  <c r="J137" i="9"/>
  <c r="K137" i="9"/>
  <c r="J589" i="9"/>
  <c r="K589" i="9"/>
  <c r="J730" i="9"/>
  <c r="K730" i="9"/>
  <c r="J731" i="9"/>
  <c r="K731" i="9"/>
  <c r="J732" i="9"/>
  <c r="K732" i="9"/>
  <c r="J733" i="9"/>
  <c r="K733" i="9"/>
  <c r="J734" i="9"/>
  <c r="K734" i="9"/>
  <c r="J367" i="9"/>
  <c r="K367" i="9"/>
  <c r="J590" i="9"/>
  <c r="K590" i="9"/>
  <c r="J591" i="9"/>
  <c r="K591" i="9"/>
  <c r="J368" i="9"/>
  <c r="K368" i="9"/>
  <c r="J735" i="9"/>
  <c r="K735" i="9"/>
  <c r="J138" i="9"/>
  <c r="K138" i="9"/>
  <c r="J736" i="9"/>
  <c r="K736" i="9"/>
  <c r="J737" i="9"/>
  <c r="K737" i="9"/>
  <c r="J738" i="9"/>
  <c r="K738" i="9"/>
  <c r="J739" i="9"/>
  <c r="K739" i="9"/>
  <c r="J740" i="9"/>
  <c r="K740" i="9"/>
  <c r="J741" i="9"/>
  <c r="K741" i="9"/>
  <c r="J369" i="9"/>
  <c r="K369" i="9"/>
  <c r="J742" i="9"/>
  <c r="K742" i="9"/>
  <c r="J743" i="9"/>
  <c r="K743" i="9"/>
  <c r="J430" i="9"/>
  <c r="K430" i="9"/>
  <c r="J744" i="9"/>
  <c r="K744" i="9"/>
  <c r="J745" i="9"/>
  <c r="K745" i="9"/>
  <c r="J139" i="9"/>
  <c r="K139" i="9"/>
  <c r="J592" i="9"/>
  <c r="K592" i="9"/>
  <c r="J140" i="9"/>
  <c r="K140" i="9"/>
  <c r="J141" i="9"/>
  <c r="K141" i="9"/>
  <c r="J142" i="9"/>
  <c r="K142" i="9"/>
  <c r="J143" i="9"/>
  <c r="K143" i="9"/>
  <c r="J144" i="9"/>
  <c r="K144" i="9"/>
  <c r="J593" i="9"/>
  <c r="K593" i="9"/>
  <c r="J594" i="9"/>
  <c r="K594" i="9"/>
  <c r="J145" i="9"/>
  <c r="K145" i="9"/>
  <c r="J595" i="9"/>
  <c r="K595" i="9"/>
  <c r="J370" i="9"/>
  <c r="K370" i="9"/>
  <c r="J746" i="9"/>
  <c r="K746" i="9"/>
  <c r="J747" i="9"/>
  <c r="K747" i="9"/>
  <c r="J371" i="9"/>
  <c r="K371" i="9"/>
  <c r="J431" i="9"/>
  <c r="K431" i="9"/>
  <c r="J146" i="9"/>
  <c r="K146" i="9"/>
  <c r="J596" i="9"/>
  <c r="K596" i="9"/>
  <c r="J147" i="9"/>
  <c r="K147" i="9"/>
  <c r="J432" i="9"/>
  <c r="K432" i="9"/>
  <c r="J748" i="9"/>
  <c r="K748" i="9"/>
  <c r="J597" i="9"/>
  <c r="K597" i="9"/>
  <c r="J749" i="9"/>
  <c r="K749" i="9"/>
  <c r="J598" i="9"/>
  <c r="K598" i="9"/>
  <c r="J372" i="9"/>
  <c r="K372" i="9"/>
  <c r="J750" i="9"/>
  <c r="K750" i="9"/>
  <c r="J599" i="9"/>
  <c r="K599" i="9"/>
  <c r="J751" i="9"/>
  <c r="K751" i="9"/>
  <c r="J433" i="9"/>
  <c r="K433" i="9"/>
  <c r="J600" i="9"/>
  <c r="K600" i="9"/>
  <c r="J752" i="9"/>
  <c r="K752" i="9"/>
  <c r="J753" i="9"/>
  <c r="K753" i="9"/>
  <c r="J148" i="9"/>
  <c r="K148" i="9"/>
  <c r="J434" i="9"/>
  <c r="K434" i="9"/>
  <c r="J754" i="9"/>
  <c r="K754" i="9"/>
  <c r="J755" i="9"/>
  <c r="K755" i="9"/>
  <c r="J373" i="9"/>
  <c r="K373" i="9"/>
  <c r="J756" i="9"/>
  <c r="K756" i="9"/>
  <c r="J601" i="9"/>
  <c r="K601" i="9"/>
  <c r="J757" i="9"/>
  <c r="K757" i="9"/>
  <c r="J758" i="9"/>
  <c r="K758" i="9"/>
  <c r="J759" i="9"/>
  <c r="K759" i="9"/>
  <c r="J374" i="9"/>
  <c r="K374" i="9"/>
  <c r="J760" i="9"/>
  <c r="K760" i="9"/>
  <c r="J761" i="9"/>
  <c r="K761" i="9"/>
  <c r="J149" i="9"/>
  <c r="K149" i="9"/>
  <c r="J150" i="9"/>
  <c r="K150" i="9"/>
  <c r="J602" i="9"/>
  <c r="K602" i="9"/>
  <c r="J762" i="9"/>
  <c r="K762" i="9"/>
  <c r="J151" i="9"/>
  <c r="K151" i="9"/>
  <c r="J603" i="9"/>
  <c r="K603" i="9"/>
  <c r="J763" i="9"/>
  <c r="K763" i="9"/>
  <c r="J764" i="9"/>
  <c r="K764" i="9"/>
  <c r="J152" i="9"/>
  <c r="K152" i="9"/>
  <c r="J153" i="9"/>
  <c r="K153" i="9"/>
  <c r="J154" i="9"/>
  <c r="K154" i="9"/>
  <c r="J155" i="9"/>
  <c r="K155" i="9"/>
  <c r="J765" i="9"/>
  <c r="K765" i="9"/>
  <c r="J156" i="9"/>
  <c r="K156" i="9"/>
  <c r="J157" i="9"/>
  <c r="K157" i="9"/>
  <c r="J766" i="9"/>
  <c r="K766" i="9"/>
  <c r="J767" i="9"/>
  <c r="K767" i="9"/>
  <c r="J158" i="9"/>
  <c r="K158" i="9"/>
  <c r="J159" i="9"/>
  <c r="K159" i="9"/>
  <c r="J160" i="9"/>
  <c r="K160" i="9"/>
  <c r="J161" i="9"/>
  <c r="K161" i="9"/>
  <c r="J162" i="9"/>
  <c r="K162" i="9"/>
  <c r="J768" i="9"/>
  <c r="K768" i="9"/>
  <c r="J163" i="9"/>
  <c r="K163" i="9"/>
  <c r="J769" i="9"/>
  <c r="K769" i="9"/>
  <c r="J164" i="9"/>
  <c r="K164" i="9"/>
  <c r="J165" i="9"/>
  <c r="K165" i="9"/>
  <c r="J166" i="9"/>
  <c r="K166" i="9"/>
  <c r="J167" i="9"/>
  <c r="K167" i="9"/>
  <c r="J168" i="9"/>
  <c r="K168" i="9"/>
  <c r="J169" i="9"/>
  <c r="K169" i="9"/>
  <c r="J170" i="9"/>
  <c r="K170" i="9"/>
  <c r="J770" i="9"/>
  <c r="K770" i="9"/>
  <c r="J171" i="9"/>
  <c r="K171" i="9"/>
  <c r="J172" i="9"/>
  <c r="K172" i="9"/>
  <c r="J173" i="9"/>
  <c r="K173" i="9"/>
  <c r="J435" i="9"/>
  <c r="K435" i="9"/>
  <c r="J174" i="9"/>
  <c r="K174" i="9"/>
  <c r="J436" i="9"/>
  <c r="K436" i="9"/>
  <c r="J604" i="9"/>
  <c r="K604" i="9"/>
  <c r="J175" i="9"/>
  <c r="K175" i="9"/>
  <c r="J176" i="9"/>
  <c r="K176" i="9"/>
  <c r="J771" i="9"/>
  <c r="K771" i="9"/>
  <c r="J177" i="9"/>
  <c r="K177" i="9"/>
  <c r="J772" i="9"/>
  <c r="K772" i="9"/>
  <c r="J178" i="9"/>
  <c r="K178" i="9"/>
  <c r="J179" i="9"/>
  <c r="K179" i="9"/>
  <c r="J773" i="9"/>
  <c r="K773" i="9"/>
  <c r="J180" i="9"/>
  <c r="K180" i="9"/>
  <c r="J605" i="9"/>
  <c r="K605" i="9"/>
  <c r="J181" i="9"/>
  <c r="K181" i="9"/>
  <c r="J182" i="9"/>
  <c r="K182" i="9"/>
  <c r="J183" i="9"/>
  <c r="K183" i="9"/>
  <c r="J184" i="9"/>
  <c r="K184" i="9"/>
  <c r="J185" i="9"/>
  <c r="K185" i="9"/>
  <c r="J186" i="9"/>
  <c r="K186" i="9"/>
  <c r="J187" i="9"/>
  <c r="K187" i="9"/>
  <c r="J774" i="9"/>
  <c r="K774" i="9"/>
  <c r="J775" i="9"/>
  <c r="K775" i="9"/>
  <c r="J188" i="9"/>
  <c r="K188" i="9"/>
  <c r="J375" i="9"/>
  <c r="K375" i="9"/>
  <c r="J776" i="9"/>
  <c r="K776" i="9"/>
  <c r="J189" i="9"/>
  <c r="K189" i="9"/>
  <c r="J190" i="9"/>
  <c r="K190" i="9"/>
  <c r="J437" i="9"/>
  <c r="K437" i="9"/>
  <c r="J777" i="9"/>
  <c r="K777" i="9"/>
  <c r="J191" i="9"/>
  <c r="K191" i="9"/>
  <c r="J438" i="9"/>
  <c r="K438" i="9"/>
  <c r="J192" i="9"/>
  <c r="K192" i="9"/>
  <c r="J193" i="9"/>
  <c r="K193" i="9"/>
  <c r="J194" i="9"/>
  <c r="K194" i="9"/>
  <c r="J195" i="9"/>
  <c r="K195" i="9"/>
  <c r="J196" i="9"/>
  <c r="K196" i="9"/>
  <c r="J606" i="9"/>
  <c r="K606" i="9"/>
  <c r="J197" i="9"/>
  <c r="K197" i="9"/>
  <c r="J198" i="9"/>
  <c r="K198" i="9"/>
  <c r="J199" i="9"/>
  <c r="K199" i="9"/>
  <c r="J200" i="9"/>
  <c r="K200" i="9"/>
  <c r="J201" i="9"/>
  <c r="K201" i="9"/>
  <c r="J607" i="9"/>
  <c r="K607" i="9"/>
  <c r="J608" i="9"/>
  <c r="K608" i="9"/>
  <c r="J202" i="9"/>
  <c r="K202" i="9"/>
  <c r="J203" i="9"/>
  <c r="K203" i="9"/>
  <c r="J376" i="9"/>
  <c r="K376" i="9"/>
  <c r="J204" i="9"/>
  <c r="K204" i="9"/>
  <c r="J778" i="9"/>
  <c r="K778" i="9"/>
  <c r="J779" i="9"/>
  <c r="K779" i="9"/>
  <c r="J780" i="9"/>
  <c r="K780" i="9"/>
  <c r="J439" i="9"/>
  <c r="K439" i="9"/>
  <c r="J781" i="9"/>
  <c r="K781" i="9"/>
  <c r="J782" i="9"/>
  <c r="K782" i="9"/>
  <c r="J783" i="9"/>
  <c r="K783" i="9"/>
  <c r="J784" i="9"/>
  <c r="K784" i="9"/>
  <c r="J785" i="9"/>
  <c r="K785" i="9"/>
  <c r="J205" i="9"/>
  <c r="K205" i="9"/>
  <c r="J377" i="9"/>
  <c r="K377" i="9"/>
  <c r="J786" i="9"/>
  <c r="K786" i="9"/>
  <c r="J787" i="9"/>
  <c r="K787" i="9"/>
  <c r="J206" i="9"/>
  <c r="K206" i="9"/>
  <c r="J378" i="9"/>
  <c r="K378" i="9"/>
  <c r="J440" i="9"/>
  <c r="K440" i="9"/>
  <c r="J788" i="9"/>
  <c r="K788" i="9"/>
  <c r="J789" i="9"/>
  <c r="K789" i="9"/>
  <c r="J790" i="9"/>
  <c r="K790" i="9"/>
  <c r="J791" i="9"/>
  <c r="K791" i="9"/>
  <c r="J792" i="9"/>
  <c r="K792" i="9"/>
  <c r="J793" i="9"/>
  <c r="K793" i="9"/>
  <c r="J207" i="9"/>
  <c r="K207" i="9"/>
  <c r="J609" i="9"/>
  <c r="K609" i="9"/>
  <c r="J794" i="9"/>
  <c r="K794" i="9"/>
  <c r="J795" i="9"/>
  <c r="K795" i="9"/>
  <c r="J610" i="9"/>
  <c r="K610" i="9"/>
  <c r="J208" i="9"/>
  <c r="K208" i="9"/>
  <c r="J796" i="9"/>
  <c r="K796" i="9"/>
  <c r="J797" i="9"/>
  <c r="K797" i="9"/>
  <c r="J379" i="9"/>
  <c r="K379" i="9"/>
  <c r="J209" i="9"/>
  <c r="K209" i="9"/>
  <c r="J441" i="9"/>
  <c r="K441" i="9"/>
  <c r="J210" i="9"/>
  <c r="K210" i="9"/>
  <c r="J211" i="9"/>
  <c r="K211" i="9"/>
  <c r="J212" i="9"/>
  <c r="K212" i="9"/>
  <c r="J380" i="9"/>
  <c r="K380" i="9"/>
  <c r="J798" i="9"/>
  <c r="K798" i="9"/>
  <c r="J213" i="9"/>
  <c r="K213" i="9"/>
  <c r="J611" i="9"/>
  <c r="K611" i="9"/>
  <c r="J799" i="9"/>
  <c r="K799" i="9"/>
  <c r="J214" i="9"/>
  <c r="K214" i="9"/>
  <c r="J381" i="9"/>
  <c r="K381" i="9"/>
  <c r="J215" i="9"/>
  <c r="K215" i="9"/>
  <c r="J382" i="9"/>
  <c r="K382" i="9"/>
  <c r="J800" i="9"/>
  <c r="K800" i="9"/>
  <c r="J801" i="9"/>
  <c r="K801" i="9"/>
  <c r="J383" i="9"/>
  <c r="K383" i="9"/>
  <c r="J802" i="9"/>
  <c r="K802" i="9"/>
  <c r="J612" i="9"/>
  <c r="K612" i="9"/>
  <c r="J613" i="9"/>
  <c r="K613" i="9"/>
  <c r="J442" i="9"/>
  <c r="K442" i="9"/>
  <c r="J614" i="9"/>
  <c r="K614" i="9"/>
  <c r="J216" i="9"/>
  <c r="K216" i="9"/>
  <c r="J384" i="9"/>
  <c r="K384" i="9"/>
  <c r="J217" i="9"/>
  <c r="K217" i="9"/>
  <c r="J803" i="9"/>
  <c r="K803" i="9"/>
  <c r="J804" i="9"/>
  <c r="K804" i="9"/>
  <c r="J218" i="9"/>
  <c r="K218" i="9"/>
  <c r="J385" i="9"/>
  <c r="K385" i="9"/>
  <c r="J219" i="9"/>
  <c r="K219" i="9"/>
  <c r="J386" i="9"/>
  <c r="K386" i="9"/>
  <c r="J805" i="9"/>
  <c r="K805" i="9"/>
  <c r="J443" i="9"/>
  <c r="K443" i="9"/>
  <c r="J806" i="9"/>
  <c r="K806" i="9"/>
  <c r="J444" i="9"/>
  <c r="K444" i="9"/>
  <c r="J445" i="9"/>
  <c r="K445" i="9"/>
  <c r="J807" i="9"/>
  <c r="K807" i="9"/>
  <c r="J808" i="9"/>
  <c r="K808" i="9"/>
  <c r="J220" i="9"/>
  <c r="K220" i="9"/>
  <c r="J387" i="9"/>
  <c r="K387" i="9"/>
  <c r="J809" i="9"/>
  <c r="K809" i="9"/>
  <c r="J810" i="9"/>
  <c r="K810" i="9"/>
  <c r="J615" i="9"/>
  <c r="K615" i="9"/>
  <c r="J221" i="9"/>
  <c r="K221" i="9"/>
  <c r="J222" i="9"/>
  <c r="K222" i="9"/>
  <c r="J223" i="9"/>
  <c r="K223" i="9"/>
  <c r="J224" i="9"/>
  <c r="K224" i="9"/>
  <c r="J225" i="9"/>
  <c r="K225" i="9"/>
  <c r="J226" i="9"/>
  <c r="K226" i="9"/>
  <c r="J227" i="9"/>
  <c r="K227" i="9"/>
  <c r="J228" i="9"/>
  <c r="K228" i="9"/>
  <c r="J229" i="9"/>
  <c r="K229" i="9"/>
  <c r="J230" i="9"/>
  <c r="K230" i="9"/>
  <c r="J231" i="9"/>
  <c r="K231" i="9"/>
  <c r="J232" i="9"/>
  <c r="K232" i="9"/>
  <c r="J233" i="9"/>
  <c r="K233" i="9"/>
  <c r="J234" i="9"/>
  <c r="K234" i="9"/>
  <c r="J235" i="9"/>
  <c r="K235" i="9"/>
  <c r="J236" i="9"/>
  <c r="K236" i="9"/>
  <c r="J811" i="9"/>
  <c r="K811" i="9"/>
  <c r="J446" i="9"/>
  <c r="K446" i="9"/>
  <c r="J237" i="9"/>
  <c r="K237" i="9"/>
  <c r="J238" i="9"/>
  <c r="K238" i="9"/>
  <c r="J239" i="9"/>
  <c r="K239" i="9"/>
  <c r="J240" i="9"/>
  <c r="K240" i="9"/>
  <c r="J812" i="9"/>
  <c r="K812" i="9"/>
  <c r="J241" i="9"/>
  <c r="K241" i="9"/>
  <c r="J813" i="9"/>
  <c r="K813" i="9"/>
  <c r="J616" i="9"/>
  <c r="K616" i="9"/>
  <c r="J617" i="9"/>
  <c r="K617" i="9"/>
  <c r="J242" i="9"/>
  <c r="K242" i="9"/>
  <c r="J243" i="9"/>
  <c r="K243" i="9"/>
  <c r="J244" i="9"/>
  <c r="K244" i="9"/>
  <c r="J388" i="9"/>
  <c r="K388" i="9"/>
  <c r="J814" i="9"/>
  <c r="K814" i="9"/>
  <c r="J245" i="9"/>
  <c r="K245" i="9"/>
  <c r="J246" i="9"/>
  <c r="K246" i="9"/>
  <c r="J247" i="9"/>
  <c r="K247" i="9"/>
  <c r="J248" i="9"/>
  <c r="K248" i="9"/>
  <c r="J249" i="9"/>
  <c r="K249" i="9"/>
  <c r="J250" i="9"/>
  <c r="K250" i="9"/>
  <c r="J251" i="9"/>
  <c r="K251" i="9"/>
  <c r="J252" i="9"/>
  <c r="K252" i="9"/>
  <c r="J815" i="9"/>
  <c r="K815" i="9"/>
  <c r="J253" i="9"/>
  <c r="K253" i="9"/>
  <c r="J254" i="9"/>
  <c r="K254" i="9"/>
  <c r="J255" i="9"/>
  <c r="K255" i="9"/>
  <c r="J256" i="9"/>
  <c r="K256" i="9"/>
  <c r="J257" i="9"/>
  <c r="K257" i="9"/>
  <c r="J618" i="9"/>
  <c r="K618" i="9"/>
  <c r="J258" i="9"/>
  <c r="K258" i="9"/>
  <c r="J816" i="9"/>
  <c r="K816" i="9"/>
  <c r="J259" i="9"/>
  <c r="K259" i="9"/>
  <c r="J260" i="9"/>
  <c r="K260" i="9"/>
  <c r="J389" i="9"/>
  <c r="K389" i="9"/>
  <c r="J261" i="9"/>
  <c r="K261" i="9"/>
  <c r="J262" i="9"/>
  <c r="K262" i="9"/>
  <c r="J817" i="9"/>
  <c r="K817" i="9"/>
  <c r="J263" i="9"/>
  <c r="K263" i="9"/>
  <c r="J264" i="9"/>
  <c r="K264" i="9"/>
  <c r="J390" i="9"/>
  <c r="K390" i="9"/>
  <c r="J265" i="9"/>
  <c r="K265" i="9"/>
  <c r="J266" i="9"/>
  <c r="K266" i="9"/>
  <c r="J267" i="9"/>
  <c r="K267" i="9"/>
  <c r="J268" i="9"/>
  <c r="K268" i="9"/>
  <c r="J818" i="9"/>
  <c r="K818" i="9"/>
  <c r="J269" i="9"/>
  <c r="K269" i="9"/>
  <c r="J270" i="9"/>
  <c r="K270" i="9"/>
  <c r="J271" i="9"/>
  <c r="K271" i="9"/>
  <c r="J272" i="9"/>
  <c r="K272" i="9"/>
  <c r="J273" i="9"/>
  <c r="K273" i="9"/>
  <c r="J274" i="9"/>
  <c r="K274" i="9"/>
  <c r="J275" i="9"/>
  <c r="K275" i="9"/>
  <c r="J276" i="9"/>
  <c r="K276" i="9"/>
  <c r="J277" i="9"/>
  <c r="K277" i="9"/>
  <c r="J278" i="9"/>
  <c r="K278" i="9"/>
  <c r="J819" i="9"/>
  <c r="K819" i="9"/>
  <c r="J279" i="9"/>
  <c r="K279" i="9"/>
  <c r="J280" i="9"/>
  <c r="K280" i="9"/>
  <c r="J281" i="9"/>
  <c r="K281" i="9"/>
  <c r="J447" i="9"/>
  <c r="K447" i="9"/>
  <c r="J282" i="9"/>
  <c r="K282" i="9"/>
  <c r="J283" i="9"/>
  <c r="K283" i="9"/>
  <c r="J284" i="9"/>
  <c r="K284" i="9"/>
  <c r="J820" i="9"/>
  <c r="K820" i="9"/>
  <c r="J285" i="9"/>
  <c r="K285" i="9"/>
  <c r="J286" i="9"/>
  <c r="K286" i="9"/>
  <c r="J287" i="9"/>
  <c r="K287" i="9"/>
  <c r="J288" i="9"/>
  <c r="K288" i="9"/>
  <c r="J821" i="9"/>
  <c r="K821" i="9"/>
  <c r="J289" i="9"/>
  <c r="K289" i="9"/>
  <c r="J391" i="9"/>
  <c r="K391" i="9"/>
  <c r="J290" i="9"/>
  <c r="K290" i="9"/>
  <c r="J291" i="9"/>
  <c r="K291" i="9"/>
  <c r="J392" i="9"/>
  <c r="K392" i="9"/>
  <c r="J448" i="9"/>
  <c r="K448" i="9"/>
  <c r="J822" i="9"/>
  <c r="K822" i="9"/>
  <c r="J292" i="9"/>
  <c r="K292" i="9"/>
  <c r="J293" i="9"/>
  <c r="K293" i="9"/>
  <c r="J294" i="9"/>
  <c r="K294" i="9"/>
  <c r="J619" i="9"/>
  <c r="K619" i="9"/>
  <c r="J295" i="9"/>
  <c r="K295" i="9"/>
  <c r="J296" i="9"/>
  <c r="K296" i="9"/>
  <c r="J297" i="9"/>
  <c r="K297" i="9"/>
  <c r="J298" i="9"/>
  <c r="K298" i="9"/>
  <c r="J449" i="9"/>
  <c r="K449" i="9"/>
  <c r="J299" i="9"/>
  <c r="K299" i="9"/>
  <c r="J300" i="9"/>
  <c r="K300" i="9"/>
  <c r="J301" i="9"/>
  <c r="K301" i="9"/>
  <c r="J823" i="9"/>
  <c r="K823" i="9"/>
  <c r="J450" i="9"/>
  <c r="K450" i="9"/>
  <c r="J302" i="9"/>
  <c r="K302" i="9"/>
  <c r="J824" i="9"/>
  <c r="K824" i="9"/>
  <c r="J303" i="9"/>
  <c r="K303" i="9"/>
  <c r="J825" i="9"/>
  <c r="K825" i="9"/>
  <c r="J826" i="9"/>
  <c r="K826" i="9"/>
  <c r="J620" i="9"/>
  <c r="K620" i="9"/>
  <c r="J393" i="9"/>
  <c r="K393" i="9"/>
  <c r="J304" i="9"/>
  <c r="K304" i="9"/>
  <c r="J305" i="9"/>
  <c r="K305" i="9"/>
  <c r="J827" i="9"/>
  <c r="K827" i="9"/>
  <c r="J828" i="9"/>
  <c r="K828" i="9"/>
  <c r="J829" i="9"/>
  <c r="K829" i="9"/>
  <c r="J830" i="9"/>
  <c r="K830" i="9"/>
  <c r="J394" i="9"/>
  <c r="K394" i="9"/>
  <c r="J831" i="9"/>
  <c r="K831" i="9"/>
  <c r="J832" i="9"/>
  <c r="K832" i="9"/>
  <c r="J395" i="9"/>
  <c r="K395" i="9"/>
  <c r="J833" i="9"/>
  <c r="K833" i="9"/>
  <c r="J451" i="9"/>
  <c r="K451" i="9"/>
  <c r="J834" i="9"/>
  <c r="K834" i="9"/>
  <c r="J452" i="9"/>
  <c r="K452" i="9"/>
  <c r="J306" i="9"/>
  <c r="K306" i="9"/>
  <c r="J307" i="9"/>
  <c r="K307" i="9"/>
  <c r="J835" i="9"/>
  <c r="K835" i="9"/>
  <c r="J621" i="9"/>
  <c r="K621" i="9"/>
  <c r="J622" i="9"/>
  <c r="K622" i="9"/>
  <c r="J836" i="9"/>
  <c r="K836" i="9"/>
  <c r="J837" i="9"/>
  <c r="K837" i="9"/>
  <c r="J623" i="9"/>
  <c r="K623" i="9"/>
  <c r="J396" i="9"/>
  <c r="K396" i="9"/>
  <c r="J838" i="9"/>
  <c r="K838" i="9"/>
  <c r="J839" i="9"/>
  <c r="K839" i="9"/>
  <c r="J453" i="9"/>
  <c r="K453" i="9"/>
  <c r="J454" i="9"/>
  <c r="K454" i="9"/>
  <c r="J840" i="9"/>
  <c r="K840" i="9"/>
  <c r="J841" i="9"/>
  <c r="K841" i="9"/>
  <c r="J397" i="9"/>
  <c r="K397" i="9"/>
  <c r="J842" i="9"/>
  <c r="K842" i="9"/>
  <c r="J843" i="9"/>
  <c r="K843" i="9"/>
  <c r="J844" i="9"/>
  <c r="K844" i="9"/>
  <c r="J308" i="9"/>
  <c r="K308" i="9"/>
  <c r="J845" i="9"/>
  <c r="K845" i="9"/>
  <c r="J846" i="9"/>
  <c r="K846" i="9"/>
  <c r="J398" i="9"/>
  <c r="K398" i="9"/>
  <c r="J309" i="9"/>
  <c r="K309" i="9"/>
  <c r="J310" i="9"/>
  <c r="K310" i="9"/>
  <c r="J624" i="9"/>
  <c r="K624" i="9"/>
  <c r="J847" i="9"/>
  <c r="K847" i="9"/>
  <c r="J399" i="9"/>
  <c r="K399" i="9"/>
  <c r="J848" i="9"/>
  <c r="K848" i="9"/>
  <c r="J400" i="9"/>
  <c r="K400" i="9"/>
  <c r="J311" i="9"/>
  <c r="K311" i="9"/>
  <c r="J849" i="9"/>
  <c r="K849" i="9"/>
  <c r="J312" i="9"/>
  <c r="K312" i="9"/>
  <c r="J850" i="9"/>
  <c r="K850" i="9"/>
  <c r="J313" i="9"/>
  <c r="K313" i="9"/>
  <c r="J314" i="9"/>
  <c r="K314" i="9"/>
  <c r="J851" i="9"/>
  <c r="K851" i="9"/>
  <c r="J401" i="9"/>
  <c r="K401" i="9"/>
  <c r="J402" i="9"/>
  <c r="K402" i="9"/>
  <c r="J625" i="9"/>
  <c r="K625" i="9"/>
  <c r="J626" i="9"/>
  <c r="K626" i="9"/>
  <c r="J852" i="9"/>
  <c r="K852" i="9"/>
  <c r="J853" i="9"/>
  <c r="K853" i="9"/>
  <c r="J854" i="9"/>
  <c r="K854" i="9"/>
  <c r="J455" i="9"/>
  <c r="K455" i="9"/>
  <c r="J855" i="9"/>
  <c r="K855" i="9"/>
  <c r="J856" i="9"/>
  <c r="K856" i="9"/>
  <c r="J857" i="9"/>
  <c r="K857" i="9"/>
  <c r="J858" i="9"/>
  <c r="K858" i="9"/>
  <c r="J456" i="9"/>
  <c r="K456" i="9"/>
  <c r="J627" i="9"/>
  <c r="K627" i="9"/>
  <c r="J859" i="9"/>
  <c r="K859" i="9"/>
  <c r="J860" i="9"/>
  <c r="K860" i="9"/>
  <c r="J861" i="9"/>
  <c r="K861" i="9"/>
  <c r="J862" i="9"/>
  <c r="K862" i="9"/>
  <c r="J863" i="9"/>
  <c r="K863" i="9"/>
  <c r="J864" i="9"/>
  <c r="K864" i="9"/>
  <c r="J628" i="9"/>
  <c r="K628" i="9"/>
  <c r="J629" i="9"/>
  <c r="K629" i="9"/>
  <c r="J865" i="9"/>
  <c r="K865" i="9"/>
  <c r="J403" i="9"/>
  <c r="K403" i="9"/>
  <c r="J404" i="9"/>
  <c r="K404" i="9"/>
  <c r="J405" i="9"/>
  <c r="K405" i="9"/>
  <c r="J866" i="9"/>
  <c r="K866" i="9"/>
  <c r="J867" i="9"/>
  <c r="K867" i="9"/>
  <c r="J868" i="9"/>
  <c r="K868" i="9"/>
  <c r="J869" i="9"/>
  <c r="K869" i="9"/>
  <c r="J870" i="9"/>
  <c r="K870" i="9"/>
  <c r="J871" i="9"/>
  <c r="K871" i="9"/>
  <c r="J872" i="9"/>
  <c r="K872" i="9"/>
  <c r="J873" i="9"/>
  <c r="K873" i="9"/>
  <c r="J874" i="9"/>
  <c r="K874" i="9"/>
  <c r="J875" i="9"/>
  <c r="K875" i="9"/>
  <c r="J457" i="9"/>
  <c r="K457" i="9"/>
  <c r="J630" i="9"/>
  <c r="K630" i="9"/>
  <c r="J876" i="9"/>
  <c r="K876" i="9"/>
  <c r="J631" i="9"/>
  <c r="K631" i="9"/>
  <c r="J877" i="9"/>
  <c r="K877" i="9"/>
  <c r="J458" i="9"/>
  <c r="K458" i="9"/>
  <c r="J632" i="9"/>
  <c r="K632" i="9"/>
  <c r="J878" i="9"/>
  <c r="K878" i="9"/>
  <c r="J879" i="9"/>
  <c r="K879" i="9"/>
  <c r="J880" i="9"/>
  <c r="K880" i="9"/>
  <c r="J881" i="9"/>
  <c r="K881" i="9"/>
  <c r="J882" i="9"/>
  <c r="K882" i="9"/>
  <c r="J542" i="9"/>
  <c r="K542" i="9"/>
  <c r="J633" i="9"/>
  <c r="K633" i="9"/>
  <c r="J883" i="9"/>
  <c r="K883" i="9"/>
  <c r="J406" i="9"/>
  <c r="K406" i="9"/>
  <c r="J459" i="9"/>
  <c r="K459" i="9"/>
  <c r="J884" i="9"/>
  <c r="K884" i="9"/>
  <c r="J885" i="9"/>
  <c r="K885" i="9"/>
  <c r="J460" i="9"/>
  <c r="K460" i="9"/>
  <c r="J634" i="9"/>
  <c r="K634" i="9"/>
  <c r="J886" i="9"/>
  <c r="K886" i="9"/>
  <c r="J635" i="9"/>
  <c r="K635" i="9"/>
  <c r="J887" i="9"/>
  <c r="K887" i="9"/>
  <c r="J888" i="9"/>
  <c r="K888" i="9"/>
  <c r="J889" i="9"/>
  <c r="K889" i="9"/>
  <c r="J890" i="9"/>
  <c r="K890" i="9"/>
  <c r="J315" i="9"/>
  <c r="K315" i="9"/>
  <c r="J316" i="9"/>
  <c r="K316" i="9"/>
  <c r="J317" i="9"/>
  <c r="K317" i="9"/>
  <c r="J891" i="9"/>
  <c r="K891" i="9"/>
  <c r="J892" i="9"/>
  <c r="K892" i="9"/>
  <c r="J636" i="9"/>
  <c r="K636" i="9"/>
  <c r="J893" i="9"/>
  <c r="K893" i="9"/>
  <c r="J894" i="9"/>
  <c r="K894" i="9"/>
  <c r="J637" i="9"/>
  <c r="K637" i="9"/>
  <c r="J895" i="9"/>
  <c r="K895" i="9"/>
  <c r="J896" i="9"/>
  <c r="K896" i="9"/>
  <c r="J638" i="9"/>
  <c r="K638" i="9"/>
  <c r="J318" i="9"/>
  <c r="K318" i="9"/>
  <c r="J319" i="9"/>
  <c r="K319" i="9"/>
  <c r="J461" i="9"/>
  <c r="K461" i="9"/>
  <c r="J897" i="9"/>
  <c r="K897" i="9"/>
  <c r="J407" i="9"/>
  <c r="K407" i="9"/>
  <c r="J639" i="9"/>
  <c r="K639" i="9"/>
  <c r="J898" i="9"/>
  <c r="K898" i="9"/>
  <c r="J899" i="9"/>
  <c r="K899" i="9"/>
  <c r="J354" i="9"/>
  <c r="K354" i="9"/>
  <c r="J408" i="9"/>
  <c r="K408" i="9"/>
  <c r="J640" i="9"/>
  <c r="K640" i="9"/>
  <c r="J900" i="9"/>
  <c r="K900" i="9"/>
  <c r="J901" i="9"/>
  <c r="K901" i="9"/>
  <c r="J641" i="9"/>
  <c r="K641" i="9"/>
  <c r="J642" i="9"/>
  <c r="K642" i="9"/>
  <c r="J643" i="9"/>
  <c r="K643" i="9"/>
  <c r="J320" i="9"/>
  <c r="K320" i="9"/>
  <c r="J902" i="9"/>
  <c r="K902" i="9"/>
  <c r="J903" i="9"/>
  <c r="K903" i="9"/>
  <c r="J644" i="9"/>
  <c r="K644" i="9"/>
  <c r="J462" i="9"/>
  <c r="K462" i="9"/>
  <c r="J463" i="9"/>
  <c r="K463" i="9"/>
  <c r="J904" i="9"/>
  <c r="K904" i="9"/>
  <c r="J409" i="9"/>
  <c r="K409" i="9"/>
  <c r="J321" i="9"/>
  <c r="K321" i="9"/>
  <c r="J464" i="9"/>
  <c r="K464" i="9"/>
  <c r="J905" i="9"/>
  <c r="K905" i="9"/>
  <c r="J465" i="9"/>
  <c r="K465" i="9"/>
  <c r="J906" i="9"/>
  <c r="K906" i="9"/>
  <c r="J645" i="9"/>
  <c r="K645" i="9"/>
  <c r="J466" i="9"/>
  <c r="K466" i="9"/>
  <c r="J907" i="9"/>
  <c r="K907" i="9"/>
  <c r="J646" i="9"/>
  <c r="K646" i="9"/>
  <c r="J908" i="9"/>
  <c r="K908" i="9"/>
  <c r="J647" i="9"/>
  <c r="K647" i="9"/>
  <c r="J909" i="9"/>
  <c r="K909" i="9"/>
  <c r="J648" i="9"/>
  <c r="K648" i="9"/>
  <c r="J322" i="9"/>
  <c r="K322" i="9"/>
  <c r="J910" i="9"/>
  <c r="K910" i="9"/>
  <c r="J323" i="9"/>
  <c r="K323" i="9"/>
  <c r="J467" i="9"/>
  <c r="K467" i="9"/>
  <c r="J324" i="9"/>
  <c r="K324" i="9"/>
  <c r="J911" i="9"/>
  <c r="K911" i="9"/>
  <c r="J912" i="9"/>
  <c r="K912" i="9"/>
  <c r="J913" i="9"/>
  <c r="K913" i="9"/>
  <c r="J914" i="9"/>
  <c r="K914" i="9"/>
  <c r="J325" i="9"/>
  <c r="K325" i="9"/>
  <c r="J468" i="9"/>
  <c r="K468" i="9"/>
  <c r="J915" i="9"/>
  <c r="K915" i="9"/>
  <c r="J649" i="9"/>
  <c r="K649" i="9"/>
  <c r="J650" i="9"/>
  <c r="K650" i="9"/>
  <c r="J916" i="9"/>
  <c r="K916" i="9"/>
  <c r="J469" i="9"/>
  <c r="K469" i="9"/>
  <c r="J410" i="9"/>
  <c r="K410" i="9"/>
  <c r="J917" i="9"/>
  <c r="K917" i="9"/>
  <c r="J918" i="9"/>
  <c r="K918" i="9"/>
  <c r="J919" i="9"/>
  <c r="K919" i="9"/>
  <c r="J470" i="9"/>
  <c r="K470" i="9"/>
  <c r="J920" i="9"/>
  <c r="K920" i="9"/>
  <c r="J921" i="9"/>
  <c r="K921" i="9"/>
  <c r="J326" i="9"/>
  <c r="K326" i="9"/>
  <c r="J327" i="9"/>
  <c r="K327" i="9"/>
  <c r="J328" i="9"/>
  <c r="K328" i="9"/>
  <c r="J471" i="9"/>
  <c r="K471" i="9"/>
  <c r="J922" i="9"/>
  <c r="K922" i="9"/>
  <c r="J472" i="9"/>
  <c r="K472" i="9"/>
  <c r="J473" i="9"/>
  <c r="K473" i="9"/>
  <c r="J474" i="9"/>
  <c r="K474" i="9"/>
  <c r="J475" i="9"/>
  <c r="K475" i="9"/>
  <c r="J923" i="9"/>
  <c r="K923" i="9"/>
  <c r="J329" i="9"/>
  <c r="K329" i="9"/>
  <c r="J924" i="9"/>
  <c r="K924" i="9"/>
  <c r="J651" i="9"/>
  <c r="K651" i="9"/>
  <c r="J330" i="9"/>
  <c r="K330" i="9"/>
  <c r="J331" i="9"/>
  <c r="K331" i="9"/>
  <c r="J925" i="9"/>
  <c r="K925" i="9"/>
  <c r="J926" i="9"/>
  <c r="K926" i="9"/>
  <c r="J332" i="9"/>
  <c r="K332" i="9"/>
  <c r="J333" i="9"/>
  <c r="K333" i="9"/>
  <c r="J334" i="9"/>
  <c r="K334" i="9"/>
  <c r="J927" i="9"/>
  <c r="K927" i="9"/>
  <c r="J928" i="9"/>
  <c r="K928" i="9"/>
  <c r="J929" i="9"/>
  <c r="K929" i="9"/>
  <c r="J335" i="9"/>
  <c r="K335" i="9"/>
  <c r="J336" i="9"/>
  <c r="K336" i="9"/>
  <c r="J337" i="9"/>
  <c r="K337" i="9"/>
  <c r="J411" i="9"/>
  <c r="K411" i="9"/>
  <c r="J652" i="9"/>
  <c r="K652" i="9"/>
  <c r="J338" i="9"/>
  <c r="K338" i="9"/>
  <c r="J339" i="9"/>
  <c r="K339" i="9"/>
  <c r="J412" i="9"/>
  <c r="K412" i="9"/>
  <c r="J653" i="9"/>
  <c r="K653" i="9"/>
  <c r="J930" i="9"/>
  <c r="K930" i="9"/>
  <c r="J340" i="9"/>
  <c r="K340" i="9"/>
  <c r="J931" i="9"/>
  <c r="K931" i="9"/>
  <c r="J932" i="9"/>
  <c r="K932" i="9"/>
  <c r="J933" i="9"/>
  <c r="K933" i="9"/>
  <c r="J934" i="9"/>
  <c r="K934" i="9"/>
  <c r="J935" i="9"/>
  <c r="K935" i="9"/>
  <c r="J936" i="9"/>
  <c r="K936" i="9"/>
  <c r="J341" i="9"/>
  <c r="K341" i="9"/>
  <c r="J342" i="9"/>
  <c r="K342" i="9"/>
  <c r="J937" i="9"/>
  <c r="K937" i="9"/>
  <c r="J938" i="9"/>
  <c r="K938" i="9"/>
  <c r="J939" i="9"/>
  <c r="K939" i="9"/>
  <c r="J654" i="9"/>
  <c r="K654" i="9"/>
  <c r="J413" i="9"/>
  <c r="K413" i="9"/>
  <c r="J343" i="9"/>
  <c r="K343" i="9"/>
  <c r="J476" i="9"/>
  <c r="K476" i="9"/>
  <c r="J543" i="9"/>
  <c r="K543" i="9"/>
  <c r="J414" i="9"/>
  <c r="K414" i="9"/>
  <c r="J940" i="9"/>
  <c r="K940" i="9"/>
  <c r="J941" i="9"/>
  <c r="K941" i="9"/>
  <c r="J477" i="9"/>
  <c r="K477" i="9"/>
  <c r="J942" i="9"/>
  <c r="K942" i="9"/>
  <c r="J943" i="9"/>
  <c r="K943" i="9"/>
  <c r="J344" i="9"/>
  <c r="K344" i="9"/>
  <c r="J345" i="9"/>
  <c r="K345" i="9"/>
  <c r="J346" i="9"/>
  <c r="K346" i="9"/>
  <c r="J347" i="9"/>
  <c r="K347" i="9"/>
  <c r="J348" i="9"/>
  <c r="K348" i="9"/>
  <c r="J349" i="9"/>
  <c r="K349" i="9"/>
  <c r="J655" i="9"/>
  <c r="K655" i="9"/>
  <c r="J544" i="9"/>
  <c r="K544" i="9"/>
  <c r="J944" i="9"/>
  <c r="K944" i="9"/>
  <c r="J945" i="9"/>
  <c r="K945" i="9"/>
  <c r="J415" i="9"/>
  <c r="K415" i="9"/>
  <c r="J416" i="9"/>
  <c r="K416" i="9"/>
  <c r="J946" i="9"/>
  <c r="K946" i="9"/>
  <c r="J350" i="9"/>
  <c r="K350" i="9"/>
  <c r="J947" i="9"/>
  <c r="K947" i="9"/>
  <c r="J656" i="9"/>
  <c r="K656" i="9"/>
  <c r="J948" i="9"/>
  <c r="K948" i="9"/>
  <c r="J657" i="9"/>
  <c r="K657" i="9"/>
  <c r="J658" i="9"/>
  <c r="K658" i="9"/>
  <c r="J478" i="9"/>
  <c r="K478" i="9"/>
  <c r="J417" i="9"/>
  <c r="K417" i="9"/>
  <c r="J949" i="9"/>
  <c r="K949" i="9"/>
  <c r="J950" i="9"/>
  <c r="K950" i="9"/>
  <c r="J951" i="9"/>
  <c r="K951" i="9"/>
  <c r="J418" i="9"/>
  <c r="K418" i="9"/>
  <c r="J952" i="9"/>
  <c r="K952" i="9"/>
  <c r="J659" i="9"/>
  <c r="K659" i="9"/>
  <c r="J953" i="9"/>
  <c r="K953" i="9"/>
  <c r="J954" i="9"/>
  <c r="K954" i="9"/>
  <c r="J955" i="9"/>
  <c r="K955" i="9"/>
  <c r="J956" i="9"/>
  <c r="K956" i="9"/>
  <c r="J957" i="9"/>
  <c r="K957" i="9"/>
  <c r="J958" i="9"/>
  <c r="K958" i="9"/>
  <c r="J545" i="9"/>
  <c r="K545" i="9"/>
  <c r="J660" i="9"/>
  <c r="K660" i="9"/>
  <c r="J479" i="9"/>
  <c r="K479" i="9"/>
  <c r="J546" i="9"/>
  <c r="K546" i="9"/>
  <c r="J959" i="9"/>
  <c r="K959" i="9"/>
  <c r="J960" i="9"/>
  <c r="K960" i="9"/>
  <c r="J961" i="9"/>
  <c r="K961" i="9"/>
  <c r="J547" i="9"/>
  <c r="K547" i="9"/>
  <c r="J962" i="9"/>
  <c r="K962" i="9"/>
  <c r="J963" i="9"/>
  <c r="K963" i="9"/>
  <c r="J964" i="9"/>
  <c r="K964" i="9"/>
  <c r="J965" i="9"/>
  <c r="K965" i="9"/>
  <c r="J966" i="9"/>
  <c r="K966" i="9"/>
  <c r="J967" i="9"/>
  <c r="K967" i="9"/>
  <c r="J968" i="9"/>
  <c r="K968" i="9"/>
  <c r="J969" i="9"/>
  <c r="K969" i="9"/>
  <c r="J661" i="9"/>
  <c r="K661" i="9"/>
  <c r="J970" i="9"/>
  <c r="K970" i="9"/>
  <c r="J662" i="9"/>
  <c r="K662" i="9"/>
  <c r="J971" i="9"/>
  <c r="K971" i="9"/>
  <c r="J480" i="9"/>
  <c r="K480" i="9"/>
  <c r="J972" i="9"/>
  <c r="K972" i="9"/>
  <c r="J481" i="9"/>
  <c r="K481" i="9"/>
  <c r="J973" i="9"/>
  <c r="K973" i="9"/>
  <c r="J663" i="9"/>
  <c r="K663" i="9"/>
  <c r="J974" i="9"/>
  <c r="K974" i="9"/>
  <c r="J975" i="9"/>
  <c r="K975" i="9"/>
  <c r="J976" i="9"/>
  <c r="K976" i="9"/>
  <c r="J664" i="9"/>
  <c r="K664" i="9"/>
  <c r="J977" i="9"/>
  <c r="K977" i="9"/>
  <c r="J978" i="9"/>
  <c r="K978" i="9"/>
  <c r="J979" i="9"/>
  <c r="K979" i="9"/>
  <c r="J980" i="9"/>
  <c r="K980" i="9"/>
  <c r="J981" i="9"/>
  <c r="K981" i="9"/>
  <c r="J982" i="9"/>
  <c r="K982" i="9"/>
  <c r="J983" i="9"/>
  <c r="K983" i="9"/>
  <c r="J984" i="9"/>
  <c r="K984" i="9"/>
  <c r="J985" i="9"/>
  <c r="K985" i="9"/>
  <c r="J986" i="9"/>
  <c r="K986" i="9"/>
  <c r="J987" i="9"/>
  <c r="K987" i="9"/>
  <c r="J988" i="9"/>
  <c r="K988" i="9"/>
  <c r="J989" i="9"/>
  <c r="K989" i="9"/>
  <c r="J990" i="9"/>
  <c r="K990" i="9"/>
  <c r="J991" i="9"/>
  <c r="K991" i="9"/>
  <c r="J992" i="9"/>
  <c r="K992" i="9"/>
  <c r="J993" i="9"/>
  <c r="K993" i="9"/>
  <c r="J548" i="9"/>
  <c r="K548" i="9"/>
  <c r="J994" i="9"/>
  <c r="K994" i="9"/>
  <c r="J995" i="9"/>
  <c r="K995" i="9"/>
  <c r="J549" i="9"/>
  <c r="J665" i="9"/>
  <c r="K665" i="9"/>
  <c r="J996" i="9"/>
  <c r="K996" i="9"/>
  <c r="J997" i="9"/>
  <c r="K997" i="9"/>
  <c r="J998" i="9"/>
  <c r="K998" i="9"/>
  <c r="J999" i="9"/>
  <c r="K999" i="9"/>
  <c r="J1000" i="9"/>
  <c r="K1000" i="9"/>
  <c r="J666" i="9"/>
  <c r="K666" i="9"/>
  <c r="J1001" i="9"/>
  <c r="K1001" i="9"/>
  <c r="J1002" i="9"/>
  <c r="K1002" i="9"/>
  <c r="J1003" i="9"/>
  <c r="K1003" i="9"/>
  <c r="J1004" i="9"/>
  <c r="K1004" i="9"/>
  <c r="J1005" i="9"/>
  <c r="K1005" i="9"/>
  <c r="J1006" i="9"/>
  <c r="K1006" i="9"/>
  <c r="J1007" i="9"/>
  <c r="K1007" i="9"/>
  <c r="J1008" i="9"/>
  <c r="K1008" i="9"/>
  <c r="J1009" i="9"/>
  <c r="K1009" i="9"/>
  <c r="J1010" i="9"/>
  <c r="K1010" i="9"/>
  <c r="J1011" i="9"/>
  <c r="K1011" i="9"/>
  <c r="J1012" i="9"/>
  <c r="K1012" i="9"/>
  <c r="J1013" i="9"/>
  <c r="K1013" i="9"/>
  <c r="J667" i="9"/>
  <c r="K667" i="9"/>
  <c r="J1014" i="9"/>
  <c r="K1014" i="9"/>
  <c r="J1015" i="9"/>
  <c r="K1015" i="9"/>
  <c r="J1016" i="9"/>
  <c r="K1016" i="9"/>
  <c r="J1017" i="9"/>
  <c r="K1017" i="9"/>
  <c r="J482" i="9"/>
  <c r="K482" i="9"/>
  <c r="J1018" i="9"/>
  <c r="K1018" i="9"/>
  <c r="J668" i="9"/>
  <c r="K668" i="9"/>
  <c r="J1019" i="9"/>
  <c r="K1019" i="9"/>
  <c r="J669" i="9"/>
  <c r="K669" i="9"/>
  <c r="J1020" i="9"/>
  <c r="K1020" i="9"/>
  <c r="J1021" i="9"/>
  <c r="K1021" i="9"/>
  <c r="J670" i="9"/>
  <c r="K670" i="9"/>
  <c r="J1022" i="9"/>
  <c r="K1022" i="9"/>
  <c r="J1023" i="9"/>
  <c r="K1023" i="9"/>
  <c r="J1024" i="9"/>
  <c r="K1024" i="9"/>
  <c r="J1025" i="9"/>
  <c r="K1025" i="9"/>
  <c r="J1026" i="9"/>
  <c r="K1026" i="9"/>
  <c r="J1027" i="9"/>
  <c r="K1027" i="9"/>
  <c r="J1028" i="9"/>
  <c r="K1028" i="9"/>
  <c r="J1029" i="9"/>
  <c r="K1029" i="9"/>
  <c r="J1030" i="9"/>
  <c r="K1030" i="9"/>
  <c r="J671" i="9"/>
  <c r="K671" i="9"/>
  <c r="J1031" i="9"/>
  <c r="K1031" i="9"/>
  <c r="J1032" i="9"/>
  <c r="K1032" i="9"/>
  <c r="J483" i="9"/>
  <c r="K483" i="9"/>
  <c r="J1033" i="9"/>
  <c r="K1033" i="9"/>
  <c r="J1034" i="9"/>
  <c r="K1034" i="9"/>
  <c r="J1035" i="9"/>
  <c r="K1035" i="9"/>
  <c r="J1036" i="9"/>
  <c r="K1036" i="9"/>
  <c r="J1037" i="9"/>
  <c r="K1037" i="9"/>
  <c r="J1038" i="9"/>
  <c r="K1038" i="9"/>
  <c r="J672" i="9"/>
  <c r="K672" i="9"/>
  <c r="J673" i="9"/>
  <c r="K673" i="9"/>
  <c r="J1039" i="9"/>
  <c r="K1039" i="9"/>
  <c r="J1040" i="9"/>
  <c r="K1040" i="9"/>
  <c r="J550" i="9"/>
  <c r="K550" i="9"/>
  <c r="J1041" i="9"/>
  <c r="K1041" i="9"/>
  <c r="J1042" i="9"/>
  <c r="K1042" i="9"/>
  <c r="J1043" i="9"/>
  <c r="K1043" i="9"/>
  <c r="J1044" i="9"/>
  <c r="K1044" i="9"/>
  <c r="J551" i="9"/>
  <c r="K551" i="9"/>
  <c r="J1045" i="9"/>
  <c r="K1045" i="9"/>
  <c r="J1046" i="9"/>
  <c r="K1046" i="9"/>
  <c r="J1047" i="9"/>
  <c r="K1047" i="9"/>
  <c r="J1048" i="9"/>
  <c r="K1048" i="9"/>
  <c r="J1049" i="9"/>
  <c r="K1049" i="9"/>
  <c r="J674" i="9"/>
  <c r="K674" i="9"/>
  <c r="J1050" i="9"/>
  <c r="K1050" i="9"/>
  <c r="J675" i="9"/>
  <c r="K675" i="9"/>
  <c r="J676" i="9"/>
  <c r="K676" i="9"/>
  <c r="J1051" i="9"/>
  <c r="K1051" i="9"/>
  <c r="J1052" i="9"/>
  <c r="K1052" i="9"/>
  <c r="J552" i="9"/>
  <c r="K552" i="9"/>
  <c r="J1053" i="9"/>
  <c r="K1053" i="9"/>
  <c r="J1054" i="9"/>
  <c r="K1054" i="9"/>
  <c r="J1055" i="9"/>
  <c r="K1055" i="9"/>
  <c r="J553" i="9"/>
  <c r="K553" i="9"/>
  <c r="J554" i="9"/>
  <c r="K554" i="9"/>
  <c r="J1056" i="9"/>
  <c r="K1056" i="9"/>
  <c r="J1057" i="9"/>
  <c r="K1057" i="9"/>
  <c r="J1058" i="9"/>
  <c r="K1058" i="9"/>
  <c r="J1059" i="9"/>
  <c r="K1059" i="9"/>
  <c r="J484" i="9"/>
  <c r="K484" i="9"/>
  <c r="J1060" i="9"/>
  <c r="K1060" i="9"/>
  <c r="J677" i="9"/>
  <c r="K677" i="9"/>
  <c r="J1061" i="9"/>
  <c r="K1061" i="9"/>
  <c r="J1062" i="9"/>
  <c r="K1062" i="9"/>
  <c r="J485" i="9"/>
  <c r="K485" i="9"/>
  <c r="J1063" i="9"/>
  <c r="K1063" i="9"/>
  <c r="J555" i="9"/>
  <c r="K555" i="9"/>
  <c r="J1064" i="9"/>
  <c r="K1064" i="9"/>
  <c r="J1065" i="9"/>
  <c r="K1065" i="9"/>
  <c r="J1066" i="9"/>
  <c r="K1066" i="9"/>
  <c r="J1067" i="9"/>
  <c r="K1067" i="9"/>
  <c r="J1068" i="9"/>
  <c r="K1068" i="9"/>
  <c r="J1069" i="9"/>
  <c r="K1069" i="9"/>
  <c r="J1070" i="9"/>
  <c r="K1070" i="9"/>
  <c r="J1071" i="9"/>
  <c r="K1071" i="9"/>
  <c r="J1072" i="9"/>
  <c r="K1072" i="9"/>
  <c r="J678" i="9"/>
  <c r="K678" i="9"/>
  <c r="J486" i="9"/>
  <c r="K486" i="9"/>
  <c r="J1073" i="9"/>
  <c r="K1073" i="9"/>
  <c r="J1074" i="9"/>
  <c r="K1074" i="9"/>
  <c r="J1075" i="9"/>
  <c r="K1075" i="9"/>
  <c r="J1076" i="9"/>
  <c r="K1076" i="9"/>
  <c r="J1077" i="9"/>
  <c r="K1077" i="9"/>
  <c r="J1078" i="9"/>
  <c r="K1078" i="9"/>
  <c r="J1079" i="9"/>
  <c r="K1079" i="9"/>
  <c r="J1080" i="9"/>
  <c r="K1080" i="9"/>
  <c r="J1081" i="9"/>
  <c r="K1081" i="9"/>
  <c r="J1082" i="9"/>
  <c r="K1082" i="9"/>
  <c r="J487" i="9"/>
  <c r="K487" i="9"/>
  <c r="J1083" i="9"/>
  <c r="K1083" i="9"/>
  <c r="J1084" i="9"/>
  <c r="K1084" i="9"/>
  <c r="J1085" i="9"/>
  <c r="K1085" i="9"/>
  <c r="J1086" i="9"/>
  <c r="K1086" i="9"/>
  <c r="J556" i="9"/>
  <c r="K556" i="9"/>
  <c r="J1087" i="9"/>
  <c r="K1087" i="9"/>
  <c r="J1088" i="9"/>
  <c r="K1088" i="9"/>
  <c r="J557" i="9"/>
  <c r="K557" i="9"/>
  <c r="J1089" i="9"/>
  <c r="K1089" i="9"/>
  <c r="J1090" i="9"/>
  <c r="K1090" i="9"/>
  <c r="J1091" i="9"/>
  <c r="K1091" i="9"/>
  <c r="J1092" i="9"/>
  <c r="K1092" i="9"/>
  <c r="J1093" i="9"/>
  <c r="K1093" i="9"/>
  <c r="J1094" i="9"/>
  <c r="K1094" i="9"/>
  <c r="J1095" i="9"/>
  <c r="K1095" i="9"/>
  <c r="J1096" i="9"/>
  <c r="K1096" i="9"/>
  <c r="J1097" i="9"/>
  <c r="K1097" i="9"/>
  <c r="J679" i="9"/>
  <c r="K679" i="9"/>
  <c r="J680" i="9"/>
  <c r="K680" i="9"/>
  <c r="J1098" i="9"/>
  <c r="K1098" i="9"/>
  <c r="J558" i="9"/>
  <c r="K558" i="9"/>
  <c r="J1099" i="9"/>
  <c r="K1099" i="9"/>
  <c r="J1100" i="9"/>
  <c r="K1100" i="9"/>
  <c r="J1101" i="9"/>
  <c r="K1101" i="9"/>
  <c r="J1102" i="9"/>
  <c r="K1102" i="9"/>
  <c r="J559" i="9"/>
  <c r="K559" i="9"/>
  <c r="J1103" i="9"/>
  <c r="K1103" i="9"/>
  <c r="J1104" i="9"/>
  <c r="K1104" i="9"/>
  <c r="J1105" i="9"/>
  <c r="K1105" i="9"/>
  <c r="J1106" i="9"/>
  <c r="K1106" i="9"/>
  <c r="J1107" i="9"/>
  <c r="K1107" i="9"/>
  <c r="J1108" i="9"/>
  <c r="K1108" i="9"/>
  <c r="J560" i="9"/>
  <c r="K560" i="9"/>
  <c r="J1109" i="9"/>
  <c r="K1109" i="9"/>
  <c r="J1110" i="9"/>
  <c r="K1110" i="9"/>
  <c r="J1111" i="9"/>
  <c r="K1111" i="9"/>
  <c r="J1112" i="9"/>
  <c r="K1112" i="9"/>
  <c r="J1113" i="9"/>
  <c r="K1113" i="9"/>
  <c r="J1114" i="9"/>
  <c r="K1114" i="9"/>
  <c r="J1115" i="9"/>
  <c r="K1115" i="9"/>
  <c r="J1116" i="9"/>
  <c r="K1116" i="9"/>
  <c r="J1117" i="9"/>
  <c r="K1117" i="9"/>
  <c r="J561" i="9"/>
  <c r="K561" i="9"/>
  <c r="J1118" i="9"/>
  <c r="K1118" i="9"/>
  <c r="J1119" i="9"/>
  <c r="K1119" i="9"/>
  <c r="J1120" i="9"/>
  <c r="K1120" i="9"/>
  <c r="J1121" i="9"/>
  <c r="K1121" i="9"/>
  <c r="J1122" i="9"/>
  <c r="K1122" i="9"/>
  <c r="J1123" i="9"/>
  <c r="K1123" i="9"/>
  <c r="J1124" i="9"/>
  <c r="K1124" i="9"/>
  <c r="J1125" i="9"/>
  <c r="K1125" i="9"/>
  <c r="J1126" i="9"/>
  <c r="K1126" i="9"/>
  <c r="J1127" i="9"/>
  <c r="K1127" i="9"/>
  <c r="J562" i="9"/>
  <c r="K562" i="9"/>
  <c r="J1128" i="9"/>
  <c r="K1128" i="9"/>
  <c r="J1129" i="9"/>
  <c r="K1129" i="9"/>
  <c r="J563" i="9"/>
  <c r="K563" i="9"/>
  <c r="J1130" i="9"/>
  <c r="K1130" i="9"/>
  <c r="J1131" i="9"/>
  <c r="K1131" i="9"/>
  <c r="J488" i="9"/>
  <c r="K488" i="9"/>
  <c r="J1132" i="9"/>
  <c r="K1132" i="9"/>
  <c r="J1133" i="9"/>
  <c r="K1133" i="9"/>
  <c r="J1134" i="9"/>
  <c r="K1134" i="9"/>
  <c r="J1135" i="9"/>
  <c r="K1135" i="9"/>
  <c r="J489" i="9"/>
  <c r="K489" i="9"/>
  <c r="J1136" i="9"/>
  <c r="K1136" i="9"/>
  <c r="J490" i="9"/>
  <c r="K490" i="9"/>
  <c r="J491" i="9"/>
  <c r="K491" i="9"/>
  <c r="J492" i="9"/>
  <c r="K492" i="9"/>
  <c r="J1137" i="9"/>
  <c r="K1137" i="9"/>
  <c r="J1138" i="9"/>
  <c r="K1138" i="9"/>
  <c r="J493" i="9"/>
  <c r="K493" i="9"/>
  <c r="J1139" i="9"/>
  <c r="K1139" i="9"/>
  <c r="J494" i="9"/>
  <c r="K494" i="9"/>
  <c r="J495" i="9"/>
  <c r="K495" i="9"/>
  <c r="J1140" i="9"/>
  <c r="K1140" i="9"/>
  <c r="J1141" i="9"/>
  <c r="K1141" i="9"/>
  <c r="J1142" i="9"/>
  <c r="K1142" i="9"/>
  <c r="J1143" i="9"/>
  <c r="K1143" i="9"/>
  <c r="J496" i="9"/>
  <c r="K496" i="9"/>
  <c r="J1144" i="9"/>
  <c r="K1144" i="9"/>
  <c r="J497" i="9"/>
  <c r="K497" i="9"/>
  <c r="J1145" i="9"/>
  <c r="K1145" i="9"/>
  <c r="J1146" i="9"/>
  <c r="K1146" i="9"/>
  <c r="J498" i="9"/>
  <c r="K498" i="9"/>
  <c r="J499" i="9"/>
  <c r="K499" i="9"/>
  <c r="J500" i="9"/>
  <c r="K500" i="9"/>
  <c r="J1147" i="9"/>
  <c r="K1147" i="9"/>
  <c r="J501" i="9"/>
  <c r="K501" i="9"/>
  <c r="J1148" i="9"/>
  <c r="K1148" i="9"/>
  <c r="J502" i="9"/>
  <c r="K502" i="9"/>
  <c r="J503" i="9"/>
  <c r="K503" i="9"/>
  <c r="J504" i="9"/>
  <c r="K504" i="9"/>
  <c r="J505" i="9"/>
  <c r="K505" i="9"/>
  <c r="J506" i="9"/>
  <c r="K506" i="9"/>
  <c r="J1149" i="9"/>
  <c r="K1149" i="9"/>
  <c r="J1150" i="9"/>
  <c r="K1150" i="9"/>
  <c r="J1151" i="9"/>
  <c r="K1151" i="9"/>
  <c r="J564" i="9"/>
  <c r="K564" i="9"/>
  <c r="J507" i="9"/>
  <c r="K507" i="9"/>
  <c r="J1152" i="9"/>
  <c r="K1152" i="9"/>
  <c r="J1153" i="9"/>
  <c r="K1153" i="9"/>
  <c r="J1154" i="9"/>
  <c r="K1154" i="9"/>
  <c r="J1155" i="9"/>
  <c r="K1155" i="9"/>
  <c r="J1156" i="9"/>
  <c r="K1156" i="9"/>
  <c r="J1157" i="9"/>
  <c r="K1157" i="9"/>
  <c r="J1158" i="9"/>
  <c r="K1158" i="9"/>
  <c r="J1159" i="9"/>
  <c r="K1159" i="9"/>
  <c r="J1160" i="9"/>
  <c r="K1160" i="9"/>
  <c r="J1161" i="9"/>
  <c r="K1161" i="9"/>
  <c r="J1162" i="9"/>
  <c r="K1162" i="9"/>
  <c r="J1163" i="9"/>
  <c r="K1163" i="9"/>
  <c r="J1164" i="9"/>
  <c r="K1164" i="9"/>
  <c r="J1165" i="9"/>
  <c r="K1165" i="9"/>
  <c r="J508" i="9"/>
  <c r="K508" i="9"/>
  <c r="J1166" i="9"/>
  <c r="K1166" i="9"/>
  <c r="J1167" i="9"/>
  <c r="K1167" i="9"/>
  <c r="J509" i="9"/>
  <c r="K509" i="9"/>
  <c r="J1168" i="9"/>
  <c r="K1168" i="9"/>
  <c r="J1169" i="9"/>
  <c r="K1169" i="9"/>
  <c r="J1170" i="9"/>
  <c r="K1170" i="9"/>
  <c r="J1171" i="9"/>
  <c r="K1171" i="9"/>
  <c r="J510" i="9"/>
  <c r="K510" i="9"/>
  <c r="J511" i="9"/>
  <c r="K511" i="9"/>
  <c r="J1172" i="9"/>
  <c r="K1172" i="9"/>
  <c r="J1173" i="9"/>
  <c r="K1173" i="9"/>
  <c r="J512" i="9"/>
  <c r="K512" i="9"/>
  <c r="J1174" i="9"/>
  <c r="K1174" i="9"/>
  <c r="J1175" i="9"/>
  <c r="K1175" i="9"/>
  <c r="J1176" i="9"/>
  <c r="K1176" i="9"/>
  <c r="J1177" i="9"/>
  <c r="K1177" i="9"/>
  <c r="J1178" i="9"/>
  <c r="K1178" i="9"/>
  <c r="J513" i="9"/>
  <c r="K513" i="9"/>
  <c r="J1179" i="9"/>
  <c r="K1179" i="9"/>
  <c r="J1180" i="9"/>
  <c r="K1180" i="9"/>
  <c r="J514" i="9"/>
  <c r="K514" i="9"/>
  <c r="J1181" i="9"/>
  <c r="K1181" i="9"/>
  <c r="J1182" i="9"/>
  <c r="K1182" i="9"/>
  <c r="J1183" i="9"/>
  <c r="K1183" i="9"/>
  <c r="J515" i="9"/>
  <c r="K515" i="9"/>
  <c r="J516" i="9"/>
  <c r="K516" i="9"/>
  <c r="J517" i="9"/>
  <c r="K517" i="9"/>
  <c r="J1184" i="9"/>
  <c r="K1184" i="9"/>
  <c r="J1185" i="9"/>
  <c r="K1185" i="9"/>
  <c r="J1186" i="9"/>
  <c r="K1186" i="9"/>
  <c r="J1187" i="9"/>
  <c r="K1187" i="9"/>
  <c r="J1188" i="9"/>
  <c r="K1188" i="9"/>
  <c r="J1189" i="9"/>
  <c r="K1189" i="9"/>
  <c r="J1190" i="9"/>
  <c r="K1190" i="9"/>
  <c r="J1191" i="9"/>
  <c r="K1191" i="9"/>
  <c r="J1192" i="9"/>
  <c r="K1192" i="9"/>
  <c r="J1193" i="9"/>
  <c r="K1193" i="9"/>
  <c r="J1194" i="9"/>
  <c r="K1194" i="9"/>
  <c r="J518" i="9"/>
  <c r="K518" i="9"/>
  <c r="J1195" i="9"/>
  <c r="K1195" i="9"/>
  <c r="J1196" i="9"/>
  <c r="K1196" i="9"/>
  <c r="J1197" i="9"/>
  <c r="K1197" i="9"/>
  <c r="J1198" i="9"/>
  <c r="K1198" i="9"/>
  <c r="J1199" i="9"/>
  <c r="K1199" i="9"/>
  <c r="J519" i="9"/>
  <c r="K519" i="9"/>
  <c r="J520" i="9"/>
  <c r="K520" i="9"/>
  <c r="J521" i="9"/>
  <c r="K521" i="9"/>
  <c r="J1200" i="9"/>
  <c r="K1200" i="9"/>
  <c r="J522" i="9"/>
  <c r="K522" i="9"/>
  <c r="J523" i="9"/>
  <c r="K523" i="9"/>
  <c r="J524" i="9"/>
  <c r="K524" i="9"/>
  <c r="J1201" i="9"/>
  <c r="K1201" i="9"/>
  <c r="J1202" i="9"/>
  <c r="K1202" i="9"/>
  <c r="J1203" i="9"/>
  <c r="K1203" i="9"/>
  <c r="J1204" i="9"/>
  <c r="K1204" i="9"/>
  <c r="J1205" i="9"/>
  <c r="K1205" i="9"/>
  <c r="J1206" i="9"/>
  <c r="K1206" i="9"/>
  <c r="J565" i="9"/>
  <c r="K565" i="9"/>
  <c r="J1207" i="9"/>
  <c r="K1207" i="9"/>
  <c r="J1208" i="9"/>
  <c r="K1208" i="9"/>
  <c r="J525" i="9"/>
  <c r="K525" i="9"/>
  <c r="J526" i="9"/>
  <c r="K526" i="9"/>
  <c r="J1209" i="9"/>
  <c r="K1209" i="9"/>
  <c r="J527" i="9"/>
  <c r="K527" i="9"/>
  <c r="J528" i="9"/>
  <c r="K528" i="9"/>
  <c r="J1210" i="9"/>
  <c r="K1210" i="9"/>
  <c r="J1211" i="9"/>
  <c r="K1211" i="9"/>
  <c r="J529" i="9"/>
  <c r="K529" i="9"/>
  <c r="J1212" i="9"/>
  <c r="K1212" i="9"/>
  <c r="J1213" i="9"/>
  <c r="K1213" i="9"/>
  <c r="J530" i="9"/>
  <c r="K530" i="9"/>
  <c r="J1214" i="9"/>
  <c r="K1214" i="9"/>
  <c r="J1215" i="9"/>
  <c r="K1215" i="9"/>
  <c r="J531" i="9"/>
  <c r="K531" i="9"/>
  <c r="J1216" i="9"/>
  <c r="K1216" i="9"/>
  <c r="J1217" i="9"/>
  <c r="K1217" i="9"/>
  <c r="J1218" i="9"/>
  <c r="K1218" i="9"/>
  <c r="J1219" i="9"/>
  <c r="K1219" i="9"/>
  <c r="J1220" i="9"/>
  <c r="K1220" i="9"/>
  <c r="J1221" i="9"/>
  <c r="K1221" i="9"/>
  <c r="J566" i="9"/>
  <c r="K566" i="9"/>
  <c r="J1222" i="9"/>
  <c r="K1222" i="9"/>
  <c r="J567" i="9"/>
  <c r="K567" i="9"/>
  <c r="J1223" i="9"/>
  <c r="K1223" i="9"/>
  <c r="J532" i="9"/>
  <c r="K532" i="9"/>
  <c r="J533" i="9"/>
  <c r="K533" i="9"/>
  <c r="J534" i="9"/>
  <c r="K534" i="9"/>
  <c r="J568" i="9"/>
  <c r="K568" i="9"/>
  <c r="J535" i="9"/>
  <c r="K535" i="9"/>
  <c r="J569" i="9"/>
  <c r="K569" i="9"/>
  <c r="J1224" i="9"/>
  <c r="K1224" i="9"/>
  <c r="J536" i="9"/>
  <c r="K536" i="9"/>
  <c r="J570" i="9"/>
  <c r="K570" i="9"/>
  <c r="J537" i="9"/>
  <c r="K537" i="9"/>
  <c r="J1225" i="9"/>
  <c r="K1225" i="9"/>
  <c r="J1226" i="9"/>
  <c r="K1226" i="9"/>
  <c r="J1227" i="9"/>
  <c r="K1227" i="9"/>
  <c r="J1228" i="9"/>
  <c r="K1228" i="9"/>
  <c r="J1229" i="9"/>
  <c r="K1229" i="9"/>
  <c r="J538" i="9"/>
  <c r="K538" i="9"/>
  <c r="J571" i="9"/>
  <c r="K571" i="9"/>
  <c r="J539" i="9"/>
  <c r="K539" i="9"/>
  <c r="J540" i="9"/>
  <c r="K540" i="9"/>
  <c r="J1230" i="9"/>
  <c r="K1230" i="9"/>
  <c r="J541" i="9"/>
  <c r="K541" i="9"/>
  <c r="J572" i="9"/>
  <c r="K572" i="9"/>
  <c r="J1231" i="9"/>
  <c r="K1231" i="9"/>
  <c r="J1232" i="9"/>
  <c r="K1232" i="9"/>
  <c r="J1233" i="9"/>
  <c r="K1233" i="9"/>
  <c r="J1234" i="9"/>
  <c r="K1234" i="9"/>
  <c r="J1235" i="9"/>
  <c r="K1235" i="9"/>
  <c r="J1236" i="9"/>
  <c r="K1236" i="9"/>
  <c r="J1237" i="9"/>
  <c r="K1237" i="9"/>
  <c r="J573" i="9"/>
  <c r="K573" i="9"/>
  <c r="J1238" i="9"/>
  <c r="K1238" i="9"/>
  <c r="J1239" i="9"/>
  <c r="K1239" i="9"/>
  <c r="J574" i="9"/>
  <c r="K574" i="9"/>
  <c r="J575" i="9"/>
  <c r="K575" i="9"/>
  <c r="J576" i="9"/>
  <c r="K576" i="9"/>
  <c r="J577" i="9"/>
  <c r="K577" i="9"/>
  <c r="J1240" i="9"/>
  <c r="K1240" i="9"/>
  <c r="J578" i="9"/>
  <c r="K578" i="9"/>
  <c r="J1241" i="9"/>
  <c r="K1241" i="9"/>
  <c r="J1242" i="9"/>
  <c r="K1242" i="9"/>
  <c r="J1243" i="9"/>
  <c r="K1243" i="9"/>
  <c r="J1244" i="9"/>
  <c r="K1244" i="9"/>
  <c r="J1245" i="9"/>
  <c r="K1245" i="9"/>
  <c r="J1246" i="9"/>
  <c r="K1246" i="9"/>
  <c r="J1247" i="9"/>
  <c r="K1247" i="9"/>
  <c r="J1248" i="9"/>
  <c r="K1248" i="9"/>
  <c r="J1249" i="9"/>
  <c r="K1249" i="9"/>
  <c r="J1250" i="9"/>
  <c r="K1250" i="9"/>
  <c r="J1251" i="9"/>
  <c r="K1251" i="9"/>
  <c r="J1252" i="9"/>
  <c r="K1252" i="9"/>
  <c r="J1253" i="9"/>
  <c r="K1253" i="9"/>
  <c r="J1254" i="9"/>
  <c r="K1254" i="9"/>
  <c r="J1255" i="9"/>
  <c r="K1255" i="9"/>
  <c r="J1256" i="9"/>
  <c r="K1256" i="9"/>
  <c r="J1257" i="9"/>
  <c r="K1257" i="9"/>
  <c r="J1258" i="9"/>
  <c r="K1258" i="9"/>
  <c r="J1259" i="9"/>
  <c r="K1259" i="9"/>
  <c r="J1260" i="9"/>
  <c r="K1260" i="9"/>
  <c r="J1261" i="9"/>
  <c r="K1261" i="9"/>
  <c r="J1262" i="9"/>
  <c r="K1262" i="9"/>
  <c r="J1263" i="9"/>
  <c r="K1263" i="9"/>
  <c r="J1264" i="9"/>
  <c r="K1264" i="9"/>
  <c r="J1265" i="9"/>
  <c r="K1265" i="9"/>
  <c r="J1266" i="9"/>
  <c r="K1266" i="9"/>
  <c r="J1267" i="9"/>
  <c r="K1267" i="9"/>
  <c r="J1268" i="9"/>
  <c r="K1268" i="9"/>
  <c r="J1269" i="9"/>
  <c r="K1269" i="9"/>
  <c r="J1270" i="9"/>
  <c r="K1270" i="9"/>
  <c r="J1271" i="9"/>
  <c r="K1271" i="9"/>
  <c r="J1272" i="9"/>
  <c r="K1272" i="9"/>
  <c r="J1273" i="9"/>
  <c r="K1273" i="9"/>
  <c r="J1274" i="9"/>
  <c r="K1274" i="9"/>
  <c r="J1275" i="9"/>
  <c r="K1275" i="9"/>
  <c r="J1276" i="9"/>
  <c r="K1276" i="9"/>
  <c r="J1277" i="9"/>
  <c r="K1277" i="9"/>
  <c r="J1278" i="9"/>
  <c r="K1278" i="9"/>
  <c r="J1279" i="9"/>
  <c r="K1279" i="9"/>
  <c r="J1280" i="9"/>
  <c r="K1280" i="9"/>
  <c r="J1281" i="9"/>
  <c r="K1281" i="9"/>
  <c r="J1282" i="9"/>
  <c r="K1282" i="9"/>
  <c r="J1283" i="9"/>
  <c r="K1283" i="9"/>
  <c r="J1284" i="9"/>
  <c r="K1284" i="9"/>
  <c r="J1285" i="9"/>
  <c r="K1285" i="9"/>
  <c r="J1286" i="9"/>
  <c r="K1286" i="9"/>
  <c r="J1287" i="9"/>
  <c r="K1287" i="9"/>
  <c r="J1288" i="9"/>
  <c r="K1288" i="9"/>
  <c r="J1289" i="9"/>
  <c r="K1289" i="9"/>
  <c r="J1290" i="9"/>
  <c r="K1290" i="9"/>
  <c r="J1291" i="9"/>
  <c r="K1291" i="9"/>
  <c r="J1292" i="9"/>
  <c r="K1292" i="9"/>
  <c r="J1293" i="9"/>
  <c r="K1293" i="9"/>
  <c r="J1294" i="9"/>
  <c r="K1294" i="9"/>
  <c r="J1295" i="9"/>
  <c r="K1295" i="9"/>
  <c r="J1296" i="9"/>
  <c r="K1296" i="9"/>
  <c r="J1297" i="9"/>
  <c r="K1297" i="9"/>
  <c r="J1298" i="9"/>
  <c r="K1298" i="9"/>
  <c r="J1299" i="9"/>
  <c r="K1299" i="9"/>
  <c r="J1300" i="9"/>
  <c r="K1300" i="9"/>
  <c r="J1301" i="9"/>
  <c r="K1301" i="9"/>
  <c r="J1302" i="9"/>
  <c r="K1302" i="9"/>
  <c r="J1303" i="9"/>
  <c r="K1303" i="9"/>
  <c r="J1304" i="9"/>
  <c r="K1304" i="9"/>
  <c r="J1305" i="9"/>
  <c r="K1305" i="9"/>
  <c r="J1306" i="9"/>
  <c r="K1306" i="9"/>
  <c r="J1307" i="9"/>
  <c r="K1307" i="9"/>
  <c r="J1308" i="9"/>
  <c r="K1308" i="9"/>
  <c r="J1309" i="9"/>
  <c r="K1309" i="9"/>
  <c r="J1310" i="9"/>
  <c r="K1310" i="9"/>
  <c r="J1311" i="9"/>
  <c r="K1311" i="9"/>
  <c r="J1312" i="9"/>
  <c r="K1312" i="9"/>
  <c r="J1313" i="9"/>
  <c r="K1313" i="9"/>
  <c r="J1314" i="9"/>
  <c r="K1314" i="9"/>
  <c r="J1315" i="9"/>
  <c r="K1315" i="9"/>
  <c r="J1316" i="9"/>
  <c r="K1316" i="9"/>
  <c r="J1317" i="9"/>
  <c r="K1317" i="9"/>
  <c r="J1318" i="9"/>
  <c r="K1318" i="9"/>
  <c r="J1319" i="9"/>
  <c r="K1319" i="9"/>
  <c r="J1320" i="9"/>
  <c r="K1320" i="9"/>
  <c r="J1321" i="9"/>
  <c r="K1321" i="9"/>
  <c r="J1322" i="9"/>
  <c r="K1322" i="9"/>
  <c r="J1323" i="9"/>
  <c r="K1323" i="9"/>
  <c r="J1324" i="9"/>
  <c r="K1324" i="9"/>
  <c r="J1325" i="9"/>
  <c r="K1325" i="9"/>
  <c r="J1326" i="9"/>
  <c r="K1326" i="9"/>
  <c r="J1327" i="9"/>
  <c r="K1327" i="9"/>
  <c r="J1328" i="9"/>
  <c r="K1328" i="9"/>
  <c r="J1329" i="9"/>
  <c r="K1329" i="9"/>
  <c r="J1330" i="9"/>
  <c r="K1330" i="9"/>
  <c r="J1331" i="9"/>
  <c r="K1331" i="9"/>
  <c r="J1332" i="9"/>
  <c r="K1332" i="9"/>
  <c r="J1333" i="9"/>
  <c r="K1333" i="9"/>
  <c r="J1334" i="9"/>
  <c r="K1334" i="9"/>
  <c r="J1335" i="9"/>
  <c r="K1335" i="9"/>
  <c r="J1336" i="9"/>
  <c r="K1336" i="9"/>
  <c r="J1337" i="9"/>
  <c r="K1337" i="9"/>
  <c r="J1338" i="9"/>
  <c r="K1338" i="9"/>
  <c r="J1339" i="9"/>
  <c r="K1339" i="9"/>
  <c r="J1340" i="9"/>
  <c r="K1340" i="9"/>
  <c r="J1341" i="9"/>
  <c r="K1341" i="9"/>
  <c r="J1342" i="9"/>
  <c r="K1342" i="9"/>
  <c r="J1343" i="9"/>
  <c r="K1343" i="9"/>
  <c r="J1344" i="9"/>
  <c r="K1344" i="9"/>
  <c r="J1345" i="9"/>
  <c r="K1345" i="9"/>
  <c r="J1346" i="9"/>
  <c r="K1346" i="9"/>
  <c r="J1347" i="9"/>
  <c r="K1347" i="9"/>
  <c r="J1348" i="9"/>
  <c r="K1348" i="9"/>
  <c r="J1349" i="9"/>
  <c r="K1349" i="9"/>
  <c r="J1350" i="9"/>
  <c r="K1350" i="9"/>
  <c r="J1351" i="9"/>
  <c r="K1351" i="9"/>
  <c r="J1352" i="9"/>
  <c r="K1352" i="9"/>
  <c r="J1353" i="9"/>
  <c r="K1353" i="9"/>
  <c r="J1354" i="9"/>
  <c r="K1354" i="9"/>
  <c r="J1355" i="9"/>
  <c r="K1355" i="9"/>
  <c r="J1356" i="9"/>
  <c r="K1356" i="9"/>
  <c r="J1357" i="9"/>
  <c r="K1357" i="9"/>
  <c r="J1358" i="9"/>
  <c r="K1358" i="9"/>
  <c r="J1359" i="9"/>
  <c r="K1359" i="9"/>
  <c r="J1360" i="9"/>
  <c r="K1360" i="9"/>
  <c r="J1361" i="9"/>
  <c r="K1361" i="9"/>
  <c r="J1362" i="9"/>
  <c r="K1362" i="9"/>
  <c r="J1363" i="9"/>
  <c r="K1363" i="9"/>
  <c r="J1364" i="9"/>
  <c r="K1364" i="9"/>
  <c r="J1365" i="9"/>
  <c r="K1365" i="9"/>
  <c r="J1366" i="9"/>
  <c r="K1366" i="9"/>
  <c r="J1367" i="9"/>
  <c r="K1367" i="9"/>
  <c r="J1368" i="9"/>
  <c r="K1368" i="9"/>
  <c r="J1369" i="9"/>
  <c r="K1369" i="9"/>
  <c r="J1370" i="9"/>
  <c r="K1370" i="9"/>
  <c r="J1371" i="9"/>
  <c r="K1371" i="9"/>
  <c r="J1372" i="9"/>
  <c r="K1372" i="9"/>
  <c r="J1373" i="9"/>
  <c r="K1373" i="9"/>
  <c r="J1374" i="9"/>
  <c r="K1374" i="9"/>
  <c r="J1375" i="9"/>
  <c r="K1375" i="9"/>
  <c r="J1376" i="9"/>
  <c r="K1376" i="9"/>
  <c r="J1377" i="9"/>
  <c r="K1377" i="9"/>
  <c r="J1378" i="9"/>
  <c r="K1378" i="9"/>
  <c r="J1379" i="9"/>
  <c r="K1379" i="9"/>
  <c r="J1380" i="9"/>
  <c r="K1380" i="9"/>
  <c r="J1381" i="9"/>
  <c r="K1381" i="9"/>
  <c r="J1382" i="9"/>
  <c r="K1382" i="9"/>
  <c r="J1383" i="9"/>
  <c r="K1383" i="9"/>
  <c r="J1384" i="9"/>
  <c r="K1384" i="9"/>
  <c r="J1385" i="9"/>
  <c r="K1385" i="9"/>
  <c r="J1386" i="9"/>
  <c r="K1386" i="9"/>
  <c r="J1387" i="9"/>
  <c r="K1387" i="9"/>
  <c r="J1388" i="9"/>
  <c r="K1388" i="9"/>
  <c r="J1389" i="9"/>
  <c r="K1389" i="9"/>
  <c r="J1390" i="9"/>
  <c r="K1390" i="9"/>
  <c r="J1391" i="9"/>
  <c r="K1391" i="9"/>
  <c r="J1392" i="9"/>
  <c r="K1392" i="9"/>
  <c r="J1393" i="9"/>
  <c r="K1393" i="9"/>
  <c r="J1394" i="9"/>
  <c r="K1394" i="9"/>
  <c r="J1395" i="9"/>
  <c r="K1395" i="9"/>
  <c r="J1396" i="9"/>
  <c r="K1396" i="9"/>
  <c r="J1397" i="9"/>
  <c r="K1397" i="9"/>
  <c r="J1398" i="9"/>
  <c r="K1398" i="9"/>
  <c r="J1399" i="9"/>
  <c r="K1399" i="9"/>
  <c r="J1400" i="9"/>
  <c r="K1400" i="9"/>
  <c r="J1401" i="9"/>
  <c r="K1401" i="9"/>
  <c r="J1402" i="9"/>
  <c r="K1402" i="9"/>
  <c r="J1403" i="9"/>
  <c r="K1403" i="9"/>
  <c r="J1404" i="9"/>
  <c r="K1404" i="9"/>
  <c r="J1405" i="9"/>
  <c r="K1405" i="9"/>
  <c r="J1406" i="9"/>
  <c r="K1406" i="9"/>
  <c r="J1407" i="9"/>
  <c r="K1407" i="9"/>
  <c r="J1408" i="9"/>
  <c r="K1408" i="9"/>
  <c r="J1409" i="9"/>
  <c r="K1409" i="9"/>
  <c r="J1410" i="9"/>
  <c r="K1410" i="9"/>
  <c r="J1411" i="9"/>
  <c r="K1411" i="9"/>
  <c r="J1412" i="9"/>
  <c r="K1412" i="9"/>
  <c r="J1413" i="9"/>
  <c r="K1413" i="9"/>
  <c r="J1414" i="9"/>
  <c r="K1414" i="9"/>
  <c r="J1415" i="9"/>
  <c r="K1415" i="9"/>
  <c r="J1416" i="9"/>
  <c r="K1416" i="9"/>
  <c r="J1417" i="9"/>
  <c r="K1417" i="9"/>
  <c r="J1418" i="9"/>
  <c r="K1418" i="9"/>
  <c r="J1419" i="9"/>
  <c r="K1419" i="9"/>
  <c r="J1420" i="9"/>
  <c r="K1420" i="9"/>
  <c r="J1421" i="9"/>
  <c r="K1421" i="9"/>
  <c r="J1422" i="9"/>
  <c r="K1422" i="9"/>
  <c r="J1423" i="9"/>
  <c r="K1423" i="9"/>
  <c r="J1424" i="9"/>
  <c r="K1424" i="9"/>
  <c r="J1425" i="9"/>
  <c r="K1425" i="9"/>
  <c r="J1426" i="9"/>
  <c r="K1426" i="9"/>
  <c r="J1427" i="9"/>
  <c r="K1427" i="9"/>
  <c r="J1428" i="9"/>
  <c r="K1428" i="9"/>
  <c r="J1429" i="9"/>
  <c r="K1429" i="9"/>
  <c r="J1430" i="9"/>
  <c r="K1430" i="9"/>
  <c r="J1431" i="9"/>
  <c r="K1431" i="9"/>
  <c r="J1432" i="9"/>
  <c r="K1432" i="9"/>
  <c r="J1433" i="9"/>
  <c r="K1433" i="9"/>
  <c r="J1434" i="9"/>
  <c r="K1434" i="9"/>
  <c r="J1435" i="9"/>
  <c r="K1435" i="9"/>
  <c r="J1436" i="9"/>
  <c r="K1436" i="9"/>
  <c r="J1437" i="9"/>
  <c r="K1437" i="9"/>
  <c r="J1438" i="9"/>
  <c r="K1438" i="9"/>
  <c r="J1439" i="9"/>
  <c r="K1439" i="9"/>
  <c r="J1440" i="9"/>
  <c r="K1440" i="9"/>
  <c r="J1441" i="9"/>
  <c r="K1441" i="9"/>
  <c r="K2" i="9"/>
  <c r="J2" i="9"/>
  <c r="H3" i="9"/>
  <c r="I3" i="9"/>
  <c r="H4" i="9"/>
  <c r="I4" i="9"/>
  <c r="H5" i="9"/>
  <c r="I5" i="9"/>
  <c r="H6" i="9"/>
  <c r="I6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51" i="9"/>
  <c r="I351" i="9"/>
  <c r="H36" i="9"/>
  <c r="I36" i="9"/>
  <c r="H681" i="9"/>
  <c r="I681" i="9"/>
  <c r="H37" i="9"/>
  <c r="I37" i="9"/>
  <c r="H38" i="9"/>
  <c r="I38" i="9"/>
  <c r="H39" i="9"/>
  <c r="I39" i="9"/>
  <c r="H40" i="9"/>
  <c r="I40" i="9"/>
  <c r="H41" i="9"/>
  <c r="I41" i="9"/>
  <c r="H42" i="9"/>
  <c r="I42" i="9"/>
  <c r="H43" i="9"/>
  <c r="I43" i="9"/>
  <c r="H44" i="9"/>
  <c r="I44" i="9"/>
  <c r="H45" i="9"/>
  <c r="I45" i="9"/>
  <c r="H46" i="9"/>
  <c r="I46" i="9"/>
  <c r="H355" i="9"/>
  <c r="I355" i="9"/>
  <c r="H682" i="9"/>
  <c r="I682" i="9"/>
  <c r="H683" i="9"/>
  <c r="I683" i="9"/>
  <c r="H47" i="9"/>
  <c r="I47" i="9"/>
  <c r="H48" i="9"/>
  <c r="I48" i="9"/>
  <c r="H579" i="9"/>
  <c r="I579" i="9"/>
  <c r="H419" i="9"/>
  <c r="I419" i="9"/>
  <c r="H580" i="9"/>
  <c r="I580" i="9"/>
  <c r="H49" i="9"/>
  <c r="I49" i="9"/>
  <c r="H581" i="9"/>
  <c r="I581" i="9"/>
  <c r="H420" i="9"/>
  <c r="I420" i="9"/>
  <c r="H50" i="9"/>
  <c r="I50" i="9"/>
  <c r="H51" i="9"/>
  <c r="I51" i="9"/>
  <c r="H52" i="9"/>
  <c r="I52" i="9"/>
  <c r="H53" i="9"/>
  <c r="I53" i="9"/>
  <c r="H54" i="9"/>
  <c r="I54" i="9"/>
  <c r="H55" i="9"/>
  <c r="I55" i="9"/>
  <c r="H684" i="9"/>
  <c r="I684" i="9"/>
  <c r="H685" i="9"/>
  <c r="I685" i="9"/>
  <c r="H56" i="9"/>
  <c r="I56" i="9"/>
  <c r="H57" i="9"/>
  <c r="I57" i="9"/>
  <c r="H686" i="9"/>
  <c r="I686" i="9"/>
  <c r="H687" i="9"/>
  <c r="I687" i="9"/>
  <c r="H58" i="9"/>
  <c r="I58" i="9"/>
  <c r="H59" i="9"/>
  <c r="I59" i="9"/>
  <c r="H60" i="9"/>
  <c r="I60" i="9"/>
  <c r="H61" i="9"/>
  <c r="I61" i="9"/>
  <c r="H688" i="9"/>
  <c r="I688" i="9"/>
  <c r="H356" i="9"/>
  <c r="I356" i="9"/>
  <c r="H357" i="9"/>
  <c r="I357" i="9"/>
  <c r="H689" i="9"/>
  <c r="I689" i="9"/>
  <c r="H358" i="9"/>
  <c r="I358" i="9"/>
  <c r="H62" i="9"/>
  <c r="I62" i="9"/>
  <c r="H63" i="9"/>
  <c r="I63" i="9"/>
  <c r="H64" i="9"/>
  <c r="I64" i="9"/>
  <c r="H65" i="9"/>
  <c r="I65" i="9"/>
  <c r="H66" i="9"/>
  <c r="I66" i="9"/>
  <c r="H67" i="9"/>
  <c r="I67" i="9"/>
  <c r="H68" i="9"/>
  <c r="I68" i="9"/>
  <c r="H69" i="9"/>
  <c r="I69" i="9"/>
  <c r="H70" i="9"/>
  <c r="I70" i="9"/>
  <c r="H71" i="9"/>
  <c r="I71" i="9"/>
  <c r="H421" i="9"/>
  <c r="I421" i="9"/>
  <c r="H72" i="9"/>
  <c r="I72" i="9"/>
  <c r="H73" i="9"/>
  <c r="I73" i="9"/>
  <c r="H74" i="9"/>
  <c r="I74" i="9"/>
  <c r="H75" i="9"/>
  <c r="I75" i="9"/>
  <c r="H76" i="9"/>
  <c r="I76" i="9"/>
  <c r="H77" i="9"/>
  <c r="I77" i="9"/>
  <c r="H78" i="9"/>
  <c r="I78" i="9"/>
  <c r="H79" i="9"/>
  <c r="I79" i="9"/>
  <c r="H80" i="9"/>
  <c r="I80" i="9"/>
  <c r="H81" i="9"/>
  <c r="I81" i="9"/>
  <c r="H82" i="9"/>
  <c r="I82" i="9"/>
  <c r="H83" i="9"/>
  <c r="I83" i="9"/>
  <c r="H84" i="9"/>
  <c r="I84" i="9"/>
  <c r="H85" i="9"/>
  <c r="I85" i="9"/>
  <c r="H86" i="9"/>
  <c r="I86" i="9"/>
  <c r="H422" i="9"/>
  <c r="I422" i="9"/>
  <c r="H87" i="9"/>
  <c r="I87" i="9"/>
  <c r="H88" i="9"/>
  <c r="I88" i="9"/>
  <c r="H690" i="9"/>
  <c r="I690" i="9"/>
  <c r="H89" i="9"/>
  <c r="I89" i="9"/>
  <c r="H90" i="9"/>
  <c r="I90" i="9"/>
  <c r="H91" i="9"/>
  <c r="I91" i="9"/>
  <c r="H92" i="9"/>
  <c r="I92" i="9"/>
  <c r="H93" i="9"/>
  <c r="I93" i="9"/>
  <c r="H359" i="9"/>
  <c r="I359" i="9"/>
  <c r="H94" i="9"/>
  <c r="I94" i="9"/>
  <c r="H95" i="9"/>
  <c r="I95" i="9"/>
  <c r="H96" i="9"/>
  <c r="I96" i="9"/>
  <c r="H691" i="9"/>
  <c r="I691" i="9"/>
  <c r="H97" i="9"/>
  <c r="I97" i="9"/>
  <c r="H98" i="9"/>
  <c r="I98" i="9"/>
  <c r="H360" i="9"/>
  <c r="I360" i="9"/>
  <c r="H99" i="9"/>
  <c r="I99" i="9"/>
  <c r="H582" i="9"/>
  <c r="I582" i="9"/>
  <c r="H692" i="9"/>
  <c r="I692" i="9"/>
  <c r="H693" i="9"/>
  <c r="I693" i="9"/>
  <c r="H694" i="9"/>
  <c r="I694" i="9"/>
  <c r="H423" i="9"/>
  <c r="I423" i="9"/>
  <c r="H583" i="9"/>
  <c r="I583" i="9"/>
  <c r="H695" i="9"/>
  <c r="I695" i="9"/>
  <c r="H696" i="9"/>
  <c r="I696" i="9"/>
  <c r="H100" i="9"/>
  <c r="I100" i="9"/>
  <c r="H697" i="9"/>
  <c r="I697" i="9"/>
  <c r="H101" i="9"/>
  <c r="I101" i="9"/>
  <c r="H102" i="9"/>
  <c r="I102" i="9"/>
  <c r="H103" i="9"/>
  <c r="I103" i="9"/>
  <c r="H698" i="9"/>
  <c r="I698" i="9"/>
  <c r="H104" i="9"/>
  <c r="I104" i="9"/>
  <c r="H699" i="9"/>
  <c r="I699" i="9"/>
  <c r="H700" i="9"/>
  <c r="I700" i="9"/>
  <c r="H584" i="9"/>
  <c r="I584" i="9"/>
  <c r="H701" i="9"/>
  <c r="I701" i="9"/>
  <c r="H702" i="9"/>
  <c r="I702" i="9"/>
  <c r="H703" i="9"/>
  <c r="I703" i="9"/>
  <c r="H704" i="9"/>
  <c r="I704" i="9"/>
  <c r="H424" i="9"/>
  <c r="I424" i="9"/>
  <c r="H105" i="9"/>
  <c r="I105" i="9"/>
  <c r="H705" i="9"/>
  <c r="I705" i="9"/>
  <c r="H706" i="9"/>
  <c r="I706" i="9"/>
  <c r="H352" i="9"/>
  <c r="I352" i="9"/>
  <c r="H353" i="9"/>
  <c r="I353" i="9"/>
  <c r="H707" i="9"/>
  <c r="I707" i="9"/>
  <c r="H106" i="9"/>
  <c r="I106" i="9"/>
  <c r="H107" i="9"/>
  <c r="I107" i="9"/>
  <c r="H708" i="9"/>
  <c r="I708" i="9"/>
  <c r="H108" i="9"/>
  <c r="I108" i="9"/>
  <c r="H109" i="9"/>
  <c r="I109" i="9"/>
  <c r="H425" i="9"/>
  <c r="I425" i="9"/>
  <c r="H110" i="9"/>
  <c r="I110" i="9"/>
  <c r="H111" i="9"/>
  <c r="I111" i="9"/>
  <c r="H112" i="9"/>
  <c r="I112" i="9"/>
  <c r="H113" i="9"/>
  <c r="I113" i="9"/>
  <c r="H361" i="9"/>
  <c r="I361" i="9"/>
  <c r="H114" i="9"/>
  <c r="I114" i="9"/>
  <c r="H115" i="9"/>
  <c r="I115" i="9"/>
  <c r="H116" i="9"/>
  <c r="I116" i="9"/>
  <c r="H117" i="9"/>
  <c r="I117" i="9"/>
  <c r="H709" i="9"/>
  <c r="I709" i="9"/>
  <c r="H118" i="9"/>
  <c r="I118" i="9"/>
  <c r="H119" i="9"/>
  <c r="I119" i="9"/>
  <c r="H710" i="9"/>
  <c r="I710" i="9"/>
  <c r="H711" i="9"/>
  <c r="I711" i="9"/>
  <c r="H120" i="9"/>
  <c r="I120" i="9"/>
  <c r="H121" i="9"/>
  <c r="I121" i="9"/>
  <c r="H122" i="9"/>
  <c r="I122" i="9"/>
  <c r="H123" i="9"/>
  <c r="I123" i="9"/>
  <c r="H124" i="9"/>
  <c r="I124" i="9"/>
  <c r="H125" i="9"/>
  <c r="I125" i="9"/>
  <c r="H362" i="9"/>
  <c r="I362" i="9"/>
  <c r="H126" i="9"/>
  <c r="I126" i="9"/>
  <c r="H585" i="9"/>
  <c r="I585" i="9"/>
  <c r="H712" i="9"/>
  <c r="I712" i="9"/>
  <c r="H713" i="9"/>
  <c r="I713" i="9"/>
  <c r="H714" i="9"/>
  <c r="I714" i="9"/>
  <c r="H715" i="9"/>
  <c r="I715" i="9"/>
  <c r="H716" i="9"/>
  <c r="I716" i="9"/>
  <c r="H586" i="9"/>
  <c r="I586" i="9"/>
  <c r="H127" i="9"/>
  <c r="I127" i="9"/>
  <c r="H128" i="9"/>
  <c r="I128" i="9"/>
  <c r="H129" i="9"/>
  <c r="I129" i="9"/>
  <c r="H363" i="9"/>
  <c r="I363" i="9"/>
  <c r="H717" i="9"/>
  <c r="I717" i="9"/>
  <c r="H718" i="9"/>
  <c r="I718" i="9"/>
  <c r="H719" i="9"/>
  <c r="I719" i="9"/>
  <c r="H130" i="9"/>
  <c r="I130" i="9"/>
  <c r="H720" i="9"/>
  <c r="I720" i="9"/>
  <c r="H587" i="9"/>
  <c r="I587" i="9"/>
  <c r="H721" i="9"/>
  <c r="I721" i="9"/>
  <c r="H722" i="9"/>
  <c r="I722" i="9"/>
  <c r="H723" i="9"/>
  <c r="I723" i="9"/>
  <c r="H426" i="9"/>
  <c r="I426" i="9"/>
  <c r="H724" i="9"/>
  <c r="I724" i="9"/>
  <c r="H427" i="9"/>
  <c r="I427" i="9"/>
  <c r="H364" i="9"/>
  <c r="I364" i="9"/>
  <c r="H365" i="9"/>
  <c r="I365" i="9"/>
  <c r="H428" i="9"/>
  <c r="I428" i="9"/>
  <c r="H725" i="9"/>
  <c r="I725" i="9"/>
  <c r="H588" i="9"/>
  <c r="I588" i="9"/>
  <c r="H726" i="9"/>
  <c r="I726" i="9"/>
  <c r="H727" i="9"/>
  <c r="I727" i="9"/>
  <c r="H728" i="9"/>
  <c r="I728" i="9"/>
  <c r="H131" i="9"/>
  <c r="I131" i="9"/>
  <c r="H366" i="9"/>
  <c r="I366" i="9"/>
  <c r="H132" i="9"/>
  <c r="I132" i="9"/>
  <c r="H133" i="9"/>
  <c r="I133" i="9"/>
  <c r="H134" i="9"/>
  <c r="I134" i="9"/>
  <c r="H135" i="9"/>
  <c r="I135" i="9"/>
  <c r="H429" i="9"/>
  <c r="I429" i="9"/>
  <c r="H136" i="9"/>
  <c r="I136" i="9"/>
  <c r="H729" i="9"/>
  <c r="I729" i="9"/>
  <c r="H137" i="9"/>
  <c r="I137" i="9"/>
  <c r="H589" i="9"/>
  <c r="I589" i="9"/>
  <c r="H730" i="9"/>
  <c r="I730" i="9"/>
  <c r="H731" i="9"/>
  <c r="I731" i="9"/>
  <c r="H732" i="9"/>
  <c r="I732" i="9"/>
  <c r="H733" i="9"/>
  <c r="I733" i="9"/>
  <c r="H734" i="9"/>
  <c r="I734" i="9"/>
  <c r="H367" i="9"/>
  <c r="I367" i="9"/>
  <c r="H590" i="9"/>
  <c r="I590" i="9"/>
  <c r="H591" i="9"/>
  <c r="I591" i="9"/>
  <c r="H368" i="9"/>
  <c r="I368" i="9"/>
  <c r="H735" i="9"/>
  <c r="I735" i="9"/>
  <c r="H138" i="9"/>
  <c r="I138" i="9"/>
  <c r="H736" i="9"/>
  <c r="I736" i="9"/>
  <c r="H737" i="9"/>
  <c r="I737" i="9"/>
  <c r="H738" i="9"/>
  <c r="I738" i="9"/>
  <c r="H739" i="9"/>
  <c r="I739" i="9"/>
  <c r="H740" i="9"/>
  <c r="I740" i="9"/>
  <c r="H741" i="9"/>
  <c r="I741" i="9"/>
  <c r="H369" i="9"/>
  <c r="I369" i="9"/>
  <c r="H742" i="9"/>
  <c r="I742" i="9"/>
  <c r="H743" i="9"/>
  <c r="I743" i="9"/>
  <c r="H430" i="9"/>
  <c r="I430" i="9"/>
  <c r="H744" i="9"/>
  <c r="I744" i="9"/>
  <c r="H745" i="9"/>
  <c r="I745" i="9"/>
  <c r="H139" i="9"/>
  <c r="I139" i="9"/>
  <c r="H592" i="9"/>
  <c r="I592" i="9"/>
  <c r="H140" i="9"/>
  <c r="I140" i="9"/>
  <c r="H141" i="9"/>
  <c r="I141" i="9"/>
  <c r="H142" i="9"/>
  <c r="I142" i="9"/>
  <c r="H143" i="9"/>
  <c r="I143" i="9"/>
  <c r="H144" i="9"/>
  <c r="I144" i="9"/>
  <c r="H593" i="9"/>
  <c r="I593" i="9"/>
  <c r="H594" i="9"/>
  <c r="I594" i="9"/>
  <c r="H145" i="9"/>
  <c r="I145" i="9"/>
  <c r="H595" i="9"/>
  <c r="I595" i="9"/>
  <c r="H370" i="9"/>
  <c r="I370" i="9"/>
  <c r="H746" i="9"/>
  <c r="I746" i="9"/>
  <c r="H747" i="9"/>
  <c r="I747" i="9"/>
  <c r="H371" i="9"/>
  <c r="I371" i="9"/>
  <c r="H431" i="9"/>
  <c r="I431" i="9"/>
  <c r="H146" i="9"/>
  <c r="I146" i="9"/>
  <c r="H596" i="9"/>
  <c r="I596" i="9"/>
  <c r="H147" i="9"/>
  <c r="I147" i="9"/>
  <c r="H432" i="9"/>
  <c r="I432" i="9"/>
  <c r="H748" i="9"/>
  <c r="I748" i="9"/>
  <c r="H597" i="9"/>
  <c r="I597" i="9"/>
  <c r="H749" i="9"/>
  <c r="I749" i="9"/>
  <c r="H598" i="9"/>
  <c r="I598" i="9"/>
  <c r="H372" i="9"/>
  <c r="I372" i="9"/>
  <c r="H750" i="9"/>
  <c r="I750" i="9"/>
  <c r="H599" i="9"/>
  <c r="I599" i="9"/>
  <c r="H751" i="9"/>
  <c r="I751" i="9"/>
  <c r="H433" i="9"/>
  <c r="I433" i="9"/>
  <c r="H600" i="9"/>
  <c r="I600" i="9"/>
  <c r="H752" i="9"/>
  <c r="I752" i="9"/>
  <c r="H753" i="9"/>
  <c r="I753" i="9"/>
  <c r="H148" i="9"/>
  <c r="I148" i="9"/>
  <c r="H434" i="9"/>
  <c r="I434" i="9"/>
  <c r="H754" i="9"/>
  <c r="I754" i="9"/>
  <c r="H755" i="9"/>
  <c r="I755" i="9"/>
  <c r="H373" i="9"/>
  <c r="I373" i="9"/>
  <c r="H756" i="9"/>
  <c r="I756" i="9"/>
  <c r="H601" i="9"/>
  <c r="I601" i="9"/>
  <c r="H757" i="9"/>
  <c r="I757" i="9"/>
  <c r="H758" i="9"/>
  <c r="I758" i="9"/>
  <c r="H759" i="9"/>
  <c r="I759" i="9"/>
  <c r="H374" i="9"/>
  <c r="I374" i="9"/>
  <c r="H760" i="9"/>
  <c r="I760" i="9"/>
  <c r="H761" i="9"/>
  <c r="I761" i="9"/>
  <c r="H149" i="9"/>
  <c r="I149" i="9"/>
  <c r="H150" i="9"/>
  <c r="I150" i="9"/>
  <c r="H602" i="9"/>
  <c r="I602" i="9"/>
  <c r="H762" i="9"/>
  <c r="I762" i="9"/>
  <c r="H151" i="9"/>
  <c r="I151" i="9"/>
  <c r="H603" i="9"/>
  <c r="I603" i="9"/>
  <c r="H763" i="9"/>
  <c r="I763" i="9"/>
  <c r="H764" i="9"/>
  <c r="I764" i="9"/>
  <c r="H152" i="9"/>
  <c r="I152" i="9"/>
  <c r="H153" i="9"/>
  <c r="I153" i="9"/>
  <c r="H154" i="9"/>
  <c r="I154" i="9"/>
  <c r="H155" i="9"/>
  <c r="I155" i="9"/>
  <c r="H765" i="9"/>
  <c r="I765" i="9"/>
  <c r="H156" i="9"/>
  <c r="I156" i="9"/>
  <c r="H157" i="9"/>
  <c r="I157" i="9"/>
  <c r="H766" i="9"/>
  <c r="I766" i="9"/>
  <c r="H767" i="9"/>
  <c r="I767" i="9"/>
  <c r="H158" i="9"/>
  <c r="I158" i="9"/>
  <c r="H159" i="9"/>
  <c r="I159" i="9"/>
  <c r="H160" i="9"/>
  <c r="I160" i="9"/>
  <c r="H161" i="9"/>
  <c r="I161" i="9"/>
  <c r="H162" i="9"/>
  <c r="I162" i="9"/>
  <c r="H768" i="9"/>
  <c r="I768" i="9"/>
  <c r="H163" i="9"/>
  <c r="I163" i="9"/>
  <c r="H769" i="9"/>
  <c r="I769" i="9"/>
  <c r="H164" i="9"/>
  <c r="I164" i="9"/>
  <c r="H165" i="9"/>
  <c r="I165" i="9"/>
  <c r="H166" i="9"/>
  <c r="I166" i="9"/>
  <c r="H167" i="9"/>
  <c r="I167" i="9"/>
  <c r="H168" i="9"/>
  <c r="I168" i="9"/>
  <c r="H169" i="9"/>
  <c r="I169" i="9"/>
  <c r="H170" i="9"/>
  <c r="I170" i="9"/>
  <c r="H770" i="9"/>
  <c r="I770" i="9"/>
  <c r="H171" i="9"/>
  <c r="I171" i="9"/>
  <c r="H172" i="9"/>
  <c r="I172" i="9"/>
  <c r="H173" i="9"/>
  <c r="I173" i="9"/>
  <c r="H435" i="9"/>
  <c r="I435" i="9"/>
  <c r="H174" i="9"/>
  <c r="I174" i="9"/>
  <c r="H436" i="9"/>
  <c r="I436" i="9"/>
  <c r="H604" i="9"/>
  <c r="I604" i="9"/>
  <c r="H175" i="9"/>
  <c r="I175" i="9"/>
  <c r="H176" i="9"/>
  <c r="I176" i="9"/>
  <c r="H771" i="9"/>
  <c r="I771" i="9"/>
  <c r="H177" i="9"/>
  <c r="I177" i="9"/>
  <c r="H772" i="9"/>
  <c r="I772" i="9"/>
  <c r="H178" i="9"/>
  <c r="I178" i="9"/>
  <c r="H179" i="9"/>
  <c r="I179" i="9"/>
  <c r="H773" i="9"/>
  <c r="I773" i="9"/>
  <c r="H180" i="9"/>
  <c r="I180" i="9"/>
  <c r="H605" i="9"/>
  <c r="I605" i="9"/>
  <c r="H181" i="9"/>
  <c r="I181" i="9"/>
  <c r="H182" i="9"/>
  <c r="I182" i="9"/>
  <c r="H183" i="9"/>
  <c r="I183" i="9"/>
  <c r="H184" i="9"/>
  <c r="I184" i="9"/>
  <c r="H185" i="9"/>
  <c r="I185" i="9"/>
  <c r="H186" i="9"/>
  <c r="I186" i="9"/>
  <c r="H187" i="9"/>
  <c r="I187" i="9"/>
  <c r="H774" i="9"/>
  <c r="I774" i="9"/>
  <c r="H775" i="9"/>
  <c r="I775" i="9"/>
  <c r="H188" i="9"/>
  <c r="I188" i="9"/>
  <c r="H375" i="9"/>
  <c r="I375" i="9"/>
  <c r="H776" i="9"/>
  <c r="I776" i="9"/>
  <c r="H189" i="9"/>
  <c r="I189" i="9"/>
  <c r="H190" i="9"/>
  <c r="I190" i="9"/>
  <c r="H437" i="9"/>
  <c r="I437" i="9"/>
  <c r="H777" i="9"/>
  <c r="I777" i="9"/>
  <c r="H191" i="9"/>
  <c r="I191" i="9"/>
  <c r="H438" i="9"/>
  <c r="I438" i="9"/>
  <c r="H192" i="9"/>
  <c r="I192" i="9"/>
  <c r="H193" i="9"/>
  <c r="I193" i="9"/>
  <c r="H194" i="9"/>
  <c r="I194" i="9"/>
  <c r="H195" i="9"/>
  <c r="I195" i="9"/>
  <c r="H196" i="9"/>
  <c r="I196" i="9"/>
  <c r="H606" i="9"/>
  <c r="I606" i="9"/>
  <c r="H197" i="9"/>
  <c r="I197" i="9"/>
  <c r="H198" i="9"/>
  <c r="I198" i="9"/>
  <c r="H199" i="9"/>
  <c r="I199" i="9"/>
  <c r="H200" i="9"/>
  <c r="I200" i="9"/>
  <c r="H201" i="9"/>
  <c r="I201" i="9"/>
  <c r="H607" i="9"/>
  <c r="I607" i="9"/>
  <c r="H608" i="9"/>
  <c r="I608" i="9"/>
  <c r="H202" i="9"/>
  <c r="I202" i="9"/>
  <c r="H203" i="9"/>
  <c r="I203" i="9"/>
  <c r="H376" i="9"/>
  <c r="I376" i="9"/>
  <c r="H204" i="9"/>
  <c r="I204" i="9"/>
  <c r="H778" i="9"/>
  <c r="I778" i="9"/>
  <c r="H779" i="9"/>
  <c r="I779" i="9"/>
  <c r="H780" i="9"/>
  <c r="I780" i="9"/>
  <c r="H439" i="9"/>
  <c r="I439" i="9"/>
  <c r="H781" i="9"/>
  <c r="I781" i="9"/>
  <c r="H782" i="9"/>
  <c r="I782" i="9"/>
  <c r="H783" i="9"/>
  <c r="I783" i="9"/>
  <c r="H784" i="9"/>
  <c r="I784" i="9"/>
  <c r="H785" i="9"/>
  <c r="I785" i="9"/>
  <c r="H205" i="9"/>
  <c r="I205" i="9"/>
  <c r="H377" i="9"/>
  <c r="I377" i="9"/>
  <c r="H786" i="9"/>
  <c r="I786" i="9"/>
  <c r="H787" i="9"/>
  <c r="I787" i="9"/>
  <c r="H206" i="9"/>
  <c r="I206" i="9"/>
  <c r="H378" i="9"/>
  <c r="I378" i="9"/>
  <c r="H440" i="9"/>
  <c r="I440" i="9"/>
  <c r="H788" i="9"/>
  <c r="I788" i="9"/>
  <c r="H789" i="9"/>
  <c r="I789" i="9"/>
  <c r="H790" i="9"/>
  <c r="I790" i="9"/>
  <c r="H791" i="9"/>
  <c r="I791" i="9"/>
  <c r="H792" i="9"/>
  <c r="I792" i="9"/>
  <c r="H793" i="9"/>
  <c r="I793" i="9"/>
  <c r="H207" i="9"/>
  <c r="I207" i="9"/>
  <c r="H609" i="9"/>
  <c r="I609" i="9"/>
  <c r="H794" i="9"/>
  <c r="I794" i="9"/>
  <c r="H795" i="9"/>
  <c r="I795" i="9"/>
  <c r="H610" i="9"/>
  <c r="I610" i="9"/>
  <c r="H208" i="9"/>
  <c r="I208" i="9"/>
  <c r="H796" i="9"/>
  <c r="I796" i="9"/>
  <c r="H797" i="9"/>
  <c r="I797" i="9"/>
  <c r="H379" i="9"/>
  <c r="I379" i="9"/>
  <c r="H209" i="9"/>
  <c r="I209" i="9"/>
  <c r="H441" i="9"/>
  <c r="I441" i="9"/>
  <c r="H210" i="9"/>
  <c r="I210" i="9"/>
  <c r="H211" i="9"/>
  <c r="I211" i="9"/>
  <c r="H212" i="9"/>
  <c r="I212" i="9"/>
  <c r="H380" i="9"/>
  <c r="I380" i="9"/>
  <c r="H798" i="9"/>
  <c r="I798" i="9"/>
  <c r="H213" i="9"/>
  <c r="I213" i="9"/>
  <c r="H611" i="9"/>
  <c r="I611" i="9"/>
  <c r="H799" i="9"/>
  <c r="I799" i="9"/>
  <c r="H214" i="9"/>
  <c r="I214" i="9"/>
  <c r="H381" i="9"/>
  <c r="I381" i="9"/>
  <c r="H215" i="9"/>
  <c r="I215" i="9"/>
  <c r="H382" i="9"/>
  <c r="I382" i="9"/>
  <c r="H800" i="9"/>
  <c r="I800" i="9"/>
  <c r="H801" i="9"/>
  <c r="I801" i="9"/>
  <c r="H383" i="9"/>
  <c r="I383" i="9"/>
  <c r="H802" i="9"/>
  <c r="I802" i="9"/>
  <c r="H612" i="9"/>
  <c r="I612" i="9"/>
  <c r="H613" i="9"/>
  <c r="I613" i="9"/>
  <c r="H442" i="9"/>
  <c r="I442" i="9"/>
  <c r="H614" i="9"/>
  <c r="I614" i="9"/>
  <c r="H216" i="9"/>
  <c r="I216" i="9"/>
  <c r="H384" i="9"/>
  <c r="I384" i="9"/>
  <c r="H217" i="9"/>
  <c r="I217" i="9"/>
  <c r="H803" i="9"/>
  <c r="I803" i="9"/>
  <c r="H804" i="9"/>
  <c r="I804" i="9"/>
  <c r="H218" i="9"/>
  <c r="I218" i="9"/>
  <c r="H385" i="9"/>
  <c r="I385" i="9"/>
  <c r="H219" i="9"/>
  <c r="I219" i="9"/>
  <c r="H386" i="9"/>
  <c r="I386" i="9"/>
  <c r="H805" i="9"/>
  <c r="I805" i="9"/>
  <c r="H443" i="9"/>
  <c r="I443" i="9"/>
  <c r="H806" i="9"/>
  <c r="I806" i="9"/>
  <c r="H444" i="9"/>
  <c r="I444" i="9"/>
  <c r="H445" i="9"/>
  <c r="I445" i="9"/>
  <c r="H807" i="9"/>
  <c r="I807" i="9"/>
  <c r="H808" i="9"/>
  <c r="I808" i="9"/>
  <c r="H220" i="9"/>
  <c r="I220" i="9"/>
  <c r="H387" i="9"/>
  <c r="I387" i="9"/>
  <c r="H809" i="9"/>
  <c r="I809" i="9"/>
  <c r="H810" i="9"/>
  <c r="I810" i="9"/>
  <c r="H615" i="9"/>
  <c r="I615" i="9"/>
  <c r="H221" i="9"/>
  <c r="I221" i="9"/>
  <c r="H222" i="9"/>
  <c r="I222" i="9"/>
  <c r="H223" i="9"/>
  <c r="I223" i="9"/>
  <c r="H224" i="9"/>
  <c r="I224" i="9"/>
  <c r="H225" i="9"/>
  <c r="I225" i="9"/>
  <c r="H226" i="9"/>
  <c r="I226" i="9"/>
  <c r="H227" i="9"/>
  <c r="I227" i="9"/>
  <c r="H228" i="9"/>
  <c r="I228" i="9"/>
  <c r="H229" i="9"/>
  <c r="I229" i="9"/>
  <c r="H230" i="9"/>
  <c r="I230" i="9"/>
  <c r="H231" i="9"/>
  <c r="I231" i="9"/>
  <c r="H232" i="9"/>
  <c r="I232" i="9"/>
  <c r="H233" i="9"/>
  <c r="I233" i="9"/>
  <c r="H234" i="9"/>
  <c r="I234" i="9"/>
  <c r="H235" i="9"/>
  <c r="I235" i="9"/>
  <c r="H236" i="9"/>
  <c r="I236" i="9"/>
  <c r="H811" i="9"/>
  <c r="I811" i="9"/>
  <c r="H446" i="9"/>
  <c r="I446" i="9"/>
  <c r="H237" i="9"/>
  <c r="I237" i="9"/>
  <c r="H238" i="9"/>
  <c r="I238" i="9"/>
  <c r="H239" i="9"/>
  <c r="I239" i="9"/>
  <c r="H240" i="9"/>
  <c r="I240" i="9"/>
  <c r="H812" i="9"/>
  <c r="I812" i="9"/>
  <c r="H241" i="9"/>
  <c r="I241" i="9"/>
  <c r="H813" i="9"/>
  <c r="I813" i="9"/>
  <c r="H616" i="9"/>
  <c r="I616" i="9"/>
  <c r="H617" i="9"/>
  <c r="I617" i="9"/>
  <c r="H242" i="9"/>
  <c r="I242" i="9"/>
  <c r="H243" i="9"/>
  <c r="I243" i="9"/>
  <c r="H244" i="9"/>
  <c r="I244" i="9"/>
  <c r="H388" i="9"/>
  <c r="I388" i="9"/>
  <c r="H814" i="9"/>
  <c r="I814" i="9"/>
  <c r="H245" i="9"/>
  <c r="I245" i="9"/>
  <c r="H246" i="9"/>
  <c r="I246" i="9"/>
  <c r="H247" i="9"/>
  <c r="I247" i="9"/>
  <c r="H248" i="9"/>
  <c r="I248" i="9"/>
  <c r="H249" i="9"/>
  <c r="I249" i="9"/>
  <c r="H250" i="9"/>
  <c r="I250" i="9"/>
  <c r="H251" i="9"/>
  <c r="I251" i="9"/>
  <c r="H252" i="9"/>
  <c r="I252" i="9"/>
  <c r="H815" i="9"/>
  <c r="I815" i="9"/>
  <c r="H253" i="9"/>
  <c r="I253" i="9"/>
  <c r="H254" i="9"/>
  <c r="I254" i="9"/>
  <c r="H255" i="9"/>
  <c r="I255" i="9"/>
  <c r="H256" i="9"/>
  <c r="I256" i="9"/>
  <c r="H257" i="9"/>
  <c r="I257" i="9"/>
  <c r="H618" i="9"/>
  <c r="I618" i="9"/>
  <c r="H258" i="9"/>
  <c r="I258" i="9"/>
  <c r="H816" i="9"/>
  <c r="I816" i="9"/>
  <c r="H259" i="9"/>
  <c r="I259" i="9"/>
  <c r="H260" i="9"/>
  <c r="I260" i="9"/>
  <c r="H389" i="9"/>
  <c r="I389" i="9"/>
  <c r="H261" i="9"/>
  <c r="I261" i="9"/>
  <c r="H262" i="9"/>
  <c r="I262" i="9"/>
  <c r="H817" i="9"/>
  <c r="I817" i="9"/>
  <c r="H263" i="9"/>
  <c r="I263" i="9"/>
  <c r="H264" i="9"/>
  <c r="I264" i="9"/>
  <c r="H390" i="9"/>
  <c r="I390" i="9"/>
  <c r="H265" i="9"/>
  <c r="I265" i="9"/>
  <c r="H266" i="9"/>
  <c r="I266" i="9"/>
  <c r="H267" i="9"/>
  <c r="I267" i="9"/>
  <c r="H268" i="9"/>
  <c r="I268" i="9"/>
  <c r="H818" i="9"/>
  <c r="I818" i="9"/>
  <c r="H269" i="9"/>
  <c r="I269" i="9"/>
  <c r="H270" i="9"/>
  <c r="I270" i="9"/>
  <c r="H271" i="9"/>
  <c r="I271" i="9"/>
  <c r="H272" i="9"/>
  <c r="I272" i="9"/>
  <c r="H273" i="9"/>
  <c r="I273" i="9"/>
  <c r="H274" i="9"/>
  <c r="I274" i="9"/>
  <c r="H275" i="9"/>
  <c r="I275" i="9"/>
  <c r="H276" i="9"/>
  <c r="I276" i="9"/>
  <c r="H277" i="9"/>
  <c r="I277" i="9"/>
  <c r="H278" i="9"/>
  <c r="I278" i="9"/>
  <c r="H819" i="9"/>
  <c r="I819" i="9"/>
  <c r="H279" i="9"/>
  <c r="I279" i="9"/>
  <c r="H280" i="9"/>
  <c r="I280" i="9"/>
  <c r="H281" i="9"/>
  <c r="I281" i="9"/>
  <c r="H447" i="9"/>
  <c r="I447" i="9"/>
  <c r="H282" i="9"/>
  <c r="I282" i="9"/>
  <c r="H283" i="9"/>
  <c r="I283" i="9"/>
  <c r="H284" i="9"/>
  <c r="I284" i="9"/>
  <c r="H820" i="9"/>
  <c r="I820" i="9"/>
  <c r="H285" i="9"/>
  <c r="I285" i="9"/>
  <c r="H286" i="9"/>
  <c r="I286" i="9"/>
  <c r="H287" i="9"/>
  <c r="I287" i="9"/>
  <c r="H288" i="9"/>
  <c r="I288" i="9"/>
  <c r="H821" i="9"/>
  <c r="I821" i="9"/>
  <c r="H289" i="9"/>
  <c r="I289" i="9"/>
  <c r="H391" i="9"/>
  <c r="I391" i="9"/>
  <c r="H290" i="9"/>
  <c r="I290" i="9"/>
  <c r="H291" i="9"/>
  <c r="I291" i="9"/>
  <c r="H392" i="9"/>
  <c r="I392" i="9"/>
  <c r="H448" i="9"/>
  <c r="I448" i="9"/>
  <c r="H822" i="9"/>
  <c r="I822" i="9"/>
  <c r="H292" i="9"/>
  <c r="I292" i="9"/>
  <c r="H293" i="9"/>
  <c r="I293" i="9"/>
  <c r="H294" i="9"/>
  <c r="I294" i="9"/>
  <c r="H619" i="9"/>
  <c r="I619" i="9"/>
  <c r="H295" i="9"/>
  <c r="I295" i="9"/>
  <c r="H296" i="9"/>
  <c r="I296" i="9"/>
  <c r="H297" i="9"/>
  <c r="I297" i="9"/>
  <c r="H298" i="9"/>
  <c r="I298" i="9"/>
  <c r="H449" i="9"/>
  <c r="I449" i="9"/>
  <c r="H299" i="9"/>
  <c r="I299" i="9"/>
  <c r="H300" i="9"/>
  <c r="I300" i="9"/>
  <c r="H301" i="9"/>
  <c r="I301" i="9"/>
  <c r="H823" i="9"/>
  <c r="I823" i="9"/>
  <c r="H450" i="9"/>
  <c r="I450" i="9"/>
  <c r="H302" i="9"/>
  <c r="I302" i="9"/>
  <c r="H824" i="9"/>
  <c r="I824" i="9"/>
  <c r="H303" i="9"/>
  <c r="I303" i="9"/>
  <c r="H825" i="9"/>
  <c r="I825" i="9"/>
  <c r="H826" i="9"/>
  <c r="I826" i="9"/>
  <c r="H620" i="9"/>
  <c r="I620" i="9"/>
  <c r="H393" i="9"/>
  <c r="I393" i="9"/>
  <c r="H304" i="9"/>
  <c r="I304" i="9"/>
  <c r="H305" i="9"/>
  <c r="I305" i="9"/>
  <c r="H827" i="9"/>
  <c r="I827" i="9"/>
  <c r="H828" i="9"/>
  <c r="I828" i="9"/>
  <c r="H829" i="9"/>
  <c r="I829" i="9"/>
  <c r="H830" i="9"/>
  <c r="I830" i="9"/>
  <c r="H394" i="9"/>
  <c r="I394" i="9"/>
  <c r="H831" i="9"/>
  <c r="I831" i="9"/>
  <c r="H832" i="9"/>
  <c r="I832" i="9"/>
  <c r="H395" i="9"/>
  <c r="I395" i="9"/>
  <c r="H833" i="9"/>
  <c r="I833" i="9"/>
  <c r="H451" i="9"/>
  <c r="I451" i="9"/>
  <c r="H834" i="9"/>
  <c r="I834" i="9"/>
  <c r="H452" i="9"/>
  <c r="I452" i="9"/>
  <c r="H306" i="9"/>
  <c r="I306" i="9"/>
  <c r="H307" i="9"/>
  <c r="I307" i="9"/>
  <c r="H835" i="9"/>
  <c r="I835" i="9"/>
  <c r="H621" i="9"/>
  <c r="I621" i="9"/>
  <c r="H622" i="9"/>
  <c r="I622" i="9"/>
  <c r="H836" i="9"/>
  <c r="I836" i="9"/>
  <c r="H837" i="9"/>
  <c r="I837" i="9"/>
  <c r="H623" i="9"/>
  <c r="I623" i="9"/>
  <c r="H396" i="9"/>
  <c r="I396" i="9"/>
  <c r="H838" i="9"/>
  <c r="I838" i="9"/>
  <c r="H839" i="9"/>
  <c r="I839" i="9"/>
  <c r="H453" i="9"/>
  <c r="I453" i="9"/>
  <c r="H454" i="9"/>
  <c r="I454" i="9"/>
  <c r="H840" i="9"/>
  <c r="I840" i="9"/>
  <c r="H841" i="9"/>
  <c r="I841" i="9"/>
  <c r="H397" i="9"/>
  <c r="I397" i="9"/>
  <c r="H842" i="9"/>
  <c r="I842" i="9"/>
  <c r="H843" i="9"/>
  <c r="I843" i="9"/>
  <c r="H844" i="9"/>
  <c r="I844" i="9"/>
  <c r="H308" i="9"/>
  <c r="I308" i="9"/>
  <c r="H845" i="9"/>
  <c r="I845" i="9"/>
  <c r="H846" i="9"/>
  <c r="I846" i="9"/>
  <c r="H398" i="9"/>
  <c r="I398" i="9"/>
  <c r="H309" i="9"/>
  <c r="I309" i="9"/>
  <c r="H310" i="9"/>
  <c r="I310" i="9"/>
  <c r="H624" i="9"/>
  <c r="I624" i="9"/>
  <c r="H847" i="9"/>
  <c r="I847" i="9"/>
  <c r="H399" i="9"/>
  <c r="I399" i="9"/>
  <c r="H848" i="9"/>
  <c r="I848" i="9"/>
  <c r="H400" i="9"/>
  <c r="I400" i="9"/>
  <c r="H311" i="9"/>
  <c r="I311" i="9"/>
  <c r="H849" i="9"/>
  <c r="I849" i="9"/>
  <c r="H312" i="9"/>
  <c r="I312" i="9"/>
  <c r="H850" i="9"/>
  <c r="I850" i="9"/>
  <c r="H313" i="9"/>
  <c r="I313" i="9"/>
  <c r="H314" i="9"/>
  <c r="I314" i="9"/>
  <c r="H851" i="9"/>
  <c r="I851" i="9"/>
  <c r="H401" i="9"/>
  <c r="I401" i="9"/>
  <c r="H402" i="9"/>
  <c r="I402" i="9"/>
  <c r="H625" i="9"/>
  <c r="I625" i="9"/>
  <c r="H626" i="9"/>
  <c r="I626" i="9"/>
  <c r="H852" i="9"/>
  <c r="I852" i="9"/>
  <c r="H853" i="9"/>
  <c r="I853" i="9"/>
  <c r="H854" i="9"/>
  <c r="I854" i="9"/>
  <c r="H455" i="9"/>
  <c r="I455" i="9"/>
  <c r="H855" i="9"/>
  <c r="I855" i="9"/>
  <c r="H856" i="9"/>
  <c r="I856" i="9"/>
  <c r="H857" i="9"/>
  <c r="I857" i="9"/>
  <c r="H858" i="9"/>
  <c r="I858" i="9"/>
  <c r="H456" i="9"/>
  <c r="I456" i="9"/>
  <c r="H627" i="9"/>
  <c r="I627" i="9"/>
  <c r="H859" i="9"/>
  <c r="I859" i="9"/>
  <c r="H860" i="9"/>
  <c r="I860" i="9"/>
  <c r="H861" i="9"/>
  <c r="I861" i="9"/>
  <c r="H862" i="9"/>
  <c r="I862" i="9"/>
  <c r="H863" i="9"/>
  <c r="I863" i="9"/>
  <c r="H864" i="9"/>
  <c r="I864" i="9"/>
  <c r="H628" i="9"/>
  <c r="I628" i="9"/>
  <c r="H629" i="9"/>
  <c r="I629" i="9"/>
  <c r="H865" i="9"/>
  <c r="I865" i="9"/>
  <c r="H403" i="9"/>
  <c r="I403" i="9"/>
  <c r="H404" i="9"/>
  <c r="I404" i="9"/>
  <c r="H405" i="9"/>
  <c r="I405" i="9"/>
  <c r="H866" i="9"/>
  <c r="I866" i="9"/>
  <c r="H867" i="9"/>
  <c r="I867" i="9"/>
  <c r="H868" i="9"/>
  <c r="I868" i="9"/>
  <c r="H869" i="9"/>
  <c r="I869" i="9"/>
  <c r="H870" i="9"/>
  <c r="I870" i="9"/>
  <c r="H871" i="9"/>
  <c r="I871" i="9"/>
  <c r="H872" i="9"/>
  <c r="I872" i="9"/>
  <c r="H873" i="9"/>
  <c r="I873" i="9"/>
  <c r="H874" i="9"/>
  <c r="I874" i="9"/>
  <c r="H875" i="9"/>
  <c r="I875" i="9"/>
  <c r="H457" i="9"/>
  <c r="I457" i="9"/>
  <c r="H630" i="9"/>
  <c r="I630" i="9"/>
  <c r="H876" i="9"/>
  <c r="I876" i="9"/>
  <c r="H631" i="9"/>
  <c r="I631" i="9"/>
  <c r="H877" i="9"/>
  <c r="I877" i="9"/>
  <c r="H458" i="9"/>
  <c r="I458" i="9"/>
  <c r="H632" i="9"/>
  <c r="I632" i="9"/>
  <c r="H878" i="9"/>
  <c r="I878" i="9"/>
  <c r="H879" i="9"/>
  <c r="I879" i="9"/>
  <c r="H880" i="9"/>
  <c r="I880" i="9"/>
  <c r="H881" i="9"/>
  <c r="I881" i="9"/>
  <c r="H882" i="9"/>
  <c r="I882" i="9"/>
  <c r="H542" i="9"/>
  <c r="I542" i="9"/>
  <c r="H633" i="9"/>
  <c r="I633" i="9"/>
  <c r="H883" i="9"/>
  <c r="I883" i="9"/>
  <c r="H406" i="9"/>
  <c r="I406" i="9"/>
  <c r="H459" i="9"/>
  <c r="I459" i="9"/>
  <c r="H884" i="9"/>
  <c r="I884" i="9"/>
  <c r="H885" i="9"/>
  <c r="I885" i="9"/>
  <c r="H460" i="9"/>
  <c r="I460" i="9"/>
  <c r="H634" i="9"/>
  <c r="I634" i="9"/>
  <c r="H886" i="9"/>
  <c r="I886" i="9"/>
  <c r="H635" i="9"/>
  <c r="I635" i="9"/>
  <c r="H887" i="9"/>
  <c r="I887" i="9"/>
  <c r="H888" i="9"/>
  <c r="I888" i="9"/>
  <c r="H889" i="9"/>
  <c r="I889" i="9"/>
  <c r="H890" i="9"/>
  <c r="I890" i="9"/>
  <c r="H315" i="9"/>
  <c r="I315" i="9"/>
  <c r="H316" i="9"/>
  <c r="I316" i="9"/>
  <c r="H317" i="9"/>
  <c r="I317" i="9"/>
  <c r="H891" i="9"/>
  <c r="I891" i="9"/>
  <c r="H892" i="9"/>
  <c r="I892" i="9"/>
  <c r="H636" i="9"/>
  <c r="I636" i="9"/>
  <c r="H893" i="9"/>
  <c r="I893" i="9"/>
  <c r="H894" i="9"/>
  <c r="I894" i="9"/>
  <c r="H637" i="9"/>
  <c r="I637" i="9"/>
  <c r="H895" i="9"/>
  <c r="I895" i="9"/>
  <c r="H896" i="9"/>
  <c r="I896" i="9"/>
  <c r="H638" i="9"/>
  <c r="I638" i="9"/>
  <c r="H318" i="9"/>
  <c r="I318" i="9"/>
  <c r="H319" i="9"/>
  <c r="I319" i="9"/>
  <c r="H461" i="9"/>
  <c r="I461" i="9"/>
  <c r="H897" i="9"/>
  <c r="I897" i="9"/>
  <c r="H407" i="9"/>
  <c r="I407" i="9"/>
  <c r="H639" i="9"/>
  <c r="I639" i="9"/>
  <c r="H898" i="9"/>
  <c r="I898" i="9"/>
  <c r="H899" i="9"/>
  <c r="I899" i="9"/>
  <c r="H354" i="9"/>
  <c r="I354" i="9"/>
  <c r="H408" i="9"/>
  <c r="I408" i="9"/>
  <c r="H640" i="9"/>
  <c r="I640" i="9"/>
  <c r="H900" i="9"/>
  <c r="I900" i="9"/>
  <c r="H901" i="9"/>
  <c r="I901" i="9"/>
  <c r="H641" i="9"/>
  <c r="I641" i="9"/>
  <c r="H642" i="9"/>
  <c r="I642" i="9"/>
  <c r="H643" i="9"/>
  <c r="I643" i="9"/>
  <c r="H320" i="9"/>
  <c r="I320" i="9"/>
  <c r="H902" i="9"/>
  <c r="I902" i="9"/>
  <c r="H903" i="9"/>
  <c r="I903" i="9"/>
  <c r="H644" i="9"/>
  <c r="I644" i="9"/>
  <c r="H462" i="9"/>
  <c r="I462" i="9"/>
  <c r="H463" i="9"/>
  <c r="I463" i="9"/>
  <c r="H904" i="9"/>
  <c r="I904" i="9"/>
  <c r="H409" i="9"/>
  <c r="I409" i="9"/>
  <c r="H321" i="9"/>
  <c r="I321" i="9"/>
  <c r="H464" i="9"/>
  <c r="I464" i="9"/>
  <c r="H905" i="9"/>
  <c r="I905" i="9"/>
  <c r="H465" i="9"/>
  <c r="I465" i="9"/>
  <c r="H906" i="9"/>
  <c r="I906" i="9"/>
  <c r="H645" i="9"/>
  <c r="I645" i="9"/>
  <c r="H466" i="9"/>
  <c r="I466" i="9"/>
  <c r="H907" i="9"/>
  <c r="I907" i="9"/>
  <c r="H646" i="9"/>
  <c r="I646" i="9"/>
  <c r="H908" i="9"/>
  <c r="I908" i="9"/>
  <c r="H647" i="9"/>
  <c r="I647" i="9"/>
  <c r="H909" i="9"/>
  <c r="I909" i="9"/>
  <c r="H648" i="9"/>
  <c r="I648" i="9"/>
  <c r="H322" i="9"/>
  <c r="I322" i="9"/>
  <c r="H910" i="9"/>
  <c r="I910" i="9"/>
  <c r="H323" i="9"/>
  <c r="I323" i="9"/>
  <c r="H467" i="9"/>
  <c r="I467" i="9"/>
  <c r="H324" i="9"/>
  <c r="I324" i="9"/>
  <c r="H911" i="9"/>
  <c r="I911" i="9"/>
  <c r="H912" i="9"/>
  <c r="I912" i="9"/>
  <c r="H913" i="9"/>
  <c r="I913" i="9"/>
  <c r="H914" i="9"/>
  <c r="I914" i="9"/>
  <c r="H325" i="9"/>
  <c r="I325" i="9"/>
  <c r="H468" i="9"/>
  <c r="I468" i="9"/>
  <c r="H915" i="9"/>
  <c r="I915" i="9"/>
  <c r="H649" i="9"/>
  <c r="I649" i="9"/>
  <c r="H650" i="9"/>
  <c r="I650" i="9"/>
  <c r="H916" i="9"/>
  <c r="I916" i="9"/>
  <c r="H469" i="9"/>
  <c r="I469" i="9"/>
  <c r="H410" i="9"/>
  <c r="I410" i="9"/>
  <c r="H917" i="9"/>
  <c r="I917" i="9"/>
  <c r="H918" i="9"/>
  <c r="I918" i="9"/>
  <c r="H919" i="9"/>
  <c r="I919" i="9"/>
  <c r="H470" i="9"/>
  <c r="I470" i="9"/>
  <c r="H920" i="9"/>
  <c r="I920" i="9"/>
  <c r="H921" i="9"/>
  <c r="I921" i="9"/>
  <c r="H326" i="9"/>
  <c r="I326" i="9"/>
  <c r="H327" i="9"/>
  <c r="I327" i="9"/>
  <c r="H328" i="9"/>
  <c r="I328" i="9"/>
  <c r="H471" i="9"/>
  <c r="I471" i="9"/>
  <c r="H922" i="9"/>
  <c r="I922" i="9"/>
  <c r="H472" i="9"/>
  <c r="I472" i="9"/>
  <c r="H473" i="9"/>
  <c r="I473" i="9"/>
  <c r="H474" i="9"/>
  <c r="I474" i="9"/>
  <c r="H475" i="9"/>
  <c r="I475" i="9"/>
  <c r="H923" i="9"/>
  <c r="I923" i="9"/>
  <c r="H329" i="9"/>
  <c r="I329" i="9"/>
  <c r="H924" i="9"/>
  <c r="I924" i="9"/>
  <c r="H651" i="9"/>
  <c r="I651" i="9"/>
  <c r="H330" i="9"/>
  <c r="I330" i="9"/>
  <c r="H331" i="9"/>
  <c r="I331" i="9"/>
  <c r="H925" i="9"/>
  <c r="I925" i="9"/>
  <c r="H926" i="9"/>
  <c r="I926" i="9"/>
  <c r="H332" i="9"/>
  <c r="I332" i="9"/>
  <c r="H333" i="9"/>
  <c r="I333" i="9"/>
  <c r="H334" i="9"/>
  <c r="I334" i="9"/>
  <c r="H927" i="9"/>
  <c r="I927" i="9"/>
  <c r="H928" i="9"/>
  <c r="I928" i="9"/>
  <c r="H929" i="9"/>
  <c r="I929" i="9"/>
  <c r="H335" i="9"/>
  <c r="I335" i="9"/>
  <c r="H336" i="9"/>
  <c r="I336" i="9"/>
  <c r="H337" i="9"/>
  <c r="I337" i="9"/>
  <c r="H411" i="9"/>
  <c r="I411" i="9"/>
  <c r="H652" i="9"/>
  <c r="I652" i="9"/>
  <c r="H338" i="9"/>
  <c r="I338" i="9"/>
  <c r="H339" i="9"/>
  <c r="I339" i="9"/>
  <c r="H412" i="9"/>
  <c r="I412" i="9"/>
  <c r="H653" i="9"/>
  <c r="I653" i="9"/>
  <c r="H930" i="9"/>
  <c r="I930" i="9"/>
  <c r="H340" i="9"/>
  <c r="I340" i="9"/>
  <c r="H931" i="9"/>
  <c r="I931" i="9"/>
  <c r="H932" i="9"/>
  <c r="I932" i="9"/>
  <c r="H933" i="9"/>
  <c r="I933" i="9"/>
  <c r="H934" i="9"/>
  <c r="I934" i="9"/>
  <c r="H935" i="9"/>
  <c r="I935" i="9"/>
  <c r="H936" i="9"/>
  <c r="I936" i="9"/>
  <c r="H341" i="9"/>
  <c r="I341" i="9"/>
  <c r="H342" i="9"/>
  <c r="I342" i="9"/>
  <c r="H937" i="9"/>
  <c r="I937" i="9"/>
  <c r="H938" i="9"/>
  <c r="I938" i="9"/>
  <c r="H939" i="9"/>
  <c r="I939" i="9"/>
  <c r="H654" i="9"/>
  <c r="I654" i="9"/>
  <c r="H413" i="9"/>
  <c r="I413" i="9"/>
  <c r="H343" i="9"/>
  <c r="I343" i="9"/>
  <c r="H476" i="9"/>
  <c r="I476" i="9"/>
  <c r="H543" i="9"/>
  <c r="I543" i="9"/>
  <c r="H414" i="9"/>
  <c r="I414" i="9"/>
  <c r="H940" i="9"/>
  <c r="I940" i="9"/>
  <c r="H941" i="9"/>
  <c r="I941" i="9"/>
  <c r="H477" i="9"/>
  <c r="I477" i="9"/>
  <c r="H942" i="9"/>
  <c r="I942" i="9"/>
  <c r="H943" i="9"/>
  <c r="I943" i="9"/>
  <c r="H344" i="9"/>
  <c r="I344" i="9"/>
  <c r="H345" i="9"/>
  <c r="I345" i="9"/>
  <c r="H346" i="9"/>
  <c r="I346" i="9"/>
  <c r="H347" i="9"/>
  <c r="I347" i="9"/>
  <c r="H348" i="9"/>
  <c r="I348" i="9"/>
  <c r="H349" i="9"/>
  <c r="I349" i="9"/>
  <c r="H655" i="9"/>
  <c r="I655" i="9"/>
  <c r="H544" i="9"/>
  <c r="I544" i="9"/>
  <c r="H944" i="9"/>
  <c r="I944" i="9"/>
  <c r="H945" i="9"/>
  <c r="I945" i="9"/>
  <c r="H415" i="9"/>
  <c r="I415" i="9"/>
  <c r="H416" i="9"/>
  <c r="I416" i="9"/>
  <c r="H946" i="9"/>
  <c r="I946" i="9"/>
  <c r="H350" i="9"/>
  <c r="I350" i="9"/>
  <c r="H947" i="9"/>
  <c r="I947" i="9"/>
  <c r="H656" i="9"/>
  <c r="I656" i="9"/>
  <c r="H948" i="9"/>
  <c r="I948" i="9"/>
  <c r="H657" i="9"/>
  <c r="I657" i="9"/>
  <c r="H658" i="9"/>
  <c r="I658" i="9"/>
  <c r="H478" i="9"/>
  <c r="I478" i="9"/>
  <c r="H417" i="9"/>
  <c r="I417" i="9"/>
  <c r="H949" i="9"/>
  <c r="I949" i="9"/>
  <c r="H950" i="9"/>
  <c r="I950" i="9"/>
  <c r="H951" i="9"/>
  <c r="I951" i="9"/>
  <c r="H418" i="9"/>
  <c r="I418" i="9"/>
  <c r="H952" i="9"/>
  <c r="I952" i="9"/>
  <c r="H659" i="9"/>
  <c r="I659" i="9"/>
  <c r="H953" i="9"/>
  <c r="I953" i="9"/>
  <c r="H954" i="9"/>
  <c r="I954" i="9"/>
  <c r="H955" i="9"/>
  <c r="I955" i="9"/>
  <c r="H956" i="9"/>
  <c r="I956" i="9"/>
  <c r="H957" i="9"/>
  <c r="I957" i="9"/>
  <c r="H958" i="9"/>
  <c r="I958" i="9"/>
  <c r="H545" i="9"/>
  <c r="I545" i="9"/>
  <c r="H660" i="9"/>
  <c r="I660" i="9"/>
  <c r="H479" i="9"/>
  <c r="I479" i="9"/>
  <c r="H546" i="9"/>
  <c r="I546" i="9"/>
  <c r="H959" i="9"/>
  <c r="I959" i="9"/>
  <c r="H960" i="9"/>
  <c r="I960" i="9"/>
  <c r="H961" i="9"/>
  <c r="I961" i="9"/>
  <c r="H547" i="9"/>
  <c r="I547" i="9"/>
  <c r="H962" i="9"/>
  <c r="I962" i="9"/>
  <c r="H963" i="9"/>
  <c r="I963" i="9"/>
  <c r="H964" i="9"/>
  <c r="I964" i="9"/>
  <c r="H965" i="9"/>
  <c r="I965" i="9"/>
  <c r="H966" i="9"/>
  <c r="I966" i="9"/>
  <c r="H967" i="9"/>
  <c r="I967" i="9"/>
  <c r="H968" i="9"/>
  <c r="I968" i="9"/>
  <c r="H969" i="9"/>
  <c r="I969" i="9"/>
  <c r="H661" i="9"/>
  <c r="I661" i="9"/>
  <c r="H970" i="9"/>
  <c r="I970" i="9"/>
  <c r="H662" i="9"/>
  <c r="I662" i="9"/>
  <c r="H971" i="9"/>
  <c r="I971" i="9"/>
  <c r="H480" i="9"/>
  <c r="I480" i="9"/>
  <c r="H972" i="9"/>
  <c r="I972" i="9"/>
  <c r="H481" i="9"/>
  <c r="I481" i="9"/>
  <c r="H973" i="9"/>
  <c r="I973" i="9"/>
  <c r="H663" i="9"/>
  <c r="I663" i="9"/>
  <c r="H974" i="9"/>
  <c r="I974" i="9"/>
  <c r="H975" i="9"/>
  <c r="I975" i="9"/>
  <c r="H976" i="9"/>
  <c r="I976" i="9"/>
  <c r="H664" i="9"/>
  <c r="I664" i="9"/>
  <c r="H977" i="9"/>
  <c r="I977" i="9"/>
  <c r="H978" i="9"/>
  <c r="I978" i="9"/>
  <c r="H979" i="9"/>
  <c r="I979" i="9"/>
  <c r="H980" i="9"/>
  <c r="I980" i="9"/>
  <c r="H981" i="9"/>
  <c r="I981" i="9"/>
  <c r="H982" i="9"/>
  <c r="I982" i="9"/>
  <c r="H983" i="9"/>
  <c r="I983" i="9"/>
  <c r="H984" i="9"/>
  <c r="I984" i="9"/>
  <c r="H985" i="9"/>
  <c r="I985" i="9"/>
  <c r="H986" i="9"/>
  <c r="I986" i="9"/>
  <c r="H987" i="9"/>
  <c r="I987" i="9"/>
  <c r="H988" i="9"/>
  <c r="I988" i="9"/>
  <c r="H989" i="9"/>
  <c r="I989" i="9"/>
  <c r="H990" i="9"/>
  <c r="I990" i="9"/>
  <c r="H991" i="9"/>
  <c r="I991" i="9"/>
  <c r="H992" i="9"/>
  <c r="I992" i="9"/>
  <c r="H993" i="9"/>
  <c r="I993" i="9"/>
  <c r="H548" i="9"/>
  <c r="I548" i="9"/>
  <c r="H994" i="9"/>
  <c r="I994" i="9"/>
  <c r="H995" i="9"/>
  <c r="I995" i="9"/>
  <c r="H549" i="9"/>
  <c r="I549" i="9"/>
  <c r="H665" i="9"/>
  <c r="I665" i="9"/>
  <c r="H996" i="9"/>
  <c r="I996" i="9"/>
  <c r="H997" i="9"/>
  <c r="I997" i="9"/>
  <c r="H998" i="9"/>
  <c r="I998" i="9"/>
  <c r="H999" i="9"/>
  <c r="I999" i="9"/>
  <c r="H1000" i="9"/>
  <c r="I1000" i="9"/>
  <c r="H666" i="9"/>
  <c r="I666" i="9"/>
  <c r="H1001" i="9"/>
  <c r="I1001" i="9"/>
  <c r="H1002" i="9"/>
  <c r="I1002" i="9"/>
  <c r="H1003" i="9"/>
  <c r="I1003" i="9"/>
  <c r="H1004" i="9"/>
  <c r="I1004" i="9"/>
  <c r="H1005" i="9"/>
  <c r="I1005" i="9"/>
  <c r="H1006" i="9"/>
  <c r="I1006" i="9"/>
  <c r="H1007" i="9"/>
  <c r="I1007" i="9"/>
  <c r="H1008" i="9"/>
  <c r="I1008" i="9"/>
  <c r="H1009" i="9"/>
  <c r="I1009" i="9"/>
  <c r="H1010" i="9"/>
  <c r="I1010" i="9"/>
  <c r="H1011" i="9"/>
  <c r="I1011" i="9"/>
  <c r="H1012" i="9"/>
  <c r="I1012" i="9"/>
  <c r="H1013" i="9"/>
  <c r="I1013" i="9"/>
  <c r="H667" i="9"/>
  <c r="I667" i="9"/>
  <c r="H1014" i="9"/>
  <c r="I1014" i="9"/>
  <c r="H1015" i="9"/>
  <c r="I1015" i="9"/>
  <c r="H1016" i="9"/>
  <c r="I1016" i="9"/>
  <c r="H1017" i="9"/>
  <c r="I1017" i="9"/>
  <c r="H482" i="9"/>
  <c r="I482" i="9"/>
  <c r="H1018" i="9"/>
  <c r="I1018" i="9"/>
  <c r="H668" i="9"/>
  <c r="I668" i="9"/>
  <c r="H1019" i="9"/>
  <c r="I1019" i="9"/>
  <c r="H669" i="9"/>
  <c r="I669" i="9"/>
  <c r="H1020" i="9"/>
  <c r="I1020" i="9"/>
  <c r="H1021" i="9"/>
  <c r="I1021" i="9"/>
  <c r="H670" i="9"/>
  <c r="I670" i="9"/>
  <c r="H1022" i="9"/>
  <c r="I1022" i="9"/>
  <c r="H1023" i="9"/>
  <c r="I1023" i="9"/>
  <c r="H1024" i="9"/>
  <c r="I1024" i="9"/>
  <c r="H1025" i="9"/>
  <c r="I1025" i="9"/>
  <c r="H1026" i="9"/>
  <c r="I1026" i="9"/>
  <c r="H1027" i="9"/>
  <c r="I1027" i="9"/>
  <c r="H1028" i="9"/>
  <c r="I1028" i="9"/>
  <c r="H1029" i="9"/>
  <c r="I1029" i="9"/>
  <c r="H1030" i="9"/>
  <c r="I1030" i="9"/>
  <c r="H671" i="9"/>
  <c r="I671" i="9"/>
  <c r="H1031" i="9"/>
  <c r="I1031" i="9"/>
  <c r="H1032" i="9"/>
  <c r="I1032" i="9"/>
  <c r="H483" i="9"/>
  <c r="I483" i="9"/>
  <c r="H1033" i="9"/>
  <c r="I1033" i="9"/>
  <c r="H1034" i="9"/>
  <c r="I1034" i="9"/>
  <c r="H1035" i="9"/>
  <c r="I1035" i="9"/>
  <c r="H1036" i="9"/>
  <c r="I1036" i="9"/>
  <c r="H1037" i="9"/>
  <c r="I1037" i="9"/>
  <c r="H1038" i="9"/>
  <c r="I1038" i="9"/>
  <c r="H672" i="9"/>
  <c r="I672" i="9"/>
  <c r="H673" i="9"/>
  <c r="I673" i="9"/>
  <c r="H1039" i="9"/>
  <c r="I1039" i="9"/>
  <c r="H1040" i="9"/>
  <c r="I1040" i="9"/>
  <c r="H550" i="9"/>
  <c r="I550" i="9"/>
  <c r="H1041" i="9"/>
  <c r="I1041" i="9"/>
  <c r="H1042" i="9"/>
  <c r="I1042" i="9"/>
  <c r="H1043" i="9"/>
  <c r="I1043" i="9"/>
  <c r="H1044" i="9"/>
  <c r="I1044" i="9"/>
  <c r="H551" i="9"/>
  <c r="I551" i="9"/>
  <c r="H1045" i="9"/>
  <c r="I1045" i="9"/>
  <c r="H1046" i="9"/>
  <c r="I1046" i="9"/>
  <c r="H1047" i="9"/>
  <c r="I1047" i="9"/>
  <c r="H1048" i="9"/>
  <c r="I1048" i="9"/>
  <c r="H1049" i="9"/>
  <c r="I1049" i="9"/>
  <c r="H674" i="9"/>
  <c r="I674" i="9"/>
  <c r="H1050" i="9"/>
  <c r="I1050" i="9"/>
  <c r="H675" i="9"/>
  <c r="I675" i="9"/>
  <c r="H676" i="9"/>
  <c r="I676" i="9"/>
  <c r="H1051" i="9"/>
  <c r="I1051" i="9"/>
  <c r="H1052" i="9"/>
  <c r="I1052" i="9"/>
  <c r="H552" i="9"/>
  <c r="I552" i="9"/>
  <c r="H1053" i="9"/>
  <c r="I1053" i="9"/>
  <c r="H1054" i="9"/>
  <c r="I1054" i="9"/>
  <c r="H1055" i="9"/>
  <c r="I1055" i="9"/>
  <c r="H553" i="9"/>
  <c r="I553" i="9"/>
  <c r="H554" i="9"/>
  <c r="I554" i="9"/>
  <c r="H1056" i="9"/>
  <c r="I1056" i="9"/>
  <c r="H1057" i="9"/>
  <c r="I1057" i="9"/>
  <c r="H1058" i="9"/>
  <c r="I1058" i="9"/>
  <c r="H1059" i="9"/>
  <c r="I1059" i="9"/>
  <c r="H484" i="9"/>
  <c r="I484" i="9"/>
  <c r="H1060" i="9"/>
  <c r="I1060" i="9"/>
  <c r="H677" i="9"/>
  <c r="I677" i="9"/>
  <c r="H1061" i="9"/>
  <c r="I1061" i="9"/>
  <c r="H1062" i="9"/>
  <c r="I1062" i="9"/>
  <c r="H485" i="9"/>
  <c r="I485" i="9"/>
  <c r="H1063" i="9"/>
  <c r="I1063" i="9"/>
  <c r="H555" i="9"/>
  <c r="I555" i="9"/>
  <c r="H1064" i="9"/>
  <c r="I1064" i="9"/>
  <c r="H1065" i="9"/>
  <c r="I1065" i="9"/>
  <c r="H1066" i="9"/>
  <c r="I1066" i="9"/>
  <c r="H1067" i="9"/>
  <c r="I1067" i="9"/>
  <c r="H1068" i="9"/>
  <c r="I1068" i="9"/>
  <c r="H1069" i="9"/>
  <c r="I1069" i="9"/>
  <c r="H1070" i="9"/>
  <c r="I1070" i="9"/>
  <c r="H1071" i="9"/>
  <c r="I1071" i="9"/>
  <c r="H1072" i="9"/>
  <c r="I1072" i="9"/>
  <c r="H678" i="9"/>
  <c r="I678" i="9"/>
  <c r="H486" i="9"/>
  <c r="I486" i="9"/>
  <c r="H1073" i="9"/>
  <c r="I1073" i="9"/>
  <c r="H1074" i="9"/>
  <c r="I1074" i="9"/>
  <c r="H1075" i="9"/>
  <c r="I1075" i="9"/>
  <c r="H1076" i="9"/>
  <c r="I1076" i="9"/>
  <c r="H1077" i="9"/>
  <c r="I1077" i="9"/>
  <c r="H1078" i="9"/>
  <c r="I1078" i="9"/>
  <c r="H1079" i="9"/>
  <c r="I1079" i="9"/>
  <c r="H1080" i="9"/>
  <c r="I1080" i="9"/>
  <c r="H1081" i="9"/>
  <c r="I1081" i="9"/>
  <c r="H1082" i="9"/>
  <c r="I1082" i="9"/>
  <c r="H487" i="9"/>
  <c r="I487" i="9"/>
  <c r="H1083" i="9"/>
  <c r="I1083" i="9"/>
  <c r="H1084" i="9"/>
  <c r="I1084" i="9"/>
  <c r="H1085" i="9"/>
  <c r="I1085" i="9"/>
  <c r="H1086" i="9"/>
  <c r="I1086" i="9"/>
  <c r="H556" i="9"/>
  <c r="I556" i="9"/>
  <c r="H1087" i="9"/>
  <c r="I1087" i="9"/>
  <c r="H1088" i="9"/>
  <c r="I1088" i="9"/>
  <c r="H557" i="9"/>
  <c r="I557" i="9"/>
  <c r="H1089" i="9"/>
  <c r="I1089" i="9"/>
  <c r="H1090" i="9"/>
  <c r="I1090" i="9"/>
  <c r="H1091" i="9"/>
  <c r="I1091" i="9"/>
  <c r="H1092" i="9"/>
  <c r="I1092" i="9"/>
  <c r="H1093" i="9"/>
  <c r="I1093" i="9"/>
  <c r="H1094" i="9"/>
  <c r="I1094" i="9"/>
  <c r="H1095" i="9"/>
  <c r="I1095" i="9"/>
  <c r="H1096" i="9"/>
  <c r="I1096" i="9"/>
  <c r="H1097" i="9"/>
  <c r="I1097" i="9"/>
  <c r="H679" i="9"/>
  <c r="I679" i="9"/>
  <c r="H680" i="9"/>
  <c r="I680" i="9"/>
  <c r="H1098" i="9"/>
  <c r="I1098" i="9"/>
  <c r="H558" i="9"/>
  <c r="I558" i="9"/>
  <c r="H1099" i="9"/>
  <c r="I1099" i="9"/>
  <c r="H1100" i="9"/>
  <c r="I1100" i="9"/>
  <c r="H1101" i="9"/>
  <c r="I1101" i="9"/>
  <c r="H1102" i="9"/>
  <c r="I1102" i="9"/>
  <c r="H559" i="9"/>
  <c r="I559" i="9"/>
  <c r="H1103" i="9"/>
  <c r="I1103" i="9"/>
  <c r="H1104" i="9"/>
  <c r="I1104" i="9"/>
  <c r="H1105" i="9"/>
  <c r="I1105" i="9"/>
  <c r="H1106" i="9"/>
  <c r="I1106" i="9"/>
  <c r="H1107" i="9"/>
  <c r="I1107" i="9"/>
  <c r="H1108" i="9"/>
  <c r="I1108" i="9"/>
  <c r="H560" i="9"/>
  <c r="I560" i="9"/>
  <c r="H1109" i="9"/>
  <c r="I1109" i="9"/>
  <c r="H1110" i="9"/>
  <c r="I1110" i="9"/>
  <c r="H1111" i="9"/>
  <c r="I1111" i="9"/>
  <c r="H1112" i="9"/>
  <c r="I1112" i="9"/>
  <c r="H1113" i="9"/>
  <c r="I1113" i="9"/>
  <c r="H1114" i="9"/>
  <c r="I1114" i="9"/>
  <c r="H1115" i="9"/>
  <c r="I1115" i="9"/>
  <c r="H1116" i="9"/>
  <c r="I1116" i="9"/>
  <c r="H1117" i="9"/>
  <c r="I1117" i="9"/>
  <c r="H561" i="9"/>
  <c r="I561" i="9"/>
  <c r="H1118" i="9"/>
  <c r="I1118" i="9"/>
  <c r="H1119" i="9"/>
  <c r="I1119" i="9"/>
  <c r="H1120" i="9"/>
  <c r="I1120" i="9"/>
  <c r="H1121" i="9"/>
  <c r="I1121" i="9"/>
  <c r="H1122" i="9"/>
  <c r="I1122" i="9"/>
  <c r="H1123" i="9"/>
  <c r="I1123" i="9"/>
  <c r="H1124" i="9"/>
  <c r="I1124" i="9"/>
  <c r="H1125" i="9"/>
  <c r="I1125" i="9"/>
  <c r="H1126" i="9"/>
  <c r="I1126" i="9"/>
  <c r="H1127" i="9"/>
  <c r="I1127" i="9"/>
  <c r="H562" i="9"/>
  <c r="I562" i="9"/>
  <c r="H1128" i="9"/>
  <c r="I1128" i="9"/>
  <c r="H1129" i="9"/>
  <c r="I1129" i="9"/>
  <c r="H563" i="9"/>
  <c r="I563" i="9"/>
  <c r="H1130" i="9"/>
  <c r="I1130" i="9"/>
  <c r="H1131" i="9"/>
  <c r="I1131" i="9"/>
  <c r="H488" i="9"/>
  <c r="I488" i="9"/>
  <c r="H1132" i="9"/>
  <c r="I1132" i="9"/>
  <c r="H1133" i="9"/>
  <c r="I1133" i="9"/>
  <c r="H1134" i="9"/>
  <c r="I1134" i="9"/>
  <c r="H1135" i="9"/>
  <c r="I1135" i="9"/>
  <c r="H489" i="9"/>
  <c r="I489" i="9"/>
  <c r="H1136" i="9"/>
  <c r="I1136" i="9"/>
  <c r="H490" i="9"/>
  <c r="I490" i="9"/>
  <c r="H491" i="9"/>
  <c r="I491" i="9"/>
  <c r="H492" i="9"/>
  <c r="I492" i="9"/>
  <c r="H1137" i="9"/>
  <c r="I1137" i="9"/>
  <c r="H1138" i="9"/>
  <c r="I1138" i="9"/>
  <c r="H493" i="9"/>
  <c r="I493" i="9"/>
  <c r="H1139" i="9"/>
  <c r="I1139" i="9"/>
  <c r="H494" i="9"/>
  <c r="I494" i="9"/>
  <c r="H495" i="9"/>
  <c r="I495" i="9"/>
  <c r="H1140" i="9"/>
  <c r="I1140" i="9"/>
  <c r="H1141" i="9"/>
  <c r="I1141" i="9"/>
  <c r="H1142" i="9"/>
  <c r="I1142" i="9"/>
  <c r="H1143" i="9"/>
  <c r="I1143" i="9"/>
  <c r="H496" i="9"/>
  <c r="I496" i="9"/>
  <c r="H1144" i="9"/>
  <c r="I1144" i="9"/>
  <c r="H497" i="9"/>
  <c r="I497" i="9"/>
  <c r="H1145" i="9"/>
  <c r="I1145" i="9"/>
  <c r="H1146" i="9"/>
  <c r="I1146" i="9"/>
  <c r="H498" i="9"/>
  <c r="I498" i="9"/>
  <c r="H499" i="9"/>
  <c r="I499" i="9"/>
  <c r="H500" i="9"/>
  <c r="I500" i="9"/>
  <c r="H1147" i="9"/>
  <c r="I1147" i="9"/>
  <c r="H501" i="9"/>
  <c r="I501" i="9"/>
  <c r="H1148" i="9"/>
  <c r="I1148" i="9"/>
  <c r="H502" i="9"/>
  <c r="I502" i="9"/>
  <c r="H503" i="9"/>
  <c r="I503" i="9"/>
  <c r="H504" i="9"/>
  <c r="I504" i="9"/>
  <c r="H505" i="9"/>
  <c r="I505" i="9"/>
  <c r="H506" i="9"/>
  <c r="I506" i="9"/>
  <c r="H1149" i="9"/>
  <c r="I1149" i="9"/>
  <c r="H1150" i="9"/>
  <c r="I1150" i="9"/>
  <c r="H1151" i="9"/>
  <c r="I1151" i="9"/>
  <c r="H564" i="9"/>
  <c r="I564" i="9"/>
  <c r="H507" i="9"/>
  <c r="I507" i="9"/>
  <c r="H1152" i="9"/>
  <c r="I1152" i="9"/>
  <c r="H1153" i="9"/>
  <c r="I1153" i="9"/>
  <c r="H1154" i="9"/>
  <c r="I1154" i="9"/>
  <c r="H1155" i="9"/>
  <c r="I1155" i="9"/>
  <c r="H1156" i="9"/>
  <c r="I1156" i="9"/>
  <c r="H1157" i="9"/>
  <c r="I1157" i="9"/>
  <c r="H1158" i="9"/>
  <c r="I1158" i="9"/>
  <c r="H1159" i="9"/>
  <c r="I1159" i="9"/>
  <c r="H1160" i="9"/>
  <c r="I1160" i="9"/>
  <c r="H1161" i="9"/>
  <c r="I1161" i="9"/>
  <c r="H1162" i="9"/>
  <c r="I1162" i="9"/>
  <c r="H1163" i="9"/>
  <c r="I1163" i="9"/>
  <c r="H1164" i="9"/>
  <c r="I1164" i="9"/>
  <c r="H1165" i="9"/>
  <c r="I1165" i="9"/>
  <c r="H508" i="9"/>
  <c r="I508" i="9"/>
  <c r="H1166" i="9"/>
  <c r="I1166" i="9"/>
  <c r="H1167" i="9"/>
  <c r="I1167" i="9"/>
  <c r="H509" i="9"/>
  <c r="I509" i="9"/>
  <c r="H1168" i="9"/>
  <c r="I1168" i="9"/>
  <c r="H1169" i="9"/>
  <c r="I1169" i="9"/>
  <c r="H1170" i="9"/>
  <c r="I1170" i="9"/>
  <c r="H1171" i="9"/>
  <c r="I1171" i="9"/>
  <c r="H510" i="9"/>
  <c r="I510" i="9"/>
  <c r="H511" i="9"/>
  <c r="I511" i="9"/>
  <c r="H1172" i="9"/>
  <c r="I1172" i="9"/>
  <c r="H1173" i="9"/>
  <c r="I1173" i="9"/>
  <c r="H512" i="9"/>
  <c r="I512" i="9"/>
  <c r="H1174" i="9"/>
  <c r="I1174" i="9"/>
  <c r="H1175" i="9"/>
  <c r="I1175" i="9"/>
  <c r="H1176" i="9"/>
  <c r="I1176" i="9"/>
  <c r="H1177" i="9"/>
  <c r="I1177" i="9"/>
  <c r="H1178" i="9"/>
  <c r="I1178" i="9"/>
  <c r="H513" i="9"/>
  <c r="I513" i="9"/>
  <c r="H1179" i="9"/>
  <c r="I1179" i="9"/>
  <c r="H1180" i="9"/>
  <c r="I1180" i="9"/>
  <c r="H514" i="9"/>
  <c r="I514" i="9"/>
  <c r="H1181" i="9"/>
  <c r="I1181" i="9"/>
  <c r="H1182" i="9"/>
  <c r="I1182" i="9"/>
  <c r="H1183" i="9"/>
  <c r="I1183" i="9"/>
  <c r="H515" i="9"/>
  <c r="I515" i="9"/>
  <c r="H516" i="9"/>
  <c r="I516" i="9"/>
  <c r="H517" i="9"/>
  <c r="I517" i="9"/>
  <c r="H1184" i="9"/>
  <c r="I1184" i="9"/>
  <c r="H1185" i="9"/>
  <c r="I1185" i="9"/>
  <c r="H1186" i="9"/>
  <c r="I1186" i="9"/>
  <c r="H1187" i="9"/>
  <c r="I1187" i="9"/>
  <c r="H1188" i="9"/>
  <c r="I1188" i="9"/>
  <c r="H1189" i="9"/>
  <c r="I1189" i="9"/>
  <c r="H1190" i="9"/>
  <c r="I1190" i="9"/>
  <c r="H1191" i="9"/>
  <c r="I1191" i="9"/>
  <c r="H1192" i="9"/>
  <c r="I1192" i="9"/>
  <c r="H1193" i="9"/>
  <c r="I1193" i="9"/>
  <c r="H1194" i="9"/>
  <c r="I1194" i="9"/>
  <c r="H518" i="9"/>
  <c r="I518" i="9"/>
  <c r="H1195" i="9"/>
  <c r="I1195" i="9"/>
  <c r="H1196" i="9"/>
  <c r="I1196" i="9"/>
  <c r="H1197" i="9"/>
  <c r="I1197" i="9"/>
  <c r="H1198" i="9"/>
  <c r="I1198" i="9"/>
  <c r="H1199" i="9"/>
  <c r="I1199" i="9"/>
  <c r="H519" i="9"/>
  <c r="I519" i="9"/>
  <c r="H520" i="9"/>
  <c r="I520" i="9"/>
  <c r="H521" i="9"/>
  <c r="I521" i="9"/>
  <c r="H1200" i="9"/>
  <c r="I1200" i="9"/>
  <c r="H522" i="9"/>
  <c r="I522" i="9"/>
  <c r="H523" i="9"/>
  <c r="I523" i="9"/>
  <c r="H524" i="9"/>
  <c r="I524" i="9"/>
  <c r="H1201" i="9"/>
  <c r="I1201" i="9"/>
  <c r="H1202" i="9"/>
  <c r="I1202" i="9"/>
  <c r="H1203" i="9"/>
  <c r="I1203" i="9"/>
  <c r="H1204" i="9"/>
  <c r="I1204" i="9"/>
  <c r="H1205" i="9"/>
  <c r="I1205" i="9"/>
  <c r="H1206" i="9"/>
  <c r="I1206" i="9"/>
  <c r="H565" i="9"/>
  <c r="I565" i="9"/>
  <c r="H1207" i="9"/>
  <c r="I1207" i="9"/>
  <c r="H1208" i="9"/>
  <c r="I1208" i="9"/>
  <c r="H525" i="9"/>
  <c r="I525" i="9"/>
  <c r="H526" i="9"/>
  <c r="I526" i="9"/>
  <c r="H1209" i="9"/>
  <c r="I1209" i="9"/>
  <c r="H527" i="9"/>
  <c r="I527" i="9"/>
  <c r="H528" i="9"/>
  <c r="I528" i="9"/>
  <c r="H1210" i="9"/>
  <c r="I1210" i="9"/>
  <c r="H1211" i="9"/>
  <c r="I1211" i="9"/>
  <c r="H529" i="9"/>
  <c r="I529" i="9"/>
  <c r="H1212" i="9"/>
  <c r="I1212" i="9"/>
  <c r="H1213" i="9"/>
  <c r="I1213" i="9"/>
  <c r="H530" i="9"/>
  <c r="I530" i="9"/>
  <c r="H1214" i="9"/>
  <c r="I1214" i="9"/>
  <c r="H1215" i="9"/>
  <c r="I1215" i="9"/>
  <c r="H531" i="9"/>
  <c r="I531" i="9"/>
  <c r="H1216" i="9"/>
  <c r="I1216" i="9"/>
  <c r="H1217" i="9"/>
  <c r="I1217" i="9"/>
  <c r="H1218" i="9"/>
  <c r="I1218" i="9"/>
  <c r="H1219" i="9"/>
  <c r="I1219" i="9"/>
  <c r="H1220" i="9"/>
  <c r="I1220" i="9"/>
  <c r="H1221" i="9"/>
  <c r="I1221" i="9"/>
  <c r="H566" i="9"/>
  <c r="I566" i="9"/>
  <c r="H1222" i="9"/>
  <c r="I1222" i="9"/>
  <c r="H567" i="9"/>
  <c r="I567" i="9"/>
  <c r="H1223" i="9"/>
  <c r="I1223" i="9"/>
  <c r="H532" i="9"/>
  <c r="I532" i="9"/>
  <c r="H533" i="9"/>
  <c r="I533" i="9"/>
  <c r="H534" i="9"/>
  <c r="I534" i="9"/>
  <c r="H568" i="9"/>
  <c r="I568" i="9"/>
  <c r="H535" i="9"/>
  <c r="I535" i="9"/>
  <c r="H569" i="9"/>
  <c r="I569" i="9"/>
  <c r="H1224" i="9"/>
  <c r="I1224" i="9"/>
  <c r="H536" i="9"/>
  <c r="I536" i="9"/>
  <c r="H570" i="9"/>
  <c r="I570" i="9"/>
  <c r="H537" i="9"/>
  <c r="I537" i="9"/>
  <c r="H1225" i="9"/>
  <c r="I1225" i="9"/>
  <c r="H1226" i="9"/>
  <c r="I1226" i="9"/>
  <c r="H1227" i="9"/>
  <c r="I1227" i="9"/>
  <c r="H1228" i="9"/>
  <c r="I1228" i="9"/>
  <c r="H1229" i="9"/>
  <c r="I1229" i="9"/>
  <c r="H538" i="9"/>
  <c r="I538" i="9"/>
  <c r="H571" i="9"/>
  <c r="I571" i="9"/>
  <c r="H539" i="9"/>
  <c r="I539" i="9"/>
  <c r="H540" i="9"/>
  <c r="I540" i="9"/>
  <c r="H1230" i="9"/>
  <c r="I1230" i="9"/>
  <c r="H541" i="9"/>
  <c r="I541" i="9"/>
  <c r="H572" i="9"/>
  <c r="I572" i="9"/>
  <c r="H1231" i="9"/>
  <c r="I1231" i="9"/>
  <c r="H1232" i="9"/>
  <c r="I1232" i="9"/>
  <c r="H1233" i="9"/>
  <c r="I1233" i="9"/>
  <c r="H1234" i="9"/>
  <c r="I1234" i="9"/>
  <c r="H1235" i="9"/>
  <c r="I1235" i="9"/>
  <c r="H1236" i="9"/>
  <c r="I1236" i="9"/>
  <c r="H1237" i="9"/>
  <c r="I1237" i="9"/>
  <c r="H573" i="9"/>
  <c r="I573" i="9"/>
  <c r="H1238" i="9"/>
  <c r="I1238" i="9"/>
  <c r="H1239" i="9"/>
  <c r="I1239" i="9"/>
  <c r="H574" i="9"/>
  <c r="I574" i="9"/>
  <c r="H575" i="9"/>
  <c r="I575" i="9"/>
  <c r="H576" i="9"/>
  <c r="I576" i="9"/>
  <c r="H577" i="9"/>
  <c r="I577" i="9"/>
  <c r="H1240" i="9"/>
  <c r="I1240" i="9"/>
  <c r="H578" i="9"/>
  <c r="I578" i="9"/>
  <c r="H1241" i="9"/>
  <c r="I1241" i="9"/>
  <c r="H1242" i="9"/>
  <c r="I1242" i="9"/>
  <c r="H1243" i="9"/>
  <c r="I1243" i="9"/>
  <c r="H1244" i="9"/>
  <c r="I1244" i="9"/>
  <c r="H1245" i="9"/>
  <c r="I1245" i="9"/>
  <c r="H1246" i="9"/>
  <c r="I1246" i="9"/>
  <c r="H1247" i="9"/>
  <c r="I1247" i="9"/>
  <c r="H1248" i="9"/>
  <c r="I1248" i="9"/>
  <c r="H1249" i="9"/>
  <c r="I1249" i="9"/>
  <c r="H1250" i="9"/>
  <c r="I1250" i="9"/>
  <c r="H1251" i="9"/>
  <c r="I1251" i="9"/>
  <c r="H1252" i="9"/>
  <c r="I1252" i="9"/>
  <c r="H1253" i="9"/>
  <c r="I1253" i="9"/>
  <c r="H1254" i="9"/>
  <c r="I1254" i="9"/>
  <c r="H1255" i="9"/>
  <c r="I1255" i="9"/>
  <c r="H1256" i="9"/>
  <c r="I1256" i="9"/>
  <c r="H1257" i="9"/>
  <c r="I1257" i="9"/>
  <c r="H1258" i="9"/>
  <c r="I1258" i="9"/>
  <c r="H1259" i="9"/>
  <c r="I1259" i="9"/>
  <c r="H1260" i="9"/>
  <c r="I1260" i="9"/>
  <c r="H1261" i="9"/>
  <c r="I1261" i="9"/>
  <c r="H1262" i="9"/>
  <c r="I1262" i="9"/>
  <c r="H1263" i="9"/>
  <c r="I1263" i="9"/>
  <c r="H1264" i="9"/>
  <c r="I1264" i="9"/>
  <c r="H1265" i="9"/>
  <c r="I1265" i="9"/>
  <c r="H1266" i="9"/>
  <c r="I1266" i="9"/>
  <c r="H1267" i="9"/>
  <c r="I1267" i="9"/>
  <c r="H1268" i="9"/>
  <c r="I1268" i="9"/>
  <c r="H1269" i="9"/>
  <c r="I1269" i="9"/>
  <c r="H1270" i="9"/>
  <c r="I1270" i="9"/>
  <c r="H1271" i="9"/>
  <c r="I1271" i="9"/>
  <c r="H1272" i="9"/>
  <c r="I1272" i="9"/>
  <c r="H1273" i="9"/>
  <c r="I1273" i="9"/>
  <c r="H1274" i="9"/>
  <c r="I1274" i="9"/>
  <c r="H1275" i="9"/>
  <c r="I1275" i="9"/>
  <c r="H1276" i="9"/>
  <c r="I1276" i="9"/>
  <c r="H1277" i="9"/>
  <c r="I1277" i="9"/>
  <c r="H1278" i="9"/>
  <c r="I1278" i="9"/>
  <c r="H1279" i="9"/>
  <c r="I1279" i="9"/>
  <c r="H1280" i="9"/>
  <c r="I1280" i="9"/>
  <c r="H1281" i="9"/>
  <c r="I1281" i="9"/>
  <c r="H1282" i="9"/>
  <c r="I1282" i="9"/>
  <c r="H1283" i="9"/>
  <c r="I1283" i="9"/>
  <c r="H1284" i="9"/>
  <c r="I1284" i="9"/>
  <c r="H1285" i="9"/>
  <c r="I1285" i="9"/>
  <c r="H1286" i="9"/>
  <c r="I1286" i="9"/>
  <c r="H1287" i="9"/>
  <c r="I1287" i="9"/>
  <c r="H1288" i="9"/>
  <c r="I1288" i="9"/>
  <c r="H1289" i="9"/>
  <c r="I1289" i="9"/>
  <c r="H1290" i="9"/>
  <c r="I1290" i="9"/>
  <c r="H1291" i="9"/>
  <c r="I1291" i="9"/>
  <c r="H1292" i="9"/>
  <c r="I1292" i="9"/>
  <c r="H1293" i="9"/>
  <c r="I1293" i="9"/>
  <c r="H1294" i="9"/>
  <c r="I1294" i="9"/>
  <c r="H1295" i="9"/>
  <c r="I1295" i="9"/>
  <c r="H1296" i="9"/>
  <c r="I1296" i="9"/>
  <c r="H1297" i="9"/>
  <c r="I1297" i="9"/>
  <c r="H1298" i="9"/>
  <c r="I1298" i="9"/>
  <c r="H1299" i="9"/>
  <c r="I1299" i="9"/>
  <c r="H1300" i="9"/>
  <c r="I1300" i="9"/>
  <c r="H1301" i="9"/>
  <c r="I1301" i="9"/>
  <c r="H1302" i="9"/>
  <c r="I1302" i="9"/>
  <c r="H1303" i="9"/>
  <c r="I1303" i="9"/>
  <c r="H1304" i="9"/>
  <c r="I1304" i="9"/>
  <c r="H1305" i="9"/>
  <c r="I1305" i="9"/>
  <c r="H1306" i="9"/>
  <c r="I1306" i="9"/>
  <c r="H1307" i="9"/>
  <c r="I1307" i="9"/>
  <c r="H1308" i="9"/>
  <c r="I1308" i="9"/>
  <c r="H1309" i="9"/>
  <c r="I1309" i="9"/>
  <c r="H1310" i="9"/>
  <c r="I1310" i="9"/>
  <c r="H1311" i="9"/>
  <c r="I1311" i="9"/>
  <c r="H1312" i="9"/>
  <c r="I1312" i="9"/>
  <c r="H1313" i="9"/>
  <c r="I1313" i="9"/>
  <c r="H1314" i="9"/>
  <c r="I1314" i="9"/>
  <c r="H1315" i="9"/>
  <c r="I1315" i="9"/>
  <c r="H1316" i="9"/>
  <c r="I1316" i="9"/>
  <c r="H1317" i="9"/>
  <c r="I1317" i="9"/>
  <c r="H1318" i="9"/>
  <c r="I1318" i="9"/>
  <c r="H1319" i="9"/>
  <c r="I1319" i="9"/>
  <c r="H1320" i="9"/>
  <c r="I1320" i="9"/>
  <c r="H1321" i="9"/>
  <c r="I1321" i="9"/>
  <c r="H1322" i="9"/>
  <c r="I1322" i="9"/>
  <c r="H1323" i="9"/>
  <c r="I1323" i="9"/>
  <c r="H1324" i="9"/>
  <c r="I1324" i="9"/>
  <c r="H1325" i="9"/>
  <c r="I1325" i="9"/>
  <c r="H1326" i="9"/>
  <c r="I1326" i="9"/>
  <c r="H1327" i="9"/>
  <c r="I1327" i="9"/>
  <c r="H1328" i="9"/>
  <c r="I1328" i="9"/>
  <c r="H1329" i="9"/>
  <c r="I1329" i="9"/>
  <c r="H1330" i="9"/>
  <c r="I1330" i="9"/>
  <c r="H1331" i="9"/>
  <c r="I1331" i="9"/>
  <c r="H1332" i="9"/>
  <c r="I1332" i="9"/>
  <c r="H1333" i="9"/>
  <c r="I1333" i="9"/>
  <c r="H1334" i="9"/>
  <c r="I1334" i="9"/>
  <c r="H1335" i="9"/>
  <c r="I1335" i="9"/>
  <c r="H1336" i="9"/>
  <c r="I1336" i="9"/>
  <c r="H1337" i="9"/>
  <c r="I1337" i="9"/>
  <c r="H1338" i="9"/>
  <c r="I1338" i="9"/>
  <c r="H1339" i="9"/>
  <c r="I1339" i="9"/>
  <c r="H1340" i="9"/>
  <c r="I1340" i="9"/>
  <c r="H1341" i="9"/>
  <c r="I1341" i="9"/>
  <c r="H1342" i="9"/>
  <c r="I1342" i="9"/>
  <c r="H1343" i="9"/>
  <c r="I1343" i="9"/>
  <c r="H1344" i="9"/>
  <c r="I1344" i="9"/>
  <c r="H1345" i="9"/>
  <c r="I1345" i="9"/>
  <c r="H1346" i="9"/>
  <c r="I1346" i="9"/>
  <c r="H1347" i="9"/>
  <c r="I1347" i="9"/>
  <c r="H1348" i="9"/>
  <c r="I1348" i="9"/>
  <c r="H1349" i="9"/>
  <c r="I1349" i="9"/>
  <c r="H1350" i="9"/>
  <c r="I1350" i="9"/>
  <c r="H1351" i="9"/>
  <c r="I1351" i="9"/>
  <c r="H1352" i="9"/>
  <c r="I1352" i="9"/>
  <c r="H1353" i="9"/>
  <c r="I1353" i="9"/>
  <c r="H1354" i="9"/>
  <c r="I1354" i="9"/>
  <c r="H1355" i="9"/>
  <c r="I1355" i="9"/>
  <c r="H1356" i="9"/>
  <c r="I1356" i="9"/>
  <c r="H1357" i="9"/>
  <c r="I1357" i="9"/>
  <c r="H1358" i="9"/>
  <c r="I1358" i="9"/>
  <c r="H1359" i="9"/>
  <c r="I1359" i="9"/>
  <c r="H1360" i="9"/>
  <c r="I1360" i="9"/>
  <c r="H1361" i="9"/>
  <c r="I1361" i="9"/>
  <c r="H1362" i="9"/>
  <c r="I1362" i="9"/>
  <c r="H1363" i="9"/>
  <c r="I1363" i="9"/>
  <c r="H1364" i="9"/>
  <c r="I1364" i="9"/>
  <c r="H1365" i="9"/>
  <c r="I1365" i="9"/>
  <c r="H1366" i="9"/>
  <c r="I1366" i="9"/>
  <c r="H1367" i="9"/>
  <c r="I1367" i="9"/>
  <c r="H1368" i="9"/>
  <c r="I1368" i="9"/>
  <c r="H1369" i="9"/>
  <c r="I1369" i="9"/>
  <c r="H1370" i="9"/>
  <c r="I1370" i="9"/>
  <c r="H1371" i="9"/>
  <c r="I1371" i="9"/>
  <c r="H1372" i="9"/>
  <c r="I1372" i="9"/>
  <c r="H1373" i="9"/>
  <c r="I1373" i="9"/>
  <c r="H1374" i="9"/>
  <c r="I1374" i="9"/>
  <c r="H1375" i="9"/>
  <c r="I1375" i="9"/>
  <c r="H1376" i="9"/>
  <c r="I1376" i="9"/>
  <c r="H1377" i="9"/>
  <c r="I1377" i="9"/>
  <c r="H1378" i="9"/>
  <c r="I1378" i="9"/>
  <c r="H1379" i="9"/>
  <c r="I1379" i="9"/>
  <c r="H1380" i="9"/>
  <c r="I1380" i="9"/>
  <c r="H1381" i="9"/>
  <c r="I1381" i="9"/>
  <c r="H1382" i="9"/>
  <c r="I1382" i="9"/>
  <c r="H1383" i="9"/>
  <c r="I1383" i="9"/>
  <c r="H1384" i="9"/>
  <c r="I1384" i="9"/>
  <c r="H1385" i="9"/>
  <c r="I1385" i="9"/>
  <c r="H1386" i="9"/>
  <c r="I1386" i="9"/>
  <c r="H1387" i="9"/>
  <c r="I1387" i="9"/>
  <c r="H1388" i="9"/>
  <c r="I1388" i="9"/>
  <c r="H1389" i="9"/>
  <c r="I1389" i="9"/>
  <c r="H1390" i="9"/>
  <c r="I1390" i="9"/>
  <c r="H1391" i="9"/>
  <c r="I1391" i="9"/>
  <c r="H1392" i="9"/>
  <c r="I1392" i="9"/>
  <c r="H1393" i="9"/>
  <c r="I1393" i="9"/>
  <c r="H1394" i="9"/>
  <c r="I1394" i="9"/>
  <c r="H1395" i="9"/>
  <c r="I1395" i="9"/>
  <c r="H1396" i="9"/>
  <c r="I1396" i="9"/>
  <c r="H1397" i="9"/>
  <c r="I1397" i="9"/>
  <c r="H1398" i="9"/>
  <c r="I1398" i="9"/>
  <c r="H1399" i="9"/>
  <c r="I1399" i="9"/>
  <c r="H1400" i="9"/>
  <c r="I1400" i="9"/>
  <c r="H1401" i="9"/>
  <c r="I1401" i="9"/>
  <c r="H1402" i="9"/>
  <c r="I1402" i="9"/>
  <c r="H1403" i="9"/>
  <c r="I1403" i="9"/>
  <c r="H1404" i="9"/>
  <c r="I1404" i="9"/>
  <c r="H1405" i="9"/>
  <c r="I1405" i="9"/>
  <c r="H1406" i="9"/>
  <c r="I1406" i="9"/>
  <c r="H1407" i="9"/>
  <c r="I1407" i="9"/>
  <c r="H1408" i="9"/>
  <c r="I1408" i="9"/>
  <c r="H1409" i="9"/>
  <c r="I1409" i="9"/>
  <c r="H1410" i="9"/>
  <c r="I1410" i="9"/>
  <c r="H1411" i="9"/>
  <c r="I1411" i="9"/>
  <c r="H1412" i="9"/>
  <c r="I1412" i="9"/>
  <c r="H1413" i="9"/>
  <c r="I1413" i="9"/>
  <c r="H1414" i="9"/>
  <c r="I1414" i="9"/>
  <c r="H1415" i="9"/>
  <c r="I1415" i="9"/>
  <c r="H1416" i="9"/>
  <c r="I1416" i="9"/>
  <c r="H1417" i="9"/>
  <c r="I1417" i="9"/>
  <c r="H1418" i="9"/>
  <c r="I1418" i="9"/>
  <c r="H1419" i="9"/>
  <c r="I1419" i="9"/>
  <c r="H1420" i="9"/>
  <c r="I1420" i="9"/>
  <c r="H1421" i="9"/>
  <c r="I1421" i="9"/>
  <c r="H1422" i="9"/>
  <c r="I1422" i="9"/>
  <c r="H1423" i="9"/>
  <c r="I1423" i="9"/>
  <c r="H1424" i="9"/>
  <c r="I1424" i="9"/>
  <c r="H1425" i="9"/>
  <c r="I1425" i="9"/>
  <c r="H1426" i="9"/>
  <c r="I1426" i="9"/>
  <c r="H1427" i="9"/>
  <c r="I1427" i="9"/>
  <c r="H1428" i="9"/>
  <c r="I1428" i="9"/>
  <c r="H1429" i="9"/>
  <c r="I1429" i="9"/>
  <c r="H1430" i="9"/>
  <c r="I1430" i="9"/>
  <c r="H1431" i="9"/>
  <c r="I1431" i="9"/>
  <c r="H1432" i="9"/>
  <c r="I1432" i="9"/>
  <c r="H1433" i="9"/>
  <c r="I1433" i="9"/>
  <c r="H1434" i="9"/>
  <c r="I1434" i="9"/>
  <c r="H1435" i="9"/>
  <c r="I1435" i="9"/>
  <c r="H1436" i="9"/>
  <c r="I1436" i="9"/>
  <c r="H1437" i="9"/>
  <c r="I1437" i="9"/>
  <c r="H1438" i="9"/>
  <c r="I1438" i="9"/>
  <c r="H1439" i="9"/>
  <c r="I1439" i="9"/>
  <c r="H1440" i="9"/>
  <c r="I1440" i="9"/>
  <c r="H1441" i="9"/>
  <c r="I1441" i="9"/>
  <c r="H2" i="9"/>
  <c r="I2" i="9"/>
  <c r="G692" i="9"/>
  <c r="G583" i="9"/>
  <c r="G584" i="9"/>
  <c r="G707" i="9"/>
  <c r="G708" i="9"/>
  <c r="G629" i="9"/>
  <c r="G983" i="9"/>
  <c r="G488" i="9"/>
  <c r="G1132" i="9"/>
  <c r="G1133" i="9"/>
  <c r="G1134" i="9"/>
  <c r="G1135" i="9"/>
  <c r="G489" i="9"/>
  <c r="G1136" i="9"/>
  <c r="G490" i="9"/>
  <c r="G491" i="9"/>
  <c r="G492" i="9"/>
  <c r="G1137" i="9"/>
  <c r="G1138" i="9"/>
  <c r="G493" i="9"/>
  <c r="G1139" i="9"/>
  <c r="G494" i="9"/>
  <c r="G495" i="9"/>
  <c r="G1140" i="9"/>
  <c r="G1141" i="9"/>
  <c r="G1142" i="9"/>
  <c r="G1143" i="9"/>
  <c r="G496" i="9"/>
  <c r="G1144" i="9"/>
  <c r="G497" i="9"/>
  <c r="G1145" i="9"/>
  <c r="G1146" i="9"/>
  <c r="G498" i="9"/>
  <c r="G499" i="9"/>
  <c r="G500" i="9"/>
  <c r="G1147" i="9"/>
  <c r="G501" i="9"/>
  <c r="G1148" i="9"/>
  <c r="G502" i="9"/>
  <c r="G503" i="9"/>
  <c r="G504" i="9"/>
  <c r="G505" i="9"/>
  <c r="G506" i="9"/>
  <c r="G1149" i="9"/>
  <c r="G1150" i="9"/>
  <c r="G1151" i="9"/>
  <c r="G564" i="9"/>
  <c r="G507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508" i="9"/>
  <c r="G1166" i="9"/>
  <c r="G1167" i="9"/>
  <c r="G509" i="9"/>
  <c r="G1168" i="9"/>
  <c r="G1169" i="9"/>
  <c r="G1170" i="9"/>
  <c r="G1171" i="9"/>
  <c r="G510" i="9"/>
  <c r="G511" i="9"/>
  <c r="G1172" i="9"/>
  <c r="G1173" i="9"/>
  <c r="G512" i="9"/>
  <c r="G1174" i="9"/>
  <c r="G1175" i="9"/>
  <c r="G1176" i="9"/>
  <c r="G1177" i="9"/>
  <c r="G1178" i="9"/>
  <c r="G513" i="9"/>
  <c r="G1179" i="9"/>
  <c r="G1180" i="9"/>
  <c r="G514" i="9"/>
  <c r="G1181" i="9"/>
  <c r="G1182" i="9"/>
  <c r="G1183" i="9"/>
  <c r="G515" i="9"/>
  <c r="G516" i="9"/>
  <c r="G517" i="9"/>
  <c r="G1184" i="9"/>
  <c r="G1185" i="9"/>
  <c r="G1186" i="9"/>
  <c r="G1187" i="9"/>
  <c r="G1188" i="9"/>
  <c r="G1189" i="9"/>
  <c r="G1190" i="9"/>
  <c r="G1191" i="9"/>
  <c r="G1192" i="9"/>
  <c r="G1193" i="9"/>
  <c r="G1194" i="9"/>
  <c r="G518" i="9"/>
  <c r="G1195" i="9"/>
  <c r="G1196" i="9"/>
  <c r="G1197" i="9"/>
  <c r="G1198" i="9"/>
  <c r="G1199" i="9"/>
  <c r="G519" i="9"/>
  <c r="G520" i="9"/>
  <c r="G521" i="9"/>
  <c r="G1200" i="9"/>
  <c r="G522" i="9"/>
  <c r="G523" i="9"/>
  <c r="G524" i="9"/>
  <c r="G1201" i="9"/>
  <c r="G1202" i="9"/>
  <c r="G1203" i="9"/>
  <c r="G1204" i="9"/>
  <c r="G1205" i="9"/>
  <c r="G1206" i="9"/>
  <c r="G565" i="9"/>
  <c r="G1207" i="9"/>
  <c r="G1208" i="9"/>
  <c r="G525" i="9"/>
  <c r="G526" i="9"/>
  <c r="G1209" i="9"/>
  <c r="G527" i="9"/>
  <c r="G528" i="9"/>
  <c r="G1210" i="9"/>
  <c r="G1211" i="9"/>
  <c r="G529" i="9"/>
  <c r="G1212" i="9"/>
  <c r="G1213" i="9"/>
  <c r="G530" i="9"/>
  <c r="G1214" i="9"/>
  <c r="G1215" i="9"/>
  <c r="G531" i="9"/>
  <c r="G1216" i="9"/>
  <c r="G1217" i="9"/>
  <c r="G1218" i="9"/>
  <c r="G1219" i="9"/>
  <c r="G1220" i="9"/>
  <c r="G1221" i="9"/>
  <c r="G566" i="9"/>
  <c r="G1222" i="9"/>
  <c r="G567" i="9"/>
  <c r="G1223" i="9"/>
  <c r="G532" i="9"/>
  <c r="G533" i="9"/>
  <c r="G534" i="9"/>
  <c r="G568" i="9"/>
  <c r="G535" i="9"/>
  <c r="G569" i="9"/>
  <c r="G1224" i="9"/>
  <c r="G536" i="9"/>
  <c r="G570" i="9"/>
  <c r="G537" i="9"/>
  <c r="G1225" i="9"/>
  <c r="G1226" i="9"/>
  <c r="G1227" i="9"/>
  <c r="G1228" i="9"/>
  <c r="G1229" i="9"/>
  <c r="G538" i="9"/>
  <c r="G571" i="9"/>
  <c r="G539" i="9"/>
  <c r="G540" i="9"/>
  <c r="G1230" i="9"/>
  <c r="G541" i="9"/>
  <c r="G572" i="9"/>
  <c r="G1231" i="9"/>
  <c r="G1232" i="9"/>
  <c r="G1233" i="9"/>
  <c r="G1234" i="9"/>
  <c r="G1235" i="9"/>
  <c r="G1236" i="9"/>
  <c r="G1237" i="9"/>
  <c r="G573" i="9"/>
  <c r="G1238" i="9"/>
  <c r="G1239" i="9"/>
  <c r="G574" i="9"/>
  <c r="G575" i="9"/>
  <c r="G576" i="9"/>
  <c r="G577" i="9"/>
  <c r="G1240" i="9"/>
  <c r="G578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1266" i="9"/>
  <c r="G1267" i="9"/>
  <c r="G1268" i="9"/>
  <c r="G1269" i="9"/>
  <c r="G1270" i="9"/>
  <c r="G1271" i="9"/>
  <c r="G1272" i="9"/>
  <c r="G1273" i="9"/>
  <c r="G1274" i="9"/>
  <c r="G1275" i="9"/>
  <c r="G1276" i="9"/>
  <c r="G1277" i="9"/>
  <c r="G1278" i="9"/>
  <c r="G1279" i="9"/>
  <c r="G1280" i="9"/>
  <c r="G1281" i="9"/>
  <c r="G1282" i="9"/>
  <c r="G1283" i="9"/>
  <c r="G1284" i="9"/>
  <c r="G1285" i="9"/>
  <c r="G1286" i="9"/>
  <c r="G1287" i="9"/>
  <c r="G1288" i="9"/>
  <c r="G1289" i="9"/>
  <c r="G1290" i="9"/>
  <c r="G1291" i="9"/>
  <c r="G1292" i="9"/>
  <c r="G1293" i="9"/>
  <c r="G1294" i="9"/>
  <c r="G1295" i="9"/>
  <c r="G1296" i="9"/>
  <c r="G1297" i="9"/>
  <c r="G1298" i="9"/>
  <c r="G1299" i="9"/>
  <c r="G1300" i="9"/>
  <c r="G1301" i="9"/>
  <c r="G1302" i="9"/>
  <c r="G1303" i="9"/>
  <c r="G1304" i="9"/>
  <c r="G1305" i="9"/>
  <c r="G1306" i="9"/>
  <c r="G1307" i="9"/>
  <c r="G1308" i="9"/>
  <c r="G1309" i="9"/>
  <c r="G1310" i="9"/>
  <c r="G1311" i="9"/>
  <c r="G1312" i="9"/>
  <c r="G1313" i="9"/>
  <c r="G1314" i="9"/>
  <c r="G1315" i="9"/>
  <c r="G1316" i="9"/>
  <c r="G1317" i="9"/>
  <c r="G1318" i="9"/>
  <c r="G1319" i="9"/>
  <c r="G1320" i="9"/>
  <c r="G1321" i="9"/>
  <c r="G1322" i="9"/>
  <c r="G1323" i="9"/>
  <c r="G1324" i="9"/>
  <c r="G1325" i="9"/>
  <c r="G1326" i="9"/>
  <c r="G1327" i="9"/>
  <c r="G1328" i="9"/>
  <c r="G1329" i="9"/>
  <c r="G1330" i="9"/>
  <c r="G1331" i="9"/>
  <c r="G1332" i="9"/>
  <c r="G1333" i="9"/>
  <c r="G1334" i="9"/>
  <c r="G1335" i="9"/>
  <c r="G1336" i="9"/>
  <c r="G1337" i="9"/>
  <c r="G1338" i="9"/>
  <c r="G1339" i="9"/>
  <c r="G1340" i="9"/>
  <c r="G1341" i="9"/>
  <c r="G1342" i="9"/>
  <c r="G1343" i="9"/>
  <c r="G1344" i="9"/>
  <c r="G1345" i="9"/>
  <c r="G1346" i="9"/>
  <c r="G1347" i="9"/>
  <c r="G1348" i="9"/>
  <c r="G1349" i="9"/>
  <c r="G1350" i="9"/>
  <c r="G1351" i="9"/>
  <c r="G1352" i="9"/>
  <c r="G1353" i="9"/>
  <c r="G1354" i="9"/>
  <c r="G1355" i="9"/>
  <c r="G1356" i="9"/>
  <c r="G1357" i="9"/>
  <c r="G1358" i="9"/>
  <c r="G1359" i="9"/>
  <c r="G1360" i="9"/>
  <c r="G1361" i="9"/>
  <c r="G1362" i="9"/>
  <c r="G1363" i="9"/>
  <c r="G1364" i="9"/>
  <c r="G1365" i="9"/>
  <c r="G1366" i="9"/>
  <c r="G1367" i="9"/>
  <c r="G1368" i="9"/>
  <c r="G1369" i="9"/>
  <c r="G1370" i="9"/>
  <c r="G1371" i="9"/>
  <c r="G1372" i="9"/>
  <c r="G1373" i="9"/>
  <c r="G1374" i="9"/>
  <c r="G1375" i="9"/>
  <c r="G1376" i="9"/>
  <c r="G1377" i="9"/>
  <c r="G1378" i="9"/>
  <c r="G1379" i="9"/>
  <c r="G1380" i="9"/>
  <c r="G1381" i="9"/>
  <c r="G1382" i="9"/>
  <c r="G1383" i="9"/>
  <c r="G1384" i="9"/>
  <c r="G1385" i="9"/>
  <c r="G1386" i="9"/>
  <c r="G1387" i="9"/>
  <c r="G1388" i="9"/>
  <c r="G1389" i="9"/>
  <c r="G1390" i="9"/>
  <c r="G1391" i="9"/>
  <c r="G1392" i="9"/>
  <c r="G1393" i="9"/>
  <c r="G1394" i="9"/>
  <c r="G1395" i="9"/>
  <c r="G1396" i="9"/>
  <c r="G1397" i="9"/>
  <c r="G1398" i="9"/>
  <c r="G1399" i="9"/>
  <c r="G1400" i="9"/>
  <c r="G1401" i="9"/>
  <c r="G1402" i="9"/>
  <c r="G1403" i="9"/>
  <c r="G1404" i="9"/>
  <c r="G1405" i="9"/>
  <c r="G1406" i="9"/>
  <c r="G1407" i="9"/>
  <c r="G1408" i="9"/>
  <c r="G1409" i="9"/>
  <c r="G1410" i="9"/>
  <c r="G1411" i="9"/>
  <c r="G1412" i="9"/>
  <c r="G1413" i="9"/>
  <c r="G1414" i="9"/>
  <c r="G1415" i="9"/>
  <c r="G1416" i="9"/>
  <c r="G1417" i="9"/>
  <c r="G1418" i="9"/>
  <c r="G1419" i="9"/>
  <c r="G1420" i="9"/>
  <c r="G1421" i="9"/>
  <c r="G1422" i="9"/>
  <c r="G1423" i="9"/>
  <c r="G1424" i="9"/>
  <c r="G1425" i="9"/>
  <c r="G1426" i="9"/>
  <c r="G1427" i="9"/>
  <c r="G1428" i="9"/>
  <c r="G1429" i="9"/>
  <c r="G1430" i="9"/>
  <c r="G1431" i="9"/>
  <c r="G1432" i="9"/>
  <c r="G1433" i="9"/>
  <c r="G1434" i="9"/>
  <c r="G1435" i="9"/>
  <c r="G1436" i="9"/>
  <c r="G1437" i="9"/>
  <c r="G1438" i="9"/>
  <c r="G1439" i="9"/>
  <c r="G1440" i="9"/>
  <c r="G1441" i="9"/>
  <c r="G354" i="9"/>
  <c r="G353" i="9"/>
  <c r="G352" i="9"/>
  <c r="G351" i="9"/>
  <c r="I99" i="2"/>
  <c r="G337" i="9" s="1"/>
  <c r="I98" i="2"/>
  <c r="G336" i="9" s="1"/>
  <c r="I97" i="2"/>
  <c r="G335" i="9" s="1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L3" i="6"/>
  <c r="L4" i="6"/>
  <c r="L5" i="6"/>
  <c r="L6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2" i="6"/>
  <c r="D3" i="6"/>
  <c r="F3" i="6" s="1"/>
  <c r="D4" i="6"/>
  <c r="F4" i="6" s="1"/>
  <c r="D5" i="6"/>
  <c r="F5" i="6" s="1"/>
  <c r="D6" i="6"/>
  <c r="F6" i="6" s="1"/>
  <c r="D7" i="6"/>
  <c r="F7" i="6" s="1"/>
  <c r="D8" i="6"/>
  <c r="F8" i="6" s="1"/>
  <c r="D9" i="6"/>
  <c r="F9" i="6" s="1"/>
  <c r="D10" i="6"/>
  <c r="F10" i="6" s="1"/>
  <c r="D11" i="6"/>
  <c r="F11" i="6" s="1"/>
  <c r="D12" i="6"/>
  <c r="F12" i="6" s="1"/>
  <c r="D13" i="6"/>
  <c r="F13" i="6" s="1"/>
  <c r="D14" i="6"/>
  <c r="F14" i="6" s="1"/>
  <c r="D15" i="6"/>
  <c r="F15" i="6" s="1"/>
  <c r="D16" i="6"/>
  <c r="F16" i="6" s="1"/>
  <c r="D17" i="6"/>
  <c r="F17" i="6" s="1"/>
  <c r="D18" i="6"/>
  <c r="F18" i="6" s="1"/>
  <c r="D19" i="6"/>
  <c r="F19" i="6" s="1"/>
  <c r="D20" i="6"/>
  <c r="F20" i="6" s="1"/>
  <c r="D21" i="6"/>
  <c r="F21" i="6" s="1"/>
  <c r="D22" i="6"/>
  <c r="F22" i="6" s="1"/>
  <c r="D23" i="6"/>
  <c r="F23" i="6" s="1"/>
  <c r="D24" i="6"/>
  <c r="F24" i="6" s="1"/>
  <c r="D25" i="6"/>
  <c r="F25" i="6" s="1"/>
  <c r="D26" i="6"/>
  <c r="F26" i="6" s="1"/>
  <c r="D27" i="6"/>
  <c r="F27" i="6" s="1"/>
  <c r="D28" i="6"/>
  <c r="F28" i="6" s="1"/>
  <c r="D29" i="6"/>
  <c r="F29" i="6" s="1"/>
  <c r="D30" i="6"/>
  <c r="F30" i="6" s="1"/>
  <c r="D31" i="6"/>
  <c r="F31" i="6" s="1"/>
  <c r="D32" i="6"/>
  <c r="F32" i="6" s="1"/>
  <c r="D33" i="6"/>
  <c r="F33" i="6" s="1"/>
  <c r="D34" i="6"/>
  <c r="F34" i="6" s="1"/>
  <c r="D35" i="6"/>
  <c r="F35" i="6" s="1"/>
  <c r="D36" i="6"/>
  <c r="F36" i="6" s="1"/>
  <c r="D37" i="6"/>
  <c r="F37" i="6" s="1"/>
  <c r="D38" i="6"/>
  <c r="F38" i="6" s="1"/>
  <c r="D39" i="6"/>
  <c r="F39" i="6" s="1"/>
  <c r="D40" i="6"/>
  <c r="F40" i="6" s="1"/>
  <c r="D41" i="6"/>
  <c r="F41" i="6" s="1"/>
  <c r="D42" i="6"/>
  <c r="F42" i="6" s="1"/>
  <c r="D43" i="6"/>
  <c r="F43" i="6" s="1"/>
  <c r="D44" i="6"/>
  <c r="F44" i="6" s="1"/>
  <c r="D45" i="6"/>
  <c r="F45" i="6" s="1"/>
  <c r="D46" i="6"/>
  <c r="F46" i="6" s="1"/>
  <c r="D47" i="6"/>
  <c r="F47" i="6" s="1"/>
  <c r="D48" i="6"/>
  <c r="F48" i="6" s="1"/>
  <c r="D49" i="6"/>
  <c r="F49" i="6" s="1"/>
  <c r="D50" i="6"/>
  <c r="F50" i="6" s="1"/>
  <c r="D51" i="6"/>
  <c r="F51" i="6" s="1"/>
  <c r="D52" i="6"/>
  <c r="F52" i="6" s="1"/>
  <c r="D53" i="6"/>
  <c r="F53" i="6" s="1"/>
  <c r="D54" i="6"/>
  <c r="F54" i="6" s="1"/>
  <c r="D55" i="6"/>
  <c r="F55" i="6" s="1"/>
  <c r="D56" i="6"/>
  <c r="F56" i="6" s="1"/>
  <c r="D57" i="6"/>
  <c r="F57" i="6" s="1"/>
  <c r="D58" i="6"/>
  <c r="F58" i="6" s="1"/>
  <c r="D59" i="6"/>
  <c r="F59" i="6" s="1"/>
  <c r="D60" i="6"/>
  <c r="F60" i="6" s="1"/>
  <c r="D61" i="6"/>
  <c r="F61" i="6" s="1"/>
  <c r="D62" i="6"/>
  <c r="F62" i="6" s="1"/>
  <c r="D63" i="6"/>
  <c r="F63" i="6" s="1"/>
  <c r="D64" i="6"/>
  <c r="F64" i="6" s="1"/>
  <c r="D65" i="6"/>
  <c r="F65" i="6" s="1"/>
  <c r="D66" i="6"/>
  <c r="F66" i="6" s="1"/>
  <c r="D67" i="6"/>
  <c r="F67" i="6" s="1"/>
  <c r="D68" i="6"/>
  <c r="F68" i="6" s="1"/>
  <c r="D69" i="6"/>
  <c r="F69" i="6" s="1"/>
  <c r="D70" i="6"/>
  <c r="F70" i="6" s="1"/>
  <c r="D71" i="6"/>
  <c r="F71" i="6" s="1"/>
  <c r="D72" i="6"/>
  <c r="F72" i="6" s="1"/>
  <c r="D73" i="6"/>
  <c r="F73" i="6" s="1"/>
  <c r="D74" i="6"/>
  <c r="F74" i="6" s="1"/>
  <c r="D75" i="6"/>
  <c r="F75" i="6" s="1"/>
  <c r="D76" i="6"/>
  <c r="F76" i="6" s="1"/>
  <c r="D77" i="6"/>
  <c r="F77" i="6" s="1"/>
  <c r="D78" i="6"/>
  <c r="F78" i="6" s="1"/>
  <c r="D79" i="6"/>
  <c r="F79" i="6" s="1"/>
  <c r="D80" i="6"/>
  <c r="F80" i="6" s="1"/>
  <c r="D81" i="6"/>
  <c r="F81" i="6" s="1"/>
  <c r="D82" i="6"/>
  <c r="F82" i="6" s="1"/>
  <c r="D83" i="6"/>
  <c r="F83" i="6" s="1"/>
  <c r="D84" i="6"/>
  <c r="F84" i="6" s="1"/>
  <c r="D85" i="6"/>
  <c r="F85" i="6" s="1"/>
  <c r="D86" i="6"/>
  <c r="F86" i="6" s="1"/>
  <c r="D87" i="6"/>
  <c r="F87" i="6" s="1"/>
  <c r="D88" i="6"/>
  <c r="F88" i="6" s="1"/>
  <c r="D89" i="6"/>
  <c r="F89" i="6" s="1"/>
  <c r="D90" i="6"/>
  <c r="F90" i="6" s="1"/>
  <c r="D91" i="6"/>
  <c r="F91" i="6" s="1"/>
  <c r="D92" i="6"/>
  <c r="F92" i="6" s="1"/>
  <c r="D93" i="6"/>
  <c r="F93" i="6" s="1"/>
  <c r="D94" i="6"/>
  <c r="F94" i="6" s="1"/>
  <c r="D95" i="6"/>
  <c r="F95" i="6" s="1"/>
  <c r="D96" i="6"/>
  <c r="F96" i="6" s="1"/>
  <c r="D97" i="6"/>
  <c r="F97" i="6" s="1"/>
  <c r="D98" i="6"/>
  <c r="F98" i="6" s="1"/>
  <c r="D99" i="6"/>
  <c r="F99" i="6" s="1"/>
  <c r="D100" i="6"/>
  <c r="F100" i="6" s="1"/>
  <c r="D101" i="6"/>
  <c r="F101" i="6" s="1"/>
  <c r="D102" i="6"/>
  <c r="F102" i="6" s="1"/>
  <c r="D103" i="6"/>
  <c r="F103" i="6" s="1"/>
  <c r="D104" i="6"/>
  <c r="F104" i="6" s="1"/>
  <c r="D105" i="6"/>
  <c r="F105" i="6" s="1"/>
  <c r="D106" i="6"/>
  <c r="F106" i="6" s="1"/>
  <c r="D107" i="6"/>
  <c r="F107" i="6" s="1"/>
  <c r="D108" i="6"/>
  <c r="F108" i="6" s="1"/>
  <c r="D109" i="6"/>
  <c r="F109" i="6" s="1"/>
  <c r="D110" i="6"/>
  <c r="F110" i="6" s="1"/>
  <c r="D111" i="6"/>
  <c r="F111" i="6" s="1"/>
  <c r="D112" i="6"/>
  <c r="F112" i="6" s="1"/>
  <c r="D113" i="6"/>
  <c r="F113" i="6" s="1"/>
  <c r="D114" i="6"/>
  <c r="F114" i="6" s="1"/>
  <c r="D115" i="6"/>
  <c r="F115" i="6" s="1"/>
  <c r="D116" i="6"/>
  <c r="F116" i="6" s="1"/>
  <c r="D117" i="6"/>
  <c r="F117" i="6" s="1"/>
  <c r="D118" i="6"/>
  <c r="F118" i="6" s="1"/>
  <c r="D119" i="6"/>
  <c r="F119" i="6" s="1"/>
  <c r="D120" i="6"/>
  <c r="F120" i="6" s="1"/>
  <c r="D121" i="6"/>
  <c r="F121" i="6" s="1"/>
  <c r="D122" i="6"/>
  <c r="F122" i="6" s="1"/>
  <c r="D123" i="6"/>
  <c r="F123" i="6" s="1"/>
  <c r="D124" i="6"/>
  <c r="F124" i="6" s="1"/>
  <c r="D125" i="6"/>
  <c r="F125" i="6" s="1"/>
  <c r="D126" i="6"/>
  <c r="F126" i="6" s="1"/>
  <c r="D127" i="6"/>
  <c r="F127" i="6" s="1"/>
  <c r="D128" i="6"/>
  <c r="F128" i="6" s="1"/>
  <c r="D129" i="6"/>
  <c r="F129" i="6" s="1"/>
  <c r="D130" i="6"/>
  <c r="F130" i="6" s="1"/>
  <c r="D131" i="6"/>
  <c r="F131" i="6" s="1"/>
  <c r="D132" i="6"/>
  <c r="F132" i="6" s="1"/>
  <c r="D133" i="6"/>
  <c r="F133" i="6" s="1"/>
  <c r="D134" i="6"/>
  <c r="F134" i="6" s="1"/>
  <c r="D135" i="6"/>
  <c r="F135" i="6" s="1"/>
  <c r="D136" i="6"/>
  <c r="F136" i="6" s="1"/>
  <c r="D137" i="6"/>
  <c r="F137" i="6" s="1"/>
  <c r="D138" i="6"/>
  <c r="F138" i="6" s="1"/>
  <c r="D139" i="6"/>
  <c r="F139" i="6" s="1"/>
  <c r="D140" i="6"/>
  <c r="F140" i="6" s="1"/>
  <c r="D141" i="6"/>
  <c r="F141" i="6" s="1"/>
  <c r="D142" i="6"/>
  <c r="F142" i="6" s="1"/>
  <c r="D143" i="6"/>
  <c r="F143" i="6" s="1"/>
  <c r="D144" i="6"/>
  <c r="F144" i="6" s="1"/>
  <c r="D145" i="6"/>
  <c r="F145" i="6" s="1"/>
  <c r="D146" i="6"/>
  <c r="F146" i="6" s="1"/>
  <c r="D147" i="6"/>
  <c r="F147" i="6" s="1"/>
  <c r="D148" i="6"/>
  <c r="F148" i="6" s="1"/>
  <c r="D149" i="6"/>
  <c r="F149" i="6" s="1"/>
  <c r="D150" i="6"/>
  <c r="F150" i="6" s="1"/>
  <c r="D151" i="6"/>
  <c r="F151" i="6" s="1"/>
  <c r="D152" i="6"/>
  <c r="F152" i="6" s="1"/>
  <c r="D153" i="6"/>
  <c r="F153" i="6" s="1"/>
  <c r="D154" i="6"/>
  <c r="F154" i="6" s="1"/>
  <c r="D155" i="6"/>
  <c r="F155" i="6" s="1"/>
  <c r="D156" i="6"/>
  <c r="F156" i="6" s="1"/>
  <c r="D157" i="6"/>
  <c r="F157" i="6" s="1"/>
  <c r="D158" i="6"/>
  <c r="F158" i="6" s="1"/>
  <c r="D159" i="6"/>
  <c r="F159" i="6" s="1"/>
  <c r="D160" i="6"/>
  <c r="F160" i="6" s="1"/>
  <c r="D161" i="6"/>
  <c r="F161" i="6" s="1"/>
  <c r="D162" i="6"/>
  <c r="F162" i="6" s="1"/>
  <c r="D163" i="6"/>
  <c r="F163" i="6" s="1"/>
  <c r="D164" i="6"/>
  <c r="F164" i="6" s="1"/>
  <c r="D165" i="6"/>
  <c r="F165" i="6" s="1"/>
  <c r="D166" i="6"/>
  <c r="F166" i="6" s="1"/>
  <c r="D167" i="6"/>
  <c r="F167" i="6" s="1"/>
  <c r="D168" i="6"/>
  <c r="F168" i="6" s="1"/>
  <c r="D169" i="6"/>
  <c r="F169" i="6" s="1"/>
  <c r="D170" i="6"/>
  <c r="F170" i="6" s="1"/>
  <c r="D171" i="6"/>
  <c r="F171" i="6" s="1"/>
  <c r="D172" i="6"/>
  <c r="F172" i="6" s="1"/>
  <c r="D173" i="6"/>
  <c r="F173" i="6" s="1"/>
  <c r="D174" i="6"/>
  <c r="F174" i="6" s="1"/>
  <c r="D175" i="6"/>
  <c r="F175" i="6" s="1"/>
  <c r="D176" i="6"/>
  <c r="F176" i="6" s="1"/>
  <c r="D177" i="6"/>
  <c r="F177" i="6" s="1"/>
  <c r="D178" i="6"/>
  <c r="F178" i="6" s="1"/>
  <c r="D179" i="6"/>
  <c r="F179" i="6" s="1"/>
  <c r="D180" i="6"/>
  <c r="F180" i="6" s="1"/>
  <c r="D181" i="6"/>
  <c r="F181" i="6" s="1"/>
  <c r="D182" i="6"/>
  <c r="F182" i="6" s="1"/>
  <c r="D183" i="6"/>
  <c r="F183" i="6" s="1"/>
  <c r="D184" i="6"/>
  <c r="F184" i="6" s="1"/>
  <c r="D185" i="6"/>
  <c r="F185" i="6" s="1"/>
  <c r="D186" i="6"/>
  <c r="F186" i="6" s="1"/>
  <c r="D187" i="6"/>
  <c r="F187" i="6" s="1"/>
  <c r="D188" i="6"/>
  <c r="F188" i="6" s="1"/>
  <c r="D189" i="6"/>
  <c r="F189" i="6" s="1"/>
  <c r="D190" i="6"/>
  <c r="F190" i="6" s="1"/>
  <c r="D191" i="6"/>
  <c r="F191" i="6" s="1"/>
  <c r="D192" i="6"/>
  <c r="F192" i="6" s="1"/>
  <c r="D193" i="6"/>
  <c r="F193" i="6" s="1"/>
  <c r="D194" i="6"/>
  <c r="F194" i="6" s="1"/>
  <c r="D195" i="6"/>
  <c r="F195" i="6" s="1"/>
  <c r="D196" i="6"/>
  <c r="F196" i="6" s="1"/>
  <c r="D197" i="6"/>
  <c r="F197" i="6" s="1"/>
  <c r="D198" i="6"/>
  <c r="F198" i="6" s="1"/>
  <c r="D199" i="6"/>
  <c r="F199" i="6" s="1"/>
  <c r="D200" i="6"/>
  <c r="F200" i="6" s="1"/>
  <c r="D201" i="6"/>
  <c r="F201" i="6" s="1"/>
  <c r="D202" i="6"/>
  <c r="F202" i="6" s="1"/>
  <c r="D203" i="6"/>
  <c r="F203" i="6" s="1"/>
  <c r="D204" i="6"/>
  <c r="F204" i="6" s="1"/>
  <c r="D205" i="6"/>
  <c r="F205" i="6" s="1"/>
  <c r="D206" i="6"/>
  <c r="F206" i="6" s="1"/>
  <c r="D207" i="6"/>
  <c r="F207" i="6" s="1"/>
  <c r="D208" i="6"/>
  <c r="F208" i="6" s="1"/>
  <c r="D209" i="6"/>
  <c r="F209" i="6" s="1"/>
  <c r="D210" i="6"/>
  <c r="F210" i="6" s="1"/>
  <c r="D211" i="6"/>
  <c r="F211" i="6" s="1"/>
  <c r="D212" i="6"/>
  <c r="F212" i="6" s="1"/>
  <c r="D213" i="6"/>
  <c r="F213" i="6" s="1"/>
  <c r="D214" i="6"/>
  <c r="F214" i="6" s="1"/>
  <c r="D215" i="6"/>
  <c r="F215" i="6" s="1"/>
  <c r="D216" i="6"/>
  <c r="F216" i="6" s="1"/>
  <c r="D217" i="6"/>
  <c r="F217" i="6" s="1"/>
  <c r="D218" i="6"/>
  <c r="F218" i="6" s="1"/>
  <c r="D219" i="6"/>
  <c r="F219" i="6" s="1"/>
  <c r="D220" i="6"/>
  <c r="F220" i="6" s="1"/>
  <c r="D221" i="6"/>
  <c r="F221" i="6" s="1"/>
  <c r="D222" i="6"/>
  <c r="F222" i="6" s="1"/>
  <c r="D223" i="6"/>
  <c r="F223" i="6" s="1"/>
  <c r="D224" i="6"/>
  <c r="F224" i="6" s="1"/>
  <c r="D225" i="6"/>
  <c r="F225" i="6" s="1"/>
  <c r="D226" i="6"/>
  <c r="F226" i="6" s="1"/>
  <c r="D227" i="6"/>
  <c r="F227" i="6" s="1"/>
  <c r="D228" i="6"/>
  <c r="F228" i="6" s="1"/>
  <c r="D229" i="6"/>
  <c r="F229" i="6" s="1"/>
  <c r="D230" i="6"/>
  <c r="F230" i="6" s="1"/>
  <c r="D231" i="6"/>
  <c r="F231" i="6" s="1"/>
  <c r="D232" i="6"/>
  <c r="F232" i="6" s="1"/>
  <c r="D233" i="6"/>
  <c r="F233" i="6" s="1"/>
  <c r="D234" i="6"/>
  <c r="F234" i="6" s="1"/>
  <c r="D235" i="6"/>
  <c r="F235" i="6" s="1"/>
  <c r="D236" i="6"/>
  <c r="F236" i="6" s="1"/>
  <c r="D237" i="6"/>
  <c r="F237" i="6" s="1"/>
  <c r="D238" i="6"/>
  <c r="F238" i="6" s="1"/>
  <c r="D239" i="6"/>
  <c r="F239" i="6" s="1"/>
  <c r="D240" i="6"/>
  <c r="F240" i="6" s="1"/>
  <c r="D241" i="6"/>
  <c r="F241" i="6" s="1"/>
  <c r="D242" i="6"/>
  <c r="F242" i="6" s="1"/>
  <c r="D243" i="6"/>
  <c r="F243" i="6" s="1"/>
  <c r="D244" i="6"/>
  <c r="F244" i="6" s="1"/>
  <c r="D245" i="6"/>
  <c r="F245" i="6" s="1"/>
  <c r="D246" i="6"/>
  <c r="F246" i="6" s="1"/>
  <c r="D247" i="6"/>
  <c r="F247" i="6" s="1"/>
  <c r="D248" i="6"/>
  <c r="F248" i="6" s="1"/>
  <c r="D249" i="6"/>
  <c r="F249" i="6" s="1"/>
  <c r="D250" i="6"/>
  <c r="F250" i="6" s="1"/>
  <c r="D251" i="6"/>
  <c r="F251" i="6" s="1"/>
  <c r="D252" i="6"/>
  <c r="F252" i="6" s="1"/>
  <c r="D253" i="6"/>
  <c r="F253" i="6" s="1"/>
  <c r="D254" i="6"/>
  <c r="F254" i="6" s="1"/>
  <c r="D255" i="6"/>
  <c r="F255" i="6" s="1"/>
  <c r="D256" i="6"/>
  <c r="F256" i="6" s="1"/>
  <c r="D257" i="6"/>
  <c r="F257" i="6" s="1"/>
  <c r="D258" i="6"/>
  <c r="F258" i="6" s="1"/>
  <c r="D259" i="6"/>
  <c r="F259" i="6" s="1"/>
  <c r="D260" i="6"/>
  <c r="F260" i="6" s="1"/>
  <c r="D261" i="6"/>
  <c r="F261" i="6" s="1"/>
  <c r="D262" i="6"/>
  <c r="F262" i="6" s="1"/>
  <c r="D263" i="6"/>
  <c r="F263" i="6" s="1"/>
  <c r="D264" i="6"/>
  <c r="F264" i="6" s="1"/>
  <c r="D265" i="6"/>
  <c r="F265" i="6" s="1"/>
  <c r="D266" i="6"/>
  <c r="F266" i="6" s="1"/>
  <c r="D267" i="6"/>
  <c r="F267" i="6" s="1"/>
  <c r="D268" i="6"/>
  <c r="F268" i="6" s="1"/>
  <c r="D269" i="6"/>
  <c r="F269" i="6" s="1"/>
  <c r="D270" i="6"/>
  <c r="F270" i="6" s="1"/>
  <c r="D271" i="6"/>
  <c r="F271" i="6" s="1"/>
  <c r="D272" i="6"/>
  <c r="F272" i="6" s="1"/>
  <c r="D273" i="6"/>
  <c r="F273" i="6" s="1"/>
  <c r="D274" i="6"/>
  <c r="F274" i="6" s="1"/>
  <c r="D275" i="6"/>
  <c r="F275" i="6" s="1"/>
  <c r="D276" i="6"/>
  <c r="F276" i="6" s="1"/>
  <c r="D277" i="6"/>
  <c r="F277" i="6" s="1"/>
  <c r="D278" i="6"/>
  <c r="F278" i="6" s="1"/>
  <c r="D279" i="6"/>
  <c r="F279" i="6" s="1"/>
  <c r="D280" i="6"/>
  <c r="F280" i="6" s="1"/>
  <c r="D281" i="6"/>
  <c r="F281" i="6" s="1"/>
  <c r="D282" i="6"/>
  <c r="F282" i="6" s="1"/>
  <c r="D283" i="6"/>
  <c r="F283" i="6" s="1"/>
  <c r="D284" i="6"/>
  <c r="F284" i="6" s="1"/>
  <c r="D285" i="6"/>
  <c r="F285" i="6" s="1"/>
  <c r="D286" i="6"/>
  <c r="F286" i="6" s="1"/>
  <c r="D287" i="6"/>
  <c r="F287" i="6" s="1"/>
  <c r="D288" i="6"/>
  <c r="F288" i="6" s="1"/>
  <c r="D289" i="6"/>
  <c r="F289" i="6" s="1"/>
  <c r="D290" i="6"/>
  <c r="F290" i="6" s="1"/>
  <c r="D291" i="6"/>
  <c r="F291" i="6" s="1"/>
  <c r="D292" i="6"/>
  <c r="F292" i="6" s="1"/>
  <c r="D293" i="6"/>
  <c r="F293" i="6" s="1"/>
  <c r="D294" i="6"/>
  <c r="F294" i="6" s="1"/>
  <c r="D295" i="6"/>
  <c r="F295" i="6" s="1"/>
  <c r="D296" i="6"/>
  <c r="F296" i="6" s="1"/>
  <c r="D297" i="6"/>
  <c r="F297" i="6" s="1"/>
  <c r="D298" i="6"/>
  <c r="F298" i="6" s="1"/>
  <c r="D299" i="6"/>
  <c r="F299" i="6" s="1"/>
  <c r="D300" i="6"/>
  <c r="F300" i="6" s="1"/>
  <c r="D301" i="6"/>
  <c r="F301" i="6" s="1"/>
  <c r="D302" i="6"/>
  <c r="F302" i="6" s="1"/>
  <c r="D303" i="6"/>
  <c r="F303" i="6" s="1"/>
  <c r="D304" i="6"/>
  <c r="F304" i="6" s="1"/>
  <c r="D305" i="6"/>
  <c r="F305" i="6" s="1"/>
  <c r="D306" i="6"/>
  <c r="F306" i="6" s="1"/>
  <c r="D307" i="6"/>
  <c r="F307" i="6" s="1"/>
  <c r="D308" i="6"/>
  <c r="F308" i="6" s="1"/>
  <c r="D309" i="6"/>
  <c r="F309" i="6" s="1"/>
  <c r="D310" i="6"/>
  <c r="F310" i="6" s="1"/>
  <c r="D311" i="6"/>
  <c r="F311" i="6" s="1"/>
  <c r="D312" i="6"/>
  <c r="F312" i="6" s="1"/>
  <c r="D313" i="6"/>
  <c r="F313" i="6" s="1"/>
  <c r="D314" i="6"/>
  <c r="F314" i="6" s="1"/>
  <c r="D315" i="6"/>
  <c r="F315" i="6" s="1"/>
  <c r="D316" i="6"/>
  <c r="F316" i="6" s="1"/>
  <c r="D317" i="6"/>
  <c r="F317" i="6" s="1"/>
  <c r="D318" i="6"/>
  <c r="F318" i="6" s="1"/>
  <c r="D319" i="6"/>
  <c r="F319" i="6" s="1"/>
  <c r="D320" i="6"/>
  <c r="F320" i="6" s="1"/>
  <c r="D321" i="6"/>
  <c r="F321" i="6" s="1"/>
  <c r="D322" i="6"/>
  <c r="F322" i="6" s="1"/>
  <c r="D323" i="6"/>
  <c r="F323" i="6" s="1"/>
  <c r="D324" i="6"/>
  <c r="F324" i="6" s="1"/>
  <c r="D325" i="6"/>
  <c r="F325" i="6" s="1"/>
  <c r="D326" i="6"/>
  <c r="F326" i="6" s="1"/>
  <c r="D327" i="6"/>
  <c r="F327" i="6" s="1"/>
  <c r="D328" i="6"/>
  <c r="F328" i="6" s="1"/>
  <c r="D329" i="6"/>
  <c r="F329" i="6" s="1"/>
  <c r="D330" i="6"/>
  <c r="F330" i="6" s="1"/>
  <c r="D331" i="6"/>
  <c r="F331" i="6" s="1"/>
  <c r="D332" i="6"/>
  <c r="F332" i="6" s="1"/>
  <c r="D333" i="6"/>
  <c r="F333" i="6" s="1"/>
  <c r="D334" i="6"/>
  <c r="F334" i="6" s="1"/>
  <c r="D335" i="6"/>
  <c r="F335" i="6" s="1"/>
  <c r="D336" i="6"/>
  <c r="F336" i="6" s="1"/>
  <c r="D337" i="6"/>
  <c r="F337" i="6" s="1"/>
  <c r="D338" i="6"/>
  <c r="F338" i="6" s="1"/>
  <c r="D339" i="6"/>
  <c r="F339" i="6" s="1"/>
  <c r="D340" i="6"/>
  <c r="F340" i="6" s="1"/>
  <c r="D341" i="6"/>
  <c r="F341" i="6" s="1"/>
  <c r="D342" i="6"/>
  <c r="F342" i="6" s="1"/>
  <c r="D343" i="6"/>
  <c r="F343" i="6" s="1"/>
  <c r="D344" i="6"/>
  <c r="F344" i="6" s="1"/>
  <c r="D345" i="6"/>
  <c r="F345" i="6" s="1"/>
  <c r="D346" i="6"/>
  <c r="F346" i="6" s="1"/>
  <c r="D347" i="6"/>
  <c r="F347" i="6" s="1"/>
  <c r="D348" i="6"/>
  <c r="F348" i="6" s="1"/>
  <c r="D349" i="6"/>
  <c r="F349" i="6" s="1"/>
  <c r="D350" i="6"/>
  <c r="F350" i="6" s="1"/>
  <c r="D351" i="6"/>
  <c r="F351" i="6" s="1"/>
  <c r="D352" i="6"/>
  <c r="F352" i="6" s="1"/>
  <c r="D353" i="6"/>
  <c r="F353" i="6" s="1"/>
  <c r="D354" i="6"/>
  <c r="F354" i="6" s="1"/>
  <c r="D355" i="6"/>
  <c r="F355" i="6" s="1"/>
  <c r="D356" i="6"/>
  <c r="F356" i="6" s="1"/>
  <c r="D357" i="6"/>
  <c r="F357" i="6" s="1"/>
  <c r="D358" i="6"/>
  <c r="F358" i="6" s="1"/>
  <c r="D359" i="6"/>
  <c r="F359" i="6" s="1"/>
  <c r="D360" i="6"/>
  <c r="F360" i="6" s="1"/>
  <c r="D361" i="6"/>
  <c r="F361" i="6" s="1"/>
  <c r="D362" i="6"/>
  <c r="F362" i="6" s="1"/>
  <c r="D363" i="6"/>
  <c r="F363" i="6" s="1"/>
  <c r="D364" i="6"/>
  <c r="F364" i="6" s="1"/>
  <c r="D365" i="6"/>
  <c r="F365" i="6" s="1"/>
  <c r="D366" i="6"/>
  <c r="F366" i="6" s="1"/>
  <c r="D367" i="6"/>
  <c r="F367" i="6" s="1"/>
  <c r="D368" i="6"/>
  <c r="F368" i="6" s="1"/>
  <c r="D369" i="6"/>
  <c r="F369" i="6" s="1"/>
  <c r="D370" i="6"/>
  <c r="F370" i="6" s="1"/>
  <c r="D371" i="6"/>
  <c r="F371" i="6" s="1"/>
  <c r="D372" i="6"/>
  <c r="F372" i="6" s="1"/>
  <c r="D373" i="6"/>
  <c r="F373" i="6" s="1"/>
  <c r="D374" i="6"/>
  <c r="F374" i="6" s="1"/>
  <c r="D375" i="6"/>
  <c r="F375" i="6" s="1"/>
  <c r="D376" i="6"/>
  <c r="F376" i="6" s="1"/>
  <c r="D377" i="6"/>
  <c r="F377" i="6" s="1"/>
  <c r="D378" i="6"/>
  <c r="F378" i="6" s="1"/>
  <c r="D379" i="6"/>
  <c r="F379" i="6" s="1"/>
  <c r="D380" i="6"/>
  <c r="F380" i="6" s="1"/>
  <c r="D381" i="6"/>
  <c r="F381" i="6" s="1"/>
  <c r="D382" i="6"/>
  <c r="F382" i="6" s="1"/>
  <c r="D383" i="6"/>
  <c r="F383" i="6" s="1"/>
  <c r="D384" i="6"/>
  <c r="F384" i="6" s="1"/>
  <c r="D385" i="6"/>
  <c r="F385" i="6" s="1"/>
  <c r="D386" i="6"/>
  <c r="F386" i="6" s="1"/>
  <c r="D387" i="6"/>
  <c r="F387" i="6" s="1"/>
  <c r="D388" i="6"/>
  <c r="F388" i="6" s="1"/>
  <c r="D389" i="6"/>
  <c r="F389" i="6" s="1"/>
  <c r="D390" i="6"/>
  <c r="F390" i="6" s="1"/>
  <c r="D391" i="6"/>
  <c r="F391" i="6" s="1"/>
  <c r="D392" i="6"/>
  <c r="F392" i="6" s="1"/>
  <c r="D393" i="6"/>
  <c r="F393" i="6" s="1"/>
  <c r="D394" i="6"/>
  <c r="F394" i="6" s="1"/>
  <c r="D395" i="6"/>
  <c r="F395" i="6" s="1"/>
  <c r="D396" i="6"/>
  <c r="F396" i="6" s="1"/>
  <c r="D397" i="6"/>
  <c r="F397" i="6" s="1"/>
  <c r="D398" i="6"/>
  <c r="F398" i="6" s="1"/>
  <c r="D399" i="6"/>
  <c r="F399" i="6" s="1"/>
  <c r="D400" i="6"/>
  <c r="F400" i="6" s="1"/>
  <c r="D401" i="6"/>
  <c r="F401" i="6" s="1"/>
  <c r="D402" i="6"/>
  <c r="F402" i="6" s="1"/>
  <c r="D403" i="6"/>
  <c r="F403" i="6" s="1"/>
  <c r="D404" i="6"/>
  <c r="F404" i="6" s="1"/>
  <c r="D405" i="6"/>
  <c r="F405" i="6" s="1"/>
  <c r="D406" i="6"/>
  <c r="F406" i="6" s="1"/>
  <c r="D407" i="6"/>
  <c r="F407" i="6" s="1"/>
  <c r="D408" i="6"/>
  <c r="F408" i="6" s="1"/>
  <c r="D409" i="6"/>
  <c r="F409" i="6" s="1"/>
  <c r="D410" i="6"/>
  <c r="F410" i="6" s="1"/>
  <c r="D411" i="6"/>
  <c r="F411" i="6" s="1"/>
  <c r="D412" i="6"/>
  <c r="F412" i="6" s="1"/>
  <c r="D413" i="6"/>
  <c r="F413" i="6" s="1"/>
  <c r="D414" i="6"/>
  <c r="F414" i="6" s="1"/>
  <c r="D415" i="6"/>
  <c r="F415" i="6" s="1"/>
  <c r="D416" i="6"/>
  <c r="F416" i="6" s="1"/>
  <c r="D417" i="6"/>
  <c r="F417" i="6" s="1"/>
  <c r="D418" i="6"/>
  <c r="F418" i="6" s="1"/>
  <c r="D419" i="6"/>
  <c r="F419" i="6" s="1"/>
  <c r="D420" i="6"/>
  <c r="F420" i="6" s="1"/>
  <c r="D421" i="6"/>
  <c r="F421" i="6" s="1"/>
  <c r="D422" i="6"/>
  <c r="F422" i="6" s="1"/>
  <c r="D423" i="6"/>
  <c r="F423" i="6" s="1"/>
  <c r="D424" i="6"/>
  <c r="F424" i="6" s="1"/>
  <c r="D425" i="6"/>
  <c r="F425" i="6" s="1"/>
  <c r="D426" i="6"/>
  <c r="F426" i="6" s="1"/>
  <c r="D427" i="6"/>
  <c r="F427" i="6" s="1"/>
  <c r="D428" i="6"/>
  <c r="F428" i="6" s="1"/>
  <c r="D429" i="6"/>
  <c r="F429" i="6" s="1"/>
  <c r="D430" i="6"/>
  <c r="F430" i="6" s="1"/>
  <c r="D431" i="6"/>
  <c r="F431" i="6" s="1"/>
  <c r="D432" i="6"/>
  <c r="F432" i="6" s="1"/>
  <c r="D433" i="6"/>
  <c r="F433" i="6" s="1"/>
  <c r="D434" i="6"/>
  <c r="F434" i="6" s="1"/>
  <c r="D435" i="6"/>
  <c r="F435" i="6" s="1"/>
  <c r="D436" i="6"/>
  <c r="F436" i="6" s="1"/>
  <c r="D437" i="6"/>
  <c r="F437" i="6" s="1"/>
  <c r="D438" i="6"/>
  <c r="F438" i="6" s="1"/>
  <c r="D439" i="6"/>
  <c r="F439" i="6" s="1"/>
  <c r="D440" i="6"/>
  <c r="F440" i="6" s="1"/>
  <c r="D441" i="6"/>
  <c r="F441" i="6" s="1"/>
  <c r="D442" i="6"/>
  <c r="F442" i="6" s="1"/>
  <c r="D443" i="6"/>
  <c r="F443" i="6" s="1"/>
  <c r="D444" i="6"/>
  <c r="F444" i="6" s="1"/>
  <c r="D445" i="6"/>
  <c r="F445" i="6" s="1"/>
  <c r="D446" i="6"/>
  <c r="F446" i="6" s="1"/>
  <c r="D447" i="6"/>
  <c r="F447" i="6" s="1"/>
  <c r="D448" i="6"/>
  <c r="F448" i="6" s="1"/>
  <c r="D449" i="6"/>
  <c r="F449" i="6" s="1"/>
  <c r="D450" i="6"/>
  <c r="F450" i="6" s="1"/>
  <c r="D451" i="6"/>
  <c r="F451" i="6" s="1"/>
  <c r="D452" i="6"/>
  <c r="F452" i="6" s="1"/>
  <c r="D453" i="6"/>
  <c r="F453" i="6" s="1"/>
  <c r="D454" i="6"/>
  <c r="F454" i="6" s="1"/>
  <c r="D455" i="6"/>
  <c r="F455" i="6" s="1"/>
  <c r="D456" i="6"/>
  <c r="F456" i="6" s="1"/>
  <c r="D457" i="6"/>
  <c r="F457" i="6" s="1"/>
  <c r="D458" i="6"/>
  <c r="F458" i="6" s="1"/>
  <c r="D459" i="6"/>
  <c r="F459" i="6" s="1"/>
  <c r="D460" i="6"/>
  <c r="F460" i="6" s="1"/>
  <c r="D461" i="6"/>
  <c r="F461" i="6" s="1"/>
  <c r="D462" i="6"/>
  <c r="F462" i="6" s="1"/>
  <c r="D463" i="6"/>
  <c r="F463" i="6" s="1"/>
  <c r="D464" i="6"/>
  <c r="F464" i="6" s="1"/>
  <c r="D465" i="6"/>
  <c r="F465" i="6" s="1"/>
  <c r="D466" i="6"/>
  <c r="F466" i="6" s="1"/>
  <c r="D467" i="6"/>
  <c r="F467" i="6" s="1"/>
  <c r="D468" i="6"/>
  <c r="F468" i="6" s="1"/>
  <c r="D469" i="6"/>
  <c r="F469" i="6" s="1"/>
  <c r="D470" i="6"/>
  <c r="F470" i="6" s="1"/>
  <c r="D471" i="6"/>
  <c r="F471" i="6" s="1"/>
  <c r="D472" i="6"/>
  <c r="F472" i="6" s="1"/>
  <c r="D473" i="6"/>
  <c r="F473" i="6" s="1"/>
  <c r="D474" i="6"/>
  <c r="F474" i="6" s="1"/>
  <c r="D475" i="6"/>
  <c r="F475" i="6" s="1"/>
  <c r="D476" i="6"/>
  <c r="F476" i="6" s="1"/>
  <c r="D477" i="6"/>
  <c r="F477" i="6" s="1"/>
  <c r="D478" i="6"/>
  <c r="F478" i="6" s="1"/>
  <c r="D479" i="6"/>
  <c r="F479" i="6" s="1"/>
  <c r="D480" i="6"/>
  <c r="F480" i="6" s="1"/>
  <c r="D481" i="6"/>
  <c r="F481" i="6" s="1"/>
  <c r="D482" i="6"/>
  <c r="F482" i="6" s="1"/>
  <c r="D483" i="6"/>
  <c r="F483" i="6" s="1"/>
  <c r="D484" i="6"/>
  <c r="F484" i="6" s="1"/>
  <c r="D485" i="6"/>
  <c r="F485" i="6" s="1"/>
  <c r="D486" i="6"/>
  <c r="F486" i="6" s="1"/>
  <c r="D487" i="6"/>
  <c r="F487" i="6" s="1"/>
  <c r="D488" i="6"/>
  <c r="F488" i="6" s="1"/>
  <c r="D489" i="6"/>
  <c r="F489" i="6" s="1"/>
  <c r="D490" i="6"/>
  <c r="F490" i="6" s="1"/>
  <c r="D491" i="6"/>
  <c r="F491" i="6" s="1"/>
  <c r="D492" i="6"/>
  <c r="F492" i="6" s="1"/>
  <c r="D493" i="6"/>
  <c r="F493" i="6" s="1"/>
  <c r="D494" i="6"/>
  <c r="F494" i="6" s="1"/>
  <c r="D495" i="6"/>
  <c r="F495" i="6" s="1"/>
  <c r="D496" i="6"/>
  <c r="F496" i="6" s="1"/>
  <c r="D497" i="6"/>
  <c r="F497" i="6" s="1"/>
  <c r="D498" i="6"/>
  <c r="F498" i="6" s="1"/>
  <c r="D499" i="6"/>
  <c r="F499" i="6" s="1"/>
  <c r="D500" i="6"/>
  <c r="F500" i="6" s="1"/>
  <c r="D501" i="6"/>
  <c r="F501" i="6" s="1"/>
  <c r="D502" i="6"/>
  <c r="F502" i="6" s="1"/>
  <c r="D503" i="6"/>
  <c r="F503" i="6" s="1"/>
  <c r="D504" i="6"/>
  <c r="F504" i="6" s="1"/>
  <c r="D505" i="6"/>
  <c r="F505" i="6" s="1"/>
  <c r="D506" i="6"/>
  <c r="F506" i="6" s="1"/>
  <c r="D507" i="6"/>
  <c r="F507" i="6" s="1"/>
  <c r="D508" i="6"/>
  <c r="F508" i="6" s="1"/>
  <c r="D509" i="6"/>
  <c r="F509" i="6" s="1"/>
  <c r="D510" i="6"/>
  <c r="F510" i="6" s="1"/>
  <c r="D511" i="6"/>
  <c r="F511" i="6" s="1"/>
  <c r="D512" i="6"/>
  <c r="F512" i="6" s="1"/>
  <c r="D513" i="6"/>
  <c r="F513" i="6" s="1"/>
  <c r="D514" i="6"/>
  <c r="F514" i="6" s="1"/>
  <c r="D515" i="6"/>
  <c r="F515" i="6" s="1"/>
  <c r="D516" i="6"/>
  <c r="F516" i="6" s="1"/>
  <c r="D517" i="6"/>
  <c r="F517" i="6" s="1"/>
  <c r="D518" i="6"/>
  <c r="F518" i="6" s="1"/>
  <c r="D519" i="6"/>
  <c r="F519" i="6" s="1"/>
  <c r="D520" i="6"/>
  <c r="F520" i="6" s="1"/>
  <c r="D521" i="6"/>
  <c r="F521" i="6" s="1"/>
  <c r="D522" i="6"/>
  <c r="F522" i="6" s="1"/>
  <c r="D523" i="6"/>
  <c r="F523" i="6" s="1"/>
  <c r="D524" i="6"/>
  <c r="F524" i="6" s="1"/>
  <c r="D525" i="6"/>
  <c r="F525" i="6" s="1"/>
  <c r="D526" i="6"/>
  <c r="F526" i="6" s="1"/>
  <c r="D527" i="6"/>
  <c r="F527" i="6" s="1"/>
  <c r="D528" i="6"/>
  <c r="F528" i="6" s="1"/>
  <c r="D529" i="6"/>
  <c r="F529" i="6" s="1"/>
  <c r="D530" i="6"/>
  <c r="F530" i="6" s="1"/>
  <c r="D531" i="6"/>
  <c r="F531" i="6" s="1"/>
  <c r="D532" i="6"/>
  <c r="F532" i="6" s="1"/>
  <c r="D533" i="6"/>
  <c r="F533" i="6" s="1"/>
  <c r="D534" i="6"/>
  <c r="F534" i="6" s="1"/>
  <c r="D535" i="6"/>
  <c r="F535" i="6" s="1"/>
  <c r="D536" i="6"/>
  <c r="F536" i="6" s="1"/>
  <c r="D537" i="6"/>
  <c r="F537" i="6" s="1"/>
  <c r="D538" i="6"/>
  <c r="F538" i="6" s="1"/>
  <c r="D539" i="6"/>
  <c r="F539" i="6" s="1"/>
  <c r="D540" i="6"/>
  <c r="F540" i="6" s="1"/>
  <c r="D541" i="6"/>
  <c r="F541" i="6" s="1"/>
  <c r="D542" i="6"/>
  <c r="F542" i="6" s="1"/>
  <c r="D543" i="6"/>
  <c r="F543" i="6" s="1"/>
  <c r="D544" i="6"/>
  <c r="F544" i="6" s="1"/>
  <c r="D545" i="6"/>
  <c r="F545" i="6" s="1"/>
  <c r="D546" i="6"/>
  <c r="F546" i="6" s="1"/>
  <c r="D547" i="6"/>
  <c r="F547" i="6" s="1"/>
  <c r="D548" i="6"/>
  <c r="F548" i="6" s="1"/>
  <c r="D549" i="6"/>
  <c r="F549" i="6" s="1"/>
  <c r="D550" i="6"/>
  <c r="F550" i="6" s="1"/>
  <c r="D551" i="6"/>
  <c r="F551" i="6" s="1"/>
  <c r="D552" i="6"/>
  <c r="F552" i="6" s="1"/>
  <c r="D553" i="6"/>
  <c r="F553" i="6" s="1"/>
  <c r="D554" i="6"/>
  <c r="F554" i="6" s="1"/>
  <c r="D555" i="6"/>
  <c r="F555" i="6" s="1"/>
  <c r="D556" i="6"/>
  <c r="F556" i="6" s="1"/>
  <c r="D557" i="6"/>
  <c r="F557" i="6" s="1"/>
  <c r="D558" i="6"/>
  <c r="F558" i="6" s="1"/>
  <c r="D559" i="6"/>
  <c r="F559" i="6" s="1"/>
  <c r="D560" i="6"/>
  <c r="F560" i="6" s="1"/>
  <c r="D561" i="6"/>
  <c r="F561" i="6" s="1"/>
  <c r="D562" i="6"/>
  <c r="F562" i="6" s="1"/>
  <c r="D563" i="6"/>
  <c r="F563" i="6" s="1"/>
  <c r="D564" i="6"/>
  <c r="F564" i="6" s="1"/>
  <c r="D565" i="6"/>
  <c r="F565" i="6" s="1"/>
  <c r="D566" i="6"/>
  <c r="F566" i="6" s="1"/>
  <c r="D567" i="6"/>
  <c r="F567" i="6" s="1"/>
  <c r="D568" i="6"/>
  <c r="F568" i="6" s="1"/>
  <c r="D569" i="6"/>
  <c r="F569" i="6" s="1"/>
  <c r="D570" i="6"/>
  <c r="F570" i="6" s="1"/>
  <c r="D571" i="6"/>
  <c r="F571" i="6" s="1"/>
  <c r="D572" i="6"/>
  <c r="F572" i="6" s="1"/>
  <c r="D573" i="6"/>
  <c r="F573" i="6" s="1"/>
  <c r="D574" i="6"/>
  <c r="F574" i="6" s="1"/>
  <c r="D575" i="6"/>
  <c r="F575" i="6" s="1"/>
  <c r="D576" i="6"/>
  <c r="F576" i="6" s="1"/>
  <c r="D577" i="6"/>
  <c r="F577" i="6" s="1"/>
  <c r="D578" i="6"/>
  <c r="F578" i="6" s="1"/>
  <c r="D579" i="6"/>
  <c r="F579" i="6" s="1"/>
  <c r="D580" i="6"/>
  <c r="F580" i="6" s="1"/>
  <c r="D581" i="6"/>
  <c r="F581" i="6" s="1"/>
  <c r="D582" i="6"/>
  <c r="F582" i="6" s="1"/>
  <c r="D583" i="6"/>
  <c r="F583" i="6" s="1"/>
  <c r="D584" i="6"/>
  <c r="F584" i="6" s="1"/>
  <c r="D585" i="6"/>
  <c r="F585" i="6" s="1"/>
  <c r="D586" i="6"/>
  <c r="F586" i="6" s="1"/>
  <c r="D587" i="6"/>
  <c r="F587" i="6" s="1"/>
  <c r="D588" i="6"/>
  <c r="F588" i="6" s="1"/>
  <c r="D589" i="6"/>
  <c r="F589" i="6" s="1"/>
  <c r="D590" i="6"/>
  <c r="F590" i="6" s="1"/>
  <c r="D591" i="6"/>
  <c r="F591" i="6" s="1"/>
  <c r="D592" i="6"/>
  <c r="F592" i="6" s="1"/>
  <c r="D593" i="6"/>
  <c r="F593" i="6" s="1"/>
  <c r="D594" i="6"/>
  <c r="F594" i="6" s="1"/>
  <c r="D595" i="6"/>
  <c r="F595" i="6" s="1"/>
  <c r="D596" i="6"/>
  <c r="F596" i="6" s="1"/>
  <c r="D597" i="6"/>
  <c r="F597" i="6" s="1"/>
  <c r="D598" i="6"/>
  <c r="F598" i="6" s="1"/>
  <c r="D599" i="6"/>
  <c r="F599" i="6" s="1"/>
  <c r="D600" i="6"/>
  <c r="F600" i="6" s="1"/>
  <c r="D601" i="6"/>
  <c r="F601" i="6" s="1"/>
  <c r="D602" i="6"/>
  <c r="F602" i="6" s="1"/>
  <c r="D603" i="6"/>
  <c r="F603" i="6" s="1"/>
  <c r="D604" i="6"/>
  <c r="F604" i="6" s="1"/>
  <c r="D605" i="6"/>
  <c r="F605" i="6" s="1"/>
  <c r="D606" i="6"/>
  <c r="F606" i="6" s="1"/>
  <c r="D607" i="6"/>
  <c r="F607" i="6" s="1"/>
  <c r="D608" i="6"/>
  <c r="F608" i="6" s="1"/>
  <c r="D609" i="6"/>
  <c r="F609" i="6" s="1"/>
  <c r="D610" i="6"/>
  <c r="F610" i="6" s="1"/>
  <c r="D611" i="6"/>
  <c r="F611" i="6" s="1"/>
  <c r="D612" i="6"/>
  <c r="F612" i="6" s="1"/>
  <c r="D613" i="6"/>
  <c r="F613" i="6" s="1"/>
  <c r="D614" i="6"/>
  <c r="F614" i="6" s="1"/>
  <c r="D615" i="6"/>
  <c r="F615" i="6" s="1"/>
  <c r="D616" i="6"/>
  <c r="F616" i="6" s="1"/>
  <c r="D617" i="6"/>
  <c r="F617" i="6" s="1"/>
  <c r="D618" i="6"/>
  <c r="F618" i="6" s="1"/>
  <c r="D619" i="6"/>
  <c r="F619" i="6" s="1"/>
  <c r="D620" i="6"/>
  <c r="F620" i="6" s="1"/>
  <c r="D621" i="6"/>
  <c r="F621" i="6" s="1"/>
  <c r="D622" i="6"/>
  <c r="F622" i="6" s="1"/>
  <c r="D623" i="6"/>
  <c r="F623" i="6" s="1"/>
  <c r="D624" i="6"/>
  <c r="F624" i="6" s="1"/>
  <c r="D625" i="6"/>
  <c r="F625" i="6" s="1"/>
  <c r="D626" i="6"/>
  <c r="F626" i="6" s="1"/>
  <c r="D627" i="6"/>
  <c r="F627" i="6" s="1"/>
  <c r="D628" i="6"/>
  <c r="F628" i="6" s="1"/>
  <c r="D629" i="6"/>
  <c r="F629" i="6" s="1"/>
  <c r="D630" i="6"/>
  <c r="F630" i="6" s="1"/>
  <c r="D631" i="6"/>
  <c r="F631" i="6" s="1"/>
  <c r="D632" i="6"/>
  <c r="F632" i="6" s="1"/>
  <c r="D633" i="6"/>
  <c r="F633" i="6" s="1"/>
  <c r="D634" i="6"/>
  <c r="F634" i="6" s="1"/>
  <c r="D635" i="6"/>
  <c r="F635" i="6" s="1"/>
  <c r="D636" i="6"/>
  <c r="F636" i="6" s="1"/>
  <c r="D637" i="6"/>
  <c r="F637" i="6" s="1"/>
  <c r="D638" i="6"/>
  <c r="F638" i="6" s="1"/>
  <c r="D639" i="6"/>
  <c r="F639" i="6" s="1"/>
  <c r="D640" i="6"/>
  <c r="F640" i="6" s="1"/>
  <c r="D641" i="6"/>
  <c r="F641" i="6" s="1"/>
  <c r="D642" i="6"/>
  <c r="F642" i="6" s="1"/>
  <c r="D643" i="6"/>
  <c r="F643" i="6" s="1"/>
  <c r="D644" i="6"/>
  <c r="F644" i="6" s="1"/>
  <c r="D645" i="6"/>
  <c r="F645" i="6" s="1"/>
  <c r="D646" i="6"/>
  <c r="F646" i="6" s="1"/>
  <c r="D647" i="6"/>
  <c r="F647" i="6" s="1"/>
  <c r="D648" i="6"/>
  <c r="F648" i="6" s="1"/>
  <c r="D649" i="6"/>
  <c r="F649" i="6" s="1"/>
  <c r="D650" i="6"/>
  <c r="F650" i="6" s="1"/>
  <c r="D651" i="6"/>
  <c r="F651" i="6" s="1"/>
  <c r="D652" i="6"/>
  <c r="F652" i="6" s="1"/>
  <c r="D653" i="6"/>
  <c r="F653" i="6" s="1"/>
  <c r="D654" i="6"/>
  <c r="F654" i="6" s="1"/>
  <c r="D655" i="6"/>
  <c r="F655" i="6" s="1"/>
  <c r="D656" i="6"/>
  <c r="F656" i="6" s="1"/>
  <c r="D657" i="6"/>
  <c r="F657" i="6" s="1"/>
  <c r="D658" i="6"/>
  <c r="F658" i="6" s="1"/>
  <c r="D659" i="6"/>
  <c r="F659" i="6" s="1"/>
  <c r="D660" i="6"/>
  <c r="F660" i="6" s="1"/>
  <c r="D661" i="6"/>
  <c r="F661" i="6" s="1"/>
  <c r="D662" i="6"/>
  <c r="F662" i="6" s="1"/>
  <c r="D663" i="6"/>
  <c r="F663" i="6" s="1"/>
  <c r="D664" i="6"/>
  <c r="F664" i="6" s="1"/>
  <c r="D665" i="6"/>
  <c r="F665" i="6" s="1"/>
  <c r="D666" i="6"/>
  <c r="F666" i="6" s="1"/>
  <c r="D667" i="6"/>
  <c r="F667" i="6" s="1"/>
  <c r="D668" i="6"/>
  <c r="F668" i="6" s="1"/>
  <c r="D669" i="6"/>
  <c r="F669" i="6" s="1"/>
  <c r="D670" i="6"/>
  <c r="F670" i="6" s="1"/>
  <c r="D671" i="6"/>
  <c r="F671" i="6" s="1"/>
  <c r="D672" i="6"/>
  <c r="F672" i="6" s="1"/>
  <c r="D673" i="6"/>
  <c r="F673" i="6" s="1"/>
  <c r="D674" i="6"/>
  <c r="F674" i="6" s="1"/>
  <c r="D675" i="6"/>
  <c r="F675" i="6" s="1"/>
  <c r="D676" i="6"/>
  <c r="F676" i="6" s="1"/>
  <c r="D677" i="6"/>
  <c r="F677" i="6" s="1"/>
  <c r="D678" i="6"/>
  <c r="F678" i="6" s="1"/>
  <c r="D679" i="6"/>
  <c r="F679" i="6" s="1"/>
  <c r="D680" i="6"/>
  <c r="F680" i="6" s="1"/>
  <c r="D681" i="6"/>
  <c r="F681" i="6" s="1"/>
  <c r="D682" i="6"/>
  <c r="F682" i="6" s="1"/>
  <c r="D683" i="6"/>
  <c r="F683" i="6" s="1"/>
  <c r="D684" i="6"/>
  <c r="F684" i="6" s="1"/>
  <c r="D685" i="6"/>
  <c r="F685" i="6" s="1"/>
  <c r="D686" i="6"/>
  <c r="F686" i="6" s="1"/>
  <c r="D687" i="6"/>
  <c r="F687" i="6" s="1"/>
  <c r="D688" i="6"/>
  <c r="F688" i="6" s="1"/>
  <c r="D689" i="6"/>
  <c r="F689" i="6" s="1"/>
  <c r="D690" i="6"/>
  <c r="F690" i="6" s="1"/>
  <c r="D691" i="6"/>
  <c r="F691" i="6" s="1"/>
  <c r="D692" i="6"/>
  <c r="F692" i="6" s="1"/>
  <c r="D693" i="6"/>
  <c r="F693" i="6" s="1"/>
  <c r="D694" i="6"/>
  <c r="F694" i="6" s="1"/>
  <c r="D695" i="6"/>
  <c r="F695" i="6" s="1"/>
  <c r="D696" i="6"/>
  <c r="F696" i="6" s="1"/>
  <c r="D697" i="6"/>
  <c r="F697" i="6" s="1"/>
  <c r="D698" i="6"/>
  <c r="F698" i="6" s="1"/>
  <c r="D699" i="6"/>
  <c r="F699" i="6" s="1"/>
  <c r="D700" i="6"/>
  <c r="F700" i="6" s="1"/>
  <c r="D701" i="6"/>
  <c r="F701" i="6" s="1"/>
  <c r="D702" i="6"/>
  <c r="F702" i="6" s="1"/>
  <c r="D703" i="6"/>
  <c r="F703" i="6" s="1"/>
  <c r="D704" i="6"/>
  <c r="F704" i="6" s="1"/>
  <c r="D705" i="6"/>
  <c r="F705" i="6" s="1"/>
  <c r="D706" i="6"/>
  <c r="F706" i="6" s="1"/>
  <c r="D707" i="6"/>
  <c r="F707" i="6" s="1"/>
  <c r="D708" i="6"/>
  <c r="F708" i="6" s="1"/>
  <c r="D709" i="6"/>
  <c r="F709" i="6" s="1"/>
  <c r="D710" i="6"/>
  <c r="F710" i="6" s="1"/>
  <c r="D711" i="6"/>
  <c r="F711" i="6" s="1"/>
  <c r="D712" i="6"/>
  <c r="F712" i="6" s="1"/>
  <c r="D713" i="6"/>
  <c r="F713" i="6" s="1"/>
  <c r="D714" i="6"/>
  <c r="F714" i="6" s="1"/>
  <c r="D715" i="6"/>
  <c r="F715" i="6" s="1"/>
  <c r="D716" i="6"/>
  <c r="F716" i="6" s="1"/>
  <c r="D717" i="6"/>
  <c r="F717" i="6" s="1"/>
  <c r="D718" i="6"/>
  <c r="F718" i="6" s="1"/>
  <c r="D719" i="6"/>
  <c r="F719" i="6" s="1"/>
  <c r="D720" i="6"/>
  <c r="F720" i="6" s="1"/>
  <c r="D721" i="6"/>
  <c r="F721" i="6" s="1"/>
  <c r="D722" i="6"/>
  <c r="F722" i="6" s="1"/>
  <c r="D723" i="6"/>
  <c r="F723" i="6" s="1"/>
  <c r="D724" i="6"/>
  <c r="F724" i="6" s="1"/>
  <c r="D725" i="6"/>
  <c r="F725" i="6" s="1"/>
  <c r="D726" i="6"/>
  <c r="F726" i="6" s="1"/>
  <c r="D727" i="6"/>
  <c r="F727" i="6" s="1"/>
  <c r="D728" i="6"/>
  <c r="F728" i="6" s="1"/>
  <c r="D729" i="6"/>
  <c r="F729" i="6" s="1"/>
  <c r="D730" i="6"/>
  <c r="F730" i="6" s="1"/>
  <c r="D731" i="6"/>
  <c r="F731" i="6" s="1"/>
  <c r="D732" i="6"/>
  <c r="F732" i="6" s="1"/>
  <c r="D733" i="6"/>
  <c r="F733" i="6" s="1"/>
  <c r="D734" i="6"/>
  <c r="F734" i="6" s="1"/>
  <c r="D735" i="6"/>
  <c r="F735" i="6" s="1"/>
  <c r="D736" i="6"/>
  <c r="F736" i="6" s="1"/>
  <c r="D737" i="6"/>
  <c r="F737" i="6" s="1"/>
  <c r="D738" i="6"/>
  <c r="F738" i="6" s="1"/>
  <c r="D739" i="6"/>
  <c r="F739" i="6" s="1"/>
  <c r="D740" i="6"/>
  <c r="F740" i="6" s="1"/>
  <c r="D741" i="6"/>
  <c r="F741" i="6" s="1"/>
  <c r="D742" i="6"/>
  <c r="F742" i="6" s="1"/>
  <c r="D743" i="6"/>
  <c r="F743" i="6" s="1"/>
  <c r="D744" i="6"/>
  <c r="F744" i="6" s="1"/>
  <c r="D745" i="6"/>
  <c r="F745" i="6" s="1"/>
  <c r="D746" i="6"/>
  <c r="F746" i="6" s="1"/>
  <c r="D747" i="6"/>
  <c r="F747" i="6" s="1"/>
  <c r="D748" i="6"/>
  <c r="F748" i="6" s="1"/>
  <c r="D749" i="6"/>
  <c r="F749" i="6" s="1"/>
  <c r="D750" i="6"/>
  <c r="F750" i="6" s="1"/>
  <c r="D751" i="6"/>
  <c r="F751" i="6" s="1"/>
  <c r="D752" i="6"/>
  <c r="F752" i="6" s="1"/>
  <c r="D753" i="6"/>
  <c r="F753" i="6" s="1"/>
  <c r="D754" i="6"/>
  <c r="F754" i="6" s="1"/>
  <c r="D755" i="6"/>
  <c r="F755" i="6" s="1"/>
  <c r="D756" i="6"/>
  <c r="F756" i="6" s="1"/>
  <c r="D757" i="6"/>
  <c r="F757" i="6" s="1"/>
  <c r="D758" i="6"/>
  <c r="F758" i="6" s="1"/>
  <c r="D759" i="6"/>
  <c r="F759" i="6" s="1"/>
  <c r="D760" i="6"/>
  <c r="F760" i="6" s="1"/>
  <c r="D761" i="6"/>
  <c r="F761" i="6" s="1"/>
  <c r="D762" i="6"/>
  <c r="F762" i="6" s="1"/>
  <c r="D763" i="6"/>
  <c r="F763" i="6" s="1"/>
  <c r="D764" i="6"/>
  <c r="F764" i="6" s="1"/>
  <c r="D765" i="6"/>
  <c r="F765" i="6" s="1"/>
  <c r="D766" i="6"/>
  <c r="F766" i="6" s="1"/>
  <c r="D767" i="6"/>
  <c r="F767" i="6" s="1"/>
  <c r="D768" i="6"/>
  <c r="F768" i="6" s="1"/>
  <c r="D769" i="6"/>
  <c r="F769" i="6" s="1"/>
  <c r="D770" i="6"/>
  <c r="F770" i="6" s="1"/>
  <c r="D771" i="6"/>
  <c r="F771" i="6" s="1"/>
  <c r="D772" i="6"/>
  <c r="F772" i="6" s="1"/>
  <c r="D773" i="6"/>
  <c r="F773" i="6" s="1"/>
  <c r="D774" i="6"/>
  <c r="F774" i="6" s="1"/>
  <c r="D775" i="6"/>
  <c r="F775" i="6" s="1"/>
  <c r="D776" i="6"/>
  <c r="F776" i="6" s="1"/>
  <c r="D777" i="6"/>
  <c r="F777" i="6" s="1"/>
  <c r="D778" i="6"/>
  <c r="F778" i="6" s="1"/>
  <c r="D779" i="6"/>
  <c r="F779" i="6" s="1"/>
  <c r="D780" i="6"/>
  <c r="F780" i="6" s="1"/>
  <c r="D781" i="6"/>
  <c r="F781" i="6" s="1"/>
  <c r="D782" i="6"/>
  <c r="F782" i="6" s="1"/>
  <c r="D783" i="6"/>
  <c r="F783" i="6" s="1"/>
  <c r="D784" i="6"/>
  <c r="F784" i="6" s="1"/>
  <c r="D785" i="6"/>
  <c r="F785" i="6" s="1"/>
  <c r="D786" i="6"/>
  <c r="F786" i="6" s="1"/>
  <c r="D787" i="6"/>
  <c r="F787" i="6" s="1"/>
  <c r="D788" i="6"/>
  <c r="F788" i="6" s="1"/>
  <c r="D789" i="6"/>
  <c r="F789" i="6" s="1"/>
  <c r="D790" i="6"/>
  <c r="F790" i="6" s="1"/>
  <c r="D791" i="6"/>
  <c r="F791" i="6" s="1"/>
  <c r="D792" i="6"/>
  <c r="F792" i="6" s="1"/>
  <c r="D793" i="6"/>
  <c r="F793" i="6" s="1"/>
  <c r="D794" i="6"/>
  <c r="F794" i="6" s="1"/>
  <c r="D795" i="6"/>
  <c r="F795" i="6" s="1"/>
  <c r="D796" i="6"/>
  <c r="F796" i="6" s="1"/>
  <c r="D797" i="6"/>
  <c r="F797" i="6" s="1"/>
  <c r="D798" i="6"/>
  <c r="F798" i="6" s="1"/>
  <c r="D799" i="6"/>
  <c r="F799" i="6" s="1"/>
  <c r="D800" i="6"/>
  <c r="F800" i="6" s="1"/>
  <c r="D801" i="6"/>
  <c r="F801" i="6" s="1"/>
  <c r="D802" i="6"/>
  <c r="F802" i="6" s="1"/>
  <c r="D803" i="6"/>
  <c r="F803" i="6" s="1"/>
  <c r="D804" i="6"/>
  <c r="F804" i="6" s="1"/>
  <c r="D805" i="6"/>
  <c r="F805" i="6" s="1"/>
  <c r="D806" i="6"/>
  <c r="F806" i="6" s="1"/>
  <c r="D807" i="6"/>
  <c r="F807" i="6" s="1"/>
  <c r="D808" i="6"/>
  <c r="F808" i="6" s="1"/>
  <c r="D809" i="6"/>
  <c r="F809" i="6" s="1"/>
  <c r="D810" i="6"/>
  <c r="F810" i="6" s="1"/>
  <c r="D811" i="6"/>
  <c r="F811" i="6" s="1"/>
  <c r="D812" i="6"/>
  <c r="F812" i="6" s="1"/>
  <c r="D813" i="6"/>
  <c r="F813" i="6" s="1"/>
  <c r="D814" i="6"/>
  <c r="F814" i="6" s="1"/>
  <c r="D815" i="6"/>
  <c r="F815" i="6" s="1"/>
  <c r="D816" i="6"/>
  <c r="F816" i="6" s="1"/>
  <c r="D817" i="6"/>
  <c r="F817" i="6" s="1"/>
  <c r="D818" i="6"/>
  <c r="F818" i="6" s="1"/>
  <c r="D819" i="6"/>
  <c r="F819" i="6" s="1"/>
  <c r="D820" i="6"/>
  <c r="F820" i="6" s="1"/>
  <c r="D821" i="6"/>
  <c r="F821" i="6" s="1"/>
  <c r="D822" i="6"/>
  <c r="F822" i="6" s="1"/>
  <c r="D823" i="6"/>
  <c r="F823" i="6" s="1"/>
  <c r="D824" i="6"/>
  <c r="F824" i="6" s="1"/>
  <c r="D825" i="6"/>
  <c r="F825" i="6" s="1"/>
  <c r="D826" i="6"/>
  <c r="F826" i="6" s="1"/>
  <c r="D827" i="6"/>
  <c r="F827" i="6" s="1"/>
  <c r="D828" i="6"/>
  <c r="F828" i="6" s="1"/>
  <c r="D829" i="6"/>
  <c r="F829" i="6" s="1"/>
  <c r="D830" i="6"/>
  <c r="F830" i="6" s="1"/>
  <c r="D831" i="6"/>
  <c r="F831" i="6" s="1"/>
  <c r="D832" i="6"/>
  <c r="F832" i="6" s="1"/>
  <c r="D833" i="6"/>
  <c r="F833" i="6" s="1"/>
  <c r="D834" i="6"/>
  <c r="F834" i="6" s="1"/>
  <c r="D835" i="6"/>
  <c r="F835" i="6" s="1"/>
  <c r="D836" i="6"/>
  <c r="F836" i="6" s="1"/>
  <c r="D837" i="6"/>
  <c r="F837" i="6" s="1"/>
  <c r="D838" i="6"/>
  <c r="F838" i="6" s="1"/>
  <c r="D839" i="6"/>
  <c r="F839" i="6" s="1"/>
  <c r="D840" i="6"/>
  <c r="F840" i="6" s="1"/>
  <c r="D841" i="6"/>
  <c r="F841" i="6" s="1"/>
  <c r="D842" i="6"/>
  <c r="F842" i="6" s="1"/>
  <c r="D843" i="6"/>
  <c r="F843" i="6" s="1"/>
  <c r="D844" i="6"/>
  <c r="F844" i="6" s="1"/>
  <c r="D845" i="6"/>
  <c r="F845" i="6" s="1"/>
  <c r="D846" i="6"/>
  <c r="F846" i="6" s="1"/>
  <c r="D847" i="6"/>
  <c r="F847" i="6" s="1"/>
  <c r="D848" i="6"/>
  <c r="F848" i="6" s="1"/>
  <c r="D849" i="6"/>
  <c r="F849" i="6" s="1"/>
  <c r="D850" i="6"/>
  <c r="F850" i="6" s="1"/>
  <c r="D851" i="6"/>
  <c r="F851" i="6" s="1"/>
  <c r="D852" i="6"/>
  <c r="F852" i="6" s="1"/>
  <c r="D853" i="6"/>
  <c r="F853" i="6" s="1"/>
  <c r="D854" i="6"/>
  <c r="F854" i="6" s="1"/>
  <c r="D855" i="6"/>
  <c r="F855" i="6" s="1"/>
  <c r="D856" i="6"/>
  <c r="F856" i="6" s="1"/>
  <c r="D857" i="6"/>
  <c r="F857" i="6" s="1"/>
  <c r="D858" i="6"/>
  <c r="F858" i="6" s="1"/>
  <c r="D859" i="6"/>
  <c r="F859" i="6" s="1"/>
  <c r="D860" i="6"/>
  <c r="F860" i="6" s="1"/>
  <c r="D861" i="6"/>
  <c r="F861" i="6" s="1"/>
  <c r="D862" i="6"/>
  <c r="F862" i="6" s="1"/>
  <c r="D863" i="6"/>
  <c r="F863" i="6" s="1"/>
  <c r="D864" i="6"/>
  <c r="F864" i="6" s="1"/>
  <c r="D865" i="6"/>
  <c r="F865" i="6" s="1"/>
  <c r="D866" i="6"/>
  <c r="F866" i="6" s="1"/>
  <c r="D867" i="6"/>
  <c r="F867" i="6" s="1"/>
  <c r="D868" i="6"/>
  <c r="F868" i="6" s="1"/>
  <c r="D869" i="6"/>
  <c r="F869" i="6" s="1"/>
  <c r="D870" i="6"/>
  <c r="F870" i="6" s="1"/>
  <c r="D871" i="6"/>
  <c r="F871" i="6" s="1"/>
  <c r="D872" i="6"/>
  <c r="F872" i="6" s="1"/>
  <c r="D873" i="6"/>
  <c r="F873" i="6" s="1"/>
  <c r="D874" i="6"/>
  <c r="F874" i="6" s="1"/>
  <c r="D875" i="6"/>
  <c r="F875" i="6" s="1"/>
  <c r="D876" i="6"/>
  <c r="F876" i="6" s="1"/>
  <c r="D877" i="6"/>
  <c r="F877" i="6" s="1"/>
  <c r="D878" i="6"/>
  <c r="F878" i="6" s="1"/>
  <c r="D879" i="6"/>
  <c r="F879" i="6" s="1"/>
  <c r="D880" i="6"/>
  <c r="F880" i="6" s="1"/>
  <c r="D881" i="6"/>
  <c r="F881" i="6" s="1"/>
  <c r="D882" i="6"/>
  <c r="F882" i="6" s="1"/>
  <c r="D883" i="6"/>
  <c r="F883" i="6" s="1"/>
  <c r="D884" i="6"/>
  <c r="F884" i="6" s="1"/>
  <c r="D885" i="6"/>
  <c r="F885" i="6" s="1"/>
  <c r="D886" i="6"/>
  <c r="F886" i="6" s="1"/>
  <c r="D887" i="6"/>
  <c r="F887" i="6" s="1"/>
  <c r="D888" i="6"/>
  <c r="F888" i="6" s="1"/>
  <c r="D889" i="6"/>
  <c r="F889" i="6" s="1"/>
  <c r="D890" i="6"/>
  <c r="F890" i="6" s="1"/>
  <c r="D891" i="6"/>
  <c r="F891" i="6" s="1"/>
  <c r="D892" i="6"/>
  <c r="F892" i="6" s="1"/>
  <c r="D893" i="6"/>
  <c r="F893" i="6" s="1"/>
  <c r="D894" i="6"/>
  <c r="F894" i="6" s="1"/>
  <c r="D895" i="6"/>
  <c r="F895" i="6" s="1"/>
  <c r="D896" i="6"/>
  <c r="F896" i="6" s="1"/>
  <c r="D897" i="6"/>
  <c r="F897" i="6" s="1"/>
  <c r="D898" i="6"/>
  <c r="F898" i="6" s="1"/>
  <c r="D899" i="6"/>
  <c r="F899" i="6" s="1"/>
  <c r="D900" i="6"/>
  <c r="F900" i="6" s="1"/>
  <c r="D901" i="6"/>
  <c r="F901" i="6" s="1"/>
  <c r="D902" i="6"/>
  <c r="F902" i="6" s="1"/>
  <c r="D903" i="6"/>
  <c r="F903" i="6" s="1"/>
  <c r="D904" i="6"/>
  <c r="F904" i="6" s="1"/>
  <c r="D905" i="6"/>
  <c r="F905" i="6" s="1"/>
  <c r="D906" i="6"/>
  <c r="F906" i="6" s="1"/>
  <c r="D907" i="6"/>
  <c r="F907" i="6" s="1"/>
  <c r="D908" i="6"/>
  <c r="F908" i="6" s="1"/>
  <c r="D909" i="6"/>
  <c r="F909" i="6" s="1"/>
  <c r="D910" i="6"/>
  <c r="F910" i="6" s="1"/>
  <c r="D911" i="6"/>
  <c r="F911" i="6" s="1"/>
  <c r="D912" i="6"/>
  <c r="F912" i="6" s="1"/>
  <c r="D913" i="6"/>
  <c r="F913" i="6" s="1"/>
  <c r="D914" i="6"/>
  <c r="F914" i="6" s="1"/>
  <c r="D915" i="6"/>
  <c r="F915" i="6" s="1"/>
  <c r="D916" i="6"/>
  <c r="F916" i="6" s="1"/>
  <c r="D917" i="6"/>
  <c r="F917" i="6" s="1"/>
  <c r="D918" i="6"/>
  <c r="F918" i="6" s="1"/>
  <c r="D919" i="6"/>
  <c r="F919" i="6" s="1"/>
  <c r="D920" i="6"/>
  <c r="F920" i="6" s="1"/>
  <c r="D921" i="6"/>
  <c r="F921" i="6" s="1"/>
  <c r="D922" i="6"/>
  <c r="F922" i="6" s="1"/>
  <c r="D923" i="6"/>
  <c r="F923" i="6" s="1"/>
  <c r="D924" i="6"/>
  <c r="F924" i="6" s="1"/>
  <c r="D925" i="6"/>
  <c r="F925" i="6" s="1"/>
  <c r="D926" i="6"/>
  <c r="F926" i="6" s="1"/>
  <c r="D927" i="6"/>
  <c r="F927" i="6" s="1"/>
  <c r="D928" i="6"/>
  <c r="F928" i="6" s="1"/>
  <c r="D929" i="6"/>
  <c r="F929" i="6" s="1"/>
  <c r="D930" i="6"/>
  <c r="F930" i="6" s="1"/>
  <c r="D931" i="6"/>
  <c r="F931" i="6" s="1"/>
  <c r="D932" i="6"/>
  <c r="F932" i="6" s="1"/>
  <c r="D933" i="6"/>
  <c r="F933" i="6" s="1"/>
  <c r="D934" i="6"/>
  <c r="F934" i="6" s="1"/>
  <c r="D935" i="6"/>
  <c r="F935" i="6" s="1"/>
  <c r="D936" i="6"/>
  <c r="F936" i="6" s="1"/>
  <c r="D937" i="6"/>
  <c r="F937" i="6" s="1"/>
  <c r="D938" i="6"/>
  <c r="F938" i="6" s="1"/>
  <c r="D939" i="6"/>
  <c r="F939" i="6" s="1"/>
  <c r="D940" i="6"/>
  <c r="F940" i="6" s="1"/>
  <c r="D941" i="6"/>
  <c r="F941" i="6" s="1"/>
  <c r="D942" i="6"/>
  <c r="F942" i="6" s="1"/>
  <c r="D943" i="6"/>
  <c r="F943" i="6" s="1"/>
  <c r="D944" i="6"/>
  <c r="F944" i="6" s="1"/>
  <c r="D945" i="6"/>
  <c r="F945" i="6" s="1"/>
  <c r="D946" i="6"/>
  <c r="F946" i="6" s="1"/>
  <c r="D947" i="6"/>
  <c r="F947" i="6" s="1"/>
  <c r="D948" i="6"/>
  <c r="F948" i="6" s="1"/>
  <c r="D949" i="6"/>
  <c r="F949" i="6" s="1"/>
  <c r="D950" i="6"/>
  <c r="F950" i="6" s="1"/>
  <c r="D951" i="6"/>
  <c r="F951" i="6" s="1"/>
  <c r="D952" i="6"/>
  <c r="F952" i="6" s="1"/>
  <c r="D953" i="6"/>
  <c r="F953" i="6" s="1"/>
  <c r="D954" i="6"/>
  <c r="F954" i="6" s="1"/>
  <c r="D955" i="6"/>
  <c r="F955" i="6" s="1"/>
  <c r="D956" i="6"/>
  <c r="F956" i="6" s="1"/>
  <c r="D957" i="6"/>
  <c r="F957" i="6" s="1"/>
  <c r="D958" i="6"/>
  <c r="F958" i="6" s="1"/>
  <c r="D959" i="6"/>
  <c r="F959" i="6" s="1"/>
  <c r="D960" i="6"/>
  <c r="F960" i="6" s="1"/>
  <c r="D961" i="6"/>
  <c r="F961" i="6" s="1"/>
  <c r="D962" i="6"/>
  <c r="F962" i="6" s="1"/>
  <c r="D963" i="6"/>
  <c r="F963" i="6" s="1"/>
  <c r="D964" i="6"/>
  <c r="F964" i="6" s="1"/>
  <c r="D965" i="6"/>
  <c r="F965" i="6" s="1"/>
  <c r="D966" i="6"/>
  <c r="F966" i="6" s="1"/>
  <c r="D967" i="6"/>
  <c r="F967" i="6" s="1"/>
  <c r="D968" i="6"/>
  <c r="F968" i="6" s="1"/>
  <c r="D969" i="6"/>
  <c r="F969" i="6" s="1"/>
  <c r="D970" i="6"/>
  <c r="F970" i="6" s="1"/>
  <c r="D971" i="6"/>
  <c r="F971" i="6" s="1"/>
  <c r="D972" i="6"/>
  <c r="F972" i="6" s="1"/>
  <c r="D973" i="6"/>
  <c r="F973" i="6" s="1"/>
  <c r="D974" i="6"/>
  <c r="F974" i="6" s="1"/>
  <c r="D975" i="6"/>
  <c r="F975" i="6" s="1"/>
  <c r="D976" i="6"/>
  <c r="F976" i="6" s="1"/>
  <c r="D977" i="6"/>
  <c r="F977" i="6" s="1"/>
  <c r="D978" i="6"/>
  <c r="F978" i="6" s="1"/>
  <c r="D979" i="6"/>
  <c r="F979" i="6" s="1"/>
  <c r="D980" i="6"/>
  <c r="F980" i="6" s="1"/>
  <c r="D981" i="6"/>
  <c r="F981" i="6" s="1"/>
  <c r="D982" i="6"/>
  <c r="F982" i="6" s="1"/>
  <c r="D983" i="6"/>
  <c r="F983" i="6" s="1"/>
  <c r="D984" i="6"/>
  <c r="F984" i="6" s="1"/>
  <c r="D985" i="6"/>
  <c r="F985" i="6" s="1"/>
  <c r="D986" i="6"/>
  <c r="F986" i="6" s="1"/>
  <c r="D987" i="6"/>
  <c r="F987" i="6" s="1"/>
  <c r="D988" i="6"/>
  <c r="F988" i="6" s="1"/>
  <c r="D989" i="6"/>
  <c r="F989" i="6" s="1"/>
  <c r="D990" i="6"/>
  <c r="F990" i="6" s="1"/>
  <c r="D991" i="6"/>
  <c r="F991" i="6" s="1"/>
  <c r="D992" i="6"/>
  <c r="F992" i="6" s="1"/>
  <c r="D993" i="6"/>
  <c r="F993" i="6" s="1"/>
  <c r="D994" i="6"/>
  <c r="F994" i="6" s="1"/>
  <c r="D995" i="6"/>
  <c r="F995" i="6" s="1"/>
  <c r="D996" i="6"/>
  <c r="F996" i="6" s="1"/>
  <c r="D997" i="6"/>
  <c r="F997" i="6" s="1"/>
  <c r="D998" i="6"/>
  <c r="F998" i="6" s="1"/>
  <c r="D999" i="6"/>
  <c r="F999" i="6" s="1"/>
  <c r="D1000" i="6"/>
  <c r="F1000" i="6" s="1"/>
  <c r="D1001" i="6"/>
  <c r="F1001" i="6" s="1"/>
  <c r="D1002" i="6"/>
  <c r="F1002" i="6" s="1"/>
  <c r="D1003" i="6"/>
  <c r="F1003" i="6" s="1"/>
  <c r="D1004" i="6"/>
  <c r="F1004" i="6" s="1"/>
  <c r="D1005" i="6"/>
  <c r="F1005" i="6" s="1"/>
  <c r="D1006" i="6"/>
  <c r="F1006" i="6" s="1"/>
  <c r="D1007" i="6"/>
  <c r="F1007" i="6" s="1"/>
  <c r="D1008" i="6"/>
  <c r="F1008" i="6" s="1"/>
  <c r="D1009" i="6"/>
  <c r="F1009" i="6" s="1"/>
  <c r="D1010" i="6"/>
  <c r="F1010" i="6" s="1"/>
  <c r="D1011" i="6"/>
  <c r="F1011" i="6" s="1"/>
  <c r="D1012" i="6"/>
  <c r="F1012" i="6" s="1"/>
  <c r="D1013" i="6"/>
  <c r="F1013" i="6" s="1"/>
  <c r="D1014" i="6"/>
  <c r="F1014" i="6" s="1"/>
  <c r="D1015" i="6"/>
  <c r="F1015" i="6" s="1"/>
  <c r="D1016" i="6"/>
  <c r="F1016" i="6" s="1"/>
  <c r="D1017" i="6"/>
  <c r="F1017" i="6" s="1"/>
  <c r="D1018" i="6"/>
  <c r="F1018" i="6" s="1"/>
  <c r="D1019" i="6"/>
  <c r="F1019" i="6" s="1"/>
  <c r="D1020" i="6"/>
  <c r="F1020" i="6" s="1"/>
  <c r="D1021" i="6"/>
  <c r="F1021" i="6" s="1"/>
  <c r="D1022" i="6"/>
  <c r="F1022" i="6" s="1"/>
  <c r="D1023" i="6"/>
  <c r="F1023" i="6" s="1"/>
  <c r="D1024" i="6"/>
  <c r="F1024" i="6" s="1"/>
  <c r="D1025" i="6"/>
  <c r="F1025" i="6" s="1"/>
  <c r="D1026" i="6"/>
  <c r="F1026" i="6" s="1"/>
  <c r="D1027" i="6"/>
  <c r="F1027" i="6" s="1"/>
  <c r="D1028" i="6"/>
  <c r="F1028" i="6" s="1"/>
  <c r="D1029" i="6"/>
  <c r="F1029" i="6" s="1"/>
  <c r="D1030" i="6"/>
  <c r="F1030" i="6" s="1"/>
  <c r="D1031" i="6"/>
  <c r="F1031" i="6" s="1"/>
  <c r="D1032" i="6"/>
  <c r="F1032" i="6" s="1"/>
  <c r="D1033" i="6"/>
  <c r="F1033" i="6" s="1"/>
  <c r="D1034" i="6"/>
  <c r="F1034" i="6" s="1"/>
  <c r="D1035" i="6"/>
  <c r="F1035" i="6" s="1"/>
  <c r="D1036" i="6"/>
  <c r="F1036" i="6" s="1"/>
  <c r="D1037" i="6"/>
  <c r="F1037" i="6" s="1"/>
  <c r="D1038" i="6"/>
  <c r="F1038" i="6" s="1"/>
  <c r="D1039" i="6"/>
  <c r="F1039" i="6" s="1"/>
  <c r="D1040" i="6"/>
  <c r="F1040" i="6" s="1"/>
  <c r="D1041" i="6"/>
  <c r="F1041" i="6" s="1"/>
  <c r="D1042" i="6"/>
  <c r="F1042" i="6" s="1"/>
  <c r="D1043" i="6"/>
  <c r="F1043" i="6" s="1"/>
  <c r="D1044" i="6"/>
  <c r="F1044" i="6" s="1"/>
  <c r="D1045" i="6"/>
  <c r="F1045" i="6" s="1"/>
  <c r="D1046" i="6"/>
  <c r="F1046" i="6" s="1"/>
  <c r="D1047" i="6"/>
  <c r="F1047" i="6" s="1"/>
  <c r="D1048" i="6"/>
  <c r="F1048" i="6" s="1"/>
  <c r="D1049" i="6"/>
  <c r="F1049" i="6" s="1"/>
  <c r="D1050" i="6"/>
  <c r="F1050" i="6" s="1"/>
  <c r="D1051" i="6"/>
  <c r="F1051" i="6" s="1"/>
  <c r="D1052" i="6"/>
  <c r="F1052" i="6" s="1"/>
  <c r="D1053" i="6"/>
  <c r="F1053" i="6" s="1"/>
  <c r="D1054" i="6"/>
  <c r="F1054" i="6" s="1"/>
  <c r="D1055" i="6"/>
  <c r="F1055" i="6" s="1"/>
  <c r="D1056" i="6"/>
  <c r="F1056" i="6" s="1"/>
  <c r="D1057" i="6"/>
  <c r="F1057" i="6" s="1"/>
  <c r="D1058" i="6"/>
  <c r="F1058" i="6" s="1"/>
  <c r="D1059" i="6"/>
  <c r="F1059" i="6" s="1"/>
  <c r="D1060" i="6"/>
  <c r="F1060" i="6" s="1"/>
  <c r="D1061" i="6"/>
  <c r="F1061" i="6" s="1"/>
  <c r="D1062" i="6"/>
  <c r="F1062" i="6" s="1"/>
  <c r="D2" i="6"/>
  <c r="F2" i="6" s="1"/>
  <c r="C3" i="6"/>
  <c r="E3" i="6" s="1"/>
  <c r="C4" i="6"/>
  <c r="E4" i="6" s="1"/>
  <c r="C5" i="6"/>
  <c r="E5" i="6" s="1"/>
  <c r="C6" i="6"/>
  <c r="E6" i="6" s="1"/>
  <c r="C7" i="6"/>
  <c r="E7" i="6" s="1"/>
  <c r="C8" i="6"/>
  <c r="E8" i="6" s="1"/>
  <c r="C9" i="6"/>
  <c r="E9" i="6" s="1"/>
  <c r="C10" i="6"/>
  <c r="E10" i="6" s="1"/>
  <c r="C11" i="6"/>
  <c r="E11" i="6" s="1"/>
  <c r="C12" i="6"/>
  <c r="E12" i="6" s="1"/>
  <c r="C13" i="6"/>
  <c r="E13" i="6" s="1"/>
  <c r="C14" i="6"/>
  <c r="E14" i="6" s="1"/>
  <c r="C15" i="6"/>
  <c r="E15" i="6" s="1"/>
  <c r="C16" i="6"/>
  <c r="E16" i="6" s="1"/>
  <c r="C17" i="6"/>
  <c r="E17" i="6" s="1"/>
  <c r="C18" i="6"/>
  <c r="E18" i="6" s="1"/>
  <c r="C19" i="6"/>
  <c r="E19" i="6" s="1"/>
  <c r="C20" i="6"/>
  <c r="E20" i="6" s="1"/>
  <c r="C21" i="6"/>
  <c r="E21" i="6" s="1"/>
  <c r="C22" i="6"/>
  <c r="E22" i="6" s="1"/>
  <c r="C23" i="6"/>
  <c r="E23" i="6" s="1"/>
  <c r="C24" i="6"/>
  <c r="E24" i="6" s="1"/>
  <c r="C25" i="6"/>
  <c r="E25" i="6" s="1"/>
  <c r="C26" i="6"/>
  <c r="E26" i="6" s="1"/>
  <c r="C27" i="6"/>
  <c r="E27" i="6" s="1"/>
  <c r="C28" i="6"/>
  <c r="E28" i="6" s="1"/>
  <c r="C29" i="6"/>
  <c r="E29" i="6" s="1"/>
  <c r="C30" i="6"/>
  <c r="E30" i="6" s="1"/>
  <c r="C31" i="6"/>
  <c r="E31" i="6" s="1"/>
  <c r="C32" i="6"/>
  <c r="E32" i="6" s="1"/>
  <c r="C33" i="6"/>
  <c r="E33" i="6" s="1"/>
  <c r="C34" i="6"/>
  <c r="E34" i="6" s="1"/>
  <c r="C35" i="6"/>
  <c r="E35" i="6" s="1"/>
  <c r="C36" i="6"/>
  <c r="E36" i="6" s="1"/>
  <c r="C37" i="6"/>
  <c r="E37" i="6" s="1"/>
  <c r="C38" i="6"/>
  <c r="E38" i="6" s="1"/>
  <c r="C39" i="6"/>
  <c r="E39" i="6" s="1"/>
  <c r="C40" i="6"/>
  <c r="E40" i="6" s="1"/>
  <c r="C41" i="6"/>
  <c r="E41" i="6" s="1"/>
  <c r="C42" i="6"/>
  <c r="E42" i="6" s="1"/>
  <c r="C43" i="6"/>
  <c r="E43" i="6" s="1"/>
  <c r="C44" i="6"/>
  <c r="E44" i="6" s="1"/>
  <c r="C45" i="6"/>
  <c r="E45" i="6" s="1"/>
  <c r="C46" i="6"/>
  <c r="E46" i="6" s="1"/>
  <c r="C47" i="6"/>
  <c r="E47" i="6" s="1"/>
  <c r="C48" i="6"/>
  <c r="E48" i="6" s="1"/>
  <c r="C49" i="6"/>
  <c r="E49" i="6" s="1"/>
  <c r="C50" i="6"/>
  <c r="E50" i="6" s="1"/>
  <c r="C51" i="6"/>
  <c r="E51" i="6" s="1"/>
  <c r="C52" i="6"/>
  <c r="E52" i="6" s="1"/>
  <c r="C53" i="6"/>
  <c r="E53" i="6" s="1"/>
  <c r="C54" i="6"/>
  <c r="E54" i="6" s="1"/>
  <c r="C55" i="6"/>
  <c r="E55" i="6" s="1"/>
  <c r="C56" i="6"/>
  <c r="E56" i="6" s="1"/>
  <c r="C57" i="6"/>
  <c r="E57" i="6" s="1"/>
  <c r="C58" i="6"/>
  <c r="E58" i="6" s="1"/>
  <c r="C59" i="6"/>
  <c r="E59" i="6" s="1"/>
  <c r="C60" i="6"/>
  <c r="E60" i="6" s="1"/>
  <c r="C61" i="6"/>
  <c r="E61" i="6" s="1"/>
  <c r="C62" i="6"/>
  <c r="E62" i="6" s="1"/>
  <c r="C63" i="6"/>
  <c r="E63" i="6" s="1"/>
  <c r="C64" i="6"/>
  <c r="E64" i="6" s="1"/>
  <c r="C65" i="6"/>
  <c r="E65" i="6" s="1"/>
  <c r="C66" i="6"/>
  <c r="E66" i="6" s="1"/>
  <c r="C67" i="6"/>
  <c r="E67" i="6" s="1"/>
  <c r="C68" i="6"/>
  <c r="E68" i="6" s="1"/>
  <c r="C69" i="6"/>
  <c r="E69" i="6" s="1"/>
  <c r="C70" i="6"/>
  <c r="E70" i="6" s="1"/>
  <c r="C71" i="6"/>
  <c r="E71" i="6" s="1"/>
  <c r="C72" i="6"/>
  <c r="E72" i="6" s="1"/>
  <c r="C73" i="6"/>
  <c r="E73" i="6" s="1"/>
  <c r="C74" i="6"/>
  <c r="E74" i="6" s="1"/>
  <c r="C75" i="6"/>
  <c r="E75" i="6" s="1"/>
  <c r="C76" i="6"/>
  <c r="E76" i="6" s="1"/>
  <c r="C77" i="6"/>
  <c r="E77" i="6" s="1"/>
  <c r="C78" i="6"/>
  <c r="E78" i="6" s="1"/>
  <c r="C79" i="6"/>
  <c r="E79" i="6" s="1"/>
  <c r="C80" i="6"/>
  <c r="E80" i="6" s="1"/>
  <c r="C81" i="6"/>
  <c r="E81" i="6" s="1"/>
  <c r="C82" i="6"/>
  <c r="E82" i="6" s="1"/>
  <c r="C83" i="6"/>
  <c r="E83" i="6" s="1"/>
  <c r="C84" i="6"/>
  <c r="E84" i="6" s="1"/>
  <c r="C85" i="6"/>
  <c r="E85" i="6" s="1"/>
  <c r="C86" i="6"/>
  <c r="E86" i="6" s="1"/>
  <c r="C87" i="6"/>
  <c r="E87" i="6" s="1"/>
  <c r="C88" i="6"/>
  <c r="E88" i="6" s="1"/>
  <c r="C89" i="6"/>
  <c r="E89" i="6" s="1"/>
  <c r="C90" i="6"/>
  <c r="E90" i="6" s="1"/>
  <c r="C91" i="6"/>
  <c r="E91" i="6" s="1"/>
  <c r="C92" i="6"/>
  <c r="E92" i="6" s="1"/>
  <c r="C93" i="6"/>
  <c r="E93" i="6" s="1"/>
  <c r="C94" i="6"/>
  <c r="E94" i="6" s="1"/>
  <c r="C95" i="6"/>
  <c r="E95" i="6" s="1"/>
  <c r="C96" i="6"/>
  <c r="E96" i="6" s="1"/>
  <c r="C97" i="6"/>
  <c r="E97" i="6" s="1"/>
  <c r="C98" i="6"/>
  <c r="E98" i="6" s="1"/>
  <c r="C99" i="6"/>
  <c r="E99" i="6" s="1"/>
  <c r="C100" i="6"/>
  <c r="E100" i="6" s="1"/>
  <c r="C101" i="6"/>
  <c r="E101" i="6" s="1"/>
  <c r="C102" i="6"/>
  <c r="E102" i="6" s="1"/>
  <c r="C103" i="6"/>
  <c r="E103" i="6" s="1"/>
  <c r="C104" i="6"/>
  <c r="E104" i="6" s="1"/>
  <c r="C105" i="6"/>
  <c r="E105" i="6" s="1"/>
  <c r="C106" i="6"/>
  <c r="E106" i="6" s="1"/>
  <c r="C107" i="6"/>
  <c r="E107" i="6" s="1"/>
  <c r="C108" i="6"/>
  <c r="E108" i="6" s="1"/>
  <c r="C109" i="6"/>
  <c r="E109" i="6" s="1"/>
  <c r="C110" i="6"/>
  <c r="E110" i="6" s="1"/>
  <c r="C111" i="6"/>
  <c r="E111" i="6" s="1"/>
  <c r="C112" i="6"/>
  <c r="E112" i="6" s="1"/>
  <c r="C113" i="6"/>
  <c r="E113" i="6" s="1"/>
  <c r="C114" i="6"/>
  <c r="E114" i="6" s="1"/>
  <c r="C115" i="6"/>
  <c r="E115" i="6" s="1"/>
  <c r="C116" i="6"/>
  <c r="E116" i="6" s="1"/>
  <c r="C117" i="6"/>
  <c r="E117" i="6" s="1"/>
  <c r="C118" i="6"/>
  <c r="E118" i="6" s="1"/>
  <c r="C119" i="6"/>
  <c r="E119" i="6" s="1"/>
  <c r="C120" i="6"/>
  <c r="E120" i="6" s="1"/>
  <c r="C121" i="6"/>
  <c r="E121" i="6" s="1"/>
  <c r="C122" i="6"/>
  <c r="E122" i="6" s="1"/>
  <c r="C123" i="6"/>
  <c r="E123" i="6" s="1"/>
  <c r="C124" i="6"/>
  <c r="E124" i="6" s="1"/>
  <c r="C125" i="6"/>
  <c r="E125" i="6" s="1"/>
  <c r="C126" i="6"/>
  <c r="E126" i="6" s="1"/>
  <c r="C127" i="6"/>
  <c r="E127" i="6" s="1"/>
  <c r="C128" i="6"/>
  <c r="E128" i="6" s="1"/>
  <c r="C129" i="6"/>
  <c r="E129" i="6" s="1"/>
  <c r="C130" i="6"/>
  <c r="E130" i="6" s="1"/>
  <c r="C131" i="6"/>
  <c r="E131" i="6" s="1"/>
  <c r="C132" i="6"/>
  <c r="E132" i="6" s="1"/>
  <c r="C133" i="6"/>
  <c r="E133" i="6" s="1"/>
  <c r="C134" i="6"/>
  <c r="E134" i="6" s="1"/>
  <c r="C135" i="6"/>
  <c r="E135" i="6" s="1"/>
  <c r="C136" i="6"/>
  <c r="E136" i="6" s="1"/>
  <c r="C137" i="6"/>
  <c r="E137" i="6" s="1"/>
  <c r="C138" i="6"/>
  <c r="E138" i="6" s="1"/>
  <c r="C139" i="6"/>
  <c r="E139" i="6" s="1"/>
  <c r="C140" i="6"/>
  <c r="E140" i="6" s="1"/>
  <c r="C141" i="6"/>
  <c r="E141" i="6" s="1"/>
  <c r="C142" i="6"/>
  <c r="E142" i="6" s="1"/>
  <c r="C143" i="6"/>
  <c r="E143" i="6" s="1"/>
  <c r="C144" i="6"/>
  <c r="E144" i="6" s="1"/>
  <c r="C145" i="6"/>
  <c r="E145" i="6" s="1"/>
  <c r="C146" i="6"/>
  <c r="E146" i="6" s="1"/>
  <c r="C147" i="6"/>
  <c r="E147" i="6" s="1"/>
  <c r="C148" i="6"/>
  <c r="E148" i="6" s="1"/>
  <c r="C149" i="6"/>
  <c r="E149" i="6" s="1"/>
  <c r="C150" i="6"/>
  <c r="E150" i="6" s="1"/>
  <c r="C151" i="6"/>
  <c r="E151" i="6" s="1"/>
  <c r="C152" i="6"/>
  <c r="E152" i="6" s="1"/>
  <c r="C153" i="6"/>
  <c r="E153" i="6" s="1"/>
  <c r="C154" i="6"/>
  <c r="E154" i="6" s="1"/>
  <c r="C155" i="6"/>
  <c r="E155" i="6" s="1"/>
  <c r="C156" i="6"/>
  <c r="E156" i="6" s="1"/>
  <c r="C157" i="6"/>
  <c r="E157" i="6" s="1"/>
  <c r="C158" i="6"/>
  <c r="E158" i="6" s="1"/>
  <c r="C159" i="6"/>
  <c r="E159" i="6" s="1"/>
  <c r="C160" i="6"/>
  <c r="E160" i="6" s="1"/>
  <c r="C161" i="6"/>
  <c r="E161" i="6" s="1"/>
  <c r="C162" i="6"/>
  <c r="E162" i="6" s="1"/>
  <c r="C163" i="6"/>
  <c r="E163" i="6" s="1"/>
  <c r="C164" i="6"/>
  <c r="E164" i="6" s="1"/>
  <c r="C165" i="6"/>
  <c r="E165" i="6" s="1"/>
  <c r="C166" i="6"/>
  <c r="E166" i="6" s="1"/>
  <c r="C167" i="6"/>
  <c r="E167" i="6" s="1"/>
  <c r="C168" i="6"/>
  <c r="E168" i="6" s="1"/>
  <c r="C169" i="6"/>
  <c r="E169" i="6" s="1"/>
  <c r="C170" i="6"/>
  <c r="E170" i="6" s="1"/>
  <c r="C171" i="6"/>
  <c r="E171" i="6" s="1"/>
  <c r="C172" i="6"/>
  <c r="E172" i="6" s="1"/>
  <c r="C173" i="6"/>
  <c r="E173" i="6" s="1"/>
  <c r="C174" i="6"/>
  <c r="E174" i="6" s="1"/>
  <c r="C175" i="6"/>
  <c r="E175" i="6" s="1"/>
  <c r="C176" i="6"/>
  <c r="E176" i="6" s="1"/>
  <c r="C177" i="6"/>
  <c r="E177" i="6" s="1"/>
  <c r="C178" i="6"/>
  <c r="E178" i="6" s="1"/>
  <c r="C179" i="6"/>
  <c r="E179" i="6" s="1"/>
  <c r="C180" i="6"/>
  <c r="E180" i="6" s="1"/>
  <c r="C181" i="6"/>
  <c r="E181" i="6" s="1"/>
  <c r="C182" i="6"/>
  <c r="E182" i="6" s="1"/>
  <c r="C183" i="6"/>
  <c r="E183" i="6" s="1"/>
  <c r="C184" i="6"/>
  <c r="E184" i="6" s="1"/>
  <c r="C185" i="6"/>
  <c r="E185" i="6" s="1"/>
  <c r="C186" i="6"/>
  <c r="E186" i="6" s="1"/>
  <c r="C187" i="6"/>
  <c r="E187" i="6" s="1"/>
  <c r="C188" i="6"/>
  <c r="E188" i="6" s="1"/>
  <c r="C189" i="6"/>
  <c r="E189" i="6" s="1"/>
  <c r="C190" i="6"/>
  <c r="E190" i="6" s="1"/>
  <c r="C191" i="6"/>
  <c r="E191" i="6" s="1"/>
  <c r="C192" i="6"/>
  <c r="E192" i="6" s="1"/>
  <c r="C193" i="6"/>
  <c r="E193" i="6" s="1"/>
  <c r="C194" i="6"/>
  <c r="E194" i="6" s="1"/>
  <c r="C195" i="6"/>
  <c r="E195" i="6" s="1"/>
  <c r="C196" i="6"/>
  <c r="E196" i="6" s="1"/>
  <c r="C197" i="6"/>
  <c r="E197" i="6" s="1"/>
  <c r="C198" i="6"/>
  <c r="E198" i="6" s="1"/>
  <c r="C199" i="6"/>
  <c r="E199" i="6" s="1"/>
  <c r="C200" i="6"/>
  <c r="E200" i="6" s="1"/>
  <c r="C201" i="6"/>
  <c r="E201" i="6" s="1"/>
  <c r="C202" i="6"/>
  <c r="E202" i="6" s="1"/>
  <c r="C203" i="6"/>
  <c r="E203" i="6" s="1"/>
  <c r="C204" i="6"/>
  <c r="E204" i="6" s="1"/>
  <c r="C205" i="6"/>
  <c r="E205" i="6" s="1"/>
  <c r="C206" i="6"/>
  <c r="E206" i="6" s="1"/>
  <c r="C207" i="6"/>
  <c r="E207" i="6" s="1"/>
  <c r="C208" i="6"/>
  <c r="E208" i="6" s="1"/>
  <c r="C209" i="6"/>
  <c r="E209" i="6" s="1"/>
  <c r="C210" i="6"/>
  <c r="E210" i="6" s="1"/>
  <c r="C211" i="6"/>
  <c r="E211" i="6" s="1"/>
  <c r="C212" i="6"/>
  <c r="E212" i="6" s="1"/>
  <c r="C213" i="6"/>
  <c r="E213" i="6" s="1"/>
  <c r="C214" i="6"/>
  <c r="E214" i="6" s="1"/>
  <c r="C215" i="6"/>
  <c r="E215" i="6" s="1"/>
  <c r="C216" i="6"/>
  <c r="E216" i="6" s="1"/>
  <c r="C217" i="6"/>
  <c r="E217" i="6" s="1"/>
  <c r="C218" i="6"/>
  <c r="E218" i="6" s="1"/>
  <c r="C219" i="6"/>
  <c r="E219" i="6" s="1"/>
  <c r="C220" i="6"/>
  <c r="E220" i="6" s="1"/>
  <c r="C221" i="6"/>
  <c r="E221" i="6" s="1"/>
  <c r="C222" i="6"/>
  <c r="E222" i="6" s="1"/>
  <c r="C223" i="6"/>
  <c r="E223" i="6" s="1"/>
  <c r="C224" i="6"/>
  <c r="E224" i="6" s="1"/>
  <c r="C225" i="6"/>
  <c r="E225" i="6" s="1"/>
  <c r="C226" i="6"/>
  <c r="E226" i="6" s="1"/>
  <c r="C227" i="6"/>
  <c r="E227" i="6" s="1"/>
  <c r="C228" i="6"/>
  <c r="E228" i="6" s="1"/>
  <c r="C229" i="6"/>
  <c r="E229" i="6" s="1"/>
  <c r="C230" i="6"/>
  <c r="E230" i="6" s="1"/>
  <c r="C231" i="6"/>
  <c r="E231" i="6" s="1"/>
  <c r="C232" i="6"/>
  <c r="E232" i="6" s="1"/>
  <c r="C233" i="6"/>
  <c r="E233" i="6" s="1"/>
  <c r="C234" i="6"/>
  <c r="E234" i="6" s="1"/>
  <c r="C235" i="6"/>
  <c r="E235" i="6" s="1"/>
  <c r="C236" i="6"/>
  <c r="E236" i="6" s="1"/>
  <c r="C237" i="6"/>
  <c r="E237" i="6" s="1"/>
  <c r="C238" i="6"/>
  <c r="E238" i="6" s="1"/>
  <c r="C239" i="6"/>
  <c r="E239" i="6" s="1"/>
  <c r="C240" i="6"/>
  <c r="E240" i="6" s="1"/>
  <c r="C241" i="6"/>
  <c r="E241" i="6" s="1"/>
  <c r="C242" i="6"/>
  <c r="E242" i="6" s="1"/>
  <c r="C243" i="6"/>
  <c r="E243" i="6" s="1"/>
  <c r="C244" i="6"/>
  <c r="E244" i="6" s="1"/>
  <c r="C245" i="6"/>
  <c r="E245" i="6" s="1"/>
  <c r="C246" i="6"/>
  <c r="E246" i="6" s="1"/>
  <c r="C247" i="6"/>
  <c r="E247" i="6" s="1"/>
  <c r="C248" i="6"/>
  <c r="E248" i="6" s="1"/>
  <c r="C249" i="6"/>
  <c r="E249" i="6" s="1"/>
  <c r="C250" i="6"/>
  <c r="E250" i="6" s="1"/>
  <c r="C251" i="6"/>
  <c r="E251" i="6" s="1"/>
  <c r="C252" i="6"/>
  <c r="E252" i="6" s="1"/>
  <c r="C253" i="6"/>
  <c r="E253" i="6" s="1"/>
  <c r="C254" i="6"/>
  <c r="E254" i="6" s="1"/>
  <c r="C255" i="6"/>
  <c r="E255" i="6" s="1"/>
  <c r="C256" i="6"/>
  <c r="E256" i="6" s="1"/>
  <c r="C257" i="6"/>
  <c r="E257" i="6" s="1"/>
  <c r="C258" i="6"/>
  <c r="E258" i="6" s="1"/>
  <c r="C259" i="6"/>
  <c r="E259" i="6" s="1"/>
  <c r="C260" i="6"/>
  <c r="E260" i="6" s="1"/>
  <c r="C261" i="6"/>
  <c r="E261" i="6" s="1"/>
  <c r="C262" i="6"/>
  <c r="E262" i="6" s="1"/>
  <c r="C263" i="6"/>
  <c r="E263" i="6" s="1"/>
  <c r="C264" i="6"/>
  <c r="E264" i="6" s="1"/>
  <c r="C265" i="6"/>
  <c r="E265" i="6" s="1"/>
  <c r="C266" i="6"/>
  <c r="E266" i="6" s="1"/>
  <c r="C267" i="6"/>
  <c r="E267" i="6" s="1"/>
  <c r="C268" i="6"/>
  <c r="E268" i="6" s="1"/>
  <c r="C269" i="6"/>
  <c r="E269" i="6" s="1"/>
  <c r="C270" i="6"/>
  <c r="E270" i="6" s="1"/>
  <c r="C271" i="6"/>
  <c r="E271" i="6" s="1"/>
  <c r="C272" i="6"/>
  <c r="E272" i="6" s="1"/>
  <c r="C273" i="6"/>
  <c r="E273" i="6" s="1"/>
  <c r="C274" i="6"/>
  <c r="E274" i="6" s="1"/>
  <c r="C275" i="6"/>
  <c r="E275" i="6" s="1"/>
  <c r="C276" i="6"/>
  <c r="E276" i="6" s="1"/>
  <c r="C277" i="6"/>
  <c r="E277" i="6" s="1"/>
  <c r="C278" i="6"/>
  <c r="E278" i="6" s="1"/>
  <c r="C279" i="6"/>
  <c r="E279" i="6" s="1"/>
  <c r="C280" i="6"/>
  <c r="E280" i="6" s="1"/>
  <c r="C281" i="6"/>
  <c r="E281" i="6" s="1"/>
  <c r="C282" i="6"/>
  <c r="E282" i="6" s="1"/>
  <c r="C283" i="6"/>
  <c r="E283" i="6" s="1"/>
  <c r="C284" i="6"/>
  <c r="E284" i="6" s="1"/>
  <c r="C285" i="6"/>
  <c r="E285" i="6" s="1"/>
  <c r="C286" i="6"/>
  <c r="E286" i="6" s="1"/>
  <c r="C287" i="6"/>
  <c r="E287" i="6" s="1"/>
  <c r="C288" i="6"/>
  <c r="E288" i="6" s="1"/>
  <c r="C289" i="6"/>
  <c r="E289" i="6" s="1"/>
  <c r="C290" i="6"/>
  <c r="E290" i="6" s="1"/>
  <c r="C291" i="6"/>
  <c r="E291" i="6" s="1"/>
  <c r="C292" i="6"/>
  <c r="E292" i="6" s="1"/>
  <c r="C293" i="6"/>
  <c r="E293" i="6" s="1"/>
  <c r="C294" i="6"/>
  <c r="E294" i="6" s="1"/>
  <c r="C295" i="6"/>
  <c r="E295" i="6" s="1"/>
  <c r="C296" i="6"/>
  <c r="E296" i="6" s="1"/>
  <c r="C297" i="6"/>
  <c r="E297" i="6" s="1"/>
  <c r="C298" i="6"/>
  <c r="E298" i="6" s="1"/>
  <c r="C299" i="6"/>
  <c r="E299" i="6" s="1"/>
  <c r="C300" i="6"/>
  <c r="E300" i="6" s="1"/>
  <c r="C301" i="6"/>
  <c r="E301" i="6" s="1"/>
  <c r="C302" i="6"/>
  <c r="E302" i="6" s="1"/>
  <c r="C303" i="6"/>
  <c r="E303" i="6" s="1"/>
  <c r="C304" i="6"/>
  <c r="E304" i="6" s="1"/>
  <c r="C305" i="6"/>
  <c r="E305" i="6" s="1"/>
  <c r="C306" i="6"/>
  <c r="E306" i="6" s="1"/>
  <c r="C307" i="6"/>
  <c r="E307" i="6" s="1"/>
  <c r="C308" i="6"/>
  <c r="E308" i="6" s="1"/>
  <c r="C309" i="6"/>
  <c r="E309" i="6" s="1"/>
  <c r="C310" i="6"/>
  <c r="E310" i="6" s="1"/>
  <c r="C311" i="6"/>
  <c r="E311" i="6" s="1"/>
  <c r="C312" i="6"/>
  <c r="E312" i="6" s="1"/>
  <c r="C313" i="6"/>
  <c r="E313" i="6" s="1"/>
  <c r="C314" i="6"/>
  <c r="E314" i="6" s="1"/>
  <c r="C315" i="6"/>
  <c r="E315" i="6" s="1"/>
  <c r="C316" i="6"/>
  <c r="E316" i="6" s="1"/>
  <c r="C317" i="6"/>
  <c r="E317" i="6" s="1"/>
  <c r="C318" i="6"/>
  <c r="E318" i="6" s="1"/>
  <c r="C319" i="6"/>
  <c r="E319" i="6" s="1"/>
  <c r="C320" i="6"/>
  <c r="E320" i="6" s="1"/>
  <c r="C321" i="6"/>
  <c r="E321" i="6" s="1"/>
  <c r="C322" i="6"/>
  <c r="E322" i="6" s="1"/>
  <c r="C323" i="6"/>
  <c r="E323" i="6" s="1"/>
  <c r="C324" i="6"/>
  <c r="E324" i="6" s="1"/>
  <c r="C325" i="6"/>
  <c r="E325" i="6" s="1"/>
  <c r="C326" i="6"/>
  <c r="E326" i="6" s="1"/>
  <c r="C327" i="6"/>
  <c r="E327" i="6" s="1"/>
  <c r="C328" i="6"/>
  <c r="E328" i="6" s="1"/>
  <c r="C329" i="6"/>
  <c r="E329" i="6" s="1"/>
  <c r="C330" i="6"/>
  <c r="E330" i="6" s="1"/>
  <c r="C331" i="6"/>
  <c r="E331" i="6" s="1"/>
  <c r="C332" i="6"/>
  <c r="E332" i="6" s="1"/>
  <c r="C333" i="6"/>
  <c r="E333" i="6" s="1"/>
  <c r="C334" i="6"/>
  <c r="E334" i="6" s="1"/>
  <c r="C335" i="6"/>
  <c r="E335" i="6" s="1"/>
  <c r="C336" i="6"/>
  <c r="E336" i="6" s="1"/>
  <c r="C337" i="6"/>
  <c r="E337" i="6" s="1"/>
  <c r="C338" i="6"/>
  <c r="E338" i="6" s="1"/>
  <c r="C339" i="6"/>
  <c r="E339" i="6" s="1"/>
  <c r="C340" i="6"/>
  <c r="E340" i="6" s="1"/>
  <c r="C341" i="6"/>
  <c r="E341" i="6" s="1"/>
  <c r="C342" i="6"/>
  <c r="E342" i="6" s="1"/>
  <c r="C343" i="6"/>
  <c r="E343" i="6" s="1"/>
  <c r="C344" i="6"/>
  <c r="E344" i="6" s="1"/>
  <c r="C345" i="6"/>
  <c r="E345" i="6" s="1"/>
  <c r="C346" i="6"/>
  <c r="E346" i="6" s="1"/>
  <c r="C347" i="6"/>
  <c r="E347" i="6" s="1"/>
  <c r="C348" i="6"/>
  <c r="E348" i="6" s="1"/>
  <c r="C349" i="6"/>
  <c r="E349" i="6" s="1"/>
  <c r="C350" i="6"/>
  <c r="E350" i="6" s="1"/>
  <c r="C351" i="6"/>
  <c r="E351" i="6" s="1"/>
  <c r="C352" i="6"/>
  <c r="E352" i="6" s="1"/>
  <c r="C353" i="6"/>
  <c r="E353" i="6" s="1"/>
  <c r="C354" i="6"/>
  <c r="E354" i="6" s="1"/>
  <c r="C355" i="6"/>
  <c r="E355" i="6" s="1"/>
  <c r="C356" i="6"/>
  <c r="E356" i="6" s="1"/>
  <c r="C357" i="6"/>
  <c r="E357" i="6" s="1"/>
  <c r="C358" i="6"/>
  <c r="E358" i="6" s="1"/>
  <c r="C359" i="6"/>
  <c r="E359" i="6" s="1"/>
  <c r="C360" i="6"/>
  <c r="E360" i="6" s="1"/>
  <c r="C361" i="6"/>
  <c r="E361" i="6" s="1"/>
  <c r="C362" i="6"/>
  <c r="E362" i="6" s="1"/>
  <c r="C363" i="6"/>
  <c r="E363" i="6" s="1"/>
  <c r="C364" i="6"/>
  <c r="E364" i="6" s="1"/>
  <c r="C365" i="6"/>
  <c r="E365" i="6" s="1"/>
  <c r="C366" i="6"/>
  <c r="E366" i="6" s="1"/>
  <c r="C367" i="6"/>
  <c r="E367" i="6" s="1"/>
  <c r="C368" i="6"/>
  <c r="E368" i="6" s="1"/>
  <c r="C369" i="6"/>
  <c r="E369" i="6" s="1"/>
  <c r="C370" i="6"/>
  <c r="E370" i="6" s="1"/>
  <c r="C371" i="6"/>
  <c r="E371" i="6" s="1"/>
  <c r="C372" i="6"/>
  <c r="E372" i="6" s="1"/>
  <c r="C373" i="6"/>
  <c r="E373" i="6" s="1"/>
  <c r="C374" i="6"/>
  <c r="E374" i="6" s="1"/>
  <c r="C375" i="6"/>
  <c r="E375" i="6" s="1"/>
  <c r="C376" i="6"/>
  <c r="E376" i="6" s="1"/>
  <c r="C377" i="6"/>
  <c r="E377" i="6" s="1"/>
  <c r="C378" i="6"/>
  <c r="E378" i="6" s="1"/>
  <c r="C379" i="6"/>
  <c r="E379" i="6" s="1"/>
  <c r="C380" i="6"/>
  <c r="E380" i="6" s="1"/>
  <c r="C381" i="6"/>
  <c r="E381" i="6" s="1"/>
  <c r="C382" i="6"/>
  <c r="E382" i="6" s="1"/>
  <c r="C383" i="6"/>
  <c r="E383" i="6" s="1"/>
  <c r="C384" i="6"/>
  <c r="E384" i="6" s="1"/>
  <c r="C385" i="6"/>
  <c r="E385" i="6" s="1"/>
  <c r="C386" i="6"/>
  <c r="E386" i="6" s="1"/>
  <c r="C387" i="6"/>
  <c r="E387" i="6" s="1"/>
  <c r="C388" i="6"/>
  <c r="E388" i="6" s="1"/>
  <c r="C389" i="6"/>
  <c r="E389" i="6" s="1"/>
  <c r="C390" i="6"/>
  <c r="E390" i="6" s="1"/>
  <c r="C391" i="6"/>
  <c r="E391" i="6" s="1"/>
  <c r="C392" i="6"/>
  <c r="E392" i="6" s="1"/>
  <c r="C393" i="6"/>
  <c r="E393" i="6" s="1"/>
  <c r="C394" i="6"/>
  <c r="E394" i="6" s="1"/>
  <c r="C395" i="6"/>
  <c r="E395" i="6" s="1"/>
  <c r="C396" i="6"/>
  <c r="E396" i="6" s="1"/>
  <c r="C397" i="6"/>
  <c r="E397" i="6" s="1"/>
  <c r="C398" i="6"/>
  <c r="E398" i="6" s="1"/>
  <c r="C399" i="6"/>
  <c r="E399" i="6" s="1"/>
  <c r="C400" i="6"/>
  <c r="E400" i="6" s="1"/>
  <c r="C401" i="6"/>
  <c r="E401" i="6" s="1"/>
  <c r="C402" i="6"/>
  <c r="E402" i="6" s="1"/>
  <c r="C403" i="6"/>
  <c r="E403" i="6" s="1"/>
  <c r="C404" i="6"/>
  <c r="E404" i="6" s="1"/>
  <c r="C405" i="6"/>
  <c r="E405" i="6" s="1"/>
  <c r="C406" i="6"/>
  <c r="E406" i="6" s="1"/>
  <c r="C407" i="6"/>
  <c r="E407" i="6" s="1"/>
  <c r="C408" i="6"/>
  <c r="E408" i="6" s="1"/>
  <c r="C409" i="6"/>
  <c r="E409" i="6" s="1"/>
  <c r="C410" i="6"/>
  <c r="E410" i="6" s="1"/>
  <c r="C411" i="6"/>
  <c r="E411" i="6" s="1"/>
  <c r="C412" i="6"/>
  <c r="E412" i="6" s="1"/>
  <c r="C413" i="6"/>
  <c r="E413" i="6" s="1"/>
  <c r="C414" i="6"/>
  <c r="E414" i="6" s="1"/>
  <c r="C415" i="6"/>
  <c r="E415" i="6" s="1"/>
  <c r="C416" i="6"/>
  <c r="E416" i="6" s="1"/>
  <c r="C417" i="6"/>
  <c r="E417" i="6" s="1"/>
  <c r="C418" i="6"/>
  <c r="E418" i="6" s="1"/>
  <c r="C419" i="6"/>
  <c r="E419" i="6" s="1"/>
  <c r="C420" i="6"/>
  <c r="E420" i="6" s="1"/>
  <c r="C421" i="6"/>
  <c r="E421" i="6" s="1"/>
  <c r="C422" i="6"/>
  <c r="E422" i="6" s="1"/>
  <c r="C423" i="6"/>
  <c r="E423" i="6" s="1"/>
  <c r="C424" i="6"/>
  <c r="E424" i="6" s="1"/>
  <c r="C425" i="6"/>
  <c r="E425" i="6" s="1"/>
  <c r="C426" i="6"/>
  <c r="E426" i="6" s="1"/>
  <c r="C427" i="6"/>
  <c r="E427" i="6" s="1"/>
  <c r="C428" i="6"/>
  <c r="E428" i="6" s="1"/>
  <c r="C429" i="6"/>
  <c r="E429" i="6" s="1"/>
  <c r="C430" i="6"/>
  <c r="E430" i="6" s="1"/>
  <c r="C431" i="6"/>
  <c r="E431" i="6" s="1"/>
  <c r="C432" i="6"/>
  <c r="E432" i="6" s="1"/>
  <c r="C433" i="6"/>
  <c r="E433" i="6" s="1"/>
  <c r="C434" i="6"/>
  <c r="E434" i="6" s="1"/>
  <c r="C435" i="6"/>
  <c r="E435" i="6" s="1"/>
  <c r="C436" i="6"/>
  <c r="E436" i="6" s="1"/>
  <c r="C437" i="6"/>
  <c r="E437" i="6" s="1"/>
  <c r="C438" i="6"/>
  <c r="E438" i="6" s="1"/>
  <c r="C439" i="6"/>
  <c r="E439" i="6" s="1"/>
  <c r="C440" i="6"/>
  <c r="E440" i="6" s="1"/>
  <c r="C441" i="6"/>
  <c r="E441" i="6" s="1"/>
  <c r="C442" i="6"/>
  <c r="E442" i="6" s="1"/>
  <c r="C443" i="6"/>
  <c r="E443" i="6" s="1"/>
  <c r="C444" i="6"/>
  <c r="E444" i="6" s="1"/>
  <c r="C445" i="6"/>
  <c r="E445" i="6" s="1"/>
  <c r="C446" i="6"/>
  <c r="E446" i="6" s="1"/>
  <c r="C447" i="6"/>
  <c r="E447" i="6" s="1"/>
  <c r="C448" i="6"/>
  <c r="E448" i="6" s="1"/>
  <c r="C449" i="6"/>
  <c r="E449" i="6" s="1"/>
  <c r="C450" i="6"/>
  <c r="E450" i="6" s="1"/>
  <c r="C451" i="6"/>
  <c r="E451" i="6" s="1"/>
  <c r="C452" i="6"/>
  <c r="E452" i="6" s="1"/>
  <c r="C453" i="6"/>
  <c r="E453" i="6" s="1"/>
  <c r="C454" i="6"/>
  <c r="E454" i="6" s="1"/>
  <c r="C455" i="6"/>
  <c r="E455" i="6" s="1"/>
  <c r="C456" i="6"/>
  <c r="E456" i="6" s="1"/>
  <c r="C457" i="6"/>
  <c r="E457" i="6" s="1"/>
  <c r="C458" i="6"/>
  <c r="E458" i="6" s="1"/>
  <c r="C459" i="6"/>
  <c r="E459" i="6" s="1"/>
  <c r="C460" i="6"/>
  <c r="E460" i="6" s="1"/>
  <c r="C461" i="6"/>
  <c r="E461" i="6" s="1"/>
  <c r="C462" i="6"/>
  <c r="E462" i="6" s="1"/>
  <c r="C463" i="6"/>
  <c r="E463" i="6" s="1"/>
  <c r="C464" i="6"/>
  <c r="E464" i="6" s="1"/>
  <c r="C465" i="6"/>
  <c r="E465" i="6" s="1"/>
  <c r="C466" i="6"/>
  <c r="E466" i="6" s="1"/>
  <c r="C467" i="6"/>
  <c r="E467" i="6" s="1"/>
  <c r="C468" i="6"/>
  <c r="E468" i="6" s="1"/>
  <c r="C469" i="6"/>
  <c r="E469" i="6" s="1"/>
  <c r="C470" i="6"/>
  <c r="E470" i="6" s="1"/>
  <c r="C471" i="6"/>
  <c r="E471" i="6" s="1"/>
  <c r="C472" i="6"/>
  <c r="E472" i="6" s="1"/>
  <c r="C473" i="6"/>
  <c r="E473" i="6" s="1"/>
  <c r="C474" i="6"/>
  <c r="E474" i="6" s="1"/>
  <c r="C475" i="6"/>
  <c r="E475" i="6" s="1"/>
  <c r="C476" i="6"/>
  <c r="E476" i="6" s="1"/>
  <c r="C477" i="6"/>
  <c r="E477" i="6" s="1"/>
  <c r="C478" i="6"/>
  <c r="E478" i="6" s="1"/>
  <c r="C479" i="6"/>
  <c r="E479" i="6" s="1"/>
  <c r="C480" i="6"/>
  <c r="E480" i="6" s="1"/>
  <c r="C481" i="6"/>
  <c r="E481" i="6" s="1"/>
  <c r="C482" i="6"/>
  <c r="E482" i="6" s="1"/>
  <c r="C483" i="6"/>
  <c r="E483" i="6" s="1"/>
  <c r="C484" i="6"/>
  <c r="E484" i="6" s="1"/>
  <c r="C485" i="6"/>
  <c r="E485" i="6" s="1"/>
  <c r="C486" i="6"/>
  <c r="E486" i="6" s="1"/>
  <c r="C487" i="6"/>
  <c r="E487" i="6" s="1"/>
  <c r="C488" i="6"/>
  <c r="E488" i="6" s="1"/>
  <c r="C489" i="6"/>
  <c r="E489" i="6" s="1"/>
  <c r="C490" i="6"/>
  <c r="E490" i="6" s="1"/>
  <c r="C491" i="6"/>
  <c r="E491" i="6" s="1"/>
  <c r="C492" i="6"/>
  <c r="E492" i="6" s="1"/>
  <c r="C493" i="6"/>
  <c r="E493" i="6" s="1"/>
  <c r="C494" i="6"/>
  <c r="E494" i="6" s="1"/>
  <c r="C495" i="6"/>
  <c r="E495" i="6" s="1"/>
  <c r="C496" i="6"/>
  <c r="E496" i="6" s="1"/>
  <c r="C497" i="6"/>
  <c r="E497" i="6" s="1"/>
  <c r="C498" i="6"/>
  <c r="E498" i="6" s="1"/>
  <c r="C499" i="6"/>
  <c r="E499" i="6" s="1"/>
  <c r="C500" i="6"/>
  <c r="E500" i="6" s="1"/>
  <c r="C501" i="6"/>
  <c r="E501" i="6" s="1"/>
  <c r="C502" i="6"/>
  <c r="E502" i="6" s="1"/>
  <c r="C503" i="6"/>
  <c r="E503" i="6" s="1"/>
  <c r="C504" i="6"/>
  <c r="E504" i="6" s="1"/>
  <c r="C505" i="6"/>
  <c r="E505" i="6" s="1"/>
  <c r="C506" i="6"/>
  <c r="E506" i="6" s="1"/>
  <c r="C507" i="6"/>
  <c r="E507" i="6" s="1"/>
  <c r="C508" i="6"/>
  <c r="E508" i="6" s="1"/>
  <c r="C509" i="6"/>
  <c r="E509" i="6" s="1"/>
  <c r="C510" i="6"/>
  <c r="E510" i="6" s="1"/>
  <c r="C511" i="6"/>
  <c r="E511" i="6" s="1"/>
  <c r="C512" i="6"/>
  <c r="E512" i="6" s="1"/>
  <c r="C513" i="6"/>
  <c r="E513" i="6" s="1"/>
  <c r="C514" i="6"/>
  <c r="E514" i="6" s="1"/>
  <c r="C515" i="6"/>
  <c r="E515" i="6" s="1"/>
  <c r="C516" i="6"/>
  <c r="E516" i="6" s="1"/>
  <c r="C517" i="6"/>
  <c r="E517" i="6" s="1"/>
  <c r="C518" i="6"/>
  <c r="E518" i="6" s="1"/>
  <c r="C519" i="6"/>
  <c r="E519" i="6" s="1"/>
  <c r="C520" i="6"/>
  <c r="E520" i="6" s="1"/>
  <c r="C521" i="6"/>
  <c r="E521" i="6" s="1"/>
  <c r="C522" i="6"/>
  <c r="E522" i="6" s="1"/>
  <c r="C523" i="6"/>
  <c r="E523" i="6" s="1"/>
  <c r="C524" i="6"/>
  <c r="E524" i="6" s="1"/>
  <c r="C525" i="6"/>
  <c r="E525" i="6" s="1"/>
  <c r="C526" i="6"/>
  <c r="E526" i="6" s="1"/>
  <c r="C527" i="6"/>
  <c r="E527" i="6" s="1"/>
  <c r="C528" i="6"/>
  <c r="E528" i="6" s="1"/>
  <c r="C529" i="6"/>
  <c r="E529" i="6" s="1"/>
  <c r="C530" i="6"/>
  <c r="E530" i="6" s="1"/>
  <c r="C531" i="6"/>
  <c r="E531" i="6" s="1"/>
  <c r="C532" i="6"/>
  <c r="E532" i="6" s="1"/>
  <c r="C533" i="6"/>
  <c r="E533" i="6" s="1"/>
  <c r="C534" i="6"/>
  <c r="E534" i="6" s="1"/>
  <c r="C535" i="6"/>
  <c r="E535" i="6" s="1"/>
  <c r="C536" i="6"/>
  <c r="E536" i="6" s="1"/>
  <c r="C537" i="6"/>
  <c r="E537" i="6" s="1"/>
  <c r="C538" i="6"/>
  <c r="E538" i="6" s="1"/>
  <c r="C539" i="6"/>
  <c r="E539" i="6" s="1"/>
  <c r="C540" i="6"/>
  <c r="E540" i="6" s="1"/>
  <c r="C541" i="6"/>
  <c r="E541" i="6" s="1"/>
  <c r="C542" i="6"/>
  <c r="E542" i="6" s="1"/>
  <c r="C543" i="6"/>
  <c r="E543" i="6" s="1"/>
  <c r="C544" i="6"/>
  <c r="E544" i="6" s="1"/>
  <c r="C545" i="6"/>
  <c r="E545" i="6" s="1"/>
  <c r="C546" i="6"/>
  <c r="E546" i="6" s="1"/>
  <c r="C547" i="6"/>
  <c r="E547" i="6" s="1"/>
  <c r="C548" i="6"/>
  <c r="E548" i="6" s="1"/>
  <c r="C549" i="6"/>
  <c r="E549" i="6" s="1"/>
  <c r="C550" i="6"/>
  <c r="E550" i="6" s="1"/>
  <c r="C551" i="6"/>
  <c r="E551" i="6" s="1"/>
  <c r="C552" i="6"/>
  <c r="E552" i="6" s="1"/>
  <c r="C553" i="6"/>
  <c r="E553" i="6" s="1"/>
  <c r="C554" i="6"/>
  <c r="E554" i="6" s="1"/>
  <c r="C555" i="6"/>
  <c r="E555" i="6" s="1"/>
  <c r="C556" i="6"/>
  <c r="E556" i="6" s="1"/>
  <c r="C557" i="6"/>
  <c r="E557" i="6" s="1"/>
  <c r="C558" i="6"/>
  <c r="E558" i="6" s="1"/>
  <c r="C559" i="6"/>
  <c r="E559" i="6" s="1"/>
  <c r="C560" i="6"/>
  <c r="E560" i="6" s="1"/>
  <c r="C561" i="6"/>
  <c r="E561" i="6" s="1"/>
  <c r="C562" i="6"/>
  <c r="E562" i="6" s="1"/>
  <c r="C563" i="6"/>
  <c r="E563" i="6" s="1"/>
  <c r="C564" i="6"/>
  <c r="E564" i="6" s="1"/>
  <c r="C565" i="6"/>
  <c r="E565" i="6" s="1"/>
  <c r="C566" i="6"/>
  <c r="E566" i="6" s="1"/>
  <c r="C567" i="6"/>
  <c r="E567" i="6" s="1"/>
  <c r="C568" i="6"/>
  <c r="E568" i="6" s="1"/>
  <c r="C569" i="6"/>
  <c r="E569" i="6" s="1"/>
  <c r="C570" i="6"/>
  <c r="E570" i="6" s="1"/>
  <c r="C571" i="6"/>
  <c r="E571" i="6" s="1"/>
  <c r="C572" i="6"/>
  <c r="E572" i="6" s="1"/>
  <c r="C573" i="6"/>
  <c r="E573" i="6" s="1"/>
  <c r="C574" i="6"/>
  <c r="E574" i="6" s="1"/>
  <c r="C575" i="6"/>
  <c r="E575" i="6" s="1"/>
  <c r="C576" i="6"/>
  <c r="E576" i="6" s="1"/>
  <c r="C577" i="6"/>
  <c r="E577" i="6" s="1"/>
  <c r="C578" i="6"/>
  <c r="E578" i="6" s="1"/>
  <c r="C579" i="6"/>
  <c r="E579" i="6" s="1"/>
  <c r="C580" i="6"/>
  <c r="E580" i="6" s="1"/>
  <c r="C581" i="6"/>
  <c r="E581" i="6" s="1"/>
  <c r="C582" i="6"/>
  <c r="E582" i="6" s="1"/>
  <c r="C583" i="6"/>
  <c r="E583" i="6" s="1"/>
  <c r="C584" i="6"/>
  <c r="E584" i="6" s="1"/>
  <c r="C585" i="6"/>
  <c r="E585" i="6" s="1"/>
  <c r="C586" i="6"/>
  <c r="E586" i="6" s="1"/>
  <c r="C587" i="6"/>
  <c r="E587" i="6" s="1"/>
  <c r="C588" i="6"/>
  <c r="E588" i="6" s="1"/>
  <c r="C589" i="6"/>
  <c r="E589" i="6" s="1"/>
  <c r="C590" i="6"/>
  <c r="E590" i="6" s="1"/>
  <c r="C591" i="6"/>
  <c r="E591" i="6" s="1"/>
  <c r="C592" i="6"/>
  <c r="E592" i="6" s="1"/>
  <c r="C593" i="6"/>
  <c r="E593" i="6" s="1"/>
  <c r="C594" i="6"/>
  <c r="E594" i="6" s="1"/>
  <c r="C595" i="6"/>
  <c r="E595" i="6" s="1"/>
  <c r="C596" i="6"/>
  <c r="E596" i="6" s="1"/>
  <c r="C597" i="6"/>
  <c r="E597" i="6" s="1"/>
  <c r="C598" i="6"/>
  <c r="E598" i="6" s="1"/>
  <c r="C599" i="6"/>
  <c r="E599" i="6" s="1"/>
  <c r="C600" i="6"/>
  <c r="E600" i="6" s="1"/>
  <c r="C601" i="6"/>
  <c r="E601" i="6" s="1"/>
  <c r="C602" i="6"/>
  <c r="E602" i="6" s="1"/>
  <c r="C603" i="6"/>
  <c r="E603" i="6" s="1"/>
  <c r="C604" i="6"/>
  <c r="E604" i="6" s="1"/>
  <c r="C605" i="6"/>
  <c r="E605" i="6" s="1"/>
  <c r="C606" i="6"/>
  <c r="E606" i="6" s="1"/>
  <c r="C607" i="6"/>
  <c r="E607" i="6" s="1"/>
  <c r="C608" i="6"/>
  <c r="E608" i="6" s="1"/>
  <c r="C609" i="6"/>
  <c r="E609" i="6" s="1"/>
  <c r="C610" i="6"/>
  <c r="E610" i="6" s="1"/>
  <c r="C611" i="6"/>
  <c r="E611" i="6" s="1"/>
  <c r="C612" i="6"/>
  <c r="E612" i="6" s="1"/>
  <c r="C613" i="6"/>
  <c r="E613" i="6" s="1"/>
  <c r="C614" i="6"/>
  <c r="E614" i="6" s="1"/>
  <c r="C615" i="6"/>
  <c r="E615" i="6" s="1"/>
  <c r="C616" i="6"/>
  <c r="E616" i="6" s="1"/>
  <c r="C617" i="6"/>
  <c r="E617" i="6" s="1"/>
  <c r="C618" i="6"/>
  <c r="E618" i="6" s="1"/>
  <c r="C619" i="6"/>
  <c r="E619" i="6" s="1"/>
  <c r="C620" i="6"/>
  <c r="E620" i="6" s="1"/>
  <c r="C621" i="6"/>
  <c r="E621" i="6" s="1"/>
  <c r="C622" i="6"/>
  <c r="E622" i="6" s="1"/>
  <c r="C623" i="6"/>
  <c r="E623" i="6" s="1"/>
  <c r="C624" i="6"/>
  <c r="E624" i="6" s="1"/>
  <c r="C625" i="6"/>
  <c r="E625" i="6" s="1"/>
  <c r="C626" i="6"/>
  <c r="E626" i="6" s="1"/>
  <c r="C627" i="6"/>
  <c r="E627" i="6" s="1"/>
  <c r="C628" i="6"/>
  <c r="E628" i="6" s="1"/>
  <c r="C629" i="6"/>
  <c r="E629" i="6" s="1"/>
  <c r="C630" i="6"/>
  <c r="E630" i="6" s="1"/>
  <c r="C631" i="6"/>
  <c r="E631" i="6" s="1"/>
  <c r="C632" i="6"/>
  <c r="E632" i="6" s="1"/>
  <c r="C633" i="6"/>
  <c r="E633" i="6" s="1"/>
  <c r="C634" i="6"/>
  <c r="E634" i="6" s="1"/>
  <c r="C635" i="6"/>
  <c r="E635" i="6" s="1"/>
  <c r="C636" i="6"/>
  <c r="E636" i="6" s="1"/>
  <c r="C637" i="6"/>
  <c r="E637" i="6" s="1"/>
  <c r="C638" i="6"/>
  <c r="E638" i="6" s="1"/>
  <c r="C639" i="6"/>
  <c r="E639" i="6" s="1"/>
  <c r="C640" i="6"/>
  <c r="E640" i="6" s="1"/>
  <c r="C641" i="6"/>
  <c r="E641" i="6" s="1"/>
  <c r="C642" i="6"/>
  <c r="E642" i="6" s="1"/>
  <c r="C643" i="6"/>
  <c r="E643" i="6" s="1"/>
  <c r="C644" i="6"/>
  <c r="E644" i="6" s="1"/>
  <c r="C645" i="6"/>
  <c r="E645" i="6" s="1"/>
  <c r="C646" i="6"/>
  <c r="E646" i="6" s="1"/>
  <c r="C647" i="6"/>
  <c r="E647" i="6" s="1"/>
  <c r="C648" i="6"/>
  <c r="E648" i="6" s="1"/>
  <c r="C649" i="6"/>
  <c r="E649" i="6" s="1"/>
  <c r="C650" i="6"/>
  <c r="E650" i="6" s="1"/>
  <c r="C651" i="6"/>
  <c r="E651" i="6" s="1"/>
  <c r="C652" i="6"/>
  <c r="E652" i="6" s="1"/>
  <c r="C653" i="6"/>
  <c r="E653" i="6" s="1"/>
  <c r="C654" i="6"/>
  <c r="E654" i="6" s="1"/>
  <c r="C655" i="6"/>
  <c r="E655" i="6" s="1"/>
  <c r="C656" i="6"/>
  <c r="E656" i="6" s="1"/>
  <c r="C657" i="6"/>
  <c r="E657" i="6" s="1"/>
  <c r="C658" i="6"/>
  <c r="E658" i="6" s="1"/>
  <c r="C659" i="6"/>
  <c r="E659" i="6" s="1"/>
  <c r="C660" i="6"/>
  <c r="E660" i="6" s="1"/>
  <c r="C661" i="6"/>
  <c r="E661" i="6" s="1"/>
  <c r="C662" i="6"/>
  <c r="E662" i="6" s="1"/>
  <c r="C663" i="6"/>
  <c r="E663" i="6" s="1"/>
  <c r="C664" i="6"/>
  <c r="E664" i="6" s="1"/>
  <c r="C665" i="6"/>
  <c r="E665" i="6" s="1"/>
  <c r="C666" i="6"/>
  <c r="E666" i="6" s="1"/>
  <c r="C667" i="6"/>
  <c r="E667" i="6" s="1"/>
  <c r="C668" i="6"/>
  <c r="E668" i="6" s="1"/>
  <c r="C669" i="6"/>
  <c r="E669" i="6" s="1"/>
  <c r="C670" i="6"/>
  <c r="E670" i="6" s="1"/>
  <c r="C671" i="6"/>
  <c r="E671" i="6" s="1"/>
  <c r="C672" i="6"/>
  <c r="E672" i="6" s="1"/>
  <c r="C673" i="6"/>
  <c r="E673" i="6" s="1"/>
  <c r="C674" i="6"/>
  <c r="E674" i="6" s="1"/>
  <c r="C675" i="6"/>
  <c r="E675" i="6" s="1"/>
  <c r="C676" i="6"/>
  <c r="E676" i="6" s="1"/>
  <c r="C677" i="6"/>
  <c r="E677" i="6" s="1"/>
  <c r="C678" i="6"/>
  <c r="E678" i="6" s="1"/>
  <c r="C679" i="6"/>
  <c r="E679" i="6" s="1"/>
  <c r="C680" i="6"/>
  <c r="E680" i="6" s="1"/>
  <c r="C681" i="6"/>
  <c r="E681" i="6" s="1"/>
  <c r="C682" i="6"/>
  <c r="E682" i="6" s="1"/>
  <c r="C683" i="6"/>
  <c r="E683" i="6" s="1"/>
  <c r="C684" i="6"/>
  <c r="E684" i="6" s="1"/>
  <c r="C685" i="6"/>
  <c r="E685" i="6" s="1"/>
  <c r="C686" i="6"/>
  <c r="E686" i="6" s="1"/>
  <c r="C687" i="6"/>
  <c r="E687" i="6" s="1"/>
  <c r="C688" i="6"/>
  <c r="E688" i="6" s="1"/>
  <c r="C689" i="6"/>
  <c r="E689" i="6" s="1"/>
  <c r="C690" i="6"/>
  <c r="E690" i="6" s="1"/>
  <c r="C691" i="6"/>
  <c r="E691" i="6" s="1"/>
  <c r="C692" i="6"/>
  <c r="E692" i="6" s="1"/>
  <c r="C693" i="6"/>
  <c r="E693" i="6" s="1"/>
  <c r="C694" i="6"/>
  <c r="E694" i="6" s="1"/>
  <c r="C695" i="6"/>
  <c r="E695" i="6" s="1"/>
  <c r="C696" i="6"/>
  <c r="E696" i="6" s="1"/>
  <c r="C697" i="6"/>
  <c r="E697" i="6" s="1"/>
  <c r="C698" i="6"/>
  <c r="E698" i="6" s="1"/>
  <c r="C699" i="6"/>
  <c r="E699" i="6" s="1"/>
  <c r="C700" i="6"/>
  <c r="E700" i="6" s="1"/>
  <c r="C701" i="6"/>
  <c r="E701" i="6" s="1"/>
  <c r="C702" i="6"/>
  <c r="E702" i="6" s="1"/>
  <c r="C703" i="6"/>
  <c r="E703" i="6" s="1"/>
  <c r="C704" i="6"/>
  <c r="E704" i="6" s="1"/>
  <c r="C705" i="6"/>
  <c r="E705" i="6" s="1"/>
  <c r="C706" i="6"/>
  <c r="E706" i="6" s="1"/>
  <c r="C707" i="6"/>
  <c r="E707" i="6" s="1"/>
  <c r="C708" i="6"/>
  <c r="E708" i="6" s="1"/>
  <c r="C709" i="6"/>
  <c r="E709" i="6" s="1"/>
  <c r="C710" i="6"/>
  <c r="E710" i="6" s="1"/>
  <c r="C711" i="6"/>
  <c r="E711" i="6" s="1"/>
  <c r="C712" i="6"/>
  <c r="E712" i="6" s="1"/>
  <c r="C713" i="6"/>
  <c r="E713" i="6" s="1"/>
  <c r="C714" i="6"/>
  <c r="E714" i="6" s="1"/>
  <c r="C715" i="6"/>
  <c r="E715" i="6" s="1"/>
  <c r="C716" i="6"/>
  <c r="E716" i="6" s="1"/>
  <c r="C717" i="6"/>
  <c r="E717" i="6" s="1"/>
  <c r="C718" i="6"/>
  <c r="E718" i="6" s="1"/>
  <c r="C719" i="6"/>
  <c r="E719" i="6" s="1"/>
  <c r="C720" i="6"/>
  <c r="E720" i="6" s="1"/>
  <c r="C721" i="6"/>
  <c r="E721" i="6" s="1"/>
  <c r="C722" i="6"/>
  <c r="E722" i="6" s="1"/>
  <c r="C723" i="6"/>
  <c r="E723" i="6" s="1"/>
  <c r="C724" i="6"/>
  <c r="E724" i="6" s="1"/>
  <c r="C725" i="6"/>
  <c r="E725" i="6" s="1"/>
  <c r="C726" i="6"/>
  <c r="E726" i="6" s="1"/>
  <c r="C727" i="6"/>
  <c r="E727" i="6" s="1"/>
  <c r="C728" i="6"/>
  <c r="E728" i="6" s="1"/>
  <c r="C729" i="6"/>
  <c r="E729" i="6" s="1"/>
  <c r="C730" i="6"/>
  <c r="E730" i="6" s="1"/>
  <c r="C731" i="6"/>
  <c r="E731" i="6" s="1"/>
  <c r="C732" i="6"/>
  <c r="E732" i="6" s="1"/>
  <c r="C733" i="6"/>
  <c r="E733" i="6" s="1"/>
  <c r="C734" i="6"/>
  <c r="E734" i="6" s="1"/>
  <c r="C735" i="6"/>
  <c r="E735" i="6" s="1"/>
  <c r="C736" i="6"/>
  <c r="E736" i="6" s="1"/>
  <c r="C737" i="6"/>
  <c r="E737" i="6" s="1"/>
  <c r="C738" i="6"/>
  <c r="E738" i="6" s="1"/>
  <c r="C739" i="6"/>
  <c r="E739" i="6" s="1"/>
  <c r="C740" i="6"/>
  <c r="E740" i="6" s="1"/>
  <c r="C741" i="6"/>
  <c r="E741" i="6" s="1"/>
  <c r="C742" i="6"/>
  <c r="E742" i="6" s="1"/>
  <c r="C743" i="6"/>
  <c r="E743" i="6" s="1"/>
  <c r="C744" i="6"/>
  <c r="E744" i="6" s="1"/>
  <c r="C745" i="6"/>
  <c r="E745" i="6" s="1"/>
  <c r="C746" i="6"/>
  <c r="E746" i="6" s="1"/>
  <c r="C747" i="6"/>
  <c r="E747" i="6" s="1"/>
  <c r="C748" i="6"/>
  <c r="E748" i="6" s="1"/>
  <c r="C749" i="6"/>
  <c r="E749" i="6" s="1"/>
  <c r="C750" i="6"/>
  <c r="E750" i="6" s="1"/>
  <c r="C751" i="6"/>
  <c r="E751" i="6" s="1"/>
  <c r="C752" i="6"/>
  <c r="E752" i="6" s="1"/>
  <c r="C753" i="6"/>
  <c r="E753" i="6" s="1"/>
  <c r="C754" i="6"/>
  <c r="E754" i="6" s="1"/>
  <c r="C755" i="6"/>
  <c r="E755" i="6" s="1"/>
  <c r="C756" i="6"/>
  <c r="E756" i="6" s="1"/>
  <c r="C757" i="6"/>
  <c r="E757" i="6" s="1"/>
  <c r="C758" i="6"/>
  <c r="E758" i="6" s="1"/>
  <c r="C759" i="6"/>
  <c r="E759" i="6" s="1"/>
  <c r="C760" i="6"/>
  <c r="E760" i="6" s="1"/>
  <c r="C761" i="6"/>
  <c r="E761" i="6" s="1"/>
  <c r="C762" i="6"/>
  <c r="E762" i="6" s="1"/>
  <c r="C763" i="6"/>
  <c r="E763" i="6" s="1"/>
  <c r="C764" i="6"/>
  <c r="E764" i="6" s="1"/>
  <c r="C765" i="6"/>
  <c r="E765" i="6" s="1"/>
  <c r="C766" i="6"/>
  <c r="E766" i="6" s="1"/>
  <c r="C767" i="6"/>
  <c r="E767" i="6" s="1"/>
  <c r="C768" i="6"/>
  <c r="E768" i="6" s="1"/>
  <c r="C769" i="6"/>
  <c r="E769" i="6" s="1"/>
  <c r="C770" i="6"/>
  <c r="E770" i="6" s="1"/>
  <c r="C771" i="6"/>
  <c r="E771" i="6" s="1"/>
  <c r="C772" i="6"/>
  <c r="E772" i="6" s="1"/>
  <c r="C773" i="6"/>
  <c r="E773" i="6" s="1"/>
  <c r="C774" i="6"/>
  <c r="E774" i="6" s="1"/>
  <c r="C775" i="6"/>
  <c r="E775" i="6" s="1"/>
  <c r="C776" i="6"/>
  <c r="E776" i="6" s="1"/>
  <c r="C777" i="6"/>
  <c r="E777" i="6" s="1"/>
  <c r="C778" i="6"/>
  <c r="E778" i="6" s="1"/>
  <c r="C779" i="6"/>
  <c r="E779" i="6" s="1"/>
  <c r="C780" i="6"/>
  <c r="E780" i="6" s="1"/>
  <c r="C781" i="6"/>
  <c r="E781" i="6" s="1"/>
  <c r="C782" i="6"/>
  <c r="E782" i="6" s="1"/>
  <c r="C783" i="6"/>
  <c r="E783" i="6" s="1"/>
  <c r="C784" i="6"/>
  <c r="E784" i="6" s="1"/>
  <c r="C785" i="6"/>
  <c r="E785" i="6" s="1"/>
  <c r="C786" i="6"/>
  <c r="E786" i="6" s="1"/>
  <c r="C787" i="6"/>
  <c r="E787" i="6" s="1"/>
  <c r="C788" i="6"/>
  <c r="E788" i="6" s="1"/>
  <c r="C789" i="6"/>
  <c r="E789" i="6" s="1"/>
  <c r="C790" i="6"/>
  <c r="E790" i="6" s="1"/>
  <c r="C791" i="6"/>
  <c r="E791" i="6" s="1"/>
  <c r="C792" i="6"/>
  <c r="E792" i="6" s="1"/>
  <c r="C793" i="6"/>
  <c r="E793" i="6" s="1"/>
  <c r="C794" i="6"/>
  <c r="E794" i="6" s="1"/>
  <c r="C795" i="6"/>
  <c r="E795" i="6" s="1"/>
  <c r="C796" i="6"/>
  <c r="E796" i="6" s="1"/>
  <c r="C797" i="6"/>
  <c r="E797" i="6" s="1"/>
  <c r="C798" i="6"/>
  <c r="E798" i="6" s="1"/>
  <c r="C799" i="6"/>
  <c r="E799" i="6" s="1"/>
  <c r="C800" i="6"/>
  <c r="E800" i="6" s="1"/>
  <c r="C801" i="6"/>
  <c r="E801" i="6" s="1"/>
  <c r="C802" i="6"/>
  <c r="E802" i="6" s="1"/>
  <c r="C803" i="6"/>
  <c r="E803" i="6" s="1"/>
  <c r="C804" i="6"/>
  <c r="E804" i="6" s="1"/>
  <c r="C805" i="6"/>
  <c r="E805" i="6" s="1"/>
  <c r="C806" i="6"/>
  <c r="E806" i="6" s="1"/>
  <c r="C807" i="6"/>
  <c r="E807" i="6" s="1"/>
  <c r="C808" i="6"/>
  <c r="E808" i="6" s="1"/>
  <c r="C809" i="6"/>
  <c r="E809" i="6" s="1"/>
  <c r="C810" i="6"/>
  <c r="E810" i="6" s="1"/>
  <c r="C811" i="6"/>
  <c r="E811" i="6" s="1"/>
  <c r="C812" i="6"/>
  <c r="E812" i="6" s="1"/>
  <c r="C813" i="6"/>
  <c r="E813" i="6" s="1"/>
  <c r="C814" i="6"/>
  <c r="E814" i="6" s="1"/>
  <c r="C815" i="6"/>
  <c r="E815" i="6" s="1"/>
  <c r="C816" i="6"/>
  <c r="E816" i="6" s="1"/>
  <c r="C817" i="6"/>
  <c r="E817" i="6" s="1"/>
  <c r="C818" i="6"/>
  <c r="E818" i="6" s="1"/>
  <c r="C819" i="6"/>
  <c r="E819" i="6" s="1"/>
  <c r="C820" i="6"/>
  <c r="E820" i="6" s="1"/>
  <c r="C821" i="6"/>
  <c r="E821" i="6" s="1"/>
  <c r="C822" i="6"/>
  <c r="E822" i="6" s="1"/>
  <c r="C823" i="6"/>
  <c r="E823" i="6" s="1"/>
  <c r="C824" i="6"/>
  <c r="E824" i="6" s="1"/>
  <c r="C825" i="6"/>
  <c r="E825" i="6" s="1"/>
  <c r="C826" i="6"/>
  <c r="E826" i="6" s="1"/>
  <c r="C827" i="6"/>
  <c r="E827" i="6" s="1"/>
  <c r="C828" i="6"/>
  <c r="E828" i="6" s="1"/>
  <c r="C829" i="6"/>
  <c r="E829" i="6" s="1"/>
  <c r="C830" i="6"/>
  <c r="E830" i="6" s="1"/>
  <c r="C831" i="6"/>
  <c r="E831" i="6" s="1"/>
  <c r="C832" i="6"/>
  <c r="E832" i="6" s="1"/>
  <c r="C833" i="6"/>
  <c r="E833" i="6" s="1"/>
  <c r="C834" i="6"/>
  <c r="E834" i="6" s="1"/>
  <c r="C835" i="6"/>
  <c r="E835" i="6" s="1"/>
  <c r="C836" i="6"/>
  <c r="E836" i="6" s="1"/>
  <c r="C837" i="6"/>
  <c r="E837" i="6" s="1"/>
  <c r="C838" i="6"/>
  <c r="E838" i="6" s="1"/>
  <c r="C839" i="6"/>
  <c r="E839" i="6" s="1"/>
  <c r="C840" i="6"/>
  <c r="E840" i="6" s="1"/>
  <c r="C841" i="6"/>
  <c r="E841" i="6" s="1"/>
  <c r="C842" i="6"/>
  <c r="E842" i="6" s="1"/>
  <c r="C843" i="6"/>
  <c r="E843" i="6" s="1"/>
  <c r="C844" i="6"/>
  <c r="E844" i="6" s="1"/>
  <c r="C845" i="6"/>
  <c r="E845" i="6" s="1"/>
  <c r="C846" i="6"/>
  <c r="E846" i="6" s="1"/>
  <c r="C847" i="6"/>
  <c r="E847" i="6" s="1"/>
  <c r="C848" i="6"/>
  <c r="E848" i="6" s="1"/>
  <c r="C849" i="6"/>
  <c r="E849" i="6" s="1"/>
  <c r="C850" i="6"/>
  <c r="E850" i="6" s="1"/>
  <c r="C851" i="6"/>
  <c r="E851" i="6" s="1"/>
  <c r="C852" i="6"/>
  <c r="E852" i="6" s="1"/>
  <c r="C853" i="6"/>
  <c r="E853" i="6" s="1"/>
  <c r="C854" i="6"/>
  <c r="E854" i="6" s="1"/>
  <c r="C855" i="6"/>
  <c r="E855" i="6" s="1"/>
  <c r="C856" i="6"/>
  <c r="E856" i="6" s="1"/>
  <c r="C857" i="6"/>
  <c r="E857" i="6" s="1"/>
  <c r="C858" i="6"/>
  <c r="E858" i="6" s="1"/>
  <c r="C859" i="6"/>
  <c r="E859" i="6" s="1"/>
  <c r="C860" i="6"/>
  <c r="E860" i="6" s="1"/>
  <c r="C861" i="6"/>
  <c r="E861" i="6" s="1"/>
  <c r="C862" i="6"/>
  <c r="E862" i="6" s="1"/>
  <c r="C863" i="6"/>
  <c r="E863" i="6" s="1"/>
  <c r="C864" i="6"/>
  <c r="E864" i="6" s="1"/>
  <c r="C865" i="6"/>
  <c r="E865" i="6" s="1"/>
  <c r="C866" i="6"/>
  <c r="E866" i="6" s="1"/>
  <c r="C867" i="6"/>
  <c r="E867" i="6" s="1"/>
  <c r="C868" i="6"/>
  <c r="E868" i="6" s="1"/>
  <c r="C869" i="6"/>
  <c r="E869" i="6" s="1"/>
  <c r="C870" i="6"/>
  <c r="E870" i="6" s="1"/>
  <c r="C871" i="6"/>
  <c r="E871" i="6" s="1"/>
  <c r="C872" i="6"/>
  <c r="E872" i="6" s="1"/>
  <c r="C873" i="6"/>
  <c r="E873" i="6" s="1"/>
  <c r="C874" i="6"/>
  <c r="E874" i="6" s="1"/>
  <c r="C875" i="6"/>
  <c r="E875" i="6" s="1"/>
  <c r="C876" i="6"/>
  <c r="E876" i="6" s="1"/>
  <c r="C877" i="6"/>
  <c r="E877" i="6" s="1"/>
  <c r="C878" i="6"/>
  <c r="E878" i="6" s="1"/>
  <c r="C879" i="6"/>
  <c r="E879" i="6" s="1"/>
  <c r="C880" i="6"/>
  <c r="E880" i="6" s="1"/>
  <c r="C881" i="6"/>
  <c r="E881" i="6" s="1"/>
  <c r="C882" i="6"/>
  <c r="E882" i="6" s="1"/>
  <c r="C883" i="6"/>
  <c r="E883" i="6" s="1"/>
  <c r="C884" i="6"/>
  <c r="E884" i="6" s="1"/>
  <c r="C885" i="6"/>
  <c r="E885" i="6" s="1"/>
  <c r="C886" i="6"/>
  <c r="E886" i="6" s="1"/>
  <c r="C887" i="6"/>
  <c r="E887" i="6" s="1"/>
  <c r="C888" i="6"/>
  <c r="E888" i="6" s="1"/>
  <c r="C889" i="6"/>
  <c r="E889" i="6" s="1"/>
  <c r="C890" i="6"/>
  <c r="E890" i="6" s="1"/>
  <c r="C891" i="6"/>
  <c r="E891" i="6" s="1"/>
  <c r="C892" i="6"/>
  <c r="E892" i="6" s="1"/>
  <c r="C893" i="6"/>
  <c r="E893" i="6" s="1"/>
  <c r="C894" i="6"/>
  <c r="E894" i="6" s="1"/>
  <c r="C895" i="6"/>
  <c r="E895" i="6" s="1"/>
  <c r="C896" i="6"/>
  <c r="E896" i="6" s="1"/>
  <c r="C897" i="6"/>
  <c r="E897" i="6" s="1"/>
  <c r="C898" i="6"/>
  <c r="E898" i="6" s="1"/>
  <c r="C899" i="6"/>
  <c r="E899" i="6" s="1"/>
  <c r="C900" i="6"/>
  <c r="E900" i="6" s="1"/>
  <c r="C901" i="6"/>
  <c r="E901" i="6" s="1"/>
  <c r="C902" i="6"/>
  <c r="E902" i="6" s="1"/>
  <c r="C903" i="6"/>
  <c r="E903" i="6" s="1"/>
  <c r="C904" i="6"/>
  <c r="E904" i="6" s="1"/>
  <c r="C905" i="6"/>
  <c r="E905" i="6" s="1"/>
  <c r="C906" i="6"/>
  <c r="E906" i="6" s="1"/>
  <c r="C907" i="6"/>
  <c r="E907" i="6" s="1"/>
  <c r="C908" i="6"/>
  <c r="E908" i="6" s="1"/>
  <c r="C909" i="6"/>
  <c r="E909" i="6" s="1"/>
  <c r="C910" i="6"/>
  <c r="E910" i="6" s="1"/>
  <c r="C911" i="6"/>
  <c r="E911" i="6" s="1"/>
  <c r="C912" i="6"/>
  <c r="E912" i="6" s="1"/>
  <c r="C913" i="6"/>
  <c r="E913" i="6" s="1"/>
  <c r="C914" i="6"/>
  <c r="E914" i="6" s="1"/>
  <c r="C915" i="6"/>
  <c r="E915" i="6" s="1"/>
  <c r="C916" i="6"/>
  <c r="E916" i="6" s="1"/>
  <c r="C917" i="6"/>
  <c r="E917" i="6" s="1"/>
  <c r="C918" i="6"/>
  <c r="E918" i="6" s="1"/>
  <c r="C919" i="6"/>
  <c r="E919" i="6" s="1"/>
  <c r="C920" i="6"/>
  <c r="E920" i="6" s="1"/>
  <c r="C921" i="6"/>
  <c r="E921" i="6" s="1"/>
  <c r="C922" i="6"/>
  <c r="E922" i="6" s="1"/>
  <c r="C923" i="6"/>
  <c r="E923" i="6" s="1"/>
  <c r="C924" i="6"/>
  <c r="E924" i="6" s="1"/>
  <c r="C925" i="6"/>
  <c r="E925" i="6" s="1"/>
  <c r="C926" i="6"/>
  <c r="E926" i="6" s="1"/>
  <c r="C927" i="6"/>
  <c r="E927" i="6" s="1"/>
  <c r="C928" i="6"/>
  <c r="E928" i="6" s="1"/>
  <c r="C929" i="6"/>
  <c r="E929" i="6" s="1"/>
  <c r="C930" i="6"/>
  <c r="E930" i="6" s="1"/>
  <c r="C931" i="6"/>
  <c r="E931" i="6" s="1"/>
  <c r="C932" i="6"/>
  <c r="E932" i="6" s="1"/>
  <c r="C933" i="6"/>
  <c r="E933" i="6" s="1"/>
  <c r="C934" i="6"/>
  <c r="E934" i="6" s="1"/>
  <c r="C935" i="6"/>
  <c r="E935" i="6" s="1"/>
  <c r="C936" i="6"/>
  <c r="E936" i="6" s="1"/>
  <c r="C937" i="6"/>
  <c r="E937" i="6" s="1"/>
  <c r="C938" i="6"/>
  <c r="E938" i="6" s="1"/>
  <c r="C939" i="6"/>
  <c r="E939" i="6" s="1"/>
  <c r="C940" i="6"/>
  <c r="E940" i="6" s="1"/>
  <c r="C941" i="6"/>
  <c r="E941" i="6" s="1"/>
  <c r="C942" i="6"/>
  <c r="E942" i="6" s="1"/>
  <c r="C943" i="6"/>
  <c r="E943" i="6" s="1"/>
  <c r="C944" i="6"/>
  <c r="E944" i="6" s="1"/>
  <c r="C945" i="6"/>
  <c r="E945" i="6" s="1"/>
  <c r="C946" i="6"/>
  <c r="E946" i="6" s="1"/>
  <c r="C947" i="6"/>
  <c r="E947" i="6" s="1"/>
  <c r="C948" i="6"/>
  <c r="E948" i="6" s="1"/>
  <c r="C949" i="6"/>
  <c r="E949" i="6" s="1"/>
  <c r="C950" i="6"/>
  <c r="E950" i="6" s="1"/>
  <c r="C951" i="6"/>
  <c r="E951" i="6" s="1"/>
  <c r="C952" i="6"/>
  <c r="E952" i="6" s="1"/>
  <c r="C953" i="6"/>
  <c r="E953" i="6" s="1"/>
  <c r="C954" i="6"/>
  <c r="E954" i="6" s="1"/>
  <c r="C955" i="6"/>
  <c r="E955" i="6" s="1"/>
  <c r="C956" i="6"/>
  <c r="E956" i="6" s="1"/>
  <c r="C957" i="6"/>
  <c r="E957" i="6" s="1"/>
  <c r="C958" i="6"/>
  <c r="E958" i="6" s="1"/>
  <c r="C959" i="6"/>
  <c r="E959" i="6" s="1"/>
  <c r="C960" i="6"/>
  <c r="E960" i="6" s="1"/>
  <c r="C961" i="6"/>
  <c r="E961" i="6" s="1"/>
  <c r="C962" i="6"/>
  <c r="E962" i="6" s="1"/>
  <c r="C963" i="6"/>
  <c r="E963" i="6" s="1"/>
  <c r="C964" i="6"/>
  <c r="E964" i="6" s="1"/>
  <c r="C965" i="6"/>
  <c r="E965" i="6" s="1"/>
  <c r="C966" i="6"/>
  <c r="E966" i="6" s="1"/>
  <c r="C967" i="6"/>
  <c r="E967" i="6" s="1"/>
  <c r="C968" i="6"/>
  <c r="E968" i="6" s="1"/>
  <c r="C969" i="6"/>
  <c r="E969" i="6" s="1"/>
  <c r="C970" i="6"/>
  <c r="E970" i="6" s="1"/>
  <c r="C971" i="6"/>
  <c r="E971" i="6" s="1"/>
  <c r="C972" i="6"/>
  <c r="E972" i="6" s="1"/>
  <c r="C973" i="6"/>
  <c r="E973" i="6" s="1"/>
  <c r="C974" i="6"/>
  <c r="E974" i="6" s="1"/>
  <c r="C975" i="6"/>
  <c r="E975" i="6" s="1"/>
  <c r="C976" i="6"/>
  <c r="E976" i="6" s="1"/>
  <c r="C977" i="6"/>
  <c r="E977" i="6" s="1"/>
  <c r="C978" i="6"/>
  <c r="E978" i="6" s="1"/>
  <c r="C979" i="6"/>
  <c r="E979" i="6" s="1"/>
  <c r="C980" i="6"/>
  <c r="E980" i="6" s="1"/>
  <c r="C981" i="6"/>
  <c r="E981" i="6" s="1"/>
  <c r="C982" i="6"/>
  <c r="E982" i="6" s="1"/>
  <c r="C983" i="6"/>
  <c r="E983" i="6" s="1"/>
  <c r="C984" i="6"/>
  <c r="E984" i="6" s="1"/>
  <c r="C985" i="6"/>
  <c r="E985" i="6" s="1"/>
  <c r="C986" i="6"/>
  <c r="E986" i="6" s="1"/>
  <c r="C987" i="6"/>
  <c r="E987" i="6" s="1"/>
  <c r="C988" i="6"/>
  <c r="E988" i="6" s="1"/>
  <c r="C989" i="6"/>
  <c r="E989" i="6" s="1"/>
  <c r="C990" i="6"/>
  <c r="E990" i="6" s="1"/>
  <c r="C991" i="6"/>
  <c r="E991" i="6" s="1"/>
  <c r="C992" i="6"/>
  <c r="E992" i="6" s="1"/>
  <c r="C993" i="6"/>
  <c r="E993" i="6" s="1"/>
  <c r="C994" i="6"/>
  <c r="E994" i="6" s="1"/>
  <c r="C995" i="6"/>
  <c r="E995" i="6" s="1"/>
  <c r="C996" i="6"/>
  <c r="E996" i="6" s="1"/>
  <c r="C997" i="6"/>
  <c r="E997" i="6" s="1"/>
  <c r="C998" i="6"/>
  <c r="E998" i="6" s="1"/>
  <c r="C999" i="6"/>
  <c r="E999" i="6" s="1"/>
  <c r="C1000" i="6"/>
  <c r="E1000" i="6" s="1"/>
  <c r="C1001" i="6"/>
  <c r="E1001" i="6" s="1"/>
  <c r="C1002" i="6"/>
  <c r="E1002" i="6" s="1"/>
  <c r="C1003" i="6"/>
  <c r="E1003" i="6" s="1"/>
  <c r="C1004" i="6"/>
  <c r="E1004" i="6" s="1"/>
  <c r="C1005" i="6"/>
  <c r="E1005" i="6" s="1"/>
  <c r="C1006" i="6"/>
  <c r="E1006" i="6" s="1"/>
  <c r="C1007" i="6"/>
  <c r="E1007" i="6" s="1"/>
  <c r="C1008" i="6"/>
  <c r="E1008" i="6" s="1"/>
  <c r="C1009" i="6"/>
  <c r="E1009" i="6" s="1"/>
  <c r="C1010" i="6"/>
  <c r="E1010" i="6" s="1"/>
  <c r="C1011" i="6"/>
  <c r="E1011" i="6" s="1"/>
  <c r="C1012" i="6"/>
  <c r="E1012" i="6" s="1"/>
  <c r="C1013" i="6"/>
  <c r="E1013" i="6" s="1"/>
  <c r="C1014" i="6"/>
  <c r="E1014" i="6" s="1"/>
  <c r="C1015" i="6"/>
  <c r="E1015" i="6" s="1"/>
  <c r="C1016" i="6"/>
  <c r="E1016" i="6" s="1"/>
  <c r="C1017" i="6"/>
  <c r="E1017" i="6" s="1"/>
  <c r="C1018" i="6"/>
  <c r="E1018" i="6" s="1"/>
  <c r="C1019" i="6"/>
  <c r="E1019" i="6" s="1"/>
  <c r="C1020" i="6"/>
  <c r="E1020" i="6" s="1"/>
  <c r="C1021" i="6"/>
  <c r="E1021" i="6" s="1"/>
  <c r="C1022" i="6"/>
  <c r="E1022" i="6" s="1"/>
  <c r="C1023" i="6"/>
  <c r="E1023" i="6" s="1"/>
  <c r="C1024" i="6"/>
  <c r="E1024" i="6" s="1"/>
  <c r="C1025" i="6"/>
  <c r="E1025" i="6" s="1"/>
  <c r="C1026" i="6"/>
  <c r="E1026" i="6" s="1"/>
  <c r="C1027" i="6"/>
  <c r="E1027" i="6" s="1"/>
  <c r="C1028" i="6"/>
  <c r="E1028" i="6" s="1"/>
  <c r="C1029" i="6"/>
  <c r="E1029" i="6" s="1"/>
  <c r="C1030" i="6"/>
  <c r="E1030" i="6" s="1"/>
  <c r="C1031" i="6"/>
  <c r="E1031" i="6" s="1"/>
  <c r="C1032" i="6"/>
  <c r="E1032" i="6" s="1"/>
  <c r="C1033" i="6"/>
  <c r="E1033" i="6" s="1"/>
  <c r="C1034" i="6"/>
  <c r="E1034" i="6" s="1"/>
  <c r="C1035" i="6"/>
  <c r="E1035" i="6" s="1"/>
  <c r="C1036" i="6"/>
  <c r="E1036" i="6" s="1"/>
  <c r="C1037" i="6"/>
  <c r="E1037" i="6" s="1"/>
  <c r="C1038" i="6"/>
  <c r="E1038" i="6" s="1"/>
  <c r="C1039" i="6"/>
  <c r="E1039" i="6" s="1"/>
  <c r="C1040" i="6"/>
  <c r="E1040" i="6" s="1"/>
  <c r="C1041" i="6"/>
  <c r="E1041" i="6" s="1"/>
  <c r="C1042" i="6"/>
  <c r="E1042" i="6" s="1"/>
  <c r="C1043" i="6"/>
  <c r="E1043" i="6" s="1"/>
  <c r="C1044" i="6"/>
  <c r="E1044" i="6" s="1"/>
  <c r="C1045" i="6"/>
  <c r="E1045" i="6" s="1"/>
  <c r="C1046" i="6"/>
  <c r="E1046" i="6" s="1"/>
  <c r="C1047" i="6"/>
  <c r="E1047" i="6" s="1"/>
  <c r="C1048" i="6"/>
  <c r="E1048" i="6" s="1"/>
  <c r="C1049" i="6"/>
  <c r="E1049" i="6" s="1"/>
  <c r="C1050" i="6"/>
  <c r="E1050" i="6" s="1"/>
  <c r="C1051" i="6"/>
  <c r="E1051" i="6" s="1"/>
  <c r="C1052" i="6"/>
  <c r="E1052" i="6" s="1"/>
  <c r="C1053" i="6"/>
  <c r="E1053" i="6" s="1"/>
  <c r="C1054" i="6"/>
  <c r="E1054" i="6" s="1"/>
  <c r="C1055" i="6"/>
  <c r="E1055" i="6" s="1"/>
  <c r="C1056" i="6"/>
  <c r="E1056" i="6" s="1"/>
  <c r="C1057" i="6"/>
  <c r="E1057" i="6" s="1"/>
  <c r="C1058" i="6"/>
  <c r="E1058" i="6" s="1"/>
  <c r="C1059" i="6"/>
  <c r="E1059" i="6" s="1"/>
  <c r="C1060" i="6"/>
  <c r="E1060" i="6" s="1"/>
  <c r="C1061" i="6"/>
  <c r="E1061" i="6" s="1"/>
  <c r="C1062" i="6"/>
  <c r="E1062" i="6" s="1"/>
  <c r="C2" i="6"/>
  <c r="E2" i="6" s="1"/>
  <c r="K4" i="1" l="1"/>
  <c r="K6" i="1"/>
  <c r="K10" i="1"/>
  <c r="K13" i="1"/>
  <c r="K18" i="1"/>
  <c r="K19" i="1"/>
  <c r="K20" i="1"/>
  <c r="K21" i="1"/>
  <c r="K22" i="1"/>
  <c r="K23" i="1"/>
  <c r="K24" i="1"/>
  <c r="K26" i="1"/>
  <c r="K28" i="1"/>
  <c r="K29" i="1"/>
  <c r="K32" i="1"/>
  <c r="K33" i="1"/>
  <c r="K44" i="1"/>
  <c r="K48" i="1"/>
  <c r="K50" i="1"/>
  <c r="K51" i="1"/>
  <c r="K52" i="1"/>
  <c r="K55" i="1"/>
  <c r="K56" i="1"/>
  <c r="K57" i="1"/>
  <c r="K58" i="1"/>
  <c r="K59" i="1"/>
  <c r="K66" i="1"/>
  <c r="K69" i="1"/>
  <c r="K71" i="1"/>
  <c r="K72" i="1"/>
  <c r="K73" i="1"/>
  <c r="K74" i="1"/>
  <c r="K76" i="1"/>
  <c r="K77" i="1"/>
  <c r="K78" i="1"/>
  <c r="K79" i="1"/>
  <c r="K80" i="1"/>
  <c r="K81" i="1"/>
  <c r="K83" i="1"/>
  <c r="K101" i="1"/>
  <c r="K103" i="1"/>
  <c r="K104" i="1"/>
  <c r="K108" i="1"/>
  <c r="K110" i="1"/>
  <c r="K111" i="1"/>
  <c r="K112" i="1"/>
  <c r="K114" i="1"/>
  <c r="K117" i="1"/>
  <c r="K121" i="1"/>
  <c r="K131" i="1"/>
  <c r="K133" i="1"/>
  <c r="K136" i="1"/>
  <c r="K140" i="1"/>
  <c r="K150" i="1"/>
  <c r="K165" i="1"/>
  <c r="K179" i="1"/>
  <c r="K202" i="1"/>
  <c r="K218" i="1"/>
  <c r="K221" i="1"/>
  <c r="K223" i="1"/>
  <c r="K226" i="1"/>
  <c r="K228" i="1"/>
  <c r="K229" i="1"/>
  <c r="K231" i="1"/>
  <c r="K237" i="1"/>
  <c r="K243" i="1"/>
  <c r="K246" i="1"/>
  <c r="K250" i="1"/>
  <c r="K252" i="1"/>
  <c r="K254" i="1"/>
  <c r="K255" i="1"/>
  <c r="K257" i="1"/>
  <c r="K258" i="1"/>
  <c r="K259" i="1"/>
  <c r="K260" i="1"/>
  <c r="K261" i="1"/>
  <c r="K264" i="1"/>
  <c r="K266" i="1"/>
  <c r="K267" i="1"/>
  <c r="K268" i="1"/>
  <c r="K270" i="1"/>
  <c r="K271" i="1"/>
  <c r="K272" i="1"/>
  <c r="K273" i="1"/>
  <c r="K275" i="1"/>
  <c r="K276" i="1"/>
  <c r="K279" i="1"/>
  <c r="K280" i="1"/>
  <c r="K281" i="1"/>
  <c r="K283" i="1"/>
  <c r="K284" i="1"/>
  <c r="K286" i="1"/>
  <c r="K289" i="1"/>
  <c r="K290" i="1"/>
  <c r="K291" i="1"/>
  <c r="K292" i="1"/>
  <c r="K293" i="1"/>
  <c r="K294" i="1"/>
  <c r="K296" i="1"/>
  <c r="K299" i="1"/>
  <c r="K300" i="1"/>
  <c r="K301" i="1"/>
  <c r="K302" i="1"/>
  <c r="K303" i="1"/>
  <c r="K304" i="1"/>
  <c r="K305" i="1"/>
  <c r="K306" i="1"/>
  <c r="K307" i="1"/>
  <c r="K308" i="1"/>
  <c r="K309" i="1"/>
  <c r="K311" i="1"/>
  <c r="K312" i="1"/>
  <c r="K314" i="1"/>
  <c r="K315" i="1"/>
  <c r="K316" i="1"/>
  <c r="K321" i="1"/>
  <c r="K324" i="1"/>
  <c r="K325" i="1"/>
  <c r="K326" i="1"/>
  <c r="K327" i="1"/>
  <c r="K328" i="1"/>
  <c r="K329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7" i="1"/>
  <c r="K378" i="1"/>
  <c r="K381" i="1"/>
  <c r="K388" i="1"/>
  <c r="K390" i="1"/>
  <c r="K392" i="1"/>
  <c r="K395" i="1"/>
  <c r="K397" i="1"/>
  <c r="K398" i="1"/>
  <c r="K399" i="1"/>
  <c r="K400" i="1"/>
  <c r="K402" i="1"/>
  <c r="K404" i="1"/>
  <c r="K405" i="1"/>
  <c r="K406" i="1"/>
  <c r="K408" i="1"/>
  <c r="K409" i="1"/>
  <c r="K411" i="1"/>
  <c r="K412" i="1"/>
  <c r="K413" i="1"/>
  <c r="K414" i="1"/>
  <c r="K416" i="1"/>
  <c r="K419" i="1"/>
  <c r="K420" i="1"/>
  <c r="K421" i="1"/>
  <c r="K422" i="1"/>
  <c r="K423" i="1"/>
  <c r="K426" i="1"/>
  <c r="K428" i="1"/>
  <c r="K430" i="1"/>
  <c r="K432" i="1"/>
  <c r="K436" i="1"/>
  <c r="K438" i="1"/>
  <c r="K439" i="1"/>
  <c r="K440" i="1"/>
  <c r="K441" i="1"/>
  <c r="K444" i="1"/>
  <c r="K445" i="1"/>
  <c r="K446" i="1"/>
  <c r="K447" i="1"/>
  <c r="K454" i="1"/>
  <c r="K457" i="1"/>
  <c r="K459" i="1"/>
  <c r="K460" i="1"/>
  <c r="K461" i="1"/>
  <c r="K463" i="1"/>
  <c r="K464" i="1"/>
  <c r="K468" i="1"/>
  <c r="K470" i="1"/>
  <c r="K471" i="1"/>
  <c r="K473" i="1"/>
  <c r="K474" i="1"/>
  <c r="K476" i="1"/>
  <c r="K478" i="1"/>
  <c r="K479" i="1"/>
  <c r="K481" i="1"/>
  <c r="K483" i="1"/>
  <c r="K484" i="1"/>
  <c r="K485" i="1"/>
  <c r="K486" i="1"/>
  <c r="K487" i="1"/>
  <c r="K488" i="1"/>
  <c r="K490" i="1"/>
  <c r="K491" i="1"/>
  <c r="K493" i="1"/>
  <c r="K494" i="1"/>
  <c r="K495" i="1"/>
  <c r="K496" i="1"/>
  <c r="K497" i="1"/>
  <c r="K498" i="1"/>
  <c r="K499" i="1"/>
  <c r="K500" i="1"/>
  <c r="K501" i="1"/>
  <c r="K502" i="1"/>
  <c r="K503" i="1"/>
  <c r="K505" i="1"/>
  <c r="K506" i="1"/>
  <c r="K507" i="1"/>
  <c r="K508" i="1"/>
  <c r="K509" i="1"/>
  <c r="K510" i="1"/>
  <c r="K511" i="1"/>
  <c r="K515" i="1"/>
  <c r="K516" i="1"/>
  <c r="K517" i="1"/>
  <c r="K518" i="1"/>
  <c r="K519" i="1"/>
  <c r="K521" i="1"/>
  <c r="K522" i="1"/>
  <c r="K523" i="1"/>
  <c r="K524" i="1"/>
  <c r="K525" i="1"/>
  <c r="K526" i="1"/>
  <c r="K527" i="1"/>
  <c r="K530" i="1"/>
  <c r="K533" i="1"/>
  <c r="K534" i="1"/>
  <c r="K536" i="1"/>
  <c r="K539" i="1"/>
  <c r="K543" i="1"/>
  <c r="K544" i="1"/>
  <c r="K545" i="1"/>
  <c r="K546" i="1"/>
  <c r="K547" i="1"/>
  <c r="K549" i="1"/>
  <c r="K550" i="1"/>
  <c r="K551" i="1"/>
  <c r="K552" i="1"/>
  <c r="K553" i="1"/>
  <c r="K555" i="1"/>
  <c r="K556" i="1"/>
  <c r="K557" i="1"/>
  <c r="K558" i="1"/>
  <c r="K559" i="1"/>
  <c r="K561" i="1"/>
  <c r="K562" i="1"/>
  <c r="K569" i="1"/>
  <c r="K571" i="1"/>
  <c r="K572" i="1"/>
  <c r="K574" i="1"/>
  <c r="K579" i="1"/>
  <c r="K580" i="1"/>
  <c r="K581" i="1"/>
  <c r="K582" i="1"/>
  <c r="K583" i="1"/>
  <c r="K587" i="1"/>
  <c r="K588" i="1"/>
  <c r="K589" i="1"/>
  <c r="K590" i="1"/>
  <c r="K592" i="1"/>
  <c r="K593" i="1"/>
  <c r="K594" i="1"/>
  <c r="K595" i="1"/>
  <c r="K596" i="1"/>
  <c r="K598" i="1"/>
  <c r="K599" i="1"/>
  <c r="K601" i="1"/>
  <c r="K602" i="1"/>
  <c r="K603" i="1"/>
  <c r="K605" i="1"/>
  <c r="K607" i="1"/>
  <c r="K608" i="1"/>
  <c r="K609" i="1"/>
  <c r="K610" i="1"/>
  <c r="K611" i="1"/>
  <c r="K617" i="1"/>
  <c r="K618" i="1"/>
  <c r="K619" i="1"/>
  <c r="K623" i="1"/>
  <c r="K624" i="1"/>
  <c r="K627" i="1"/>
  <c r="K629" i="1"/>
  <c r="K630" i="1"/>
  <c r="K632" i="1"/>
  <c r="K633" i="1"/>
  <c r="K634" i="1"/>
  <c r="K637" i="1"/>
  <c r="K638" i="1"/>
  <c r="K639" i="1"/>
  <c r="K640" i="1"/>
  <c r="K641" i="1"/>
  <c r="K643" i="1"/>
  <c r="K644" i="1"/>
  <c r="K645" i="1"/>
  <c r="K646" i="1"/>
  <c r="K647" i="1"/>
  <c r="K648" i="1"/>
  <c r="K652" i="1"/>
  <c r="K655" i="1"/>
  <c r="K657" i="1"/>
  <c r="K658" i="1"/>
  <c r="K661" i="1"/>
  <c r="K662" i="1"/>
  <c r="K663" i="1"/>
  <c r="K664" i="1"/>
  <c r="K665" i="1"/>
  <c r="K666" i="1"/>
  <c r="K667" i="1"/>
  <c r="K668" i="1"/>
  <c r="K669" i="1"/>
  <c r="K671" i="1"/>
  <c r="K672" i="1"/>
  <c r="K674" i="1"/>
  <c r="K675" i="1"/>
  <c r="K676" i="1"/>
  <c r="K677" i="1"/>
  <c r="K678" i="1"/>
  <c r="K679" i="1"/>
  <c r="K680" i="1"/>
  <c r="K682" i="1"/>
  <c r="K683" i="1"/>
  <c r="K685" i="1"/>
  <c r="K686" i="1"/>
  <c r="K688" i="1"/>
  <c r="K689" i="1"/>
  <c r="K690" i="1"/>
  <c r="K692" i="1"/>
  <c r="K693" i="1"/>
  <c r="K694" i="1"/>
  <c r="K695" i="1"/>
  <c r="K696" i="1"/>
  <c r="K701" i="1"/>
  <c r="K702" i="1"/>
  <c r="K705" i="1"/>
  <c r="K707" i="1"/>
  <c r="K708" i="1"/>
  <c r="K709" i="1"/>
  <c r="K710" i="1"/>
  <c r="K711" i="1"/>
  <c r="K712" i="1"/>
  <c r="K716" i="1"/>
  <c r="K717" i="1"/>
  <c r="K719" i="1"/>
  <c r="K722" i="1"/>
  <c r="K723" i="1"/>
  <c r="K724" i="1"/>
  <c r="K725" i="1"/>
  <c r="K726" i="1"/>
  <c r="K728" i="1"/>
  <c r="K729" i="1"/>
  <c r="K730" i="1"/>
  <c r="K732" i="1"/>
  <c r="K735" i="1"/>
  <c r="K736" i="1"/>
  <c r="K737" i="1"/>
  <c r="K738" i="1"/>
  <c r="K739" i="1"/>
  <c r="K740" i="1"/>
  <c r="K741" i="1"/>
  <c r="K742" i="1"/>
  <c r="K743" i="1"/>
  <c r="K746" i="1"/>
  <c r="K747" i="1"/>
  <c r="K748" i="1"/>
  <c r="K749" i="1"/>
  <c r="K750" i="1"/>
  <c r="K755" i="1"/>
  <c r="K756" i="1"/>
  <c r="K757" i="1"/>
  <c r="K758" i="1"/>
  <c r="K759" i="1"/>
  <c r="K760" i="1"/>
  <c r="K762" i="1"/>
  <c r="K764" i="1"/>
  <c r="K765" i="1"/>
  <c r="K767" i="1"/>
  <c r="K769" i="1"/>
  <c r="K770" i="1"/>
  <c r="K773" i="1"/>
  <c r="K777" i="1"/>
  <c r="K780" i="1"/>
  <c r="K781" i="1"/>
  <c r="K784" i="1"/>
  <c r="K785" i="1"/>
  <c r="K786" i="1"/>
  <c r="K787" i="1"/>
  <c r="K788" i="1"/>
  <c r="K790" i="1"/>
  <c r="K791" i="1"/>
  <c r="K792" i="1"/>
  <c r="K793" i="1"/>
  <c r="K794" i="1"/>
  <c r="K795" i="1"/>
  <c r="K796" i="1"/>
  <c r="K797" i="1"/>
  <c r="K798" i="1"/>
  <c r="K799" i="1"/>
  <c r="K803" i="1"/>
  <c r="K805" i="1"/>
  <c r="K813" i="1"/>
  <c r="K816" i="1"/>
  <c r="K817" i="1"/>
  <c r="K818" i="1"/>
  <c r="K822" i="1"/>
  <c r="K823" i="1"/>
  <c r="K824" i="1"/>
  <c r="K825" i="1"/>
  <c r="K830" i="1"/>
  <c r="K831" i="1"/>
  <c r="K832" i="1"/>
  <c r="K834" i="1"/>
  <c r="K836" i="1"/>
  <c r="K840" i="1"/>
  <c r="K850" i="1"/>
  <c r="K857" i="1"/>
  <c r="K861" i="1"/>
  <c r="K864" i="1"/>
  <c r="K867" i="1"/>
  <c r="K871" i="1"/>
  <c r="K877" i="1"/>
  <c r="K878" i="1"/>
  <c r="K879" i="1"/>
  <c r="K880" i="1"/>
  <c r="K882" i="1"/>
  <c r="K883" i="1"/>
  <c r="K884" i="1"/>
  <c r="K890" i="1"/>
  <c r="K894" i="1"/>
  <c r="K896" i="1"/>
  <c r="K904" i="1"/>
  <c r="K905" i="1"/>
  <c r="K917" i="1"/>
  <c r="K921" i="1"/>
  <c r="K929" i="1"/>
  <c r="K930" i="1"/>
  <c r="K933" i="1"/>
  <c r="K934" i="1"/>
  <c r="K937" i="1"/>
  <c r="K938" i="1"/>
  <c r="K940" i="1"/>
  <c r="K950" i="1"/>
  <c r="K951" i="1"/>
  <c r="K956" i="1"/>
  <c r="K958" i="1"/>
  <c r="K961" i="1"/>
  <c r="K963" i="1"/>
  <c r="K965" i="1"/>
  <c r="K971" i="1"/>
  <c r="K976" i="1"/>
  <c r="K978" i="1"/>
  <c r="K979" i="1"/>
  <c r="K981" i="1"/>
  <c r="K984" i="1"/>
  <c r="K985" i="1"/>
  <c r="K987" i="1"/>
  <c r="K988" i="1"/>
  <c r="K989" i="1"/>
  <c r="K991" i="1"/>
  <c r="K992" i="1"/>
  <c r="K999" i="1"/>
  <c r="K1002" i="1"/>
  <c r="K1003" i="1"/>
  <c r="K1006" i="1"/>
  <c r="K1008" i="1"/>
  <c r="K1011" i="1"/>
  <c r="K1012" i="1"/>
  <c r="K1014" i="1"/>
  <c r="K1020" i="1"/>
  <c r="K1022" i="1"/>
  <c r="K1023" i="1"/>
  <c r="K1041" i="1"/>
  <c r="K1042" i="1"/>
  <c r="K1047" i="1"/>
  <c r="K1049" i="1"/>
  <c r="K1051" i="1"/>
  <c r="K1056" i="1"/>
  <c r="K1057" i="1"/>
  <c r="K1062" i="1"/>
  <c r="K1075" i="1"/>
  <c r="K1076" i="1"/>
  <c r="K1082" i="1"/>
  <c r="K1084" i="1"/>
  <c r="K1093" i="1"/>
  <c r="K1094" i="1"/>
  <c r="K1099" i="1"/>
  <c r="K1109" i="1"/>
  <c r="K1111" i="1"/>
  <c r="K1116" i="1"/>
  <c r="K1125" i="1"/>
  <c r="K1127" i="1"/>
  <c r="K1130" i="1"/>
  <c r="K1137" i="1"/>
  <c r="K1142" i="1"/>
  <c r="K1143" i="1"/>
  <c r="K1144" i="1"/>
  <c r="K1146" i="1"/>
  <c r="K1147" i="1"/>
  <c r="K1154" i="1"/>
  <c r="K1156" i="1"/>
  <c r="K1157" i="1"/>
  <c r="K1159" i="1"/>
  <c r="K1161" i="1"/>
  <c r="K1162" i="1"/>
  <c r="K1170" i="1"/>
  <c r="K1176" i="1"/>
  <c r="K1198" i="1"/>
  <c r="K1199" i="1"/>
  <c r="K1200" i="1"/>
  <c r="K1201" i="1"/>
  <c r="K1204" i="1"/>
  <c r="K1206" i="1"/>
  <c r="K1207" i="1"/>
  <c r="K1209" i="1"/>
  <c r="K1218" i="1"/>
  <c r="K1220" i="1"/>
  <c r="K1222" i="1"/>
  <c r="K1224" i="1"/>
  <c r="K1239" i="1"/>
  <c r="K1247" i="1"/>
  <c r="K1255" i="1"/>
  <c r="K1260" i="1"/>
  <c r="K1261" i="1"/>
  <c r="K1279" i="1"/>
  <c r="K1288" i="1"/>
  <c r="K1293" i="1"/>
  <c r="K1306" i="1"/>
  <c r="K1310" i="1"/>
  <c r="K1314" i="1"/>
  <c r="K1321" i="1"/>
  <c r="K1324" i="1"/>
  <c r="K1325" i="1"/>
  <c r="K1331" i="1"/>
  <c r="K1333" i="1"/>
  <c r="K1334" i="1"/>
  <c r="K1335" i="1"/>
  <c r="I3" i="2" l="1"/>
  <c r="G26" i="9" s="1"/>
  <c r="I4" i="2"/>
  <c r="G27" i="9" s="1"/>
  <c r="I5" i="2"/>
  <c r="G28" i="9" s="1"/>
  <c r="I6" i="2"/>
  <c r="G23" i="9" s="1"/>
  <c r="I7" i="2"/>
  <c r="G3" i="9" s="1"/>
  <c r="I8" i="2"/>
  <c r="G4" i="9" s="1"/>
  <c r="I9" i="2"/>
  <c r="G15" i="9" s="1"/>
  <c r="I10" i="2"/>
  <c r="G16" i="9" s="1"/>
  <c r="I11" i="2"/>
  <c r="G17" i="9" s="1"/>
  <c r="I12" i="2"/>
  <c r="G18" i="9" s="1"/>
  <c r="I13" i="2"/>
  <c r="G19" i="9" s="1"/>
  <c r="I14" i="2"/>
  <c r="G20" i="9" s="1"/>
  <c r="I15" i="2"/>
  <c r="G21" i="9" s="1"/>
  <c r="I16" i="2"/>
  <c r="G22" i="9" s="1"/>
  <c r="I17" i="2"/>
  <c r="G11" i="9" s="1"/>
  <c r="I18" i="2"/>
  <c r="G14" i="9" s="1"/>
  <c r="I19" i="2"/>
  <c r="G5" i="9" s="1"/>
  <c r="I20" i="2"/>
  <c r="G6" i="9" s="1"/>
  <c r="I21" i="2"/>
  <c r="G7" i="9" s="1"/>
  <c r="I22" i="2"/>
  <c r="G78" i="9" s="1"/>
  <c r="I23" i="2"/>
  <c r="G80" i="9" s="1"/>
  <c r="I24" i="2"/>
  <c r="G245" i="9" s="1"/>
  <c r="I25" i="2"/>
  <c r="G246" i="9" s="1"/>
  <c r="I26" i="2"/>
  <c r="G247" i="9" s="1"/>
  <c r="I27" i="2"/>
  <c r="G248" i="9" s="1"/>
  <c r="I28" i="2"/>
  <c r="G252" i="9" s="1"/>
  <c r="I29" i="2"/>
  <c r="G253" i="9" s="1"/>
  <c r="I30" i="2"/>
  <c r="G254" i="9" s="1"/>
  <c r="I31" i="2"/>
  <c r="G258" i="9" s="1"/>
  <c r="I32" i="2"/>
  <c r="G264" i="9" s="1"/>
  <c r="I33" i="2"/>
  <c r="G266" i="9" s="1"/>
  <c r="I34" i="2"/>
  <c r="G269" i="9" s="1"/>
  <c r="I35" i="2"/>
  <c r="G273" i="9" s="1"/>
  <c r="I36" i="2"/>
  <c r="G275" i="9" s="1"/>
  <c r="I37" i="2"/>
  <c r="G276" i="9" s="1"/>
  <c r="I38" i="2"/>
  <c r="G277" i="9" s="1"/>
  <c r="I39" i="2"/>
  <c r="G278" i="9" s="1"/>
  <c r="I40" i="2"/>
  <c r="G282" i="9" s="1"/>
  <c r="I41" i="2"/>
  <c r="G284" i="9" s="1"/>
  <c r="I42" i="2"/>
  <c r="G289" i="9" s="1"/>
  <c r="I43" i="2"/>
  <c r="G290" i="9" s="1"/>
  <c r="I44" i="2"/>
  <c r="G302" i="9" s="1"/>
  <c r="I45" i="2"/>
  <c r="G303" i="9" s="1"/>
  <c r="I46" i="2"/>
  <c r="G33" i="9" s="1"/>
  <c r="I47" i="2"/>
  <c r="G76" i="9" s="1"/>
  <c r="I48" i="2"/>
  <c r="G77" i="9" s="1"/>
  <c r="I49" i="2"/>
  <c r="G224" i="9" s="1"/>
  <c r="I50" i="2"/>
  <c r="G225" i="9" s="1"/>
  <c r="I51" i="2"/>
  <c r="G227" i="9" s="1"/>
  <c r="I52" i="2"/>
  <c r="G231" i="9" s="1"/>
  <c r="I53" i="2"/>
  <c r="G235" i="9" s="1"/>
  <c r="I54" i="2"/>
  <c r="G237" i="9" s="1"/>
  <c r="I55" i="2"/>
  <c r="G242" i="9" s="1"/>
  <c r="I56" i="2"/>
  <c r="G243" i="9" s="1"/>
  <c r="I57" i="2"/>
  <c r="G244" i="9" s="1"/>
  <c r="I58" i="2"/>
  <c r="G63" i="9" s="1"/>
  <c r="I59" i="2"/>
  <c r="G64" i="9" s="1"/>
  <c r="I60" i="2"/>
  <c r="G66" i="9" s="1"/>
  <c r="I61" i="2"/>
  <c r="G67" i="9" s="1"/>
  <c r="I62" i="2"/>
  <c r="G68" i="9" s="1"/>
  <c r="I63" i="2"/>
  <c r="G71" i="9" s="1"/>
  <c r="I64" i="2"/>
  <c r="G149" i="9" s="1"/>
  <c r="I65" i="2"/>
  <c r="G160" i="9" s="1"/>
  <c r="I66" i="2"/>
  <c r="G164" i="9" s="1"/>
  <c r="I67" i="2"/>
  <c r="G165" i="9" s="1"/>
  <c r="I68" i="2"/>
  <c r="G168" i="9" s="1"/>
  <c r="I69" i="2"/>
  <c r="G172" i="9" s="1"/>
  <c r="I70" i="2"/>
  <c r="G176" i="9" s="1"/>
  <c r="I71" i="2"/>
  <c r="G179" i="9" s="1"/>
  <c r="I72" i="2"/>
  <c r="G183" i="9" s="1"/>
  <c r="I73" i="2"/>
  <c r="G192" i="9" s="1"/>
  <c r="I74" i="2"/>
  <c r="G206" i="9" s="1"/>
  <c r="I75" i="2"/>
  <c r="G207" i="9" s="1"/>
  <c r="I76" i="2"/>
  <c r="G212" i="9" s="1"/>
  <c r="I77" i="2"/>
  <c r="G220" i="9" s="1"/>
  <c r="I78" i="2"/>
  <c r="G30" i="9" s="1"/>
  <c r="I79" i="2"/>
  <c r="G31" i="9" s="1"/>
  <c r="I80" i="2"/>
  <c r="G32" i="9" s="1"/>
  <c r="I81" i="2"/>
  <c r="G42" i="9" s="1"/>
  <c r="I82" i="2"/>
  <c r="G57" i="9" s="1"/>
  <c r="I83" i="2"/>
  <c r="G59" i="9" s="1"/>
  <c r="I84" i="2"/>
  <c r="G105" i="9" s="1"/>
  <c r="I85" i="2"/>
  <c r="G139" i="9" s="1"/>
  <c r="I86" i="2"/>
  <c r="G141" i="9" s="1"/>
  <c r="I87" i="2"/>
  <c r="G142" i="9" s="1"/>
  <c r="I88" i="2"/>
  <c r="G54" i="9" s="1"/>
  <c r="I89" i="2"/>
  <c r="G85" i="9" s="1"/>
  <c r="I90" i="2"/>
  <c r="G86" i="9" s="1"/>
  <c r="I91" i="2"/>
  <c r="G89" i="9" s="1"/>
  <c r="I92" i="2"/>
  <c r="G90" i="9" s="1"/>
  <c r="I93" i="2"/>
  <c r="G92" i="9" s="1"/>
  <c r="I94" i="2"/>
  <c r="G97" i="9" s="1"/>
  <c r="I95" i="2"/>
  <c r="G98" i="9" s="1"/>
  <c r="I96" i="2"/>
  <c r="G99" i="9" s="1"/>
  <c r="I100" i="2"/>
  <c r="G349" i="9" s="1"/>
  <c r="I101" i="2"/>
  <c r="G350" i="9" s="1"/>
  <c r="I102" i="2"/>
  <c r="G306" i="9" s="1"/>
  <c r="I103" i="2"/>
  <c r="G307" i="9" s="1"/>
  <c r="I104" i="2"/>
  <c r="G326" i="9" s="1"/>
  <c r="I105" i="2"/>
  <c r="G327" i="9" s="1"/>
  <c r="I106" i="2"/>
  <c r="G328" i="9" s="1"/>
  <c r="I107" i="2"/>
  <c r="G329" i="9" s="1"/>
  <c r="I108" i="2"/>
  <c r="G331" i="9" s="1"/>
  <c r="I109" i="2"/>
  <c r="G332" i="9" s="1"/>
  <c r="I110" i="2"/>
  <c r="G333" i="9" s="1"/>
  <c r="I111" i="2"/>
  <c r="G334" i="9" s="1"/>
  <c r="I112" i="2"/>
  <c r="G321" i="9" s="1"/>
  <c r="I113" i="2"/>
  <c r="G324" i="9" s="1"/>
  <c r="I114" i="2"/>
  <c r="G325" i="9" s="1"/>
  <c r="I115" i="2"/>
  <c r="G315" i="9" s="1"/>
  <c r="I116" i="2"/>
  <c r="G316" i="9" s="1"/>
  <c r="I117" i="2"/>
  <c r="G317" i="9" s="1"/>
  <c r="I118" i="2"/>
  <c r="G318" i="9" s="1"/>
  <c r="I119" i="2"/>
  <c r="G319" i="9" s="1"/>
  <c r="I120" i="2"/>
  <c r="G308" i="9" s="1"/>
  <c r="I121" i="2"/>
  <c r="G309" i="9" s="1"/>
  <c r="I122" i="2"/>
  <c r="G311" i="9" s="1"/>
  <c r="I123" i="2"/>
  <c r="G312" i="9" s="1"/>
  <c r="I124" i="2"/>
  <c r="G313" i="9" s="1"/>
  <c r="I125" i="2"/>
  <c r="G24" i="9" s="1"/>
  <c r="I126" i="2"/>
  <c r="G29" i="9" s="1"/>
  <c r="I127" i="2"/>
  <c r="G9" i="9" s="1"/>
  <c r="I128" i="2"/>
  <c r="G12" i="9" s="1"/>
  <c r="I129" i="2"/>
  <c r="G10" i="9" s="1"/>
  <c r="I130" i="2"/>
  <c r="G13" i="9" s="1"/>
  <c r="I131" i="2"/>
  <c r="G281" i="9" s="1"/>
  <c r="I132" i="2"/>
  <c r="G38" i="9" s="1"/>
  <c r="I133" i="2"/>
  <c r="G296" i="9" s="1"/>
  <c r="I134" i="2"/>
  <c r="G40" i="9" s="1"/>
  <c r="I135" i="2"/>
  <c r="G297" i="9" s="1"/>
  <c r="I136" i="2"/>
  <c r="G41" i="9" s="1"/>
  <c r="I137" i="2"/>
  <c r="G305" i="9" s="1"/>
  <c r="I138" i="2"/>
  <c r="G46" i="9" s="1"/>
  <c r="I139" i="2"/>
  <c r="G338" i="9" s="1"/>
  <c r="I140" i="2"/>
  <c r="G130" i="9" s="1"/>
  <c r="I141" i="2"/>
  <c r="G339" i="9" s="1"/>
  <c r="I142" i="2"/>
  <c r="G143" i="9" s="1"/>
  <c r="I143" i="2"/>
  <c r="G340" i="9" s="1"/>
  <c r="I144" i="2"/>
  <c r="G2" i="9" s="1"/>
  <c r="I145" i="2"/>
  <c r="G341" i="9" s="1"/>
  <c r="I146" i="2"/>
  <c r="G8" i="9" s="1"/>
  <c r="I147" i="2"/>
  <c r="G342" i="9" s="1"/>
  <c r="I148" i="2"/>
  <c r="G293" i="9" s="1"/>
  <c r="I149" i="2"/>
  <c r="G343" i="9" s="1"/>
  <c r="I150" i="2"/>
  <c r="G228" i="9" s="1"/>
  <c r="I151" i="2"/>
  <c r="G344" i="9" s="1"/>
  <c r="I153" i="2"/>
  <c r="G345" i="9" s="1"/>
  <c r="G37" i="9"/>
  <c r="I155" i="2"/>
  <c r="G346" i="9" s="1"/>
  <c r="G39" i="9"/>
  <c r="I157" i="2"/>
  <c r="G347" i="9" s="1"/>
  <c r="G55" i="9"/>
  <c r="I159" i="2"/>
  <c r="G348" i="9" s="1"/>
  <c r="I163" i="2"/>
  <c r="G79" i="9" s="1"/>
  <c r="I164" i="2"/>
  <c r="G81" i="9" s="1"/>
  <c r="I165" i="2"/>
  <c r="G250" i="9" s="1"/>
  <c r="I166" i="2"/>
  <c r="G251" i="9" s="1"/>
  <c r="I167" i="2"/>
  <c r="G255" i="9" s="1"/>
  <c r="I168" i="2"/>
  <c r="G256" i="9" s="1"/>
  <c r="I169" i="2"/>
  <c r="G257" i="9" s="1"/>
  <c r="I170" i="2"/>
  <c r="G618" i="9" s="1"/>
  <c r="I171" i="2"/>
  <c r="G389" i="9" s="1"/>
  <c r="I172" i="2"/>
  <c r="G261" i="9" s="1"/>
  <c r="I173" i="2"/>
  <c r="G262" i="9" s="1"/>
  <c r="I174" i="2"/>
  <c r="G390" i="9" s="1"/>
  <c r="I175" i="2"/>
  <c r="G265" i="9" s="1"/>
  <c r="I176" i="2"/>
  <c r="G267" i="9" s="1"/>
  <c r="I177" i="2"/>
  <c r="G270" i="9" s="1"/>
  <c r="I178" i="2"/>
  <c r="G272" i="9" s="1"/>
  <c r="I179" i="2"/>
  <c r="G283" i="9" s="1"/>
  <c r="I180" i="2"/>
  <c r="G286" i="9" s="1"/>
  <c r="I181" i="2"/>
  <c r="G391" i="9" s="1"/>
  <c r="I182" i="2"/>
  <c r="G291" i="9" s="1"/>
  <c r="I183" i="2"/>
  <c r="G392" i="9" s="1"/>
  <c r="I184" i="2"/>
  <c r="G292" i="9" s="1"/>
  <c r="I185" i="2"/>
  <c r="G619" i="9" s="1"/>
  <c r="I186" i="2"/>
  <c r="G299" i="9" s="1"/>
  <c r="I187" i="2"/>
  <c r="G300" i="9" s="1"/>
  <c r="I188" i="2"/>
  <c r="G301" i="9" s="1"/>
  <c r="I189" i="2"/>
  <c r="G620" i="9" s="1"/>
  <c r="I190" i="2"/>
  <c r="G393" i="9" s="1"/>
  <c r="I191" i="2"/>
  <c r="G304" i="9" s="1"/>
  <c r="I192" i="2"/>
  <c r="G223" i="9" s="1"/>
  <c r="I193" i="2"/>
  <c r="G233" i="9" s="1"/>
  <c r="I194" i="2"/>
  <c r="G236" i="9" s="1"/>
  <c r="I195" i="2"/>
  <c r="G616" i="9" s="1"/>
  <c r="I196" i="2"/>
  <c r="G617" i="9" s="1"/>
  <c r="I197" i="2"/>
  <c r="G388" i="9" s="1"/>
  <c r="I198" i="2"/>
  <c r="G355" i="9" s="1"/>
  <c r="I199" i="2"/>
  <c r="G579" i="9" s="1"/>
  <c r="I200" i="2"/>
  <c r="G580" i="9" s="1"/>
  <c r="I201" i="2"/>
  <c r="G49" i="9" s="1"/>
  <c r="I202" i="2"/>
  <c r="G581" i="9" s="1"/>
  <c r="I203" i="2"/>
  <c r="G358" i="9" s="1"/>
  <c r="I204" i="2"/>
  <c r="G65" i="9" s="1"/>
  <c r="I205" i="2"/>
  <c r="G69" i="9" s="1"/>
  <c r="I206" i="2"/>
  <c r="G72" i="9" s="1"/>
  <c r="I207" i="2"/>
  <c r="G73" i="9" s="1"/>
  <c r="I208" i="2"/>
  <c r="G74" i="9" s="1"/>
  <c r="I209" i="2"/>
  <c r="G374" i="9" s="1"/>
  <c r="I210" i="2"/>
  <c r="G602" i="9" s="1"/>
  <c r="I211" i="2"/>
  <c r="G151" i="9" s="1"/>
  <c r="I212" i="2"/>
  <c r="G603" i="9" s="1"/>
  <c r="I213" i="2"/>
  <c r="G153" i="9" s="1"/>
  <c r="I214" i="2"/>
  <c r="G156" i="9" s="1"/>
  <c r="I215" i="2"/>
  <c r="G159" i="9" s="1"/>
  <c r="I216" i="2"/>
  <c r="G166" i="9" s="1"/>
  <c r="I217" i="2"/>
  <c r="G167" i="9" s="1"/>
  <c r="I218" i="2"/>
  <c r="G170" i="9" s="1"/>
  <c r="I219" i="2"/>
  <c r="G171" i="9" s="1"/>
  <c r="I220" i="2"/>
  <c r="G173" i="9" s="1"/>
  <c r="I221" i="2"/>
  <c r="G604" i="9" s="1"/>
  <c r="I222" i="2"/>
  <c r="G605" i="9" s="1"/>
  <c r="I223" i="2"/>
  <c r="G181" i="9" s="1"/>
  <c r="I224" i="2"/>
  <c r="G184" i="9" s="1"/>
  <c r="I225" i="2"/>
  <c r="G375" i="9" s="1"/>
  <c r="I226" i="2"/>
  <c r="G189" i="9" s="1"/>
  <c r="I227" i="2"/>
  <c r="G195" i="9" s="1"/>
  <c r="I228" i="2"/>
  <c r="G606" i="9" s="1"/>
  <c r="I229" i="2"/>
  <c r="G201" i="9" s="1"/>
  <c r="I230" i="2"/>
  <c r="G607" i="9" s="1"/>
  <c r="I231" i="2"/>
  <c r="G608" i="9" s="1"/>
  <c r="I232" i="2"/>
  <c r="G376" i="9" s="1"/>
  <c r="I233" i="2"/>
  <c r="G205" i="9" s="1"/>
  <c r="I234" i="2"/>
  <c r="G377" i="9" s="1"/>
  <c r="I235" i="2"/>
  <c r="G378" i="9" s="1"/>
  <c r="I236" i="2"/>
  <c r="G609" i="9" s="1"/>
  <c r="I237" i="2"/>
  <c r="G610" i="9" s="1"/>
  <c r="I238" i="2"/>
  <c r="G379" i="9" s="1"/>
  <c r="I239" i="2"/>
  <c r="G209" i="9" s="1"/>
  <c r="I240" i="2"/>
  <c r="G210" i="9" s="1"/>
  <c r="I241" i="2"/>
  <c r="G380" i="9" s="1"/>
  <c r="I242" i="2"/>
  <c r="G213" i="9" s="1"/>
  <c r="I243" i="2"/>
  <c r="G611" i="9" s="1"/>
  <c r="I244" i="2"/>
  <c r="G381" i="9" s="1"/>
  <c r="I245" i="2"/>
  <c r="G215" i="9" s="1"/>
  <c r="I246" i="2"/>
  <c r="G382" i="9" s="1"/>
  <c r="I247" i="2"/>
  <c r="G383" i="9" s="1"/>
  <c r="I248" i="2"/>
  <c r="G612" i="9" s="1"/>
  <c r="I249" i="2"/>
  <c r="G613" i="9" s="1"/>
  <c r="I250" i="2"/>
  <c r="G614" i="9" s="1"/>
  <c r="I251" i="2"/>
  <c r="G216" i="9" s="1"/>
  <c r="I252" i="2"/>
  <c r="G384" i="9" s="1"/>
  <c r="I253" i="2"/>
  <c r="G218" i="9" s="1"/>
  <c r="I254" i="2"/>
  <c r="G385" i="9" s="1"/>
  <c r="I255" i="2"/>
  <c r="G219" i="9" s="1"/>
  <c r="I256" i="2"/>
  <c r="G386" i="9" s="1"/>
  <c r="I257" i="2"/>
  <c r="G387" i="9" s="1"/>
  <c r="I258" i="2"/>
  <c r="G615" i="9" s="1"/>
  <c r="I259" i="2"/>
  <c r="G58" i="9" s="1"/>
  <c r="I260" i="2"/>
  <c r="G60" i="9" s="1"/>
  <c r="I261" i="2"/>
  <c r="G356" i="9" s="1"/>
  <c r="I262" i="2"/>
  <c r="G357" i="9" s="1"/>
  <c r="I263" i="2"/>
  <c r="G100" i="9" s="1"/>
  <c r="I264" i="2"/>
  <c r="G106" i="9" s="1"/>
  <c r="I265" i="2"/>
  <c r="G109" i="9" s="1"/>
  <c r="I266" i="2"/>
  <c r="G112" i="9" s="1"/>
  <c r="I267" i="2"/>
  <c r="G361" i="9" s="1"/>
  <c r="I268" i="2"/>
  <c r="G114" i="9" s="1"/>
  <c r="I269" i="2"/>
  <c r="G116" i="9" s="1"/>
  <c r="I270" i="2"/>
  <c r="G117" i="9" s="1"/>
  <c r="I271" i="2"/>
  <c r="G118" i="9" s="1"/>
  <c r="I272" i="2"/>
  <c r="G119" i="9" s="1"/>
  <c r="I273" i="2"/>
  <c r="G122" i="9" s="1"/>
  <c r="I274" i="2"/>
  <c r="G123" i="9" s="1"/>
  <c r="I275" i="2"/>
  <c r="G124" i="9" s="1"/>
  <c r="I276" i="2"/>
  <c r="G125" i="9" s="1"/>
  <c r="I277" i="2"/>
  <c r="G362" i="9" s="1"/>
  <c r="I278" i="2"/>
  <c r="G585" i="9" s="1"/>
  <c r="I279" i="2"/>
  <c r="G586" i="9" s="1"/>
  <c r="I280" i="2"/>
  <c r="G128" i="9" s="1"/>
  <c r="I281" i="2"/>
  <c r="G363" i="9" s="1"/>
  <c r="I282" i="2"/>
  <c r="G587" i="9" s="1"/>
  <c r="I283" i="2"/>
  <c r="G364" i="9" s="1"/>
  <c r="I284" i="2"/>
  <c r="G365" i="9" s="1"/>
  <c r="I285" i="2"/>
  <c r="G588" i="9" s="1"/>
  <c r="I286" i="2"/>
  <c r="G366" i="9" s="1"/>
  <c r="I287" i="2"/>
  <c r="G137" i="9" s="1"/>
  <c r="I288" i="2"/>
  <c r="G589" i="9" s="1"/>
  <c r="I289" i="2"/>
  <c r="G367" i="9" s="1"/>
  <c r="I290" i="2"/>
  <c r="G590" i="9" s="1"/>
  <c r="I291" i="2"/>
  <c r="G591" i="9" s="1"/>
  <c r="I292" i="2"/>
  <c r="G368" i="9" s="1"/>
  <c r="I293" i="2"/>
  <c r="G138" i="9" s="1"/>
  <c r="I294" i="2"/>
  <c r="G369" i="9" s="1"/>
  <c r="I295" i="2"/>
  <c r="G592" i="9" s="1"/>
  <c r="I296" i="2"/>
  <c r="G593" i="9" s="1"/>
  <c r="I297" i="2"/>
  <c r="G594" i="9" s="1"/>
  <c r="I298" i="2"/>
  <c r="G595" i="9" s="1"/>
  <c r="I299" i="2"/>
  <c r="G370" i="9" s="1"/>
  <c r="I300" i="2"/>
  <c r="G371" i="9" s="1"/>
  <c r="I301" i="2"/>
  <c r="G146" i="9" s="1"/>
  <c r="I302" i="2"/>
  <c r="G596" i="9" s="1"/>
  <c r="I303" i="2"/>
  <c r="G147" i="9" s="1"/>
  <c r="I304" i="2"/>
  <c r="G597" i="9" s="1"/>
  <c r="I305" i="2"/>
  <c r="G598" i="9" s="1"/>
  <c r="I306" i="2"/>
  <c r="G372" i="9" s="1"/>
  <c r="I307" i="2"/>
  <c r="G599" i="9" s="1"/>
  <c r="I308" i="2"/>
  <c r="G600" i="9" s="1"/>
  <c r="I309" i="2"/>
  <c r="G148" i="9" s="1"/>
  <c r="I310" i="2"/>
  <c r="G373" i="9" s="1"/>
  <c r="I311" i="2"/>
  <c r="G601" i="9" s="1"/>
  <c r="I312" i="2"/>
  <c r="G359" i="9" s="1"/>
  <c r="I313" i="2"/>
  <c r="G360" i="9" s="1"/>
  <c r="I314" i="2"/>
  <c r="G582" i="9" s="1"/>
  <c r="I315" i="2"/>
  <c r="G397" i="9" s="1"/>
  <c r="I316" i="2"/>
  <c r="G411" i="9" s="1"/>
  <c r="I317" i="2"/>
  <c r="G652" i="9" s="1"/>
  <c r="I318" i="2"/>
  <c r="G412" i="9" s="1"/>
  <c r="I319" i="2"/>
  <c r="G653" i="9" s="1"/>
  <c r="I320" i="2"/>
  <c r="G938" i="9" s="1"/>
  <c r="I321" i="2"/>
  <c r="G654" i="9" s="1"/>
  <c r="I322" i="2"/>
  <c r="G413" i="9" s="1"/>
  <c r="I323" i="2"/>
  <c r="G543" i="9" s="1"/>
  <c r="I324" i="2"/>
  <c r="G414" i="9" s="1"/>
  <c r="I325" i="2"/>
  <c r="G655" i="9" s="1"/>
  <c r="I326" i="2"/>
  <c r="G544" i="9" s="1"/>
  <c r="I327" i="2"/>
  <c r="G415" i="9" s="1"/>
  <c r="I328" i="2"/>
  <c r="G416" i="9" s="1"/>
  <c r="I329" i="2"/>
  <c r="G656" i="9" s="1"/>
  <c r="I330" i="2"/>
  <c r="G948" i="9" s="1"/>
  <c r="I331" i="2"/>
  <c r="G657" i="9" s="1"/>
  <c r="I332" i="2"/>
  <c r="G658" i="9" s="1"/>
  <c r="I333" i="2"/>
  <c r="G417" i="9" s="1"/>
  <c r="I334" i="2"/>
  <c r="G418" i="9" s="1"/>
  <c r="I335" i="2"/>
  <c r="G659" i="9" s="1"/>
  <c r="I336" i="2"/>
  <c r="G396" i="9" s="1"/>
  <c r="I337" i="2"/>
  <c r="G651" i="9" s="1"/>
  <c r="I338" i="2"/>
  <c r="G407" i="9" s="1"/>
  <c r="I339" i="2"/>
  <c r="G639" i="9" s="1"/>
  <c r="I340" i="2"/>
  <c r="G408" i="9" s="1"/>
  <c r="I341" i="2"/>
  <c r="G640" i="9" s="1"/>
  <c r="I342" i="2"/>
  <c r="G641" i="9" s="1"/>
  <c r="I343" i="2"/>
  <c r="G642" i="9" s="1"/>
  <c r="I344" i="2"/>
  <c r="G643" i="9" s="1"/>
  <c r="I345" i="2"/>
  <c r="G320" i="9" s="1"/>
  <c r="I346" i="2"/>
  <c r="G644" i="9" s="1"/>
  <c r="I347" i="2"/>
  <c r="G409" i="9" s="1"/>
  <c r="I348" i="2"/>
  <c r="G645" i="9" s="1"/>
  <c r="I349" i="2"/>
  <c r="G646" i="9" s="1"/>
  <c r="I350" i="2"/>
  <c r="G647" i="9" s="1"/>
  <c r="I351" i="2"/>
  <c r="G648" i="9" s="1"/>
  <c r="I352" i="2"/>
  <c r="G322" i="9" s="1"/>
  <c r="I353" i="2"/>
  <c r="G649" i="9" s="1"/>
  <c r="I354" i="2"/>
  <c r="G650" i="9" s="1"/>
  <c r="I355" i="2"/>
  <c r="G410" i="9" s="1"/>
  <c r="I356" i="2"/>
  <c r="G394" i="9" s="1"/>
  <c r="I357" i="2"/>
  <c r="G395" i="9" s="1"/>
  <c r="I358" i="2"/>
  <c r="G621" i="9" s="1"/>
  <c r="I359" i="2"/>
  <c r="G622" i="9" s="1"/>
  <c r="I360" i="2"/>
  <c r="G623" i="9" s="1"/>
  <c r="I361" i="2"/>
  <c r="G625" i="9" s="1"/>
  <c r="I362" i="2"/>
  <c r="G626" i="9" s="1"/>
  <c r="I363" i="2"/>
  <c r="G627" i="9" s="1"/>
  <c r="I364" i="2"/>
  <c r="G628" i="9" s="1"/>
  <c r="I365" i="2"/>
  <c r="G403" i="9" s="1"/>
  <c r="I366" i="2"/>
  <c r="G404" i="9" s="1"/>
  <c r="I367" i="2"/>
  <c r="G405" i="9" s="1"/>
  <c r="I368" i="2"/>
  <c r="G630" i="9" s="1"/>
  <c r="I369" i="2"/>
  <c r="G631" i="9" s="1"/>
  <c r="I370" i="2"/>
  <c r="G632" i="9" s="1"/>
  <c r="I371" i="2"/>
  <c r="G542" i="9" s="1"/>
  <c r="I372" i="2"/>
  <c r="G633" i="9" s="1"/>
  <c r="I373" i="2"/>
  <c r="G406" i="9" s="1"/>
  <c r="I374" i="2"/>
  <c r="G634" i="9" s="1"/>
  <c r="I375" i="2"/>
  <c r="G635" i="9" s="1"/>
  <c r="I376" i="2"/>
  <c r="G636" i="9" s="1"/>
  <c r="I377" i="2"/>
  <c r="G637" i="9" s="1"/>
  <c r="I378" i="2"/>
  <c r="G638" i="9" s="1"/>
  <c r="I379" i="2"/>
  <c r="G398" i="9" s="1"/>
  <c r="I380" i="2"/>
  <c r="G624" i="9" s="1"/>
  <c r="I381" i="2"/>
  <c r="G399" i="9" s="1"/>
  <c r="I382" i="2"/>
  <c r="G400" i="9" s="1"/>
  <c r="I383" i="2"/>
  <c r="G314" i="9" s="1"/>
  <c r="I384" i="2"/>
  <c r="G401" i="9" s="1"/>
  <c r="I385" i="2"/>
  <c r="G402" i="9" s="1"/>
  <c r="I386" i="2"/>
  <c r="G547" i="9" s="1"/>
  <c r="I387" i="2"/>
  <c r="G550" i="9" s="1"/>
  <c r="I388" i="2"/>
  <c r="G551" i="9" s="1"/>
  <c r="I389" i="2"/>
  <c r="G1049" i="9" s="1"/>
  <c r="I390" i="2"/>
  <c r="G674" i="9" s="1"/>
  <c r="I391" i="2"/>
  <c r="G1050" i="9" s="1"/>
  <c r="I392" i="2"/>
  <c r="G675" i="9" s="1"/>
  <c r="I393" i="2"/>
  <c r="G676" i="9" s="1"/>
  <c r="I394" i="2"/>
  <c r="G552" i="9" s="1"/>
  <c r="I395" i="2"/>
  <c r="G545" i="9" s="1"/>
  <c r="I396" i="2"/>
  <c r="G660" i="9" s="1"/>
  <c r="I397" i="2"/>
  <c r="G546" i="9" s="1"/>
  <c r="I398" i="2"/>
  <c r="G671" i="9" s="1"/>
  <c r="I399" i="2"/>
  <c r="G483" i="9" s="1"/>
  <c r="I400" i="2"/>
  <c r="G672" i="9" s="1"/>
  <c r="I401" i="2"/>
  <c r="G673" i="9" s="1"/>
  <c r="I402" i="2"/>
  <c r="G667" i="9" s="1"/>
  <c r="I403" i="2"/>
  <c r="G482" i="9" s="1"/>
  <c r="I404" i="2"/>
  <c r="G668" i="9" s="1"/>
  <c r="I405" i="2"/>
  <c r="G669" i="9" s="1"/>
  <c r="I406" i="2"/>
  <c r="G670" i="9" s="1"/>
  <c r="I407" i="2"/>
  <c r="G978" i="9" s="1"/>
  <c r="I408" i="2"/>
  <c r="G990" i="9" s="1"/>
  <c r="I409" i="2"/>
  <c r="G548" i="9" s="1"/>
  <c r="I410" i="2"/>
  <c r="G549" i="9" s="1"/>
  <c r="I411" i="2"/>
  <c r="G665" i="9" s="1"/>
  <c r="I412" i="2"/>
  <c r="G666" i="9" s="1"/>
  <c r="I413" i="2"/>
  <c r="G1001" i="9" s="1"/>
  <c r="I414" i="2"/>
  <c r="G479" i="9" s="1"/>
  <c r="I415" i="2"/>
  <c r="G661" i="9" s="1"/>
  <c r="I416" i="2"/>
  <c r="G970" i="9" s="1"/>
  <c r="I417" i="2"/>
  <c r="G662" i="9" s="1"/>
  <c r="I418" i="2"/>
  <c r="G480" i="9" s="1"/>
  <c r="I419" i="2"/>
  <c r="G481" i="9" s="1"/>
  <c r="I420" i="2"/>
  <c r="G663" i="9" s="1"/>
  <c r="I421" i="2"/>
  <c r="G664" i="9" s="1"/>
  <c r="I422" i="2"/>
  <c r="G977" i="9" s="1"/>
  <c r="I423" i="2"/>
  <c r="G561" i="9" s="1"/>
  <c r="I424" i="2"/>
  <c r="G1125" i="9" s="1"/>
  <c r="I425" i="2"/>
  <c r="G562" i="9" s="1"/>
  <c r="I426" i="2"/>
  <c r="G563" i="9" s="1"/>
  <c r="I427" i="2"/>
  <c r="G1130" i="9" s="1"/>
  <c r="I428" i="2"/>
  <c r="G553" i="9" s="1"/>
  <c r="I429" i="2"/>
  <c r="G554" i="9" s="1"/>
  <c r="I430" i="2"/>
  <c r="G484" i="9" s="1"/>
  <c r="I431" i="2"/>
  <c r="G559" i="9" s="1"/>
  <c r="I432" i="2"/>
  <c r="G560" i="9" s="1"/>
  <c r="I433" i="2"/>
  <c r="G1110" i="9" s="1"/>
  <c r="I434" i="2"/>
  <c r="G679" i="9" s="1"/>
  <c r="I435" i="2"/>
  <c r="G680" i="9" s="1"/>
  <c r="I436" i="2"/>
  <c r="G558" i="9" s="1"/>
  <c r="I437" i="2"/>
  <c r="G1099" i="9" s="1"/>
  <c r="I438" i="2"/>
  <c r="G678" i="9" s="1"/>
  <c r="I439" i="2"/>
  <c r="G486" i="9" s="1"/>
  <c r="I440" i="2"/>
  <c r="G1073" i="9" s="1"/>
  <c r="I441" i="2"/>
  <c r="G487" i="9" s="1"/>
  <c r="I442" i="2"/>
  <c r="G556" i="9" s="1"/>
  <c r="I443" i="2"/>
  <c r="G557" i="9" s="1"/>
  <c r="I444" i="2"/>
  <c r="G1090" i="9" s="1"/>
  <c r="I445" i="2"/>
  <c r="G1059" i="9" s="1"/>
  <c r="I446" i="2"/>
  <c r="G677" i="9" s="1"/>
  <c r="I447" i="2"/>
  <c r="G485" i="9" s="1"/>
  <c r="I448" i="2"/>
  <c r="G555" i="9" s="1"/>
  <c r="I449" i="2"/>
  <c r="I450" i="2"/>
  <c r="G82" i="9" s="1"/>
  <c r="I451" i="2"/>
  <c r="G249" i="9" s="1"/>
  <c r="I452" i="2"/>
  <c r="G815" i="9" s="1"/>
  <c r="I453" i="2"/>
  <c r="G816" i="9" s="1"/>
  <c r="I454" i="2"/>
  <c r="G259" i="9" s="1"/>
  <c r="I455" i="2"/>
  <c r="G260" i="9" s="1"/>
  <c r="I456" i="2"/>
  <c r="G817" i="9" s="1"/>
  <c r="I457" i="2"/>
  <c r="G263" i="9" s="1"/>
  <c r="I458" i="2"/>
  <c r="G268" i="9" s="1"/>
  <c r="I459" i="2"/>
  <c r="G818" i="9" s="1"/>
  <c r="I460" i="2"/>
  <c r="G271" i="9" s="1"/>
  <c r="I461" i="2"/>
  <c r="G274" i="9" s="1"/>
  <c r="I462" i="2"/>
  <c r="G819" i="9" s="1"/>
  <c r="I463" i="2"/>
  <c r="G279" i="9" s="1"/>
  <c r="I464" i="2"/>
  <c r="G280" i="9" s="1"/>
  <c r="I465" i="2"/>
  <c r="G447" i="9" s="1"/>
  <c r="I466" i="2"/>
  <c r="G820" i="9" s="1"/>
  <c r="I467" i="2"/>
  <c r="G285" i="9" s="1"/>
  <c r="I468" i="2"/>
  <c r="G287" i="9" s="1"/>
  <c r="I469" i="2"/>
  <c r="G288" i="9" s="1"/>
  <c r="I470" i="2"/>
  <c r="G821" i="9" s="1"/>
  <c r="I471" i="2"/>
  <c r="G448" i="9" s="1"/>
  <c r="I472" i="2"/>
  <c r="G822" i="9" s="1"/>
  <c r="I473" i="2"/>
  <c r="G294" i="9" s="1"/>
  <c r="I474" i="2"/>
  <c r="G295" i="9" s="1"/>
  <c r="I475" i="2"/>
  <c r="G298" i="9" s="1"/>
  <c r="I476" i="2"/>
  <c r="G449" i="9" s="1"/>
  <c r="I477" i="2"/>
  <c r="G823" i="9" s="1"/>
  <c r="I478" i="2"/>
  <c r="G450" i="9" s="1"/>
  <c r="I479" i="2"/>
  <c r="G824" i="9" s="1"/>
  <c r="I480" i="2"/>
  <c r="G825" i="9" s="1"/>
  <c r="I481" i="2"/>
  <c r="G826" i="9" s="1"/>
  <c r="I482" i="2"/>
  <c r="G828" i="9" s="1"/>
  <c r="I483" i="2"/>
  <c r="G51" i="9" s="1"/>
  <c r="I484" i="2"/>
  <c r="G52" i="9" s="1"/>
  <c r="I485" i="2"/>
  <c r="G222" i="9" s="1"/>
  <c r="I486" i="2"/>
  <c r="G226" i="9" s="1"/>
  <c r="I487" i="2"/>
  <c r="G229" i="9" s="1"/>
  <c r="I488" i="2"/>
  <c r="G230" i="9" s="1"/>
  <c r="I489" i="2"/>
  <c r="G232" i="9" s="1"/>
  <c r="I490" i="2"/>
  <c r="G234" i="9" s="1"/>
  <c r="I491" i="2"/>
  <c r="G811" i="9" s="1"/>
  <c r="I492" i="2"/>
  <c r="G446" i="9" s="1"/>
  <c r="I493" i="2"/>
  <c r="G238" i="9" s="1"/>
  <c r="I494" i="2"/>
  <c r="G239" i="9" s="1"/>
  <c r="I495" i="2"/>
  <c r="G240" i="9" s="1"/>
  <c r="I496" i="2"/>
  <c r="G812" i="9" s="1"/>
  <c r="I497" i="2"/>
  <c r="G241" i="9" s="1"/>
  <c r="I498" i="2"/>
  <c r="G813" i="9" s="1"/>
  <c r="I499" i="2"/>
  <c r="G814" i="9" s="1"/>
  <c r="I500" i="2"/>
  <c r="G682" i="9" s="1"/>
  <c r="I501" i="2"/>
  <c r="G683" i="9" s="1"/>
  <c r="I502" i="2"/>
  <c r="G47" i="9" s="1"/>
  <c r="I503" i="2"/>
  <c r="G48" i="9" s="1"/>
  <c r="I504" i="2"/>
  <c r="G419" i="9" s="1"/>
  <c r="I505" i="2"/>
  <c r="G420" i="9" s="1"/>
  <c r="I506" i="2"/>
  <c r="G50" i="9" s="1"/>
  <c r="I507" i="2"/>
  <c r="G62" i="9" s="1"/>
  <c r="I508" i="2"/>
  <c r="G70" i="9" s="1"/>
  <c r="I509" i="2"/>
  <c r="G421" i="9" s="1"/>
  <c r="I510" i="2"/>
  <c r="G75" i="9" s="1"/>
  <c r="I511" i="2"/>
  <c r="G759" i="9" s="1"/>
  <c r="I512" i="2"/>
  <c r="G760" i="9" s="1"/>
  <c r="I513" i="2"/>
  <c r="G761" i="9" s="1"/>
  <c r="I514" i="2"/>
  <c r="G150" i="9" s="1"/>
  <c r="I515" i="2"/>
  <c r="G762" i="9" s="1"/>
  <c r="I516" i="2"/>
  <c r="G763" i="9" s="1"/>
  <c r="I517" i="2"/>
  <c r="G764" i="9" s="1"/>
  <c r="I518" i="2"/>
  <c r="G152" i="9" s="1"/>
  <c r="I519" i="2"/>
  <c r="G154" i="9" s="1"/>
  <c r="I520" i="2"/>
  <c r="G155" i="9" s="1"/>
  <c r="I521" i="2"/>
  <c r="G765" i="9" s="1"/>
  <c r="I522" i="2"/>
  <c r="G157" i="9" s="1"/>
  <c r="I523" i="2"/>
  <c r="G766" i="9" s="1"/>
  <c r="I524" i="2"/>
  <c r="G767" i="9" s="1"/>
  <c r="I525" i="2"/>
  <c r="G158" i="9" s="1"/>
  <c r="I526" i="2"/>
  <c r="G161" i="9" s="1"/>
  <c r="I527" i="2"/>
  <c r="G162" i="9" s="1"/>
  <c r="I528" i="2"/>
  <c r="G768" i="9" s="1"/>
  <c r="I529" i="2"/>
  <c r="G163" i="9" s="1"/>
  <c r="I530" i="2"/>
  <c r="G769" i="9" s="1"/>
  <c r="I531" i="2"/>
  <c r="G169" i="9" s="1"/>
  <c r="I532" i="2"/>
  <c r="G770" i="9" s="1"/>
  <c r="I533" i="2"/>
  <c r="G435" i="9" s="1"/>
  <c r="I534" i="2"/>
  <c r="G174" i="9" s="1"/>
  <c r="I535" i="2"/>
  <c r="G436" i="9" s="1"/>
  <c r="I536" i="2"/>
  <c r="G175" i="9" s="1"/>
  <c r="I537" i="2"/>
  <c r="G771" i="9" s="1"/>
  <c r="I538" i="2"/>
  <c r="G177" i="9" s="1"/>
  <c r="I539" i="2"/>
  <c r="G772" i="9" s="1"/>
  <c r="I540" i="2"/>
  <c r="G178" i="9" s="1"/>
  <c r="I541" i="2"/>
  <c r="G773" i="9" s="1"/>
  <c r="I542" i="2"/>
  <c r="G180" i="9" s="1"/>
  <c r="I543" i="2"/>
  <c r="G182" i="9" s="1"/>
  <c r="I544" i="2"/>
  <c r="G185" i="9" s="1"/>
  <c r="I545" i="2"/>
  <c r="G186" i="9" s="1"/>
  <c r="I546" i="2"/>
  <c r="G187" i="9" s="1"/>
  <c r="I547" i="2"/>
  <c r="G774" i="9" s="1"/>
  <c r="I548" i="2"/>
  <c r="G775" i="9" s="1"/>
  <c r="I549" i="2"/>
  <c r="G188" i="9" s="1"/>
  <c r="I550" i="2"/>
  <c r="G776" i="9" s="1"/>
  <c r="I551" i="2"/>
  <c r="G190" i="9" s="1"/>
  <c r="I552" i="2"/>
  <c r="G437" i="9" s="1"/>
  <c r="I553" i="2"/>
  <c r="G777" i="9" s="1"/>
  <c r="I554" i="2"/>
  <c r="G191" i="9" s="1"/>
  <c r="I555" i="2"/>
  <c r="G438" i="9" s="1"/>
  <c r="I556" i="2"/>
  <c r="G193" i="9" s="1"/>
  <c r="I557" i="2"/>
  <c r="G194" i="9" s="1"/>
  <c r="I558" i="2"/>
  <c r="G196" i="9" s="1"/>
  <c r="I559" i="2"/>
  <c r="G197" i="9" s="1"/>
  <c r="I560" i="2"/>
  <c r="G198" i="9" s="1"/>
  <c r="I561" i="2"/>
  <c r="G199" i="9" s="1"/>
  <c r="I562" i="2"/>
  <c r="G200" i="9" s="1"/>
  <c r="I563" i="2"/>
  <c r="G202" i="9" s="1"/>
  <c r="I564" i="2"/>
  <c r="G203" i="9" s="1"/>
  <c r="I565" i="2"/>
  <c r="G204" i="9" s="1"/>
  <c r="I566" i="2"/>
  <c r="G778" i="9" s="1"/>
  <c r="I567" i="2"/>
  <c r="G779" i="9" s="1"/>
  <c r="I568" i="2"/>
  <c r="G780" i="9" s="1"/>
  <c r="I569" i="2"/>
  <c r="G439" i="9" s="1"/>
  <c r="I570" i="2"/>
  <c r="G781" i="9" s="1"/>
  <c r="I571" i="2"/>
  <c r="G782" i="9" s="1"/>
  <c r="I572" i="2"/>
  <c r="G783" i="9" s="1"/>
  <c r="I573" i="2"/>
  <c r="G784" i="9" s="1"/>
  <c r="I574" i="2"/>
  <c r="G785" i="9" s="1"/>
  <c r="I575" i="2"/>
  <c r="G786" i="9" s="1"/>
  <c r="I576" i="2"/>
  <c r="G787" i="9" s="1"/>
  <c r="I577" i="2"/>
  <c r="G440" i="9" s="1"/>
  <c r="I578" i="2"/>
  <c r="G788" i="9" s="1"/>
  <c r="I579" i="2"/>
  <c r="G789" i="9" s="1"/>
  <c r="I580" i="2"/>
  <c r="G790" i="9" s="1"/>
  <c r="I581" i="2"/>
  <c r="G791" i="9" s="1"/>
  <c r="I582" i="2"/>
  <c r="G792" i="9" s="1"/>
  <c r="I583" i="2"/>
  <c r="G793" i="9" s="1"/>
  <c r="I584" i="2"/>
  <c r="G794" i="9" s="1"/>
  <c r="I585" i="2"/>
  <c r="G795" i="9" s="1"/>
  <c r="I586" i="2"/>
  <c r="G208" i="9" s="1"/>
  <c r="I587" i="2"/>
  <c r="G796" i="9" s="1"/>
  <c r="I588" i="2"/>
  <c r="G797" i="9" s="1"/>
  <c r="I589" i="2"/>
  <c r="G441" i="9" s="1"/>
  <c r="I590" i="2"/>
  <c r="G211" i="9" s="1"/>
  <c r="I591" i="2"/>
  <c r="G798" i="9" s="1"/>
  <c r="I592" i="2"/>
  <c r="G799" i="9" s="1"/>
  <c r="I593" i="2"/>
  <c r="G214" i="9" s="1"/>
  <c r="I594" i="2"/>
  <c r="G800" i="9" s="1"/>
  <c r="I595" i="2"/>
  <c r="G801" i="9" s="1"/>
  <c r="I596" i="2"/>
  <c r="G802" i="9" s="1"/>
  <c r="I597" i="2"/>
  <c r="G442" i="9" s="1"/>
  <c r="I598" i="2"/>
  <c r="G217" i="9" s="1"/>
  <c r="I599" i="2"/>
  <c r="G803" i="9" s="1"/>
  <c r="I600" i="2"/>
  <c r="G804" i="9" s="1"/>
  <c r="I601" i="2"/>
  <c r="G805" i="9" s="1"/>
  <c r="I602" i="2"/>
  <c r="G443" i="9" s="1"/>
  <c r="I603" i="2"/>
  <c r="G806" i="9" s="1"/>
  <c r="I604" i="2"/>
  <c r="G444" i="9" s="1"/>
  <c r="I605" i="2"/>
  <c r="G445" i="9" s="1"/>
  <c r="I606" i="2"/>
  <c r="G807" i="9" s="1"/>
  <c r="I607" i="2"/>
  <c r="G808" i="9" s="1"/>
  <c r="I608" i="2"/>
  <c r="G809" i="9" s="1"/>
  <c r="I609" i="2"/>
  <c r="G810" i="9" s="1"/>
  <c r="I610" i="2"/>
  <c r="G221" i="9" s="1"/>
  <c r="I611" i="2"/>
  <c r="G827" i="9" s="1"/>
  <c r="I612" i="2"/>
  <c r="G34" i="9" s="1"/>
  <c r="I613" i="2"/>
  <c r="G35" i="9" s="1"/>
  <c r="I614" i="2"/>
  <c r="G36" i="9" s="1"/>
  <c r="I615" i="2"/>
  <c r="G681" i="9" s="1"/>
  <c r="I616" i="2"/>
  <c r="G43" i="9" s="1"/>
  <c r="I617" i="2"/>
  <c r="G44" i="9" s="1"/>
  <c r="I618" i="2"/>
  <c r="G45" i="9" s="1"/>
  <c r="I619" i="2"/>
  <c r="G684" i="9" s="1"/>
  <c r="I620" i="2"/>
  <c r="G685" i="9" s="1"/>
  <c r="I621" i="2"/>
  <c r="G56" i="9" s="1"/>
  <c r="I622" i="2"/>
  <c r="G686" i="9" s="1"/>
  <c r="I623" i="2"/>
  <c r="G687" i="9" s="1"/>
  <c r="I624" i="2"/>
  <c r="G61" i="9" s="1"/>
  <c r="I625" i="2"/>
  <c r="G688" i="9" s="1"/>
  <c r="I626" i="2"/>
  <c r="G689" i="9" s="1"/>
  <c r="I627" i="2"/>
  <c r="I628" i="2"/>
  <c r="G693" i="9" s="1"/>
  <c r="I629" i="2"/>
  <c r="G694" i="9" s="1"/>
  <c r="I630" i="2"/>
  <c r="G423" i="9" s="1"/>
  <c r="I631" i="2"/>
  <c r="I632" i="2"/>
  <c r="G695" i="9" s="1"/>
  <c r="I633" i="2"/>
  <c r="G696" i="9" s="1"/>
  <c r="I634" i="2"/>
  <c r="G697" i="9" s="1"/>
  <c r="I635" i="2"/>
  <c r="G101" i="9" s="1"/>
  <c r="I636" i="2"/>
  <c r="G102" i="9" s="1"/>
  <c r="I637" i="2"/>
  <c r="G103" i="9" s="1"/>
  <c r="I638" i="2"/>
  <c r="G698" i="9" s="1"/>
  <c r="I639" i="2"/>
  <c r="G104" i="9" s="1"/>
  <c r="I640" i="2"/>
  <c r="G699" i="9" s="1"/>
  <c r="I641" i="2"/>
  <c r="G700" i="9" s="1"/>
  <c r="I642" i="2"/>
  <c r="I643" i="2"/>
  <c r="G701" i="9" s="1"/>
  <c r="I644" i="2"/>
  <c r="G702" i="9" s="1"/>
  <c r="I645" i="2"/>
  <c r="G703" i="9" s="1"/>
  <c r="I646" i="2"/>
  <c r="G704" i="9" s="1"/>
  <c r="I647" i="2"/>
  <c r="G424" i="9" s="1"/>
  <c r="I648" i="2"/>
  <c r="G705" i="9" s="1"/>
  <c r="I649" i="2"/>
  <c r="G706" i="9" s="1"/>
  <c r="I650" i="2"/>
  <c r="I651" i="2"/>
  <c r="G107" i="9" s="1"/>
  <c r="I652" i="2"/>
  <c r="I653" i="2"/>
  <c r="G108" i="9" s="1"/>
  <c r="I654" i="2"/>
  <c r="G425" i="9" s="1"/>
  <c r="I655" i="2"/>
  <c r="G110" i="9" s="1"/>
  <c r="I656" i="2"/>
  <c r="G111" i="9" s="1"/>
  <c r="I657" i="2"/>
  <c r="G113" i="9" s="1"/>
  <c r="I658" i="2"/>
  <c r="G115" i="9" s="1"/>
  <c r="I659" i="2"/>
  <c r="G709" i="9" s="1"/>
  <c r="I660" i="2"/>
  <c r="G710" i="9" s="1"/>
  <c r="I661" i="2"/>
  <c r="G711" i="9" s="1"/>
  <c r="I662" i="2"/>
  <c r="G120" i="9" s="1"/>
  <c r="I663" i="2"/>
  <c r="G121" i="9" s="1"/>
  <c r="I664" i="2"/>
  <c r="G126" i="9" s="1"/>
  <c r="I665" i="2"/>
  <c r="G712" i="9" s="1"/>
  <c r="I666" i="2"/>
  <c r="G713" i="9" s="1"/>
  <c r="I667" i="2"/>
  <c r="G714" i="9" s="1"/>
  <c r="I668" i="2"/>
  <c r="G715" i="9" s="1"/>
  <c r="I669" i="2"/>
  <c r="G716" i="9" s="1"/>
  <c r="I670" i="2"/>
  <c r="G127" i="9" s="1"/>
  <c r="I671" i="2"/>
  <c r="G129" i="9" s="1"/>
  <c r="I672" i="2"/>
  <c r="G717" i="9" s="1"/>
  <c r="I673" i="2"/>
  <c r="G718" i="9" s="1"/>
  <c r="I674" i="2"/>
  <c r="G719" i="9" s="1"/>
  <c r="I675" i="2"/>
  <c r="G720" i="9" s="1"/>
  <c r="I676" i="2"/>
  <c r="G721" i="9" s="1"/>
  <c r="I677" i="2"/>
  <c r="G722" i="9" s="1"/>
  <c r="I678" i="2"/>
  <c r="G723" i="9" s="1"/>
  <c r="I679" i="2"/>
  <c r="G426" i="9" s="1"/>
  <c r="I680" i="2"/>
  <c r="G724" i="9" s="1"/>
  <c r="I681" i="2"/>
  <c r="G427" i="9" s="1"/>
  <c r="I682" i="2"/>
  <c r="G428" i="9" s="1"/>
  <c r="I683" i="2"/>
  <c r="G725" i="9" s="1"/>
  <c r="I684" i="2"/>
  <c r="G726" i="9" s="1"/>
  <c r="I685" i="2"/>
  <c r="G727" i="9" s="1"/>
  <c r="I686" i="2"/>
  <c r="G728" i="9" s="1"/>
  <c r="I687" i="2"/>
  <c r="G131" i="9" s="1"/>
  <c r="I688" i="2"/>
  <c r="G132" i="9" s="1"/>
  <c r="I689" i="2"/>
  <c r="G133" i="9" s="1"/>
  <c r="I690" i="2"/>
  <c r="G134" i="9" s="1"/>
  <c r="I691" i="2"/>
  <c r="G135" i="9" s="1"/>
  <c r="I692" i="2"/>
  <c r="G429" i="9" s="1"/>
  <c r="I693" i="2"/>
  <c r="G136" i="9" s="1"/>
  <c r="I694" i="2"/>
  <c r="G729" i="9" s="1"/>
  <c r="I695" i="2"/>
  <c r="G730" i="9" s="1"/>
  <c r="I696" i="2"/>
  <c r="G731" i="9" s="1"/>
  <c r="I697" i="2"/>
  <c r="G732" i="9" s="1"/>
  <c r="I698" i="2"/>
  <c r="G733" i="9" s="1"/>
  <c r="I699" i="2"/>
  <c r="G734" i="9" s="1"/>
  <c r="I700" i="2"/>
  <c r="G735" i="9" s="1"/>
  <c r="I701" i="2"/>
  <c r="G736" i="9" s="1"/>
  <c r="I702" i="2"/>
  <c r="G737" i="9" s="1"/>
  <c r="I703" i="2"/>
  <c r="G738" i="9" s="1"/>
  <c r="I704" i="2"/>
  <c r="G739" i="9" s="1"/>
  <c r="I705" i="2"/>
  <c r="G740" i="9" s="1"/>
  <c r="I706" i="2"/>
  <c r="G741" i="9" s="1"/>
  <c r="I707" i="2"/>
  <c r="G742" i="9" s="1"/>
  <c r="I708" i="2"/>
  <c r="G743" i="9" s="1"/>
  <c r="I709" i="2"/>
  <c r="G430" i="9" s="1"/>
  <c r="I710" i="2"/>
  <c r="G744" i="9" s="1"/>
  <c r="I711" i="2"/>
  <c r="G745" i="9" s="1"/>
  <c r="I712" i="2"/>
  <c r="G140" i="9" s="1"/>
  <c r="I713" i="2"/>
  <c r="G144" i="9" s="1"/>
  <c r="I714" i="2"/>
  <c r="G145" i="9" s="1"/>
  <c r="I715" i="2"/>
  <c r="G746" i="9" s="1"/>
  <c r="I716" i="2"/>
  <c r="G747" i="9" s="1"/>
  <c r="I717" i="2"/>
  <c r="G431" i="9" s="1"/>
  <c r="I718" i="2"/>
  <c r="G432" i="9" s="1"/>
  <c r="I719" i="2"/>
  <c r="G748" i="9" s="1"/>
  <c r="I720" i="2"/>
  <c r="G749" i="9" s="1"/>
  <c r="I721" i="2"/>
  <c r="G750" i="9" s="1"/>
  <c r="I722" i="2"/>
  <c r="G751" i="9" s="1"/>
  <c r="I723" i="2"/>
  <c r="G433" i="9" s="1"/>
  <c r="I724" i="2"/>
  <c r="G752" i="9" s="1"/>
  <c r="I725" i="2"/>
  <c r="G753" i="9" s="1"/>
  <c r="I726" i="2"/>
  <c r="G434" i="9" s="1"/>
  <c r="I727" i="2"/>
  <c r="G754" i="9" s="1"/>
  <c r="I728" i="2"/>
  <c r="G755" i="9" s="1"/>
  <c r="I729" i="2"/>
  <c r="G756" i="9" s="1"/>
  <c r="I730" i="2"/>
  <c r="G757" i="9" s="1"/>
  <c r="I731" i="2"/>
  <c r="G758" i="9" s="1"/>
  <c r="I732" i="2"/>
  <c r="G53" i="9" s="1"/>
  <c r="I733" i="2"/>
  <c r="G83" i="9" s="1"/>
  <c r="I734" i="2"/>
  <c r="G84" i="9" s="1"/>
  <c r="I735" i="2"/>
  <c r="G422" i="9" s="1"/>
  <c r="I736" i="2"/>
  <c r="G87" i="9" s="1"/>
  <c r="I737" i="2"/>
  <c r="G88" i="9" s="1"/>
  <c r="I738" i="2"/>
  <c r="G690" i="9" s="1"/>
  <c r="I739" i="2"/>
  <c r="G91" i="9" s="1"/>
  <c r="I740" i="2"/>
  <c r="G93" i="9" s="1"/>
  <c r="I741" i="2"/>
  <c r="G94" i="9" s="1"/>
  <c r="I742" i="2"/>
  <c r="G95" i="9" s="1"/>
  <c r="I743" i="2"/>
  <c r="G96" i="9" s="1"/>
  <c r="I744" i="2"/>
  <c r="G691" i="9" s="1"/>
  <c r="I745" i="2"/>
  <c r="G841" i="9" s="1"/>
  <c r="I746" i="2"/>
  <c r="G930" i="9" s="1"/>
  <c r="I747" i="2"/>
  <c r="G931" i="9" s="1"/>
  <c r="I748" i="2"/>
  <c r="G932" i="9" s="1"/>
  <c r="I749" i="2"/>
  <c r="G933" i="9" s="1"/>
  <c r="I750" i="2"/>
  <c r="G934" i="9" s="1"/>
  <c r="I751" i="2"/>
  <c r="G935" i="9" s="1"/>
  <c r="I752" i="2"/>
  <c r="G936" i="9" s="1"/>
  <c r="I753" i="2"/>
  <c r="G937" i="9" s="1"/>
  <c r="I754" i="2"/>
  <c r="G939" i="9" s="1"/>
  <c r="I755" i="2"/>
  <c r="G476" i="9" s="1"/>
  <c r="I756" i="2"/>
  <c r="G940" i="9" s="1"/>
  <c r="I757" i="2"/>
  <c r="G941" i="9" s="1"/>
  <c r="I758" i="2"/>
  <c r="G477" i="9" s="1"/>
  <c r="I759" i="2"/>
  <c r="G942" i="9" s="1"/>
  <c r="I760" i="2"/>
  <c r="G943" i="9" s="1"/>
  <c r="I761" i="2"/>
  <c r="G944" i="9" s="1"/>
  <c r="I762" i="2"/>
  <c r="G945" i="9" s="1"/>
  <c r="I763" i="2"/>
  <c r="G946" i="9" s="1"/>
  <c r="I764" i="2"/>
  <c r="G947" i="9" s="1"/>
  <c r="I765" i="2"/>
  <c r="G478" i="9" s="1"/>
  <c r="I766" i="2"/>
  <c r="G949" i="9" s="1"/>
  <c r="I767" i="2"/>
  <c r="G950" i="9" s="1"/>
  <c r="I768" i="2"/>
  <c r="G951" i="9" s="1"/>
  <c r="I769" i="2"/>
  <c r="G952" i="9" s="1"/>
  <c r="I770" i="2"/>
  <c r="G953" i="9" s="1"/>
  <c r="I771" i="2"/>
  <c r="G954" i="9" s="1"/>
  <c r="I772" i="2"/>
  <c r="G955" i="9" s="1"/>
  <c r="I773" i="2"/>
  <c r="G829" i="9" s="1"/>
  <c r="I774" i="2"/>
  <c r="G835" i="9" s="1"/>
  <c r="I775" i="2"/>
  <c r="G838" i="9" s="1"/>
  <c r="I776" i="2"/>
  <c r="G839" i="9" s="1"/>
  <c r="I777" i="2"/>
  <c r="G453" i="9" s="1"/>
  <c r="I778" i="2"/>
  <c r="G454" i="9" s="1"/>
  <c r="I779" i="2"/>
  <c r="G840" i="9" s="1"/>
  <c r="I780" i="2"/>
  <c r="G919" i="9" s="1"/>
  <c r="I781" i="2"/>
  <c r="G470" i="9" s="1"/>
  <c r="I782" i="2"/>
  <c r="G920" i="9" s="1"/>
  <c r="I783" i="2"/>
  <c r="G921" i="9" s="1"/>
  <c r="I784" i="2"/>
  <c r="G471" i="9" s="1"/>
  <c r="I785" i="2"/>
  <c r="G922" i="9" s="1"/>
  <c r="I786" i="2"/>
  <c r="G472" i="9" s="1"/>
  <c r="I787" i="2"/>
  <c r="G473" i="9" s="1"/>
  <c r="I788" i="2"/>
  <c r="G474" i="9" s="1"/>
  <c r="I789" i="2"/>
  <c r="G475" i="9" s="1"/>
  <c r="I790" i="2"/>
  <c r="G923" i="9" s="1"/>
  <c r="I791" i="2"/>
  <c r="G924" i="9" s="1"/>
  <c r="I792" i="2"/>
  <c r="G330" i="9" s="1"/>
  <c r="I793" i="2"/>
  <c r="G925" i="9" s="1"/>
  <c r="I794" i="2"/>
  <c r="G926" i="9" s="1"/>
  <c r="I795" i="2"/>
  <c r="G927" i="9" s="1"/>
  <c r="I796" i="2"/>
  <c r="G928" i="9" s="1"/>
  <c r="I797" i="2"/>
  <c r="G929" i="9" s="1"/>
  <c r="I798" i="2"/>
  <c r="G451" i="9" s="1"/>
  <c r="I799" i="2"/>
  <c r="G834" i="9" s="1"/>
  <c r="I800" i="2"/>
  <c r="G452" i="9" s="1"/>
  <c r="I801" i="2"/>
  <c r="G897" i="9" s="1"/>
  <c r="I802" i="2"/>
  <c r="G898" i="9" s="1"/>
  <c r="I803" i="2"/>
  <c r="G899" i="9" s="1"/>
  <c r="I804" i="2"/>
  <c r="G900" i="9" s="1"/>
  <c r="I805" i="2"/>
  <c r="G901" i="9" s="1"/>
  <c r="I806" i="2"/>
  <c r="G902" i="9" s="1"/>
  <c r="I807" i="2"/>
  <c r="G903" i="9" s="1"/>
  <c r="I808" i="2"/>
  <c r="G462" i="9" s="1"/>
  <c r="I809" i="2"/>
  <c r="G463" i="9" s="1"/>
  <c r="I810" i="2"/>
  <c r="G904" i="9" s="1"/>
  <c r="I811" i="2"/>
  <c r="G464" i="9" s="1"/>
  <c r="I812" i="2"/>
  <c r="G905" i="9" s="1"/>
  <c r="I813" i="2"/>
  <c r="G465" i="9" s="1"/>
  <c r="I814" i="2"/>
  <c r="G906" i="9" s="1"/>
  <c r="I815" i="2"/>
  <c r="G466" i="9" s="1"/>
  <c r="I816" i="2"/>
  <c r="G907" i="9" s="1"/>
  <c r="I817" i="2"/>
  <c r="G908" i="9" s="1"/>
  <c r="I818" i="2"/>
  <c r="G909" i="9" s="1"/>
  <c r="I819" i="2"/>
  <c r="G910" i="9" s="1"/>
  <c r="I820" i="2"/>
  <c r="G323" i="9" s="1"/>
  <c r="I821" i="2"/>
  <c r="G467" i="9" s="1"/>
  <c r="I822" i="2"/>
  <c r="G911" i="9" s="1"/>
  <c r="I823" i="2"/>
  <c r="G912" i="9" s="1"/>
  <c r="I824" i="2"/>
  <c r="G913" i="9" s="1"/>
  <c r="I825" i="2"/>
  <c r="G914" i="9" s="1"/>
  <c r="I826" i="2"/>
  <c r="G468" i="9" s="1"/>
  <c r="I827" i="2"/>
  <c r="G915" i="9" s="1"/>
  <c r="I828" i="2"/>
  <c r="G916" i="9" s="1"/>
  <c r="I829" i="2"/>
  <c r="G469" i="9" s="1"/>
  <c r="I830" i="2"/>
  <c r="G917" i="9" s="1"/>
  <c r="I831" i="2"/>
  <c r="G918" i="9" s="1"/>
  <c r="I832" i="2"/>
  <c r="G830" i="9" s="1"/>
  <c r="I833" i="2"/>
  <c r="G831" i="9" s="1"/>
  <c r="I834" i="2"/>
  <c r="G832" i="9" s="1"/>
  <c r="I835" i="2"/>
  <c r="G833" i="9" s="1"/>
  <c r="I836" i="2"/>
  <c r="G836" i="9" s="1"/>
  <c r="I837" i="2"/>
  <c r="G837" i="9" s="1"/>
  <c r="I838" i="2"/>
  <c r="G852" i="9" s="1"/>
  <c r="I839" i="2"/>
  <c r="G853" i="9" s="1"/>
  <c r="I840" i="2"/>
  <c r="G854" i="9" s="1"/>
  <c r="I841" i="2"/>
  <c r="G455" i="9" s="1"/>
  <c r="I842" i="2"/>
  <c r="G855" i="9" s="1"/>
  <c r="I843" i="2"/>
  <c r="G856" i="9" s="1"/>
  <c r="I844" i="2"/>
  <c r="G857" i="9" s="1"/>
  <c r="I845" i="2"/>
  <c r="G858" i="9" s="1"/>
  <c r="I846" i="2"/>
  <c r="G456" i="9" s="1"/>
  <c r="I847" i="2"/>
  <c r="G859" i="9" s="1"/>
  <c r="I848" i="2"/>
  <c r="G860" i="9" s="1"/>
  <c r="I849" i="2"/>
  <c r="G861" i="9" s="1"/>
  <c r="I850" i="2"/>
  <c r="G862" i="9" s="1"/>
  <c r="I851" i="2"/>
  <c r="G863" i="9" s="1"/>
  <c r="I852" i="2"/>
  <c r="G864" i="9" s="1"/>
  <c r="I853" i="2"/>
  <c r="I854" i="2"/>
  <c r="G865" i="9" s="1"/>
  <c r="I855" i="2"/>
  <c r="G866" i="9" s="1"/>
  <c r="I856" i="2"/>
  <c r="G867" i="9" s="1"/>
  <c r="I857" i="2"/>
  <c r="G868" i="9" s="1"/>
  <c r="I858" i="2"/>
  <c r="G869" i="9" s="1"/>
  <c r="I859" i="2"/>
  <c r="G870" i="9" s="1"/>
  <c r="I860" i="2"/>
  <c r="G871" i="9" s="1"/>
  <c r="I861" i="2"/>
  <c r="G872" i="9" s="1"/>
  <c r="I862" i="2"/>
  <c r="G873" i="9" s="1"/>
  <c r="I863" i="2"/>
  <c r="G874" i="9" s="1"/>
  <c r="I864" i="2"/>
  <c r="G875" i="9" s="1"/>
  <c r="I865" i="2"/>
  <c r="G457" i="9" s="1"/>
  <c r="I866" i="2"/>
  <c r="G876" i="9" s="1"/>
  <c r="I867" i="2"/>
  <c r="G877" i="9" s="1"/>
  <c r="I868" i="2"/>
  <c r="G458" i="9" s="1"/>
  <c r="I869" i="2"/>
  <c r="G878" i="9" s="1"/>
  <c r="I870" i="2"/>
  <c r="G879" i="9" s="1"/>
  <c r="I871" i="2"/>
  <c r="G880" i="9" s="1"/>
  <c r="I872" i="2"/>
  <c r="G881" i="9" s="1"/>
  <c r="I873" i="2"/>
  <c r="G882" i="9" s="1"/>
  <c r="I874" i="2"/>
  <c r="G883" i="9" s="1"/>
  <c r="I875" i="2"/>
  <c r="G459" i="9" s="1"/>
  <c r="I876" i="2"/>
  <c r="G884" i="9" s="1"/>
  <c r="I877" i="2"/>
  <c r="G885" i="9" s="1"/>
  <c r="I878" i="2"/>
  <c r="G460" i="9" s="1"/>
  <c r="I879" i="2"/>
  <c r="G886" i="9" s="1"/>
  <c r="I880" i="2"/>
  <c r="G887" i="9" s="1"/>
  <c r="I881" i="2"/>
  <c r="G888" i="9" s="1"/>
  <c r="I882" i="2"/>
  <c r="G889" i="9" s="1"/>
  <c r="I883" i="2"/>
  <c r="G890" i="9" s="1"/>
  <c r="I884" i="2"/>
  <c r="G891" i="9" s="1"/>
  <c r="I885" i="2"/>
  <c r="G892" i="9" s="1"/>
  <c r="I886" i="2"/>
  <c r="G893" i="9" s="1"/>
  <c r="I887" i="2"/>
  <c r="G894" i="9" s="1"/>
  <c r="I888" i="2"/>
  <c r="G895" i="9" s="1"/>
  <c r="I889" i="2"/>
  <c r="G896" i="9" s="1"/>
  <c r="I890" i="2"/>
  <c r="G461" i="9" s="1"/>
  <c r="I891" i="2"/>
  <c r="G842" i="9" s="1"/>
  <c r="I892" i="2"/>
  <c r="G843" i="9" s="1"/>
  <c r="I893" i="2"/>
  <c r="G844" i="9" s="1"/>
  <c r="I894" i="2"/>
  <c r="G845" i="9" s="1"/>
  <c r="I895" i="2"/>
  <c r="G846" i="9" s="1"/>
  <c r="I896" i="2"/>
  <c r="G310" i="9" s="1"/>
  <c r="I897" i="2"/>
  <c r="G847" i="9" s="1"/>
  <c r="I898" i="2"/>
  <c r="G848" i="9" s="1"/>
  <c r="I899" i="2"/>
  <c r="G849" i="9" s="1"/>
  <c r="I900" i="2"/>
  <c r="G850" i="9" s="1"/>
  <c r="I901" i="2"/>
  <c r="G851" i="9" s="1"/>
  <c r="I902" i="2"/>
  <c r="G960" i="9" s="1"/>
  <c r="I903" i="2"/>
  <c r="G961" i="9" s="1"/>
  <c r="I904" i="2"/>
  <c r="G1039" i="9" s="1"/>
  <c r="I905" i="2"/>
  <c r="G1040" i="9" s="1"/>
  <c r="I906" i="2"/>
  <c r="G1041" i="9" s="1"/>
  <c r="I907" i="2"/>
  <c r="G1042" i="9" s="1"/>
  <c r="I908" i="2"/>
  <c r="G1043" i="9" s="1"/>
  <c r="I909" i="2"/>
  <c r="G1044" i="9" s="1"/>
  <c r="I910" i="2"/>
  <c r="G1045" i="9" s="1"/>
  <c r="I911" i="2"/>
  <c r="G1046" i="9" s="1"/>
  <c r="I912" i="2"/>
  <c r="G1047" i="9" s="1"/>
  <c r="I913" i="2"/>
  <c r="G1048" i="9" s="1"/>
  <c r="I914" i="2"/>
  <c r="G1051" i="9" s="1"/>
  <c r="I915" i="2"/>
  <c r="G1052" i="9" s="1"/>
  <c r="I916" i="2"/>
  <c r="G1053" i="9" s="1"/>
  <c r="I917" i="2"/>
  <c r="G959" i="9" s="1"/>
  <c r="I918" i="2"/>
  <c r="G1027" i="9" s="1"/>
  <c r="I919" i="2"/>
  <c r="G1028" i="9" s="1"/>
  <c r="I920" i="2"/>
  <c r="G1029" i="9" s="1"/>
  <c r="I921" i="2"/>
  <c r="G1030" i="9" s="1"/>
  <c r="I922" i="2"/>
  <c r="G1031" i="9" s="1"/>
  <c r="I923" i="2"/>
  <c r="G1032" i="9" s="1"/>
  <c r="I924" i="2"/>
  <c r="G1033" i="9" s="1"/>
  <c r="I925" i="2"/>
  <c r="G1034" i="9" s="1"/>
  <c r="I926" i="2"/>
  <c r="G1035" i="9" s="1"/>
  <c r="I927" i="2"/>
  <c r="G1036" i="9" s="1"/>
  <c r="I928" i="2"/>
  <c r="G1037" i="9" s="1"/>
  <c r="I929" i="2"/>
  <c r="G1038" i="9" s="1"/>
  <c r="I930" i="2"/>
  <c r="G958" i="9" s="1"/>
  <c r="I931" i="2"/>
  <c r="G1009" i="9" s="1"/>
  <c r="I932" i="2"/>
  <c r="G1010" i="9" s="1"/>
  <c r="I933" i="2"/>
  <c r="G1011" i="9" s="1"/>
  <c r="I934" i="2"/>
  <c r="G1012" i="9" s="1"/>
  <c r="I935" i="2"/>
  <c r="G1013" i="9" s="1"/>
  <c r="I936" i="2"/>
  <c r="G1014" i="9" s="1"/>
  <c r="I937" i="2"/>
  <c r="G1015" i="9" s="1"/>
  <c r="I938" i="2"/>
  <c r="G1016" i="9" s="1"/>
  <c r="I939" i="2"/>
  <c r="G1017" i="9" s="1"/>
  <c r="I940" i="2"/>
  <c r="G1018" i="9" s="1"/>
  <c r="I941" i="2"/>
  <c r="G1019" i="9" s="1"/>
  <c r="I942" i="2"/>
  <c r="G1020" i="9" s="1"/>
  <c r="I943" i="2"/>
  <c r="G1021" i="9" s="1"/>
  <c r="I944" i="2"/>
  <c r="G1022" i="9" s="1"/>
  <c r="I945" i="2"/>
  <c r="G1023" i="9" s="1"/>
  <c r="I946" i="2"/>
  <c r="G1024" i="9" s="1"/>
  <c r="I947" i="2"/>
  <c r="G1025" i="9" s="1"/>
  <c r="I948" i="2"/>
  <c r="G1026" i="9" s="1"/>
  <c r="I949" i="2"/>
  <c r="G956" i="9" s="1"/>
  <c r="I950" i="2"/>
  <c r="G957" i="9" s="1"/>
  <c r="I951" i="2"/>
  <c r="G979" i="9" s="1"/>
  <c r="I952" i="2"/>
  <c r="G980" i="9" s="1"/>
  <c r="I953" i="2"/>
  <c r="G981" i="9" s="1"/>
  <c r="I954" i="2"/>
  <c r="G982" i="9" s="1"/>
  <c r="I955" i="2"/>
  <c r="I956" i="2"/>
  <c r="G984" i="9" s="1"/>
  <c r="I957" i="2"/>
  <c r="G985" i="9" s="1"/>
  <c r="I958" i="2"/>
  <c r="G986" i="9" s="1"/>
  <c r="I959" i="2"/>
  <c r="G987" i="9" s="1"/>
  <c r="I960" i="2"/>
  <c r="G988" i="9" s="1"/>
  <c r="I961" i="2"/>
  <c r="G989" i="9" s="1"/>
  <c r="I962" i="2"/>
  <c r="G991" i="9" s="1"/>
  <c r="I963" i="2"/>
  <c r="G992" i="9" s="1"/>
  <c r="I964" i="2"/>
  <c r="G993" i="9" s="1"/>
  <c r="I965" i="2"/>
  <c r="G994" i="9" s="1"/>
  <c r="I966" i="2"/>
  <c r="G995" i="9" s="1"/>
  <c r="I967" i="2"/>
  <c r="G996" i="9" s="1"/>
  <c r="I968" i="2"/>
  <c r="G997" i="9" s="1"/>
  <c r="I969" i="2"/>
  <c r="G998" i="9" s="1"/>
  <c r="I970" i="2"/>
  <c r="G999" i="9" s="1"/>
  <c r="I971" i="2"/>
  <c r="G1000" i="9" s="1"/>
  <c r="I972" i="2"/>
  <c r="G1002" i="9" s="1"/>
  <c r="I973" i="2"/>
  <c r="G1003" i="9" s="1"/>
  <c r="I974" i="2"/>
  <c r="G1004" i="9" s="1"/>
  <c r="I975" i="2"/>
  <c r="G1005" i="9" s="1"/>
  <c r="I976" i="2"/>
  <c r="G1006" i="9" s="1"/>
  <c r="I977" i="2"/>
  <c r="G1007" i="9" s="1"/>
  <c r="I978" i="2"/>
  <c r="G1008" i="9" s="1"/>
  <c r="I979" i="2"/>
  <c r="G962" i="9" s="1"/>
  <c r="I980" i="2"/>
  <c r="G963" i="9" s="1"/>
  <c r="I981" i="2"/>
  <c r="G964" i="9" s="1"/>
  <c r="I982" i="2"/>
  <c r="G965" i="9" s="1"/>
  <c r="I983" i="2"/>
  <c r="G966" i="9" s="1"/>
  <c r="I984" i="2"/>
  <c r="G967" i="9" s="1"/>
  <c r="I985" i="2"/>
  <c r="G968" i="9" s="1"/>
  <c r="I986" i="2"/>
  <c r="G969" i="9" s="1"/>
  <c r="I987" i="2"/>
  <c r="G971" i="9" s="1"/>
  <c r="I988" i="2"/>
  <c r="G972" i="9" s="1"/>
  <c r="I989" i="2"/>
  <c r="G973" i="9" s="1"/>
  <c r="I990" i="2"/>
  <c r="G974" i="9" s="1"/>
  <c r="I991" i="2"/>
  <c r="G975" i="9" s="1"/>
  <c r="I992" i="2"/>
  <c r="G976" i="9" s="1"/>
  <c r="I993" i="2"/>
  <c r="G1060" i="9" s="1"/>
  <c r="I994" i="2"/>
  <c r="G1112" i="9" s="1"/>
  <c r="I995" i="2"/>
  <c r="G1113" i="9" s="1"/>
  <c r="I996" i="2"/>
  <c r="G1114" i="9" s="1"/>
  <c r="I997" i="2"/>
  <c r="G1115" i="9" s="1"/>
  <c r="I998" i="2"/>
  <c r="G1116" i="9" s="1"/>
  <c r="I999" i="2"/>
  <c r="G1117" i="9" s="1"/>
  <c r="I1000" i="2"/>
  <c r="G1118" i="9" s="1"/>
  <c r="I1001" i="2"/>
  <c r="G1119" i="9" s="1"/>
  <c r="I1002" i="2"/>
  <c r="G1120" i="9" s="1"/>
  <c r="I1003" i="2"/>
  <c r="G1121" i="9" s="1"/>
  <c r="I1004" i="2"/>
  <c r="G1122" i="9" s="1"/>
  <c r="I1005" i="2"/>
  <c r="G1123" i="9" s="1"/>
  <c r="I1006" i="2"/>
  <c r="G1124" i="9" s="1"/>
  <c r="I1007" i="2"/>
  <c r="G1126" i="9" s="1"/>
  <c r="I1008" i="2"/>
  <c r="G1127" i="9" s="1"/>
  <c r="I1009" i="2"/>
  <c r="G1128" i="9" s="1"/>
  <c r="I1010" i="2"/>
  <c r="G1129" i="9" s="1"/>
  <c r="I1011" i="2"/>
  <c r="G1131" i="9" s="1"/>
  <c r="I1012" i="2"/>
  <c r="G1056" i="9" s="1"/>
  <c r="I1013" i="2"/>
  <c r="G1057" i="9" s="1"/>
  <c r="I1014" i="2"/>
  <c r="G1058" i="9" s="1"/>
  <c r="I1015" i="2"/>
  <c r="G1103" i="9" s="1"/>
  <c r="I1016" i="2"/>
  <c r="G1104" i="9" s="1"/>
  <c r="I1017" i="2"/>
  <c r="G1105" i="9" s="1"/>
  <c r="I1018" i="2"/>
  <c r="G1106" i="9" s="1"/>
  <c r="I1019" i="2"/>
  <c r="G1107" i="9" s="1"/>
  <c r="I1020" i="2"/>
  <c r="G1108" i="9" s="1"/>
  <c r="I1021" i="2"/>
  <c r="G1109" i="9" s="1"/>
  <c r="I1022" i="2"/>
  <c r="G1111" i="9" s="1"/>
  <c r="I1023" i="2"/>
  <c r="G1091" i="9" s="1"/>
  <c r="I1024" i="2"/>
  <c r="G1092" i="9" s="1"/>
  <c r="I1025" i="2"/>
  <c r="G1093" i="9" s="1"/>
  <c r="I1026" i="2"/>
  <c r="G1094" i="9" s="1"/>
  <c r="I1027" i="2"/>
  <c r="G1095" i="9" s="1"/>
  <c r="I1028" i="2"/>
  <c r="G1096" i="9" s="1"/>
  <c r="I1029" i="2"/>
  <c r="G1097" i="9" s="1"/>
  <c r="I1030" i="2"/>
  <c r="G1098" i="9" s="1"/>
  <c r="I1031" i="2"/>
  <c r="G1100" i="9" s="1"/>
  <c r="I1032" i="2"/>
  <c r="G1101" i="9" s="1"/>
  <c r="I1033" i="2"/>
  <c r="G1102" i="9" s="1"/>
  <c r="I1034" i="2"/>
  <c r="G1054" i="9" s="1"/>
  <c r="I1035" i="2"/>
  <c r="G1055" i="9" s="1"/>
  <c r="I1036" i="2"/>
  <c r="G1065" i="9" s="1"/>
  <c r="I1037" i="2"/>
  <c r="G1066" i="9" s="1"/>
  <c r="I1038" i="2"/>
  <c r="G1067" i="9" s="1"/>
  <c r="I1039" i="2"/>
  <c r="G1068" i="9" s="1"/>
  <c r="I1040" i="2"/>
  <c r="G1069" i="9" s="1"/>
  <c r="I1041" i="2"/>
  <c r="G1070" i="9" s="1"/>
  <c r="I1042" i="2"/>
  <c r="G1071" i="9" s="1"/>
  <c r="I1043" i="2"/>
  <c r="G1072" i="9" s="1"/>
  <c r="I1044" i="2"/>
  <c r="G1074" i="9" s="1"/>
  <c r="I1045" i="2"/>
  <c r="G1075" i="9" s="1"/>
  <c r="I1046" i="2"/>
  <c r="G1076" i="9" s="1"/>
  <c r="I1047" i="2"/>
  <c r="G1077" i="9" s="1"/>
  <c r="I1048" i="2"/>
  <c r="G1078" i="9" s="1"/>
  <c r="I1049" i="2"/>
  <c r="G1079" i="9" s="1"/>
  <c r="I1050" i="2"/>
  <c r="G1080" i="9" s="1"/>
  <c r="I1051" i="2"/>
  <c r="G1081" i="9" s="1"/>
  <c r="I1052" i="2"/>
  <c r="G1082" i="9" s="1"/>
  <c r="I1053" i="2"/>
  <c r="G1083" i="9" s="1"/>
  <c r="I1054" i="2"/>
  <c r="G1084" i="9" s="1"/>
  <c r="I1055" i="2"/>
  <c r="G1085" i="9" s="1"/>
  <c r="I1056" i="2"/>
  <c r="G1086" i="9" s="1"/>
  <c r="I1057" i="2"/>
  <c r="G1087" i="9" s="1"/>
  <c r="I1058" i="2"/>
  <c r="G1088" i="9" s="1"/>
  <c r="I1059" i="2"/>
  <c r="G1089" i="9" s="1"/>
  <c r="I1060" i="2"/>
  <c r="G1061" i="9" s="1"/>
  <c r="I1061" i="2"/>
  <c r="G1062" i="9" s="1"/>
  <c r="I1062" i="2"/>
  <c r="G1063" i="9" s="1"/>
  <c r="I1063" i="2"/>
  <c r="G1064" i="9" s="1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2" i="2"/>
  <c r="G25" i="9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61" i="1"/>
  <c r="H15" i="1"/>
  <c r="H16" i="1"/>
  <c r="H17" i="1"/>
  <c r="H18" i="1"/>
  <c r="H19" i="1"/>
  <c r="H20" i="1"/>
  <c r="H62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63" i="1"/>
  <c r="H54" i="1"/>
  <c r="H64" i="1"/>
  <c r="H55" i="1"/>
  <c r="H35" i="1"/>
  <c r="H36" i="1"/>
  <c r="H37" i="1"/>
  <c r="H38" i="1"/>
  <c r="H39" i="1"/>
  <c r="H40" i="1"/>
  <c r="H41" i="1"/>
  <c r="H42" i="1"/>
  <c r="H43" i="1"/>
  <c r="H56" i="1"/>
  <c r="H80" i="1"/>
  <c r="H57" i="1"/>
  <c r="H65" i="1"/>
  <c r="H66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44" i="1"/>
  <c r="H45" i="1"/>
  <c r="H46" i="1"/>
  <c r="H47" i="1"/>
  <c r="H48" i="1"/>
  <c r="H49" i="1"/>
  <c r="H50" i="1"/>
  <c r="H67" i="1"/>
  <c r="H51" i="1"/>
  <c r="H52" i="1"/>
  <c r="H68" i="1"/>
  <c r="H69" i="1"/>
  <c r="H70" i="1"/>
  <c r="H71" i="1"/>
  <c r="H72" i="1"/>
  <c r="H53" i="1"/>
  <c r="H58" i="1"/>
  <c r="H73" i="1"/>
  <c r="H74" i="1"/>
  <c r="H59" i="1"/>
  <c r="H60" i="1"/>
  <c r="H75" i="1"/>
  <c r="H76" i="1"/>
  <c r="H81" i="1"/>
  <c r="H77" i="1"/>
  <c r="H78" i="1"/>
  <c r="H79" i="1"/>
  <c r="H82" i="1"/>
  <c r="H83" i="1"/>
  <c r="H84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D838" i="1" l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837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7" i="2"/>
  <c r="H129" i="2"/>
  <c r="H131" i="2"/>
  <c r="H133" i="2"/>
  <c r="H135" i="2"/>
  <c r="H137" i="2"/>
  <c r="H139" i="2"/>
  <c r="H141" i="2"/>
  <c r="H143" i="2"/>
  <c r="H145" i="2"/>
  <c r="H147" i="2"/>
  <c r="H149" i="2"/>
  <c r="H151" i="2"/>
  <c r="H153" i="2"/>
  <c r="H155" i="2"/>
  <c r="H157" i="2"/>
  <c r="H159" i="2"/>
  <c r="H126" i="2"/>
  <c r="H128" i="2"/>
  <c r="H130" i="2"/>
  <c r="H132" i="2"/>
  <c r="H134" i="2"/>
  <c r="H136" i="2"/>
  <c r="H138" i="2"/>
  <c r="H140" i="2"/>
  <c r="H142" i="2"/>
  <c r="H144" i="2"/>
  <c r="H146" i="2"/>
  <c r="H148" i="2"/>
  <c r="H150" i="2"/>
  <c r="H152" i="2"/>
  <c r="H154" i="2"/>
  <c r="H156" i="2"/>
  <c r="H158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2" i="2"/>
  <c r="XED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tc={72AD9DAC-FF00-43CE-97F9-0DF62A423CEF}</author>
    <author>tc={9FF5F2E4-3394-4208-AEFC-55AD3912D89D}</author>
  </authors>
  <commentList>
    <comment ref="E1" authorId="0" shapeId="0" xr:uid="{72AD9DAC-FF00-43CE-97F9-0DF62A423C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Estado: 
No iniciado
Diagnostico
Diseño
Implementacion
Entrega</t>
      </text>
    </comment>
    <comment ref="G1" authorId="1" shapeId="0" xr:uid="{9FF5F2E4-3394-4208-AEFC-55AD3912D8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Hold: congelados por la mesa
No iniciado: X Dic
No iniciado: No cruce NOV DIC
Nuevos: No cruce DIC NOV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tc={0F41C84C-D187-4D32-98C6-C28C126F53C8}</author>
    <author>tc={0A41478A-87AC-4DA2-A34A-2C41403B5839}</author>
    <author>tc={6F23DF84-AB47-49E7-BA6A-71A2AEFC4C17}</author>
    <author>tc={4B815744-7089-4CDF-A8FE-9AF630117035}</author>
  </authors>
  <commentList>
    <comment ref="D1" authorId="0" shapeId="0" xr:uid="{0F41C84C-D187-4D32-98C6-C28C126F53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Estado: 
No iniciado
Diagnostico
Diseño
Implementacion
Entrega</t>
      </text>
    </comment>
    <comment ref="F1" authorId="1" shapeId="0" xr:uid="{0A41478A-87AC-4DA2-A34A-2C41403B58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Hold: congelados por la mesa
No iniciado: X Dic
No iniciado: No cruce NOV DIC
Nuevos: No cruce DIC NOV</t>
      </text>
    </comment>
    <comment ref="XEA1" authorId="2" shapeId="0" xr:uid="{6F23DF84-AB47-49E7-BA6A-71A2AEFC4C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Estado: 
No iniciado
Diagnostico
Diseño
Implementacion
Entrega</t>
      </text>
    </comment>
    <comment ref="XEI1" authorId="3" shapeId="0" xr:uid="{4B815744-7089-4CDF-A8FE-9AF6301170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Estado: 
No iniciado
Diagnostico
Diseño
Implementacion
Entrega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tc={77E5796E-CF15-408C-9D82-790EDA85973E}</author>
    <author>tc={857E67F2-5EC0-4530-89B9-B898B875C069}</author>
    <author>tc={DDF6B329-24F8-48FB-AA1F-CC6285C78F9B}</author>
    <author>tc={9300AA48-6CA2-4621-B3D8-F5A5545D8CBB}</author>
  </authors>
  <commentList>
    <comment ref="D1" authorId="0" shapeId="0" xr:uid="{77E5796E-CF15-408C-9D82-790EDA8597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Estado: 
No iniciado
Diagnostico
Diseño
Implementacion
Entrega</t>
      </text>
    </comment>
    <comment ref="E1" authorId="1" shapeId="0" xr:uid="{857E67F2-5EC0-4530-89B9-B898B875C0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Hold: congelados por la mesa
No iniciado: X Dic
No iniciado: No cruce NOV DIC
Nuevos: No cruce DIC NOV</t>
      </text>
    </comment>
    <comment ref="XDY1" authorId="2" shapeId="0" xr:uid="{DDF6B329-24F8-48FB-AA1F-CC6285C78F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Estado: 
No iniciado
Diagnostico
Diseño
Implementacion
Entrega</t>
      </text>
    </comment>
    <comment ref="XEG1" authorId="3" shapeId="0" xr:uid="{9300AA48-6CA2-4621-B3D8-F5A5545D8C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Estado: 
No iniciado
Diagnostico
Diseño
Implementacion
Entrega</t>
      </text>
    </comment>
  </commentList>
</comments>
</file>

<file path=xl/sharedStrings.xml><?xml version="1.0" encoding="utf-8"?>
<sst xmlns="http://schemas.openxmlformats.org/spreadsheetml/2006/main" count="25292" uniqueCount="2932">
  <si>
    <t>Item</t>
  </si>
  <si>
    <t>OFENSOR NOV</t>
  </si>
  <si>
    <t>Priorizacion NOV</t>
  </si>
  <si>
    <t>Zona</t>
  </si>
  <si>
    <t>FASE MESA</t>
  </si>
  <si>
    <t>OFENSOR DIC</t>
  </si>
  <si>
    <t>CRUCE MESA</t>
  </si>
  <si>
    <t>PRIORIDAD OFENSOR DIC</t>
  </si>
  <si>
    <t>Priorizacion DIC</t>
  </si>
  <si>
    <t>Definir dia</t>
  </si>
  <si>
    <t>Ofensores Ene</t>
  </si>
  <si>
    <t>STA.ZUANA</t>
  </si>
  <si>
    <t>PRIORIDAD 0</t>
  </si>
  <si>
    <t>URBANO</t>
  </si>
  <si>
    <t>Diagnostico</t>
  </si>
  <si>
    <t>Hold</t>
  </si>
  <si>
    <t>ANT.ABEJORRAL</t>
  </si>
  <si>
    <t>CAR.MAMONAL-5</t>
  </si>
  <si>
    <t>ANT.CALDAS CANO</t>
  </si>
  <si>
    <t>Implementacion</t>
  </si>
  <si>
    <t>BAR.MERCADITO</t>
  </si>
  <si>
    <t>ANT.CAUCASIA ESTADIO</t>
  </si>
  <si>
    <t>Monitoreo</t>
  </si>
  <si>
    <t>VAD.CENTRO</t>
  </si>
  <si>
    <t>ANT.EL MOJON</t>
  </si>
  <si>
    <t>No diagnostico</t>
  </si>
  <si>
    <t>MED.VILLA SURAMERICANA</t>
  </si>
  <si>
    <t>ANT.NARINO</t>
  </si>
  <si>
    <t>Diseño</t>
  </si>
  <si>
    <t>CAL.CHORROS</t>
  </si>
  <si>
    <t>ANT.PTO BERRIO</t>
  </si>
  <si>
    <t>Validacion de Plan</t>
  </si>
  <si>
    <t>CAL.NAPOLES-2</t>
  </si>
  <si>
    <t>ANT.PUEBLO NUEVO</t>
  </si>
  <si>
    <t>CAL.TORRIJOS</t>
  </si>
  <si>
    <t>ANT.PUERTO BERRIO-3</t>
  </si>
  <si>
    <t>CAL.FORTALEZA</t>
  </si>
  <si>
    <t>ANT.PUERTO NARE</t>
  </si>
  <si>
    <t>CAL.NUEVO LATIR</t>
  </si>
  <si>
    <t>ANT.PUERTO NARE-2</t>
  </si>
  <si>
    <t>CAL.CIUDAD CAPRI</t>
  </si>
  <si>
    <t>ANT.RIONEGRO-2</t>
  </si>
  <si>
    <t>CAL.ACUEDUCTO</t>
  </si>
  <si>
    <t>ANT.S PEDRO DE URABA</t>
  </si>
  <si>
    <t>IBG.RESTREPO</t>
  </si>
  <si>
    <t>ANT.SONSON-2</t>
  </si>
  <si>
    <t>COR.LAS MARGARITAS</t>
  </si>
  <si>
    <t>RURAL</t>
  </si>
  <si>
    <t>ANT.TOLEDO-2</t>
  </si>
  <si>
    <t>COR.MONTELIBANO</t>
  </si>
  <si>
    <t>ANT.ZARAGOZA-2</t>
  </si>
  <si>
    <t>CES.LA JAGUA-6</t>
  </si>
  <si>
    <t>ARA.ARAUQUITA-2</t>
  </si>
  <si>
    <t>COR.MONTELIBANO-2</t>
  </si>
  <si>
    <t>ARA.CRAVO NORTE</t>
  </si>
  <si>
    <t>CHO.PIZARRO</t>
  </si>
  <si>
    <t>ARA.LA ESMERALDA</t>
  </si>
  <si>
    <t>HUI.AIPE-2</t>
  </si>
  <si>
    <t>ARA.SARAVENA-4</t>
  </si>
  <si>
    <t>TOL.MELGAR-1</t>
  </si>
  <si>
    <t>ARA.SARAVENA-5</t>
  </si>
  <si>
    <t>HUI.AIPE</t>
  </si>
  <si>
    <t>ATL.BARANOA</t>
  </si>
  <si>
    <t>TOL.CHICORAL-2</t>
  </si>
  <si>
    <t>ATL.GALAPA-2</t>
  </si>
  <si>
    <t>HUI.RIVERA</t>
  </si>
  <si>
    <t>ATL.PIMSA</t>
  </si>
  <si>
    <t>TOL.HONDA-6</t>
  </si>
  <si>
    <t>ATL.USIACURI</t>
  </si>
  <si>
    <t>MET.LA MACARENA</t>
  </si>
  <si>
    <t>BAR.ALTOS RIOMAR</t>
  </si>
  <si>
    <t>VCH.PTO CARRENO</t>
  </si>
  <si>
    <t>BAR.AMERICAS-2</t>
  </si>
  <si>
    <t>CUN.VILLAPINZON-2</t>
  </si>
  <si>
    <t>BAR.CALLE 82</t>
  </si>
  <si>
    <t>CUN.RICAURTE</t>
  </si>
  <si>
    <t>BAR.CARRERA 46</t>
  </si>
  <si>
    <t>PER.DOSQUEBRADAS-3</t>
  </si>
  <si>
    <t>BAR.CEVILLAR</t>
  </si>
  <si>
    <t>PER.ALAMOS</t>
  </si>
  <si>
    <t>BAR.CIUDAD JARDIN</t>
  </si>
  <si>
    <t>PAS.LAURELES</t>
  </si>
  <si>
    <t>BAR.CIUDADELA</t>
  </si>
  <si>
    <t>PAS.U NARINO</t>
  </si>
  <si>
    <t>BAR.CORDIALIDAD-3</t>
  </si>
  <si>
    <t>PAL.ANTONIO NARINO</t>
  </si>
  <si>
    <t>BAR.ESMERALDA</t>
  </si>
  <si>
    <t>VAD.VILLA MIRYAM</t>
  </si>
  <si>
    <t>BAR.GRANABASTOS-2</t>
  </si>
  <si>
    <t>CAL.7 DE AGOSTO</t>
  </si>
  <si>
    <t>BAR.LA CENTRAL</t>
  </si>
  <si>
    <t>BOG.ESCOCIA</t>
  </si>
  <si>
    <t>BAR.LAS COMETAS</t>
  </si>
  <si>
    <t>BOG.CONCORDIA</t>
  </si>
  <si>
    <t>VCO.OCOA</t>
  </si>
  <si>
    <t>BAR.PARAISO</t>
  </si>
  <si>
    <t>TOL.MELGAR-3</t>
  </si>
  <si>
    <t>BAR.PELU</t>
  </si>
  <si>
    <t>MET.ACACIAS-7</t>
  </si>
  <si>
    <t>BAR.PORTAL DEL PRADO-2</t>
  </si>
  <si>
    <t>CES.SAN ALBERTO</t>
  </si>
  <si>
    <t>BAR.RB GRANABASTOS:H1</t>
  </si>
  <si>
    <t>FLO.GALERIAS-2</t>
  </si>
  <si>
    <t>BAR.RB LA CANDELARIA</t>
  </si>
  <si>
    <t>BAR.RIOMAR</t>
  </si>
  <si>
    <t>BAR.SANTAMARIA</t>
  </si>
  <si>
    <t>BOG.NUEVA ESTANCIA</t>
  </si>
  <si>
    <t>BAR.SOLEDAD-5</t>
  </si>
  <si>
    <t>BOG.BALMORAL SUR</t>
  </si>
  <si>
    <t>BAR.SOURDIS-2</t>
  </si>
  <si>
    <t>BOG.MONJES</t>
  </si>
  <si>
    <t>BAR.UNIMETRO</t>
  </si>
  <si>
    <t>BOG.ANTONIO GALAN</t>
  </si>
  <si>
    <t>BAR.UNINORTE</t>
  </si>
  <si>
    <t>BOG.ALCAZARES</t>
  </si>
  <si>
    <t>BAR.UNINORTE-2</t>
  </si>
  <si>
    <t>ZIP.LA FLORESTA</t>
  </si>
  <si>
    <t>BAR.URBAPLAYA</t>
  </si>
  <si>
    <t>FAC.LOS LLANITOS</t>
  </si>
  <si>
    <t>BAR.VILLA SELENE</t>
  </si>
  <si>
    <t>CAL.PRADO NORTE</t>
  </si>
  <si>
    <t>BCA.20 DE AGOSTO:P2</t>
  </si>
  <si>
    <t>PRIORIDAD 1</t>
  </si>
  <si>
    <t>BCA.LA ESPERANZA-2(P2)</t>
  </si>
  <si>
    <t>COR.PTO LIBERTADOR</t>
  </si>
  <si>
    <t>BOG.ALFONSO LOPEZ</t>
  </si>
  <si>
    <t>TOL.RIO BLANCO-2</t>
  </si>
  <si>
    <t>BOG.ALPES SUR</t>
  </si>
  <si>
    <t>BOG.RB SERRANIAS</t>
  </si>
  <si>
    <t>BOG.ANDINO-3</t>
  </si>
  <si>
    <t>NAR.SALAHONDA</t>
  </si>
  <si>
    <t>BOG.CARACOLI</t>
  </si>
  <si>
    <t>PRIORIDAD 2</t>
  </si>
  <si>
    <t>BOG.ARMENIA-2</t>
  </si>
  <si>
    <t>VCO.LA CAMPINA-2</t>
  </si>
  <si>
    <t>BOG.AURES</t>
  </si>
  <si>
    <t>CAU.SUAREZ</t>
  </si>
  <si>
    <t>BOG.AV AMERICAS</t>
  </si>
  <si>
    <t>BOG.BOSA AGUA BLANCA</t>
  </si>
  <si>
    <t>FUS.ESCUELA POLICIA</t>
  </si>
  <si>
    <t>BOG.BOSA-3</t>
  </si>
  <si>
    <t>GIR.LA ESTACION-2</t>
  </si>
  <si>
    <t>BOG.CALLE 94-3</t>
  </si>
  <si>
    <t>BOG.CAPITOLIO</t>
  </si>
  <si>
    <t>BOG.RB VIA CALERA</t>
  </si>
  <si>
    <t>BOY.OTANCHE-3</t>
  </si>
  <si>
    <t>BOG.CARULLA QC</t>
  </si>
  <si>
    <t>COR.PUERTO LIBERTADOR-3</t>
  </si>
  <si>
    <t>BOG.CIUDAD SALITRE</t>
  </si>
  <si>
    <t>COR.PUERTO LIBERTADOR-2</t>
  </si>
  <si>
    <t>BOG.CIUDAD TINTAL-2</t>
  </si>
  <si>
    <t>MAG.GUAMAL-2</t>
  </si>
  <si>
    <t>PRIORIDAD 3</t>
  </si>
  <si>
    <t>BOG.COLINA-2</t>
  </si>
  <si>
    <t>TOL.SALDANA</t>
  </si>
  <si>
    <t>TOL.PLANADAS-2</t>
  </si>
  <si>
    <t>BOG.CORFERIAS</t>
  </si>
  <si>
    <t>BOG.PRADERA</t>
  </si>
  <si>
    <t>BOG.CORTIJO-3</t>
  </si>
  <si>
    <t>BOG.TV CABLE</t>
  </si>
  <si>
    <t>BOG.EL CONDADO</t>
  </si>
  <si>
    <t>TOL.CHAPARRAL-2</t>
  </si>
  <si>
    <t>BOG.EL DORADO</t>
  </si>
  <si>
    <t>CAR.MANZANILLO</t>
  </si>
  <si>
    <t>BOG.EL MUELLE</t>
  </si>
  <si>
    <t>BOG.ZONA ROSA</t>
  </si>
  <si>
    <t>BOG.EL UVAL</t>
  </si>
  <si>
    <t>CHO.ACANDI-2:H1</t>
  </si>
  <si>
    <t>BOL.SANTA ROSA-2</t>
  </si>
  <si>
    <t>BOG.GAITANA</t>
  </si>
  <si>
    <t>BOG.GRATAMIRA-2</t>
  </si>
  <si>
    <t>PRIORIDAD 4</t>
  </si>
  <si>
    <t>BOG.ROSALES</t>
  </si>
  <si>
    <t>BOG.LA Y</t>
  </si>
  <si>
    <t>BOG.LOS LAURELES</t>
  </si>
  <si>
    <t>CAR.LAS AMERICAS</t>
  </si>
  <si>
    <t>BOG.LUCERO-2</t>
  </si>
  <si>
    <t>BOG.MINISTERIO</t>
  </si>
  <si>
    <t>MON.LA COQUERA</t>
  </si>
  <si>
    <t>BOG.MOCHUELO BAJO</t>
  </si>
  <si>
    <t>MON.POLICARPA</t>
  </si>
  <si>
    <t>CAR.SAN FERNANDO-2</t>
  </si>
  <si>
    <t>BOG.MONTEBELLO</t>
  </si>
  <si>
    <t>CAR.CRESPO-3</t>
  </si>
  <si>
    <t>BOG.MORTINO</t>
  </si>
  <si>
    <t>BOL.BOQUILLA</t>
  </si>
  <si>
    <t>BOG.MULTIPARQUE</t>
  </si>
  <si>
    <t>STA.LA GLORIA</t>
  </si>
  <si>
    <t>BOG.NIZA NORTE</t>
  </si>
  <si>
    <t>MED.BELLO ORIENTE</t>
  </si>
  <si>
    <t>MED.PATINODROMO</t>
  </si>
  <si>
    <t>BOG.OIKOS-2</t>
  </si>
  <si>
    <t>MED.PARIS</t>
  </si>
  <si>
    <t>BOG.PALACIO DE NARINO</t>
  </si>
  <si>
    <t>MED.SAN MARTIN</t>
  </si>
  <si>
    <t>BOG.PALOQUEMAO-1</t>
  </si>
  <si>
    <t>MED.SAN PABLO</t>
  </si>
  <si>
    <t>MED.UNICENTRO-2</t>
  </si>
  <si>
    <t>BOG.PUENTE GRANDE</t>
  </si>
  <si>
    <t>MED.MOSCU</t>
  </si>
  <si>
    <t>BOG.RB BRITALIA</t>
  </si>
  <si>
    <t>MED.VERSALLES</t>
  </si>
  <si>
    <t>BOG.RB CALLE 129</t>
  </si>
  <si>
    <t>CAL.JORDAN</t>
  </si>
  <si>
    <t>BOG.RB SANTA CECILIA-2</t>
  </si>
  <si>
    <t>CAL.MARROQUIN-2</t>
  </si>
  <si>
    <t>CAL.ALAMOS-2</t>
  </si>
  <si>
    <t>CAL.MARROQUIN</t>
  </si>
  <si>
    <t>CAL.PANCE-2</t>
  </si>
  <si>
    <t>BOG.SAN SEBASTIAN-1</t>
  </si>
  <si>
    <t>CAL.LA MECHA</t>
  </si>
  <si>
    <t>BOG.SOSIEGO</t>
  </si>
  <si>
    <t>CAL.UNIVERSIDADES</t>
  </si>
  <si>
    <t>BOG.TEQUENDAMA</t>
  </si>
  <si>
    <t>CAL.NARANJOS</t>
  </si>
  <si>
    <t>BOG.TERMINAL-3:P2</t>
  </si>
  <si>
    <t>CAL.SILOE</t>
  </si>
  <si>
    <t>CAL.LOS LAGOS</t>
  </si>
  <si>
    <t>BOG.UNAL-2</t>
  </si>
  <si>
    <t>IBG.PROTECHO</t>
  </si>
  <si>
    <t>BOG.VERGEL</t>
  </si>
  <si>
    <t>IBG.SAN MARTIN</t>
  </si>
  <si>
    <t>BOG.ZONA FRANCA-2</t>
  </si>
  <si>
    <t>CAL.TERRON COLORADO-2</t>
  </si>
  <si>
    <t>CAL.LA MARIA</t>
  </si>
  <si>
    <t>BOL.ACHI</t>
  </si>
  <si>
    <t>CAL.PIZAMOS</t>
  </si>
  <si>
    <t>BOL.ALTOS DEL ROSARIO</t>
  </si>
  <si>
    <t>CAL.OESTE</t>
  </si>
  <si>
    <t>BOL.ARENAL DEL SUR</t>
  </si>
  <si>
    <t>CAL.COMFANDI</t>
  </si>
  <si>
    <t>CAL.PRADOS DEL SUR</t>
  </si>
  <si>
    <t>BOL.LAS PIEDRAS</t>
  </si>
  <si>
    <t>IBG.EL VERGEL</t>
  </si>
  <si>
    <t>BOL.MARGARITA</t>
  </si>
  <si>
    <t>VCO.CAPACHOS-2</t>
  </si>
  <si>
    <t>BOL.MARIA LA BAJA-2</t>
  </si>
  <si>
    <t>VCO.LA VEGA-2</t>
  </si>
  <si>
    <t>BOL.MARIA LA BAJA-3</t>
  </si>
  <si>
    <t>CUC.EL ESCOBAL</t>
  </si>
  <si>
    <t>BOL.MONTECRISTO</t>
  </si>
  <si>
    <t>VCO.LA BASTILLA</t>
  </si>
  <si>
    <t>BOL.NOROSI</t>
  </si>
  <si>
    <t>VCO.CENTAUROS</t>
  </si>
  <si>
    <t>BOL.PINILLOS</t>
  </si>
  <si>
    <t>VCO.GAITAN</t>
  </si>
  <si>
    <t>BOL.PTO BADEL</t>
  </si>
  <si>
    <t>MAG.SEVILLA</t>
  </si>
  <si>
    <t>BOL.REGIDOR</t>
  </si>
  <si>
    <t>MAG.FUNDACION-1</t>
  </si>
  <si>
    <t>BOL.RIO VIEJO</t>
  </si>
  <si>
    <t>MAG.ARACATACA</t>
  </si>
  <si>
    <t>BOL.SAN CRISTOBAL</t>
  </si>
  <si>
    <t>MAG.PUEBLO NUEVO</t>
  </si>
  <si>
    <t>BOL.SAN JACINTO CAUCA</t>
  </si>
  <si>
    <t>MAG.PLATO-2</t>
  </si>
  <si>
    <t>BOL.SAN MARTIN DE LOBA</t>
  </si>
  <si>
    <t>BOL.SAN PABLO-2</t>
  </si>
  <si>
    <t>BOL.SANTA ROSA</t>
  </si>
  <si>
    <t>CHO.RIOSUCIO</t>
  </si>
  <si>
    <t>BOL.TIQUISIO</t>
  </si>
  <si>
    <t>CAD.DORADA-5</t>
  </si>
  <si>
    <t>BOY.PUERTO BOYACA-6</t>
  </si>
  <si>
    <t>BOY.TINJACA</t>
  </si>
  <si>
    <t>TOL.MELGAR-6</t>
  </si>
  <si>
    <t>CAU.EL BORDO</t>
  </si>
  <si>
    <t>CAL.POBLADO CAMPESTRE</t>
  </si>
  <si>
    <t>NAR.ISCUANDE</t>
  </si>
  <si>
    <t>CAL.JUANCHITO</t>
  </si>
  <si>
    <t>MET.CUMARAL-2</t>
  </si>
  <si>
    <t>CAL.CIUDAD DEL CAMPO</t>
  </si>
  <si>
    <t>MET.SAN JUAN ARAMA</t>
  </si>
  <si>
    <t>PER.BOSQUES DE CUBA</t>
  </si>
  <si>
    <t>VAL.CARTAGO-10</t>
  </si>
  <si>
    <t>VAL.CARTAGO-6</t>
  </si>
  <si>
    <t>NEI.ABASTOS</t>
  </si>
  <si>
    <t>PAL.LAS FLORES</t>
  </si>
  <si>
    <t>VAL.CARTAGO-8</t>
  </si>
  <si>
    <t>CAL.NAPOLES</t>
  </si>
  <si>
    <t>VAL.YUMBO-2</t>
  </si>
  <si>
    <t>FLO.TORASSO</t>
  </si>
  <si>
    <t>VCO.CAMPANARIO</t>
  </si>
  <si>
    <t>FUS.PEDREGAL</t>
  </si>
  <si>
    <t>CAL.POLVORINES</t>
  </si>
  <si>
    <t>CAQ.CARTAGENA-2</t>
  </si>
  <si>
    <t>CAQ.PTO RICO-2</t>
  </si>
  <si>
    <t>CAQ.SAN JOSE DEL FRAGUA</t>
  </si>
  <si>
    <t>CAQ.SAN VICENTE-3</t>
  </si>
  <si>
    <t>CAQ.SAN VICENTE-6</t>
  </si>
  <si>
    <t>CAR.FLOR DEL CAMPO</t>
  </si>
  <si>
    <t>CAR.JUANITA</t>
  </si>
  <si>
    <t>CAR.MAMONAL-4</t>
  </si>
  <si>
    <t>MON.PUENTE-2</t>
  </si>
  <si>
    <t>CAS.MANI-2</t>
  </si>
  <si>
    <t>MED.OLEODUCTO</t>
  </si>
  <si>
    <t>CAS.OROCUE</t>
  </si>
  <si>
    <t>MED.PALACE JUNIN</t>
  </si>
  <si>
    <t>CAS.TAMARA-2</t>
  </si>
  <si>
    <t>CAU.BALBOA</t>
  </si>
  <si>
    <t>CAU.GUAPI</t>
  </si>
  <si>
    <t>CAU.INZA-2</t>
  </si>
  <si>
    <t>CAU.SANTANDER-4</t>
  </si>
  <si>
    <t>CES.ASTREA</t>
  </si>
  <si>
    <t>CES.CHIRIGUANA</t>
  </si>
  <si>
    <t>VCO.STA HELENA</t>
  </si>
  <si>
    <t>CES.LA JAGUA-2</t>
  </si>
  <si>
    <t>CES.LA JAGUA-3</t>
  </si>
  <si>
    <t>TOL.ESPINAL-2</t>
  </si>
  <si>
    <t>CES.PUEBLO BELLO</t>
  </si>
  <si>
    <t>RIO.TERMINAL</t>
  </si>
  <si>
    <t>CES.RB COPEY-2</t>
  </si>
  <si>
    <t>FLO.TERMINAL</t>
  </si>
  <si>
    <t>CES.SAN MARTIN</t>
  </si>
  <si>
    <t>CHO.DOCORDO</t>
  </si>
  <si>
    <t>CHO.ISTMINA-2</t>
  </si>
  <si>
    <t>CHO.UNGUIA CENTRO</t>
  </si>
  <si>
    <t>CHO.YUTO</t>
  </si>
  <si>
    <t>COR.AYAPEL-2</t>
  </si>
  <si>
    <t>COR.COTORRA</t>
  </si>
  <si>
    <t>COR.LA APARTADA</t>
  </si>
  <si>
    <t>MON.EL PUENTE</t>
  </si>
  <si>
    <t>COR.LA APARTADA-2</t>
  </si>
  <si>
    <t>COR.LORICA-5</t>
  </si>
  <si>
    <t>COR.LORICA-7</t>
  </si>
  <si>
    <t>COR.LOS CORDOBAS</t>
  </si>
  <si>
    <t>COR.MONITO</t>
  </si>
  <si>
    <t>COR.MONTELIBANO-11</t>
  </si>
  <si>
    <t>COR.MONTELIBANO-3</t>
  </si>
  <si>
    <t>COR.MONTELIBANO-7</t>
  </si>
  <si>
    <t>COR.PLANETA RICA-3</t>
  </si>
  <si>
    <t>COR.POPALES</t>
  </si>
  <si>
    <t>COR.PUEBLO NUEVO</t>
  </si>
  <si>
    <t>COR.SAN BERNARDO DEL VIENTO-2</t>
  </si>
  <si>
    <t>COR.TIERRA ADENTRO</t>
  </si>
  <si>
    <t>RIS.PUEBLO RICO-2</t>
  </si>
  <si>
    <t>CUN.ARBELAEZ</t>
  </si>
  <si>
    <t>ARA.SARAVENA-3</t>
  </si>
  <si>
    <t>CUN.CHOCONTA-3</t>
  </si>
  <si>
    <t>CAR.ESTELAR MANZANILLO</t>
  </si>
  <si>
    <t>CUN.FUNZA HATO-2</t>
  </si>
  <si>
    <t>CUN.PLANADAS</t>
  </si>
  <si>
    <t>MAG.SAN ZENON-2</t>
  </si>
  <si>
    <t>CUN.SIBATE-2</t>
  </si>
  <si>
    <t>VCO.VILLACENTRO</t>
  </si>
  <si>
    <t>VCO.SAN CARLOS-2</t>
  </si>
  <si>
    <t>VCO.BOLIVAR-2</t>
  </si>
  <si>
    <t>FUS.PIEDRA GRANDE:H2</t>
  </si>
  <si>
    <t>GIR.ALTOS DEL PENON</t>
  </si>
  <si>
    <t>GUA.PTO INIRIDA-2</t>
  </si>
  <si>
    <t>GUJ.CABO DE LA VELA</t>
  </si>
  <si>
    <t>GUJ.MINGUEO</t>
  </si>
  <si>
    <t>BOG.EL VERJON</t>
  </si>
  <si>
    <t>JAM.JAMUNDI-2</t>
  </si>
  <si>
    <t>LET.LETICIA-3</t>
  </si>
  <si>
    <t>MAG.ALGARROBO</t>
  </si>
  <si>
    <t>MAG.ARACATACA-2</t>
  </si>
  <si>
    <t>SUC.EL NARANJO</t>
  </si>
  <si>
    <t>Nov-Si ;Dic-Si</t>
  </si>
  <si>
    <t>MAG.EL BANCO-4</t>
  </si>
  <si>
    <t>ANT.YOLOMBO</t>
  </si>
  <si>
    <t>MAG.EL BANCO-5</t>
  </si>
  <si>
    <t>ANT.CARACOLI</t>
  </si>
  <si>
    <t>CHO.TADO</t>
  </si>
  <si>
    <t>MAG.FUNDACION-3</t>
  </si>
  <si>
    <t>CHO.RIO IRO</t>
  </si>
  <si>
    <t>MAG.LOS ANDES-2</t>
  </si>
  <si>
    <t>CAQ.SAN VICENTE</t>
  </si>
  <si>
    <t>MAG.MONTERRUBIO</t>
  </si>
  <si>
    <t>TOL.CARMEN DE APICALA</t>
  </si>
  <si>
    <t>MAG.NUEVA GRANADA</t>
  </si>
  <si>
    <t>PUT.COEMBI</t>
  </si>
  <si>
    <t>MAG.ORIHUECA</t>
  </si>
  <si>
    <t>VAL.SEVILLA</t>
  </si>
  <si>
    <t>MAG.PIVIJAY</t>
  </si>
  <si>
    <t>PUT.LA TAGUA</t>
  </si>
  <si>
    <t>CAU.SANTA ROSA</t>
  </si>
  <si>
    <t>MET.MESETAS</t>
  </si>
  <si>
    <t>MAG.RETEN</t>
  </si>
  <si>
    <t>NOR.SARDINATA-2</t>
  </si>
  <si>
    <t>MAG.RIO FRIO-2</t>
  </si>
  <si>
    <t>CAS.GP TIGANA</t>
  </si>
  <si>
    <t>GUV.CALAMAR-2</t>
  </si>
  <si>
    <t>MAG.TENERIFE</t>
  </si>
  <si>
    <t>GUV.CALAMAR</t>
  </si>
  <si>
    <t>MAG.ZAPAYAN</t>
  </si>
  <si>
    <t>GUJ.CERRO LA TETA</t>
  </si>
  <si>
    <t>MAG.ZONA BANANERA</t>
  </si>
  <si>
    <t>CAQ.MIRAMAR</t>
  </si>
  <si>
    <t>MAI.AEROPUERTO</t>
  </si>
  <si>
    <t>NOR.PACHELI</t>
  </si>
  <si>
    <t>MAI.AEROPUERTO-2</t>
  </si>
  <si>
    <t>CES.ARJONA</t>
  </si>
  <si>
    <t>MAI.LIBANO-2</t>
  </si>
  <si>
    <t>MON.BOSQUES DE SEVILLA</t>
  </si>
  <si>
    <t>MED.20 DE JULIO</t>
  </si>
  <si>
    <t>CES.BESOTE</t>
  </si>
  <si>
    <t>TOL.MARIQUITA</t>
  </si>
  <si>
    <t>NAR.ALTAQUER</t>
  </si>
  <si>
    <t>MET.POMPEYA</t>
  </si>
  <si>
    <t>MET.PUERTO CONCORDIA</t>
  </si>
  <si>
    <t>SUC.RB PITA</t>
  </si>
  <si>
    <t>COR.GECELCA</t>
  </si>
  <si>
    <t>MAG.PARAISO</t>
  </si>
  <si>
    <t>COR.SANTANDER DE LA CRUZ</t>
  </si>
  <si>
    <t>GUJ.SABANETA</t>
  </si>
  <si>
    <t>CHO.BAHIA SOLANO</t>
  </si>
  <si>
    <t>ANT.PEQUE</t>
  </si>
  <si>
    <t>QUB.PLATINITA</t>
  </si>
  <si>
    <t>CHO.UNION PANAMERICANA</t>
  </si>
  <si>
    <t>MET.GUAMAL-2</t>
  </si>
  <si>
    <t>CHO.EL VALLE</t>
  </si>
  <si>
    <t>CHO.LLORO</t>
  </si>
  <si>
    <t>MET.MAPIRIPAN</t>
  </si>
  <si>
    <t>CHO.CERTEGUI</t>
  </si>
  <si>
    <t>MET.PTO GAITAN-3</t>
  </si>
  <si>
    <t>CHO.RIO QUITO</t>
  </si>
  <si>
    <t>MET.PTO LOPEZ-5</t>
  </si>
  <si>
    <t>ANT.MULATOS</t>
  </si>
  <si>
    <t>MET.PUERTO RICO-2</t>
  </si>
  <si>
    <t>CAD.NORCACIA</t>
  </si>
  <si>
    <t>CHO.NUQUI</t>
  </si>
  <si>
    <t>MET.VISTA HERMOSA</t>
  </si>
  <si>
    <t>ANT.PUERTO CLAVER</t>
  </si>
  <si>
    <t>CAD.FLORENCIA</t>
  </si>
  <si>
    <t>CAD.ARBOLEDA</t>
  </si>
  <si>
    <t>PUT.PTO LEGUIZAMO-2</t>
  </si>
  <si>
    <t>TOL.FRESNO</t>
  </si>
  <si>
    <t>NAR.EL CHARCO-2</t>
  </si>
  <si>
    <t>PUT.PTO LEGUIZAMO</t>
  </si>
  <si>
    <t>NAR.TANGAREAL</t>
  </si>
  <si>
    <t>NAR.LA TOLA</t>
  </si>
  <si>
    <t>NAR.BATALLON GUALTAL</t>
  </si>
  <si>
    <t>NAR.LOS ANDES</t>
  </si>
  <si>
    <t>TOL.SAN ANTONIO</t>
  </si>
  <si>
    <t>NAR.ROSARIO</t>
  </si>
  <si>
    <t>VAL.EL CAIRO</t>
  </si>
  <si>
    <t>TOL.RONCESVALLES</t>
  </si>
  <si>
    <t>NAR.TUMACO-11</t>
  </si>
  <si>
    <t>HUI.BRUSELAS</t>
  </si>
  <si>
    <t>NAR.TUMACO-14</t>
  </si>
  <si>
    <t>TOL.COYAIMA</t>
  </si>
  <si>
    <t>NAR.TUMACO-2</t>
  </si>
  <si>
    <t>NAR.LLORENTE-3</t>
  </si>
  <si>
    <t>NAR.TUMACO-8</t>
  </si>
  <si>
    <t>TOL.CASABIANCA</t>
  </si>
  <si>
    <t>NAR.TUMACO-9</t>
  </si>
  <si>
    <t>CAU.CALIBIO</t>
  </si>
  <si>
    <t>NAR.LLORENTE-2</t>
  </si>
  <si>
    <t>CUN.OSPINA PEREZ</t>
  </si>
  <si>
    <t>TOL.SANTIAGO</t>
  </si>
  <si>
    <t>TOL.PALOCABILDO</t>
  </si>
  <si>
    <t>NAR.SUCUMBIOS</t>
  </si>
  <si>
    <t>CAU.SAN ALFONSO</t>
  </si>
  <si>
    <t>NAR.MOSQUERA</t>
  </si>
  <si>
    <t>MET.CAMPO RUBIALES</t>
  </si>
  <si>
    <t>PER.VILLA SANTANA</t>
  </si>
  <si>
    <t>MET.CAMPO RUBIALES-3</t>
  </si>
  <si>
    <t>PUT.LA HORMIGA-3</t>
  </si>
  <si>
    <t>ARA.PUERTO JORDAN</t>
  </si>
  <si>
    <t>QUB.CIUDADELA MIA</t>
  </si>
  <si>
    <t>CUN.LENGUAZAQUE</t>
  </si>
  <si>
    <t>QUB.EL SILENCIO</t>
  </si>
  <si>
    <t>MET.LA URIBE</t>
  </si>
  <si>
    <t>QUB.HUAPANGO</t>
  </si>
  <si>
    <t>CUN.LA PALMA-2</t>
  </si>
  <si>
    <t>QUB.KENEDY</t>
  </si>
  <si>
    <t>NOR.EL TARRA</t>
  </si>
  <si>
    <t>QUB.QUIBDO MEDRANO</t>
  </si>
  <si>
    <t>CUN.TENA-2</t>
  </si>
  <si>
    <t>QUB.QUIBDO-4</t>
  </si>
  <si>
    <t>CUN.TOPAIPI</t>
  </si>
  <si>
    <t>QUB.QUIBDO-5</t>
  </si>
  <si>
    <t>NOR.LAS MERCEDES</t>
  </si>
  <si>
    <t>QUB.YESQUITA</t>
  </si>
  <si>
    <t>NOR.HACARI</t>
  </si>
  <si>
    <t>QUI.MONTENEGRO-3</t>
  </si>
  <si>
    <t>CUN.CABRERA</t>
  </si>
  <si>
    <t>CUN.LA FLORIDA</t>
  </si>
  <si>
    <t>SIN.EXITO</t>
  </si>
  <si>
    <t>CUN.AGUA DE DIOS</t>
  </si>
  <si>
    <t>SND.CIMITARRA-2</t>
  </si>
  <si>
    <t>CUN.GUTIERREZ</t>
  </si>
  <si>
    <t>SND.CIMITARRA-3</t>
  </si>
  <si>
    <t>CUN.TENA</t>
  </si>
  <si>
    <t>SOA.CENTRO</t>
  </si>
  <si>
    <t>CUN.SIMIJACA</t>
  </si>
  <si>
    <t>SOA.COMPARTIR-5</t>
  </si>
  <si>
    <t>CUN.YACOPI</t>
  </si>
  <si>
    <t>SOA.PRADO LAS VEGAS</t>
  </si>
  <si>
    <t>CUN.SAN BERNARDO</t>
  </si>
  <si>
    <t>SOA.RB LA CHUCUA</t>
  </si>
  <si>
    <t>CUN.ANAPOIMA-5</t>
  </si>
  <si>
    <t>SOA.SANTA ANA:P1</t>
  </si>
  <si>
    <t>CUN.LA MAGDALENA</t>
  </si>
  <si>
    <t>STA.BASTIDAS</t>
  </si>
  <si>
    <t>CUN.LA PENA</t>
  </si>
  <si>
    <t>MET.CANAGUARO</t>
  </si>
  <si>
    <t>MET.VISTA HERMOSA-2</t>
  </si>
  <si>
    <t>TOL.CASABIANCA-2</t>
  </si>
  <si>
    <t>CUN.GUATAQUI</t>
  </si>
  <si>
    <t>TOL.CHAPARRAL-4</t>
  </si>
  <si>
    <t>COR.SAN LUIS</t>
  </si>
  <si>
    <t>MAG.CARRETO</t>
  </si>
  <si>
    <t>TOL.PALONEGRO</t>
  </si>
  <si>
    <t>TOL.FLANDES-2</t>
  </si>
  <si>
    <t>TOL.BILBAO</t>
  </si>
  <si>
    <t>MET.LA JULIA</t>
  </si>
  <si>
    <t>TOL.ICONONZO</t>
  </si>
  <si>
    <t>MAG.RIO FRIO</t>
  </si>
  <si>
    <t>TOL.LERIDA</t>
  </si>
  <si>
    <t>COR.SAN ISIDRO</t>
  </si>
  <si>
    <t>TOL.LIBANO-3</t>
  </si>
  <si>
    <t>HUI.TARQUI</t>
  </si>
  <si>
    <t>TOL.LIBANO-4</t>
  </si>
  <si>
    <t>TOL.HERVEO</t>
  </si>
  <si>
    <t>TOL.MARIQUITA-4</t>
  </si>
  <si>
    <t>CUN.PUENTE QUETAME</t>
  </si>
  <si>
    <t>CUN.ALTO DEL TRIGO</t>
  </si>
  <si>
    <t>SJG.SAN JOSE-6</t>
  </si>
  <si>
    <t>CUN.CHOCONTA-2</t>
  </si>
  <si>
    <t>TOL.ORTEGA-2</t>
  </si>
  <si>
    <t>CUN.GUAYABETAL</t>
  </si>
  <si>
    <t>TOL.PALOCABILDO-2</t>
  </si>
  <si>
    <t>CUN.CAPELLANIA</t>
  </si>
  <si>
    <t>VCO.VILLAMELIDA</t>
  </si>
  <si>
    <t>TOL.VILLARRICA-2</t>
  </si>
  <si>
    <t>VAL.CAICEDONIA-2</t>
  </si>
  <si>
    <t>VAL.SEVILLA-2</t>
  </si>
  <si>
    <t>VAL.SEVILLA-3</t>
  </si>
  <si>
    <t>VAL.SEVILLA-4</t>
  </si>
  <si>
    <t>VCH.PTO CARRENO-2</t>
  </si>
  <si>
    <t>VCO.LA MADRID</t>
  </si>
  <si>
    <t>VCO.SAN ANTONIO</t>
  </si>
  <si>
    <t>ZIP.VIA COGUA</t>
  </si>
  <si>
    <t>COR.IND MINA GECELCA</t>
  </si>
  <si>
    <t>MAG.MIRAMAR</t>
  </si>
  <si>
    <t>CES.AYACUCHO</t>
  </si>
  <si>
    <t>MAG.LOS ANDES</t>
  </si>
  <si>
    <t>GUJ.GALAN</t>
  </si>
  <si>
    <t>ANT.LA FLORESTA</t>
  </si>
  <si>
    <t>CHO.BETE</t>
  </si>
  <si>
    <t>ANT.MACEO-2</t>
  </si>
  <si>
    <t>RIS.LA ORIENTAL</t>
  </si>
  <si>
    <t>CAD.SAN DIEGO</t>
  </si>
  <si>
    <t>ANT.PTO VALDIVIA</t>
  </si>
  <si>
    <t>ANT.EL TOMATE</t>
  </si>
  <si>
    <t>CHO.TAGACHI</t>
  </si>
  <si>
    <t>ANT.LA CAUCANA</t>
  </si>
  <si>
    <t>CAD.PENSILVANIA</t>
  </si>
  <si>
    <t>CAU.ALMAGUER</t>
  </si>
  <si>
    <t>TOL.PRADO</t>
  </si>
  <si>
    <t>TOL.ATACO</t>
  </si>
  <si>
    <t>TOL.CUNDAY</t>
  </si>
  <si>
    <t>TOL.RB CONDOMINIOS</t>
  </si>
  <si>
    <t>TOL.AURORA</t>
  </si>
  <si>
    <t>TOL.LA ANTIGUA</t>
  </si>
  <si>
    <t>CAU.QUEBRADITAS</t>
  </si>
  <si>
    <t>VAL.CEILAN</t>
  </si>
  <si>
    <t>NAR.UNION</t>
  </si>
  <si>
    <t>TOL.VALLE DE SAN JUAN</t>
  </si>
  <si>
    <t>VAL.VILLA COLOMBIA</t>
  </si>
  <si>
    <t>TOL.HERRERA</t>
  </si>
  <si>
    <t>VAL.SALONICA</t>
  </si>
  <si>
    <t>HUI.PRAGA</t>
  </si>
  <si>
    <t>TOL.VILLARRICA</t>
  </si>
  <si>
    <t>CAU.CHICAQUIU</t>
  </si>
  <si>
    <t>CUN.ALPINA-2</t>
  </si>
  <si>
    <t>SND.LA QUITAX</t>
  </si>
  <si>
    <t>CUN.QUIPILE</t>
  </si>
  <si>
    <t>CUN.NILO</t>
  </si>
  <si>
    <t>BOY.OTANCHE</t>
  </si>
  <si>
    <t>NOR.LA HERMITA</t>
  </si>
  <si>
    <t>MET.LAS PENAS</t>
  </si>
  <si>
    <t>CUN.CATALAMONTE</t>
  </si>
  <si>
    <t>AMZ.PUERTO NARINO</t>
  </si>
  <si>
    <t>CUN.ANAPOIMA-2</t>
  </si>
  <si>
    <t>CUN.YACOPI-2</t>
  </si>
  <si>
    <t>MET.SAN LORENZO</t>
  </si>
  <si>
    <t>NOR.RB GRAMALOTE-2</t>
  </si>
  <si>
    <t>NOR.BUENA ESPERANZA</t>
  </si>
  <si>
    <t>SND.LA INDIA</t>
  </si>
  <si>
    <t>CUN.APULO</t>
  </si>
  <si>
    <t>CUN.GUACAMAYAS</t>
  </si>
  <si>
    <t>CUN.ALTO DE ROSAS</t>
  </si>
  <si>
    <t>CAS.GP JACANA</t>
  </si>
  <si>
    <t>SND.ONZAGA</t>
  </si>
  <si>
    <t>CUN.PACHO-2</t>
  </si>
  <si>
    <t>BOY.EL MARFIL</t>
  </si>
  <si>
    <t>CUN.PANDI-2</t>
  </si>
  <si>
    <t>TOL.AMBALEMA</t>
  </si>
  <si>
    <t>NOR.BUCARASICA</t>
  </si>
  <si>
    <t>MET.PINALITO</t>
  </si>
  <si>
    <t>COR.SAN JUAN</t>
  </si>
  <si>
    <t>GUJ.CARACOLI</t>
  </si>
  <si>
    <t>CES.SAN JACINTO</t>
  </si>
  <si>
    <t>COR.TIERRA SANTA-2</t>
  </si>
  <si>
    <t>CAQ.LAS DAMAS</t>
  </si>
  <si>
    <t>NAR.SANTA ROSA</t>
  </si>
  <si>
    <t>NOR.CANO TROCE</t>
  </si>
  <si>
    <t>NOR.LA GABARRA</t>
  </si>
  <si>
    <t>MET.VILLA LA PAZ</t>
  </si>
  <si>
    <t>COR.ZOOPARQUE LOS CAIMANES</t>
  </si>
  <si>
    <t>CES.LA MATA</t>
  </si>
  <si>
    <t>MAG.LOMABAL</t>
  </si>
  <si>
    <t>COR.CERRO MATOSO</t>
  </si>
  <si>
    <t>CES.CUATRO VIENTOS</t>
  </si>
  <si>
    <t>CUN.PISCILAGO</t>
  </si>
  <si>
    <t>HUI.TELLO</t>
  </si>
  <si>
    <t>TOL.ASOLEADO</t>
  </si>
  <si>
    <t>HUI.COLOMBIA</t>
  </si>
  <si>
    <t>NAR.SAN LORENZO-2</t>
  </si>
  <si>
    <t>NAR.CANDELILLAS</t>
  </si>
  <si>
    <t>CAU.EL CAIRO</t>
  </si>
  <si>
    <t>SJG.BATALLON JOSE JP</t>
  </si>
  <si>
    <t>CUN.LA PALMA</t>
  </si>
  <si>
    <t>CUN.TIBACUY</t>
  </si>
  <si>
    <t>MET.PUEBLO NUEVO</t>
  </si>
  <si>
    <t>MET.PUERTO RICO</t>
  </si>
  <si>
    <t>CUN.LA AGUADITA</t>
  </si>
  <si>
    <t>CUN.SAN FRANCISCO</t>
  </si>
  <si>
    <t>BAR.RB EL BOSQUE</t>
  </si>
  <si>
    <t>BAR.ROBERTO MELENDEZ (P2)</t>
  </si>
  <si>
    <t>BAR.CASTILLO</t>
  </si>
  <si>
    <t>MON.TERMINAL</t>
  </si>
  <si>
    <t>BAR.LOS LOTEROS-2 REUB</t>
  </si>
  <si>
    <t>BAR.METROPARQUE</t>
  </si>
  <si>
    <t>VAD.450 ANOS</t>
  </si>
  <si>
    <t>BAR.RB PASTORAL</t>
  </si>
  <si>
    <t>BAR.RB LOS TRUPILLOS:H1</t>
  </si>
  <si>
    <t>BAR.CIRCUNVALAR-6 (P1)</t>
  </si>
  <si>
    <t>BAR.ROBLES-2</t>
  </si>
  <si>
    <t>BAR.MANHATTAN</t>
  </si>
  <si>
    <t>MED.MELCO</t>
  </si>
  <si>
    <t>CAL.RB CHORROS-2</t>
  </si>
  <si>
    <t>CAL.JUNIN</t>
  </si>
  <si>
    <t>CAL.LA BASE</t>
  </si>
  <si>
    <t>CAL.LOS MANGOS</t>
  </si>
  <si>
    <t>CAL.REMANSO DE COMFANDI</t>
  </si>
  <si>
    <t>CAL.POTRERO GRANDE</t>
  </si>
  <si>
    <t>VCO.MULTIFAMILIARES</t>
  </si>
  <si>
    <t>CES.ZAPATOSA</t>
  </si>
  <si>
    <t>CES.CARACOLICITO</t>
  </si>
  <si>
    <t>CES.SALOA</t>
  </si>
  <si>
    <t>COR.URE</t>
  </si>
  <si>
    <t>CES.POPONTE</t>
  </si>
  <si>
    <t>CES.SAN ROQUE-2</t>
  </si>
  <si>
    <t>MAG.CASA DE TABLA</t>
  </si>
  <si>
    <t>MAG.CHIVOLO-2</t>
  </si>
  <si>
    <t>CES.CANDELARIA</t>
  </si>
  <si>
    <t>MAG.MENCHIQUEJO</t>
  </si>
  <si>
    <t>CES.CHIRIGUANA-2</t>
  </si>
  <si>
    <t>BAR.IND ARA</t>
  </si>
  <si>
    <t>MAG.GUAMAL</t>
  </si>
  <si>
    <t>GUJ.PAPAYAL</t>
  </si>
  <si>
    <t>COR.CHINU-4</t>
  </si>
  <si>
    <t>BAR.RB CAMPESTRE</t>
  </si>
  <si>
    <t>COR.MONTELIBANO-8</t>
  </si>
  <si>
    <t>COR.PALOTAL</t>
  </si>
  <si>
    <t>SUC.EL MAMON</t>
  </si>
  <si>
    <t>COR.PLANETA RICA-4</t>
  </si>
  <si>
    <t>BOL.SAN FERNANDO</t>
  </si>
  <si>
    <t>BOL.CRUZ VISO</t>
  </si>
  <si>
    <t>SUC.PALO ALTO</t>
  </si>
  <si>
    <t>CHO.ACANDI</t>
  </si>
  <si>
    <t>QUI.CALARCA</t>
  </si>
  <si>
    <t>ANT.SAN ANDRES DE CUERQUIA</t>
  </si>
  <si>
    <t>RIS.LA CELIA-2</t>
  </si>
  <si>
    <t>RIS.GUATICA</t>
  </si>
  <si>
    <t>CAD.SAMANA-2</t>
  </si>
  <si>
    <t>ANT.VALDIVIA-2</t>
  </si>
  <si>
    <t>NAR.TUMACO-12</t>
  </si>
  <si>
    <t>HUI.COLOMBIA-2</t>
  </si>
  <si>
    <t>TOL.CARMEN-2</t>
  </si>
  <si>
    <t>TOL.PAYANDE-2</t>
  </si>
  <si>
    <t>TOL.CHAPARRAL-5</t>
  </si>
  <si>
    <t>NAR.RB TUMACO-5</t>
  </si>
  <si>
    <t>CAU.SUAREZ-2</t>
  </si>
  <si>
    <t>CAU.FLORENCIA</t>
  </si>
  <si>
    <t>CAU.GUACHENE</t>
  </si>
  <si>
    <t>TOL.DOLORES-2</t>
  </si>
  <si>
    <t>HUI.NATAGA-2</t>
  </si>
  <si>
    <t>TOL.AMBALEMA-2</t>
  </si>
  <si>
    <t>CAU.TIMBIQUI</t>
  </si>
  <si>
    <t>CAQ.PTO RICO-3</t>
  </si>
  <si>
    <t>BNV.12ABRIL</t>
  </si>
  <si>
    <t>VAL.ZARZAL-3</t>
  </si>
  <si>
    <t>VAL.OBANDO</t>
  </si>
  <si>
    <t>VAL.ROLDANILLO-2</t>
  </si>
  <si>
    <t>CUN.CHOACHI-2</t>
  </si>
  <si>
    <t>NOR.TRES BOCAS</t>
  </si>
  <si>
    <t>NOR.TIBU-3</t>
  </si>
  <si>
    <t>BOY.SUTAMARCHAN</t>
  </si>
  <si>
    <t>MET.MESA DE FERNANDEZ</t>
  </si>
  <si>
    <t>MET.LEJANIAS-2</t>
  </si>
  <si>
    <t>CUN.SILVANIA-3</t>
  </si>
  <si>
    <t>CUN.SAN ANTONIO-2</t>
  </si>
  <si>
    <t>MAG.SAN PEDRO</t>
  </si>
  <si>
    <t>COR.BUENOS AIRES MANTA</t>
  </si>
  <si>
    <t>MAG.PALMOR</t>
  </si>
  <si>
    <t>BAR.CD CARIBE</t>
  </si>
  <si>
    <t>MAI.BOSCAN</t>
  </si>
  <si>
    <t>COR.LETICIA</t>
  </si>
  <si>
    <t>COR.RABOLARGO</t>
  </si>
  <si>
    <t>MAG.CIENAGA-3</t>
  </si>
  <si>
    <t>QUB.QUIBDO NORTE</t>
  </si>
  <si>
    <t>QUB.CARANO</t>
  </si>
  <si>
    <t>ARM.LA SECRETA</t>
  </si>
  <si>
    <t>BNV.GAMBOA</t>
  </si>
  <si>
    <t>FLO.ESTADIO-2</t>
  </si>
  <si>
    <t>JAM.EL PORTAL</t>
  </si>
  <si>
    <t>ANT.ECP CASABE-2</t>
  </si>
  <si>
    <t>VCO.13 DE MAYO</t>
  </si>
  <si>
    <t>GIR.ESTADIO</t>
  </si>
  <si>
    <t>FUS.COBURGO</t>
  </si>
  <si>
    <t>BOL.PUERTO NAITO</t>
  </si>
  <si>
    <t>BOL.ISLARENA</t>
  </si>
  <si>
    <t>COR.LA ESMERALDA</t>
  </si>
  <si>
    <t>MAG.CARMEN DE ARIGUANI</t>
  </si>
  <si>
    <t>SUC.LA LIBERTAD</t>
  </si>
  <si>
    <t>MAG.EL ROBLE</t>
  </si>
  <si>
    <t>BOL.ISLA GRANDE</t>
  </si>
  <si>
    <t>ANT.PESCADERO ITUANGO</t>
  </si>
  <si>
    <t>ANT.BATALLON PTO BERRIO</t>
  </si>
  <si>
    <t>CHO.JURADO</t>
  </si>
  <si>
    <t>CHO.BAHIA CUPICA</t>
  </si>
  <si>
    <t>ANT.IND SAYONARA OPT</t>
  </si>
  <si>
    <t>ANT.CISNEROS BERRIO</t>
  </si>
  <si>
    <t>CHO.PIE DE PEPE</t>
  </si>
  <si>
    <t>ANT.MACHUCA</t>
  </si>
  <si>
    <t>VAL.POTRERITO</t>
  </si>
  <si>
    <t>TOL.VIA GUAMO</t>
  </si>
  <si>
    <t>HUI.LA JAGUA</t>
  </si>
  <si>
    <t>HUI.SANTANA</t>
  </si>
  <si>
    <t>CAQ.MONTANITA</t>
  </si>
  <si>
    <t>HUI.SAN ANTONIO</t>
  </si>
  <si>
    <t>CAQ.TRES ESQUINAS</t>
  </si>
  <si>
    <t>TOL.IND CUCUANA TOLIMA</t>
  </si>
  <si>
    <t>TOL.IND ENERGIA PACIFICO</t>
  </si>
  <si>
    <t>HUI.PALERMO</t>
  </si>
  <si>
    <t>CAU.SAN JUAN VILLALOBOS</t>
  </si>
  <si>
    <t>TOL.SUMAPAZ</t>
  </si>
  <si>
    <t>JAM.ALFAGUARA-2</t>
  </si>
  <si>
    <t>NAR.IND PALMAR</t>
  </si>
  <si>
    <t>TOL.LA LINEA</t>
  </si>
  <si>
    <t>CUN.CAMPO ALEGRE</t>
  </si>
  <si>
    <t>CUN.TOLEMAIDA-4</t>
  </si>
  <si>
    <t>BOY.GACHANTIVA</t>
  </si>
  <si>
    <t>CAS.SABANALARGA</t>
  </si>
  <si>
    <t>CUN.ALTO EL VINO</t>
  </si>
  <si>
    <t>SND.PUERTO ARAUJO</t>
  </si>
  <si>
    <t>CUN.NUTRIAS</t>
  </si>
  <si>
    <t>CUN.SAN PEDRO DE JAGUA</t>
  </si>
  <si>
    <t>CUN.ANAPOIMA LIBERIA</t>
  </si>
  <si>
    <t>CUN.CAMBRAS</t>
  </si>
  <si>
    <t>BOY.DOS Y MEDIO</t>
  </si>
  <si>
    <t>SND.PUENTE SOGAMOSO</t>
  </si>
  <si>
    <t>CUN.MESA DE YEGUAS:H1</t>
  </si>
  <si>
    <t>CAS.COPA</t>
  </si>
  <si>
    <t>AMZ.VIA TARAPACA</t>
  </si>
  <si>
    <t>SND.HIDROSOGAMOSO</t>
  </si>
  <si>
    <t>CUN.NILO-2</t>
  </si>
  <si>
    <t>MET.ACACIAS-16</t>
  </si>
  <si>
    <t>BOY.PUERTO LIBRE</t>
  </si>
  <si>
    <t>SND.CANOBAUL</t>
  </si>
  <si>
    <t>CUN.TOLEMAIDA-7</t>
  </si>
  <si>
    <t>CUN.RIONEGRITO</t>
  </si>
  <si>
    <t>CUN.ANAPOIMA LA CHICA</t>
  </si>
  <si>
    <t>SND.PUERTO SERVIEZ</t>
  </si>
  <si>
    <t>COR.NARANJAL</t>
  </si>
  <si>
    <t>CES.CAMPO AMALIA</t>
  </si>
  <si>
    <t>CES.CHIMILA</t>
  </si>
  <si>
    <t>COR.GUATEQUE-2</t>
  </si>
  <si>
    <t>GUJ.FLOR PARAISO</t>
  </si>
  <si>
    <t>GUJ.RB PUERTO LOPEZ</t>
  </si>
  <si>
    <t>CHO.ARUSI</t>
  </si>
  <si>
    <t>ANT.EL TIGRE YONDO</t>
  </si>
  <si>
    <t>CAQ.EL GUAYABO</t>
  </si>
  <si>
    <t>TOL.VISTA HERMOSA</t>
  </si>
  <si>
    <t>CAQ.CAMPO HERMOSO</t>
  </si>
  <si>
    <t>HUI.MONGUI</t>
  </si>
  <si>
    <t>HUI.ZARAGOZA</t>
  </si>
  <si>
    <t>HUI.PATIA</t>
  </si>
  <si>
    <t>CAQ.LA GRANJA</t>
  </si>
  <si>
    <t>CAS.CANADOTES</t>
  </si>
  <si>
    <t>MET.SAN JUAN DE LOZADA</t>
  </si>
  <si>
    <t>MET.LOS POZOS 1</t>
  </si>
  <si>
    <t>MET.PLAYA RICA</t>
  </si>
  <si>
    <t>BOL.LA EUROPA</t>
  </si>
  <si>
    <t>BOL.BARU NUEVO</t>
  </si>
  <si>
    <t>MAG.PTO DRUMMOND</t>
  </si>
  <si>
    <t>COR.SUBASTAR</t>
  </si>
  <si>
    <t>CES.LOMA COLORADA</t>
  </si>
  <si>
    <t>ATL.EL MORRO</t>
  </si>
  <si>
    <t>QUI.LA HERRADURA</t>
  </si>
  <si>
    <t>CAD.PALMA REAL</t>
  </si>
  <si>
    <t>ANT.PTO BELGICA</t>
  </si>
  <si>
    <t>PUT.YUNGUILLO</t>
  </si>
  <si>
    <t>VAL.ZABALETAS</t>
  </si>
  <si>
    <t>VAL.LOBOGUERRERO-2</t>
  </si>
  <si>
    <t>HUI.RIOLORO</t>
  </si>
  <si>
    <t>CUN.VIA MERCEDES</t>
  </si>
  <si>
    <t>BOY.VARIANTE MEDELLIN</t>
  </si>
  <si>
    <t>CUN.TABOR</t>
  </si>
  <si>
    <t>MET.LA PALMERA</t>
  </si>
  <si>
    <t>CAR.COTECMAR</t>
  </si>
  <si>
    <t>CAR.MAMONAL-10</t>
  </si>
  <si>
    <t>BAR.CIRCUNVALAR-2 (P1)</t>
  </si>
  <si>
    <t>BAR.CAC CENTRO</t>
  </si>
  <si>
    <t>MON.EL CEIBAL</t>
  </si>
  <si>
    <t>CAR.LADRILLERA LA CLAY</t>
  </si>
  <si>
    <t>CAR.C. AMURALLADO-3</t>
  </si>
  <si>
    <t>CAR.MAMONAL-13</t>
  </si>
  <si>
    <t>BAR.VELODROMO (P1)</t>
  </si>
  <si>
    <t>BAR.PUEBLITO</t>
  </si>
  <si>
    <t>BAR.BUENAVISTA-2 (P1)</t>
  </si>
  <si>
    <t>BAR.NUEVA COLOMBIA (P1)</t>
  </si>
  <si>
    <t>CAR.PUNTA CANOA</t>
  </si>
  <si>
    <t>BAR.BUENAVISTA-2 (P3)</t>
  </si>
  <si>
    <t>MED.SUCRE</t>
  </si>
  <si>
    <t>CAL.RB BELLAVISTA</t>
  </si>
  <si>
    <t>CAL.LA ALBORADA</t>
  </si>
  <si>
    <t>CAL.VALLEGRANDE</t>
  </si>
  <si>
    <t>CAL.GRANADA-2</t>
  </si>
  <si>
    <t>SOA.PARQUE CAMPESTRE</t>
  </si>
  <si>
    <t>SOA.TERRANOVA</t>
  </si>
  <si>
    <t>SOA.QUINTANARES</t>
  </si>
  <si>
    <t>MET.AEROPUERTO APIAY</t>
  </si>
  <si>
    <t>VCO.LA VEGA-3:H1</t>
  </si>
  <si>
    <t>CES.SOLEDAD</t>
  </si>
  <si>
    <t>COR.EL EBANO</t>
  </si>
  <si>
    <t>BOL.RB GALERAZAMBA</t>
  </si>
  <si>
    <t>MAG.URQUIJO</t>
  </si>
  <si>
    <t>ATL.LURUACO</t>
  </si>
  <si>
    <t>ATL.PUERTO COLOMBIA-2</t>
  </si>
  <si>
    <t>MAG.SANTA ROSA</t>
  </si>
  <si>
    <t>CES.ASTREA-2</t>
  </si>
  <si>
    <t>GUJ.CAMPANA</t>
  </si>
  <si>
    <t>BOL.BARRANCO DE LOBA-2</t>
  </si>
  <si>
    <t>BOL.MAJAGUAS</t>
  </si>
  <si>
    <t>BAR.IND MUEBLES JAMAR</t>
  </si>
  <si>
    <t>COR.EL PALMAR</t>
  </si>
  <si>
    <t>CES.SABANA JUAN MARCOS</t>
  </si>
  <si>
    <t>BAR.IND STECKERL</t>
  </si>
  <si>
    <t>COR.ARENOSO</t>
  </si>
  <si>
    <t>CES.MINAS</t>
  </si>
  <si>
    <t>CAD.PENSILVANIA P.NUEVO</t>
  </si>
  <si>
    <t>CHO.ACANDI-2:H2</t>
  </si>
  <si>
    <t>VAL.ARGELIA-2</t>
  </si>
  <si>
    <t>TOL.ALPUJARRA</t>
  </si>
  <si>
    <t>CUN.SIBATE-3</t>
  </si>
  <si>
    <t>VCH.PTO CARRENO-3</t>
  </si>
  <si>
    <t>CUN.LA MESA AZUL</t>
  </si>
  <si>
    <t>SAN.SERIE BAY</t>
  </si>
  <si>
    <t>PAS.LA COLINA</t>
  </si>
  <si>
    <t>BNV.NUEVA FRONTERA</t>
  </si>
  <si>
    <t>PAL.ESTACION</t>
  </si>
  <si>
    <t>BNV.EL PROGRESO</t>
  </si>
  <si>
    <t>YOP.ORIENTE</t>
  </si>
  <si>
    <t>MON.AEROPUERTO LOS GARZONES</t>
  </si>
  <si>
    <t>ATL.PITAL</t>
  </si>
  <si>
    <t>CES.ULTIMO CASO</t>
  </si>
  <si>
    <t>SUC.AGUACATE</t>
  </si>
  <si>
    <t>CES.CALENTURITAS-2</t>
  </si>
  <si>
    <t>CAD.DORADA FERIAS</t>
  </si>
  <si>
    <t>ANT.IND GOLD PROVIDENCIA</t>
  </si>
  <si>
    <t>ANT.LA ILUSION</t>
  </si>
  <si>
    <t>ANT.BOTERO</t>
  </si>
  <si>
    <t>CAD.PRADERA</t>
  </si>
  <si>
    <t>HUI.RIVERITA</t>
  </si>
  <si>
    <t>CAU.PATIA</t>
  </si>
  <si>
    <t>CAU.IND COLOMBINA</t>
  </si>
  <si>
    <t>TOL.REPRESA PRADO</t>
  </si>
  <si>
    <t>VAL.VIA POTRERITO</t>
  </si>
  <si>
    <t>VAL.IND RIOPAILA</t>
  </si>
  <si>
    <t>CAU.IND ARGOS HORMIGUERO</t>
  </si>
  <si>
    <t>MET.PENDARE</t>
  </si>
  <si>
    <t>CUN.LA MESA-4</t>
  </si>
  <si>
    <t>BOY.PUERTO PINZON</t>
  </si>
  <si>
    <t>MET.SANTA CLARA</t>
  </si>
  <si>
    <t>CAS.TAMARA V TABLON</t>
  </si>
  <si>
    <t>CUN.ENTREPUENTES</t>
  </si>
  <si>
    <t>UBA.SAN LUIS</t>
  </si>
  <si>
    <t>CAS.GP TUA</t>
  </si>
  <si>
    <t>ANT.IND BIOCOMBUSTIBLES</t>
  </si>
  <si>
    <t>PUT.EL OASIS</t>
  </si>
  <si>
    <t>PUT.NARANJITO</t>
  </si>
  <si>
    <t>CAQ.PENAS BLANCAS</t>
  </si>
  <si>
    <t>PUT.YURILLA</t>
  </si>
  <si>
    <t>SND.PENA BLANCA</t>
  </si>
  <si>
    <t>SND.PUERTO PARRA</t>
  </si>
  <si>
    <t>BOY.SAN MIGUEL DE SEMA</t>
  </si>
  <si>
    <t>STA.VIA ALTERNA</t>
  </si>
  <si>
    <t>GUJ.RIO CANA</t>
  </si>
  <si>
    <t>ATL.TOTUMO</t>
  </si>
  <si>
    <t>VAL.DAGUA</t>
  </si>
  <si>
    <t>TOL.VIA LA LINEA-2</t>
  </si>
  <si>
    <t>HUI.FORTALECILLAS</t>
  </si>
  <si>
    <t>HUI.CLUB NEIVA</t>
  </si>
  <si>
    <t>CAR.IND PUERTO MAMONAL</t>
  </si>
  <si>
    <t>BAR.ALTOS DE RIOMAR-2 (P1)</t>
  </si>
  <si>
    <t>BAR.SOURDIS</t>
  </si>
  <si>
    <t>STA.SIERRA LAGUNA:H1</t>
  </si>
  <si>
    <t>BAR.ROBERTO MELENDEZ (P1)</t>
  </si>
  <si>
    <t>BAR.RIOMAR-2 H3</t>
  </si>
  <si>
    <t>BAR.CALLE 30-4 (P1)</t>
  </si>
  <si>
    <t>BAR.IND EQUINORTE KIT</t>
  </si>
  <si>
    <t>BAR.BUENAVISTA-2 (P2)</t>
  </si>
  <si>
    <t>BAR.VIA 40-5</t>
  </si>
  <si>
    <t>BAR.RB MACARENA (P2)</t>
  </si>
  <si>
    <t>BAR.RB2 MACARENA (P4)</t>
  </si>
  <si>
    <t>MED.PIE DEL CERRO</t>
  </si>
  <si>
    <t>CAL.CIUDAD BOCHALEMA</t>
  </si>
  <si>
    <t>CAL.CRISTALES</t>
  </si>
  <si>
    <t>CAL.RB SANTA BARBARA</t>
  </si>
  <si>
    <t>FLO.AEROPUERTO</t>
  </si>
  <si>
    <t>CAL.CIRCUNVALAR P1</t>
  </si>
  <si>
    <t>CAL.TRANSITO</t>
  </si>
  <si>
    <t>CAL.SANTA MONICA POPULAR-1</t>
  </si>
  <si>
    <t>CAL.LAS VEGAS</t>
  </si>
  <si>
    <t>BUC.VIA AEROPUERTO-1</t>
  </si>
  <si>
    <t>BAR.IND UNION DE DROGUISTAS</t>
  </si>
  <si>
    <t>ATL.PIOJO-2</t>
  </si>
  <si>
    <t>ATL.PLAYA MENDOZA</t>
  </si>
  <si>
    <t>MED.COLCERAMICA</t>
  </si>
  <si>
    <t>CAQ.MONTANITA-2</t>
  </si>
  <si>
    <t>NOR.SARDINATA</t>
  </si>
  <si>
    <t>MET.SAN PEDRO DE ARIMENA</t>
  </si>
  <si>
    <t>JAM.LA MORADA-2</t>
  </si>
  <si>
    <t>Nuevos: Nov-No ;Dic-Si</t>
  </si>
  <si>
    <t>ANT.PENOL</t>
  </si>
  <si>
    <t>ANT.DORADAL</t>
  </si>
  <si>
    <t>CHO.UNGUIA</t>
  </si>
  <si>
    <t>ANT.SAN CARLOS-1</t>
  </si>
  <si>
    <t>CUC.TRIGAL DEL NORTE</t>
  </si>
  <si>
    <t>ANT.BOLOMBOLO</t>
  </si>
  <si>
    <t>ANT.CAMPO DIAMANTE</t>
  </si>
  <si>
    <t>TOL.VELU</t>
  </si>
  <si>
    <t>ANT.SAN RAFAEL</t>
  </si>
  <si>
    <t>ANT.SAN ROQUE</t>
  </si>
  <si>
    <t>ANT.SAN FRANCISCO</t>
  </si>
  <si>
    <t>TOL.CHAPARRAL</t>
  </si>
  <si>
    <t>CAU.INZA</t>
  </si>
  <si>
    <t>CAQ.CARTAGENA</t>
  </si>
  <si>
    <t>TOL.PIEDRAS</t>
  </si>
  <si>
    <t>PUT.LA COFANIA</t>
  </si>
  <si>
    <t>CUN.LA CUMBRE</t>
  </si>
  <si>
    <t>CUN.CHINAUTA-3</t>
  </si>
  <si>
    <t>CES.LAS VEGAS</t>
  </si>
  <si>
    <t>VAL.YUMBO-5</t>
  </si>
  <si>
    <t>CUN.AUTODROMO</t>
  </si>
  <si>
    <t>MAG.SAN BUENAVISTA</t>
  </si>
  <si>
    <t>CUN.ANAPOIMA</t>
  </si>
  <si>
    <t>TOL.ESPINAL-3</t>
  </si>
  <si>
    <t>COR.SANTA ANA</t>
  </si>
  <si>
    <t>UBA.UBATE-3</t>
  </si>
  <si>
    <t>COR.PAJONAL</t>
  </si>
  <si>
    <t>CHO.CARMEN DARIEN</t>
  </si>
  <si>
    <t>ANT.ARGELIA</t>
  </si>
  <si>
    <t>CAU.MORALES</t>
  </si>
  <si>
    <t>ANT.BIJAGUAL MINEROS-2</t>
  </si>
  <si>
    <t>ANT.CAUCASIA SUR</t>
  </si>
  <si>
    <t>ANT.CAUCHERAS</t>
  </si>
  <si>
    <t>COR.PLANETA RICA-2</t>
  </si>
  <si>
    <t>ANT.BARBOSA-2</t>
  </si>
  <si>
    <t>CUN.SUPATA</t>
  </si>
  <si>
    <t>ANT.SAN FRANCISCO-2</t>
  </si>
  <si>
    <t>ANT.CALDERAS</t>
  </si>
  <si>
    <t>ANT.ESCARRALAO</t>
  </si>
  <si>
    <t>HUI.PITAL</t>
  </si>
  <si>
    <t>QUI.GALERIA CALARCA</t>
  </si>
  <si>
    <t>HUI.PALESTINA-2</t>
  </si>
  <si>
    <t>CAU.ARGELIA</t>
  </si>
  <si>
    <t>TOL.ANZOATEGUI</t>
  </si>
  <si>
    <t>VAL.VERSALLES</t>
  </si>
  <si>
    <t>VAL.TERRANOVA</t>
  </si>
  <si>
    <t>HUI.ZULUAGA-2</t>
  </si>
  <si>
    <t>VAL.EL DOVIO-2</t>
  </si>
  <si>
    <t>HUI.MAITO</t>
  </si>
  <si>
    <t>GUJ.CARRAIPIA</t>
  </si>
  <si>
    <t>CUN.BRICENO-2</t>
  </si>
  <si>
    <t>CUN.ANOLAIMA</t>
  </si>
  <si>
    <t>CUN.VIOTA</t>
  </si>
  <si>
    <t>CUN.NARINO</t>
  </si>
  <si>
    <t>BOY.CUBARA</t>
  </si>
  <si>
    <t>CUN.VIA SASAIMA</t>
  </si>
  <si>
    <t>NOR.CAMPO DOS</t>
  </si>
  <si>
    <t>BOY.BUENAVISTA</t>
  </si>
  <si>
    <t>CUN.ANAPOIMA-4</t>
  </si>
  <si>
    <t>NOR.CUCUTILLA-2</t>
  </si>
  <si>
    <t>CES.CHIMICHAGUA</t>
  </si>
  <si>
    <t>NOR.MUTISCUA</t>
  </si>
  <si>
    <t>NOR.SANTIAGO</t>
  </si>
  <si>
    <t>NOR.CONVENCION-2</t>
  </si>
  <si>
    <t>NOR.LA ESPERANZA</t>
  </si>
  <si>
    <t>COR.PATIO BONITO</t>
  </si>
  <si>
    <t>MAG.BURITACA</t>
  </si>
  <si>
    <t>ANT.VIA COCORNA</t>
  </si>
  <si>
    <t>TOL.NATAGAIMA</t>
  </si>
  <si>
    <t>HUI.TIMANA</t>
  </si>
  <si>
    <t>CUN.LA VEGA-2</t>
  </si>
  <si>
    <t>CES.GAMARRA</t>
  </si>
  <si>
    <t>CUN.CHOACHI</t>
  </si>
  <si>
    <t>CUN.FOMEQUE</t>
  </si>
  <si>
    <t>SND.CHIMA</t>
  </si>
  <si>
    <t>ANT.ZARAGOZA</t>
  </si>
  <si>
    <t>BOY.CALDAS</t>
  </si>
  <si>
    <t>BOY.RAQUIRA</t>
  </si>
  <si>
    <t>COR.BUENAVISTA</t>
  </si>
  <si>
    <t>COR.PLANETA RICA-5</t>
  </si>
  <si>
    <t>COR.SAN FRANCISCO DEL RAYO</t>
  </si>
  <si>
    <t>MAG.PIJINO DEL CARMEN</t>
  </si>
  <si>
    <t>NAR.LA CRUZ</t>
  </si>
  <si>
    <t>SND.CONTRATACION</t>
  </si>
  <si>
    <t>BOG.CARACOLI-2</t>
  </si>
  <si>
    <t>COR.PLANETA RICA</t>
  </si>
  <si>
    <t>CUN.COGUA-2</t>
  </si>
  <si>
    <t>NAR.BARBACOAS</t>
  </si>
  <si>
    <t>NAR.BELEN</t>
  </si>
  <si>
    <t>NAR.SAN PABLO</t>
  </si>
  <si>
    <t>NAR.UNION-3</t>
  </si>
  <si>
    <t>SND.VELEZ-2</t>
  </si>
  <si>
    <t>TOL.FLANDES</t>
  </si>
  <si>
    <t>NOR.SAN FRANCISCO</t>
  </si>
  <si>
    <t>CES.LA GLORIA</t>
  </si>
  <si>
    <t>MAG.SAN ZENON</t>
  </si>
  <si>
    <t>ANT.LA PENA</t>
  </si>
  <si>
    <t>CHO.TANELA</t>
  </si>
  <si>
    <t>ANT.HISPANIA</t>
  </si>
  <si>
    <t>ANT.RIO CLARO-2</t>
  </si>
  <si>
    <t>BOY.ARCABUCO-2</t>
  </si>
  <si>
    <t>ANT.SAN LUIS</t>
  </si>
  <si>
    <t>ANT.CACERES</t>
  </si>
  <si>
    <t>ANT.SANTO DOMINGO PARQUE</t>
  </si>
  <si>
    <t>QUI.BARCELONA</t>
  </si>
  <si>
    <t>COR.NARINO</t>
  </si>
  <si>
    <t>ANT.COCORNA</t>
  </si>
  <si>
    <t>PUT.SANTANA</t>
  </si>
  <si>
    <t>PUT.PTO CAICEDO</t>
  </si>
  <si>
    <t>CAU.ALFONSO</t>
  </si>
  <si>
    <t>VAL.VILLA GORGONA-2</t>
  </si>
  <si>
    <t>NOR.BOCHALEMA</t>
  </si>
  <si>
    <t>CAU.PALETARA</t>
  </si>
  <si>
    <t>TOL.CAJAMARCA-3</t>
  </si>
  <si>
    <t>TOL.PAYANDE</t>
  </si>
  <si>
    <t>TOL.CASTILLA</t>
  </si>
  <si>
    <t>CAU.KIKES</t>
  </si>
  <si>
    <t>VAL.EL NARANJAL</t>
  </si>
  <si>
    <t>ANT.ARAGON</t>
  </si>
  <si>
    <t>CUN.CANAVITA</t>
  </si>
  <si>
    <t>SND.MIRALINDO</t>
  </si>
  <si>
    <t>CUN.TIBIRITA</t>
  </si>
  <si>
    <t>SND.COROMORO</t>
  </si>
  <si>
    <t>NOR.RB GRAMALOTE</t>
  </si>
  <si>
    <t>BOY.CAMPO PALAGUA</t>
  </si>
  <si>
    <t>GIR.CHARRASQUERO</t>
  </si>
  <si>
    <t>MET.NIEBLAS</t>
  </si>
  <si>
    <t>MET.PUERTO GUADALUPE</t>
  </si>
  <si>
    <t>NOR.EL CARMEN</t>
  </si>
  <si>
    <t>VAL.SANTA ELENA</t>
  </si>
  <si>
    <t>BOY.SANTA BARBARA</t>
  </si>
  <si>
    <t>SND.TELEFERICO LA MESA</t>
  </si>
  <si>
    <t>ANT.URAMITA</t>
  </si>
  <si>
    <t>NOR.SALAZAR</t>
  </si>
  <si>
    <t>BOY.CHIQUIZA</t>
  </si>
  <si>
    <t>CUN.APULO-3</t>
  </si>
  <si>
    <t>BOY.PAEZ</t>
  </si>
  <si>
    <t>NOR.ARBOLEDAS</t>
  </si>
  <si>
    <t>COR.EL LAZO</t>
  </si>
  <si>
    <t>CUN.PUBENZA</t>
  </si>
  <si>
    <t>MET.SANTO DOMINGO</t>
  </si>
  <si>
    <t>MAG.EL BANCO-1</t>
  </si>
  <si>
    <t>SND.SURATA</t>
  </si>
  <si>
    <t>MET.LA COOPERATIVA</t>
  </si>
  <si>
    <t>NAR.UNION-2</t>
  </si>
  <si>
    <t>SND.EL LLANITO</t>
  </si>
  <si>
    <t>CES.MARIANGOLA</t>
  </si>
  <si>
    <t>MAG.RB TAYRONA:H2</t>
  </si>
  <si>
    <t>CES.SAN ANDRES</t>
  </si>
  <si>
    <t>COR.SAN SEBASTIAN</t>
  </si>
  <si>
    <t>MAG.CALABAZO</t>
  </si>
  <si>
    <t>QUI.CORDOBA</t>
  </si>
  <si>
    <t>MET.PTO LOPEZ-1</t>
  </si>
  <si>
    <t>CAD.COCORONDO</t>
  </si>
  <si>
    <t>CAQ.FRAGUA</t>
  </si>
  <si>
    <t>CAU.CALDONO-2</t>
  </si>
  <si>
    <t>CUN.SUBACHOQUE</t>
  </si>
  <si>
    <t>MET.ALTO DE LA VIRGEN</t>
  </si>
  <si>
    <t>MET.PTO LOPEZ-4</t>
  </si>
  <si>
    <t>BAR.RB CANNON</t>
  </si>
  <si>
    <t>BAR.BOULEVARD SIMON (P1)</t>
  </si>
  <si>
    <t>MAG.MINCA</t>
  </si>
  <si>
    <t>BAR.RB CALLE 17:H2</t>
  </si>
  <si>
    <t>CAR.MORROS</t>
  </si>
  <si>
    <t>BAR.RB ESTADIO-1:H1</t>
  </si>
  <si>
    <t>CAR.VILLA LORENA-4</t>
  </si>
  <si>
    <t>BAR.RB SAN ISIDRO</t>
  </si>
  <si>
    <t>MAG.BONDA</t>
  </si>
  <si>
    <t>CAR.CORDIALIDAD-2</t>
  </si>
  <si>
    <t>BAR.CARIDAD DEL COBRE</t>
  </si>
  <si>
    <t>BAR.CIUDAD PARAISO</t>
  </si>
  <si>
    <t>BAR.CUSULES</t>
  </si>
  <si>
    <t>ANT.EL CABUYAL</t>
  </si>
  <si>
    <t>MED.VILLATINA-2</t>
  </si>
  <si>
    <t>CAL.RETIRO</t>
  </si>
  <si>
    <t>BOY.DUITAMA SANTA HELENITA</t>
  </si>
  <si>
    <t>CAL.CANAVERALES-2</t>
  </si>
  <si>
    <t>CAL.COMPARTIR</t>
  </si>
  <si>
    <t>SOA.ICOLLANTAS</t>
  </si>
  <si>
    <t>CES.MORRISON</t>
  </si>
  <si>
    <t>SOA.CAZUCA:P11</t>
  </si>
  <si>
    <t>SOA.SOACHA-4</t>
  </si>
  <si>
    <t>SOA.CAZUCA</t>
  </si>
  <si>
    <t>SOA.PORVENIR-2</t>
  </si>
  <si>
    <t>CUN.CALERA MUNDO NUEVO</t>
  </si>
  <si>
    <t>VCO.UCC</t>
  </si>
  <si>
    <t>CUN.IND LA MANA</t>
  </si>
  <si>
    <t>VCO.EXITO:H1</t>
  </si>
  <si>
    <t>NOR.ALTO SANIN VILLA</t>
  </si>
  <si>
    <t>VCO.RB EL BARZAL</t>
  </si>
  <si>
    <t>VCO.AMERICAS-2</t>
  </si>
  <si>
    <t>VCO.SAN CARLOS-3</t>
  </si>
  <si>
    <t>VCO.MOLINOS-3</t>
  </si>
  <si>
    <t>CES.RB PAILITAS</t>
  </si>
  <si>
    <t>GUJ.EL PAJARO</t>
  </si>
  <si>
    <t>CES.VICTORIA SAN ISIDRO</t>
  </si>
  <si>
    <t>BOL.HATILLO DE LOBA</t>
  </si>
  <si>
    <t>BOL.MARIA LA BAJA</t>
  </si>
  <si>
    <t>CAU.LOMITAS ARRIBA</t>
  </si>
  <si>
    <t>BOL.CLEMENCIA</t>
  </si>
  <si>
    <t>COR.ARROYO ARENA</t>
  </si>
  <si>
    <t>GUJ.RIO ANCHO</t>
  </si>
  <si>
    <t>BOL.SANTA CATALINA</t>
  </si>
  <si>
    <t>MET.APIAY-2</t>
  </si>
  <si>
    <t>BOL.CLEMENCIA-2</t>
  </si>
  <si>
    <t>SND.IND INCUBADORA SANTANDER</t>
  </si>
  <si>
    <t>COR.JOSE MANUEL</t>
  </si>
  <si>
    <t>SUC.SAN MARCOS-5</t>
  </si>
  <si>
    <t>COR.MONTELIBANO-4</t>
  </si>
  <si>
    <t>VAL.IND SAN MARCOS</t>
  </si>
  <si>
    <t>BOL.NEPOMUCENO-5</t>
  </si>
  <si>
    <t>MAG.BARBARA PINTO</t>
  </si>
  <si>
    <t>COR.CARRILLO</t>
  </si>
  <si>
    <t>ANT.IND SAFERBO CALDAS</t>
  </si>
  <si>
    <t>SUC.SAN MARCOS-2</t>
  </si>
  <si>
    <t>ANT.IND ZANDOR CAPITAL</t>
  </si>
  <si>
    <t>CAD.GUARINOCITO-2</t>
  </si>
  <si>
    <t>ANT.PUERTO TRIUNFO</t>
  </si>
  <si>
    <t>ANT.COCORNA PARQUE</t>
  </si>
  <si>
    <t>ANT.S PEDRO DE URABA-2</t>
  </si>
  <si>
    <t>ATL.SANTA VERONICA-2</t>
  </si>
  <si>
    <t>CAD.PENSILVANIA-2</t>
  </si>
  <si>
    <t>ANT.TARAZA-2</t>
  </si>
  <si>
    <t>BAR.CIUDAD CARIBE ALT10</t>
  </si>
  <si>
    <t>ANT.COPACABANA-2</t>
  </si>
  <si>
    <t>CAD.SUPIA-2</t>
  </si>
  <si>
    <t>BNV.CRISTOBAL COLON</t>
  </si>
  <si>
    <t>ANT.PTO BERRIO-2</t>
  </si>
  <si>
    <t>ANT.PTO BERRIO-4</t>
  </si>
  <si>
    <t>ANT.SANTIAGO PARQUE</t>
  </si>
  <si>
    <t>BNV.IND ISLA NAVAL</t>
  </si>
  <si>
    <t>ANT.CAUCASIA SUBAGAUCA</t>
  </si>
  <si>
    <t>ANT.RS DORADAL INDUSTRIAL</t>
  </si>
  <si>
    <t>ANT.CHIGORODO-4</t>
  </si>
  <si>
    <t>QUI.TEBAIDA-5</t>
  </si>
  <si>
    <t>ANT.GUATAPE-2</t>
  </si>
  <si>
    <t>CHO.TADO-2</t>
  </si>
  <si>
    <t>VAL.ROLDANILLO-3</t>
  </si>
  <si>
    <t>PUT.PTO ASIS-8</t>
  </si>
  <si>
    <t>CES.CARACOLI REU:H2</t>
  </si>
  <si>
    <t>PUT.RB PTO GUZMAN</t>
  </si>
  <si>
    <t>CES.CURUMANI-2</t>
  </si>
  <si>
    <t>VAL.CAICEDONIA-3</t>
  </si>
  <si>
    <t>CES.IND TALLERES JAGUA</t>
  </si>
  <si>
    <t>TOL.CAJAMARCA-2</t>
  </si>
  <si>
    <t>COR.PUEBLO NUEVO-2</t>
  </si>
  <si>
    <t>CAU.MERCADERES</t>
  </si>
  <si>
    <t>GUJ.MAJAYURA</t>
  </si>
  <si>
    <t>VAL.RIOFRIO-2</t>
  </si>
  <si>
    <t>GUJ.RB FLOR DE LA GUAJIRA</t>
  </si>
  <si>
    <t>HUI.TIMANA-2</t>
  </si>
  <si>
    <t>HUI.NATAGA</t>
  </si>
  <si>
    <t>CAU.GUAPI-2</t>
  </si>
  <si>
    <t>JAM.CAZADORES</t>
  </si>
  <si>
    <t>TOL.MURILLO</t>
  </si>
  <si>
    <t>PUT.ORITO-2</t>
  </si>
  <si>
    <t>JAM.LAS MERCEDES-2</t>
  </si>
  <si>
    <t>PUT.ORITO-4</t>
  </si>
  <si>
    <t>TOL.CAJAMARCA-4</t>
  </si>
  <si>
    <t>NAR.ESPINO</t>
  </si>
  <si>
    <t>TOL.HONDA-4</t>
  </si>
  <si>
    <t>NAR.LEIVA-2</t>
  </si>
  <si>
    <t>VAL.GUACARI-3</t>
  </si>
  <si>
    <t>VAL.ANSERMANUEVO-2</t>
  </si>
  <si>
    <t>SUC.NUEVAERA</t>
  </si>
  <si>
    <t>CUN.RB ANAPOIMA-3</t>
  </si>
  <si>
    <t>ARA.SARAVENA LAS FLORES</t>
  </si>
  <si>
    <t>VAL.VIJES</t>
  </si>
  <si>
    <t>SJG.SAN JOSE-2</t>
  </si>
  <si>
    <t>BAR.CIUDAD CARIBE ALT7</t>
  </si>
  <si>
    <t>MET.PTO GAITAN-4</t>
  </si>
  <si>
    <t>BAR.IND COLTABACO</t>
  </si>
  <si>
    <t>CUN.TOCAIMA-2</t>
  </si>
  <si>
    <t>CAL.IND COMPUNET</t>
  </si>
  <si>
    <t>CUN.APULO-2</t>
  </si>
  <si>
    <t>CAR.IND ECOPETROL CORE</t>
  </si>
  <si>
    <t>VCO.PARQUE MALOCAS</t>
  </si>
  <si>
    <t>Nov-Si ;Dic-No</t>
  </si>
  <si>
    <t>MET.PTO LOPEZ-3</t>
  </si>
  <si>
    <t>SND.PUENTE NACIONAL-3</t>
  </si>
  <si>
    <t>RIO.CALANCALA</t>
  </si>
  <si>
    <t>MAI.CENTRO-2</t>
  </si>
  <si>
    <t>BOL.MAGANGUE-3</t>
  </si>
  <si>
    <t>MAI.BOSCAN-2</t>
  </si>
  <si>
    <t>MAI.CENTRO</t>
  </si>
  <si>
    <t>BOL.CANAVERAL</t>
  </si>
  <si>
    <t>ARM.CAMPESTRE</t>
  </si>
  <si>
    <t>MED.ALTAVISTA PARTE ALTA</t>
  </si>
  <si>
    <t>NAR.TUMACO-6</t>
  </si>
  <si>
    <t>PAL.FRAYLE</t>
  </si>
  <si>
    <t>POP.BELLO HORIZONTE</t>
  </si>
  <si>
    <t>CAU.SANTANDER-1</t>
  </si>
  <si>
    <t>JAM.CIRCUNVALAR</t>
  </si>
  <si>
    <t>FLO.LOS COMUNEROS-2</t>
  </si>
  <si>
    <t>NEI.FORTALEZA:P5</t>
  </si>
  <si>
    <t>NEI.FORTALEZA:P4</t>
  </si>
  <si>
    <t>CAU.SANTANDER-9</t>
  </si>
  <si>
    <t>FAC.FACATATIVA-3</t>
  </si>
  <si>
    <t>CUN.FUNZA ESTADIO</t>
  </si>
  <si>
    <t>FUS.OCOBOS</t>
  </si>
  <si>
    <t>GIR.CARREFOUR</t>
  </si>
  <si>
    <t>ARA.ARAUCA-7:H2</t>
  </si>
  <si>
    <t>FUS.VILLAS DE LA PAMPA</t>
  </si>
  <si>
    <t>TUN.RUNTA</t>
  </si>
  <si>
    <t>MAG.PUEBLO VIEJO-2</t>
  </si>
  <si>
    <t>COR.KANGUROID</t>
  </si>
  <si>
    <t>MON.BODEGAS EL TRIUNFO</t>
  </si>
  <si>
    <t>MAG.IND CALIMA</t>
  </si>
  <si>
    <t>ANT.SANTA INES</t>
  </si>
  <si>
    <t>QUI.CISNEROS</t>
  </si>
  <si>
    <t>RIS.LA CRISTALINA</t>
  </si>
  <si>
    <t>CHO.BOCA DE PEPE</t>
  </si>
  <si>
    <t>ANT.IND ARGOS RIOCLARO:H1</t>
  </si>
  <si>
    <t>ANT.TEBAIDA</t>
  </si>
  <si>
    <t>ANT.IND ARGOS RIOCLARO:H2</t>
  </si>
  <si>
    <t>ANT.EL CEDRO</t>
  </si>
  <si>
    <t>ANT.RB2 MONTELORO</t>
  </si>
  <si>
    <t>CHO.PUERTO ECHEVERRY</t>
  </si>
  <si>
    <t>CAU.SAN LORENZO</t>
  </si>
  <si>
    <t>CAU.HORMIGUERO</t>
  </si>
  <si>
    <t>PUT.PTO COLON</t>
  </si>
  <si>
    <t>VAL.DAPA</t>
  </si>
  <si>
    <t>VAL.LADRILLEROS</t>
  </si>
  <si>
    <t>CAQ.ALBANIA</t>
  </si>
  <si>
    <t>VAL.GUAIMIA</t>
  </si>
  <si>
    <t>VAL.FELIDIA</t>
  </si>
  <si>
    <t>TOL.LA SIERRA</t>
  </si>
  <si>
    <t>VAL.RB BAHIA MALAGA</t>
  </si>
  <si>
    <t>VAL.COMFANDI</t>
  </si>
  <si>
    <t>CUN.CONDOMINIO APOSENTOS</t>
  </si>
  <si>
    <t>CUN.IND ARENALES</t>
  </si>
  <si>
    <t>SAN.RB MARACAIBO</t>
  </si>
  <si>
    <t>CUN.CHINAUTA-2</t>
  </si>
  <si>
    <t>CUN.MAMBITA</t>
  </si>
  <si>
    <t>CAS.CUSIVA</t>
  </si>
  <si>
    <t>ANT.IND ISAGEN PTO BERRIO</t>
  </si>
  <si>
    <t>MET.TIENDA NUEVA</t>
  </si>
  <si>
    <t>MET.IND PAJONALES</t>
  </si>
  <si>
    <t>CUN.IND PEAJE ESMERALDA P1S1</t>
  </si>
  <si>
    <t>COR.TERRON</t>
  </si>
  <si>
    <t>ANT.EL PRODIGIO</t>
  </si>
  <si>
    <t>CHO.ACIRDU</t>
  </si>
  <si>
    <t>CAQ.REINA BAJA</t>
  </si>
  <si>
    <t>CAU.TURMINA-2</t>
  </si>
  <si>
    <t>PUT.ALBANIA</t>
  </si>
  <si>
    <t>PUT.BURDINES</t>
  </si>
  <si>
    <t>CUN.BARZALOZA</t>
  </si>
  <si>
    <t>BOL.ARROYO GRANDE</t>
  </si>
  <si>
    <t>MAG.RB TAYRONA:H1</t>
  </si>
  <si>
    <t>ANT.VIA SAN LUIS</t>
  </si>
  <si>
    <t>VAL.VICTORIA-2</t>
  </si>
  <si>
    <t>FUS.LA PAMPA-2</t>
  </si>
  <si>
    <t>BAR.RB VILLA ESTADIO:H1</t>
  </si>
  <si>
    <t>VAD.DON ALBERTO</t>
  </si>
  <si>
    <t>BAR.CALLE 17-2</t>
  </si>
  <si>
    <t>BAR.MAKRO</t>
  </si>
  <si>
    <t>CAR.KARIBANNA</t>
  </si>
  <si>
    <t>STA.ARRECIFE</t>
  </si>
  <si>
    <t>CAR.MAMONAL-9</t>
  </si>
  <si>
    <t>BOL.PASACABALLOS</t>
  </si>
  <si>
    <t>CAR.MAMONAL-14</t>
  </si>
  <si>
    <t>CAR.JAIME MORON</t>
  </si>
  <si>
    <t>CAR.LAS AMERICAS-2</t>
  </si>
  <si>
    <t>CAR.EL LIBANO</t>
  </si>
  <si>
    <t>BAR.UNIVERSAL (P1)</t>
  </si>
  <si>
    <t>CAR.VILLA HERMOSA</t>
  </si>
  <si>
    <t>BAR.COLINAS CAMPESTRES (P1)</t>
  </si>
  <si>
    <t>STA.ANDREA:P2</t>
  </si>
  <si>
    <t>BAR.PLAZA DE SOLEDAD</t>
  </si>
  <si>
    <t>CAR.INDIA CATALINA</t>
  </si>
  <si>
    <t>BAR.RB LOS TRUPILLOS:H2</t>
  </si>
  <si>
    <t>BAR.GRANABASTOS-3</t>
  </si>
  <si>
    <t>MED.CLINICA COMFENALCO</t>
  </si>
  <si>
    <t>MED.IND PARQUE TESORO:H1</t>
  </si>
  <si>
    <t>MED.MANRIQUE ORIENTAL-2</t>
  </si>
  <si>
    <t>MED.VILLA DEL SOCORRO</t>
  </si>
  <si>
    <t>MED.LA AVANZADA</t>
  </si>
  <si>
    <t>MED.EL REGALO DE DIOS</t>
  </si>
  <si>
    <t>IBG.VILLA DEL SOL</t>
  </si>
  <si>
    <t>CAL.LA VIGA</t>
  </si>
  <si>
    <t>CAL.LA MIRLA</t>
  </si>
  <si>
    <t>CAL.1 DE MAYO</t>
  </si>
  <si>
    <t>BUC.ANTONIA SANTOS-3</t>
  </si>
  <si>
    <t>VCO.EL ESTERO-2</t>
  </si>
  <si>
    <t>VCO.RB CAI CATAMA</t>
  </si>
  <si>
    <t>CUC.GUAYMARAL</t>
  </si>
  <si>
    <t>CES.LOS BRASILES</t>
  </si>
  <si>
    <t>COR.PELAYITO</t>
  </si>
  <si>
    <t>SUC.BERRUGAS</t>
  </si>
  <si>
    <t>MAG.RIO FRIO-3</t>
  </si>
  <si>
    <t>STA.IROTAMA OUT:P1</t>
  </si>
  <si>
    <t>BAR.UNINORTE-2 (P2)</t>
  </si>
  <si>
    <t>ANT.PTO BERRIO-5</t>
  </si>
  <si>
    <t>ANT.FATIMA CEJA</t>
  </si>
  <si>
    <t>VAL.BOLIVAR-2</t>
  </si>
  <si>
    <t>VAL.DARIEN-2</t>
  </si>
  <si>
    <t>CAQ.CARTAGENA-3</t>
  </si>
  <si>
    <t>ARA.FORTUL-2</t>
  </si>
  <si>
    <t>SND.RB BARBOSA-2</t>
  </si>
  <si>
    <t>NOR.CHITAGA-2</t>
  </si>
  <si>
    <t>RIO.CIRUELA</t>
  </si>
  <si>
    <t>GUJ.MATITA</t>
  </si>
  <si>
    <t>VAL.RB CONVENCION VENTAS</t>
  </si>
  <si>
    <t>VAL.YUMBO-9</t>
  </si>
  <si>
    <t>NEI.SAN MARTIN</t>
  </si>
  <si>
    <t>ARA.ARAUCA-8:H2</t>
  </si>
  <si>
    <t>SND.GIRON CENTRO</t>
  </si>
  <si>
    <t>BCA.20 DE AGOSTO:P5</t>
  </si>
  <si>
    <t>VCO.RB CATAMA-3</t>
  </si>
  <si>
    <t>MET.LA CONCEPCION</t>
  </si>
  <si>
    <t>SUC.BALSILLAS</t>
  </si>
  <si>
    <t>ATL.AGUA MARINA</t>
  </si>
  <si>
    <t>MAG.IND ACEITES</t>
  </si>
  <si>
    <t>ANT.LA SIRIA</t>
  </si>
  <si>
    <t>CHO.PUENTE TANANDO</t>
  </si>
  <si>
    <t>ANT.EL TABLAZO-2</t>
  </si>
  <si>
    <t>ANT.PESCADERO ITUANGO-2:H1</t>
  </si>
  <si>
    <t>ANT.ISAGEN JAGUAS</t>
  </si>
  <si>
    <t>ANT.RIO CLARO</t>
  </si>
  <si>
    <t>ANT.IND MERCADO Y MODA</t>
  </si>
  <si>
    <t>ANT.IND BANAFRUT CAREPA</t>
  </si>
  <si>
    <t>NAR.VIA LAS LAJAS</t>
  </si>
  <si>
    <t>VAL.SAN CIPRIANO</t>
  </si>
  <si>
    <t>CAU.RB JAMBALO</t>
  </si>
  <si>
    <t>VAL.CARMELITA</t>
  </si>
  <si>
    <t>HUI.ECP SAN FRANCISCO-1</t>
  </si>
  <si>
    <t>VAL.RPT FRIAS</t>
  </si>
  <si>
    <t>CAU.IND VINCORTE</t>
  </si>
  <si>
    <t>TOL.PEAJE CAJAMARCA</t>
  </si>
  <si>
    <t>CAU.SANTANDER-6</t>
  </si>
  <si>
    <t>PUT.IND GRAN TIERRA ENERGY</t>
  </si>
  <si>
    <t>TOL.IND CASAMOTORS</t>
  </si>
  <si>
    <t>CAU.IND ENERGIA DEL PACIFICO</t>
  </si>
  <si>
    <t>CUN.BBI</t>
  </si>
  <si>
    <t>SOA.IND ALMA CAFE</t>
  </si>
  <si>
    <t>MET.LA FAZENDA</t>
  </si>
  <si>
    <t>BOY.VILLA DE LEYVA-4</t>
  </si>
  <si>
    <t>SAN.CASA BAJA</t>
  </si>
  <si>
    <t>CUN.BOQUERON</t>
  </si>
  <si>
    <t>SAN.AGUA DULCE</t>
  </si>
  <si>
    <t>SND.PESCADERO</t>
  </si>
  <si>
    <t>SND.IND ECOPETROL SANTOS</t>
  </si>
  <si>
    <t>SUC.MARTILLO</t>
  </si>
  <si>
    <t>SUC.ISLA MUCURA</t>
  </si>
  <si>
    <t>PUT.PUERTO LIMON-2</t>
  </si>
  <si>
    <t>PUT.SAN LUIS</t>
  </si>
  <si>
    <t>CAQ.VERSALLES</t>
  </si>
  <si>
    <t>PUT.SAN ROQUE</t>
  </si>
  <si>
    <t>CAU.EL CERRO DAMIAN</t>
  </si>
  <si>
    <t>TOL.LA PALOMA</t>
  </si>
  <si>
    <t>PUT.SIBERIA</t>
  </si>
  <si>
    <t>CUN.SAN JOSE</t>
  </si>
  <si>
    <t>VAD.PORTAGAS</t>
  </si>
  <si>
    <t>CES.LA VEGA</t>
  </si>
  <si>
    <t>QUI.LA VIEJA</t>
  </si>
  <si>
    <t>ANT.SAN LUIS ALTAVISTA</t>
  </si>
  <si>
    <t>TOL.MACHIN</t>
  </si>
  <si>
    <t>VAL.ARROYOBAJO</t>
  </si>
  <si>
    <t>TOL.VIA LA LINEA</t>
  </si>
  <si>
    <t>STA.AEROPUERTO:P2</t>
  </si>
  <si>
    <t>CAR.IND PUERTO BAHIA</t>
  </si>
  <si>
    <t>STA.RODADERO-4:P1</t>
  </si>
  <si>
    <t>MON.CALLE 37</t>
  </si>
  <si>
    <t>BAR.METROPOLITANO-3</t>
  </si>
  <si>
    <t>BAR.CENTRO EJECUTIVO-2 (P1)</t>
  </si>
  <si>
    <t>BAR.CC MALL PLAZA</t>
  </si>
  <si>
    <t>BAR.BLUE GARDEN (P2)</t>
  </si>
  <si>
    <t>BAR.BUENOS AIRES</t>
  </si>
  <si>
    <t>BAR.CENTRO CIVICO:H2</t>
  </si>
  <si>
    <t>BAR.VILLACOUNTRY-2:H2</t>
  </si>
  <si>
    <t>CAR.CC LAS AMERICAS:H2</t>
  </si>
  <si>
    <t>BAR.SPRINGFIELD-2:H1</t>
  </si>
  <si>
    <t>BAR.CIRCUNVALAR-3 (P1)</t>
  </si>
  <si>
    <t>BAR.PALMAS DEL RIO</t>
  </si>
  <si>
    <t>BAR.CARRERA 30 (P1)</t>
  </si>
  <si>
    <t>STA.TERMINAL-2</t>
  </si>
  <si>
    <t>VAD.ABASTOS FIJA</t>
  </si>
  <si>
    <t>BAR.LA VICTORIA</t>
  </si>
  <si>
    <t>BAR.IND ACUEDUCTO AA</t>
  </si>
  <si>
    <t>BAR.RB PARQUE MUVDI (P1)</t>
  </si>
  <si>
    <t>BAR.RB VIA 40-6 (P1)</t>
  </si>
  <si>
    <t>CAR.CC LAS AMERICAS:H4</t>
  </si>
  <si>
    <t>CAR.CC LAS AMERICAS:H3</t>
  </si>
  <si>
    <t>BAR.PUERTA DE ORO (P1)</t>
  </si>
  <si>
    <t>BAR.PARAISO-2 (P1)</t>
  </si>
  <si>
    <t>BAR.CALLE 30-3 (P1)</t>
  </si>
  <si>
    <t>BAR.PARQUE ROSADO (P1)</t>
  </si>
  <si>
    <t>BAR.CALLE 93 (P1)</t>
  </si>
  <si>
    <t>MED.CARREFOUR VEGAS</t>
  </si>
  <si>
    <t>CAL.PENAS BLANCAS</t>
  </si>
  <si>
    <t>CAL.UNICENTRO</t>
  </si>
  <si>
    <t>CAL.JOCKEY CLUB</t>
  </si>
  <si>
    <t>CAL.VALLECILLA</t>
  </si>
  <si>
    <t>CAL.SANTA MONICA POPULAR-2</t>
  </si>
  <si>
    <t>CAL.LA Z</t>
  </si>
  <si>
    <t>IBG.IND DSIERRA</t>
  </si>
  <si>
    <t>VAL.VISTA HERMOSA</t>
  </si>
  <si>
    <t>SOA.CAZUCA:P7</t>
  </si>
  <si>
    <t>SOA.COMPARTIR-3:P3</t>
  </si>
  <si>
    <t>SOA.VILLAS DEL CAMILO TORRES:P2</t>
  </si>
  <si>
    <t>VCO.CRUZ ROJA</t>
  </si>
  <si>
    <t>CES.SAN MARTIN DE GUILLIN</t>
  </si>
  <si>
    <t>BAR.UNINORTE-2 (P1)</t>
  </si>
  <si>
    <t>SUC.COVENAS-8</t>
  </si>
  <si>
    <t>CES.CHAMPAN</t>
  </si>
  <si>
    <t>CES.ZAPATI</t>
  </si>
  <si>
    <t>BAR.BUENAVISTA-4 (P1)</t>
  </si>
  <si>
    <t>BAR.CLUB CAUJARAL</t>
  </si>
  <si>
    <t>SUC.LAS FLORES</t>
  </si>
  <si>
    <t>ANT.JUNTAS DE URAMITA:H1</t>
  </si>
  <si>
    <t>QUI.CORDOBA PARQUE</t>
  </si>
  <si>
    <t>CAL.ALAMEDA PANCE</t>
  </si>
  <si>
    <t>NAR.CUMBITARA-2</t>
  </si>
  <si>
    <t>SAN.PROVIDENCIA CENTRO</t>
  </si>
  <si>
    <t>COR.IND CNE OIL</t>
  </si>
  <si>
    <t>SIN.AV SAN CARLOS</t>
  </si>
  <si>
    <t>CES.PATILLAL</t>
  </si>
  <si>
    <t>SIN.LA ESPERANZA</t>
  </si>
  <si>
    <t>PER.CONVENCIONES:H2</t>
  </si>
  <si>
    <t>PER.CONVENCIONES:H1</t>
  </si>
  <si>
    <t>MED.EL ATRAVESADO</t>
  </si>
  <si>
    <t>VAL.COLINAS</t>
  </si>
  <si>
    <t>NEI.PUERTAS DEL EDEN</t>
  </si>
  <si>
    <t>CAL.RB ARROYOHONDO</t>
  </si>
  <si>
    <t>BNV.ZONA FRANCA-2</t>
  </si>
  <si>
    <t>VAL.CARTAGO-14</t>
  </si>
  <si>
    <t>BOG.UNICOC</t>
  </si>
  <si>
    <t>NODO</t>
  </si>
  <si>
    <t>PRIORIDAD NOV</t>
  </si>
  <si>
    <t>FASE MESA ENERO</t>
  </si>
  <si>
    <t>DDDD</t>
  </si>
  <si>
    <t>ss</t>
  </si>
  <si>
    <t>Hold: congelados por la mesa</t>
  </si>
  <si>
    <t>6AL</t>
  </si>
  <si>
    <t/>
  </si>
  <si>
    <t>1VP</t>
  </si>
  <si>
    <t>No iniciado: X Dic</t>
  </si>
  <si>
    <t>A1D</t>
  </si>
  <si>
    <t>Validacion Plan</t>
  </si>
  <si>
    <t>No iniciado: No cruce NOV DIC</t>
  </si>
  <si>
    <t>A1L</t>
  </si>
  <si>
    <t>Compras</t>
  </si>
  <si>
    <t>Nuevos: No cruce DIC NOV</t>
  </si>
  <si>
    <t>A5L</t>
  </si>
  <si>
    <t>BS3</t>
  </si>
  <si>
    <t>C011</t>
  </si>
  <si>
    <t>LT4</t>
  </si>
  <si>
    <t>PMC</t>
  </si>
  <si>
    <t>4NO3D</t>
  </si>
  <si>
    <t>B1N</t>
  </si>
  <si>
    <t>4NO</t>
  </si>
  <si>
    <t>B1N1</t>
  </si>
  <si>
    <t>2CP</t>
  </si>
  <si>
    <t>C01</t>
  </si>
  <si>
    <t>GD1</t>
  </si>
  <si>
    <t>C012</t>
  </si>
  <si>
    <t>GD2</t>
  </si>
  <si>
    <t>C203D</t>
  </si>
  <si>
    <t>GD3</t>
  </si>
  <si>
    <t>CRS1</t>
  </si>
  <si>
    <t>GD4</t>
  </si>
  <si>
    <t>NP2</t>
  </si>
  <si>
    <t>PQU</t>
  </si>
  <si>
    <t>NP7</t>
  </si>
  <si>
    <t>JNO</t>
  </si>
  <si>
    <t>3AC012</t>
  </si>
  <si>
    <t>1NO</t>
  </si>
  <si>
    <t>PEM</t>
  </si>
  <si>
    <t>3VP</t>
  </si>
  <si>
    <t>C2V</t>
  </si>
  <si>
    <t>AII</t>
  </si>
  <si>
    <t>T6P</t>
  </si>
  <si>
    <t>DC11</t>
  </si>
  <si>
    <t>V10</t>
  </si>
  <si>
    <t>DDH</t>
  </si>
  <si>
    <t>3CH</t>
  </si>
  <si>
    <t>ELC</t>
  </si>
  <si>
    <t>P6M3B</t>
  </si>
  <si>
    <t>LO4</t>
  </si>
  <si>
    <t>P8I</t>
  </si>
  <si>
    <t>VCN</t>
  </si>
  <si>
    <t>2TC</t>
  </si>
  <si>
    <t>VMH</t>
  </si>
  <si>
    <t>3EB</t>
  </si>
  <si>
    <t>FRE</t>
  </si>
  <si>
    <t>SDQ</t>
  </si>
  <si>
    <t>SDT</t>
  </si>
  <si>
    <t>ZR1</t>
  </si>
  <si>
    <t>3AM</t>
  </si>
  <si>
    <t>8AM</t>
  </si>
  <si>
    <t>L5D</t>
  </si>
  <si>
    <t>LD4</t>
  </si>
  <si>
    <t>3DM</t>
  </si>
  <si>
    <t>AZ1</t>
  </si>
  <si>
    <t>AZ4</t>
  </si>
  <si>
    <t>D3C</t>
  </si>
  <si>
    <t>L2D</t>
  </si>
  <si>
    <t>MC3</t>
  </si>
  <si>
    <t>LD3</t>
  </si>
  <si>
    <t>LD6</t>
  </si>
  <si>
    <t>LD7</t>
  </si>
  <si>
    <t>OSP</t>
  </si>
  <si>
    <t>C3E</t>
  </si>
  <si>
    <t>EMT</t>
  </si>
  <si>
    <t>G2N</t>
  </si>
  <si>
    <t>ANU</t>
  </si>
  <si>
    <t>3HR</t>
  </si>
  <si>
    <t>B2O</t>
  </si>
  <si>
    <t>3NO1</t>
  </si>
  <si>
    <t>C0O</t>
  </si>
  <si>
    <t>JB3</t>
  </si>
  <si>
    <t>HRM</t>
  </si>
  <si>
    <t>RVM</t>
  </si>
  <si>
    <t>JBR</t>
  </si>
  <si>
    <t>7MG</t>
  </si>
  <si>
    <t>LRA</t>
  </si>
  <si>
    <t>ME5</t>
  </si>
  <si>
    <t>TSB</t>
  </si>
  <si>
    <t>PUL</t>
  </si>
  <si>
    <t>VHM</t>
  </si>
  <si>
    <t>TPL</t>
  </si>
  <si>
    <t>VHS</t>
  </si>
  <si>
    <t>MEI</t>
  </si>
  <si>
    <t>C0113D</t>
  </si>
  <si>
    <t>OVF</t>
  </si>
  <si>
    <t>C03</t>
  </si>
  <si>
    <t>RLY</t>
  </si>
  <si>
    <t>C28</t>
  </si>
  <si>
    <t>ROV</t>
  </si>
  <si>
    <t>CRS</t>
  </si>
  <si>
    <t>SIO</t>
  </si>
  <si>
    <t>CRS3D</t>
  </si>
  <si>
    <t>VX51</t>
  </si>
  <si>
    <t>L2F</t>
  </si>
  <si>
    <t>8MG</t>
  </si>
  <si>
    <t>1NC</t>
  </si>
  <si>
    <t>C1R</t>
  </si>
  <si>
    <t>AIA</t>
  </si>
  <si>
    <t>CX1</t>
  </si>
  <si>
    <t>C022</t>
  </si>
  <si>
    <t>CZG</t>
  </si>
  <si>
    <t>C031A</t>
  </si>
  <si>
    <t>ILP</t>
  </si>
  <si>
    <t>C1A1</t>
  </si>
  <si>
    <t>RSE</t>
  </si>
  <si>
    <t>C3AA</t>
  </si>
  <si>
    <t>TCS</t>
  </si>
  <si>
    <t>CLF</t>
  </si>
  <si>
    <t>TRM</t>
  </si>
  <si>
    <t>DJ2</t>
  </si>
  <si>
    <t>SPD</t>
  </si>
  <si>
    <t>EIR</t>
  </si>
  <si>
    <t>EZF</t>
  </si>
  <si>
    <t>HOL</t>
  </si>
  <si>
    <t>M0G</t>
  </si>
  <si>
    <t>NCO</t>
  </si>
  <si>
    <t>ICL</t>
  </si>
  <si>
    <t>P3V</t>
  </si>
  <si>
    <t>TSI</t>
  </si>
  <si>
    <t>RA3</t>
  </si>
  <si>
    <t>3TU</t>
  </si>
  <si>
    <t>VBA</t>
  </si>
  <si>
    <t>7TC</t>
  </si>
  <si>
    <t>CV1</t>
  </si>
  <si>
    <t>BRL</t>
  </si>
  <si>
    <t>CV21</t>
  </si>
  <si>
    <t>DAR</t>
  </si>
  <si>
    <t>NM1</t>
  </si>
  <si>
    <t>DCR</t>
  </si>
  <si>
    <t>CV51</t>
  </si>
  <si>
    <t>DMG</t>
  </si>
  <si>
    <t>FLO</t>
  </si>
  <si>
    <t>DOJ</t>
  </si>
  <si>
    <t>LDN</t>
  </si>
  <si>
    <t>ERR</t>
  </si>
  <si>
    <t>3EP4</t>
  </si>
  <si>
    <t>ESI</t>
  </si>
  <si>
    <t>OD43D</t>
  </si>
  <si>
    <t>FS2</t>
  </si>
  <si>
    <t>PL13B</t>
  </si>
  <si>
    <t>MO1</t>
  </si>
  <si>
    <t>POA</t>
  </si>
  <si>
    <t>K1N</t>
  </si>
  <si>
    <t>BLN</t>
  </si>
  <si>
    <t>BNL</t>
  </si>
  <si>
    <t>K2N</t>
  </si>
  <si>
    <t>K3N</t>
  </si>
  <si>
    <t>OGT</t>
  </si>
  <si>
    <t>SSU</t>
  </si>
  <si>
    <t>STD</t>
  </si>
  <si>
    <t>RQ2</t>
  </si>
  <si>
    <t>V13</t>
  </si>
  <si>
    <t>0AL</t>
  </si>
  <si>
    <t>1HR</t>
  </si>
  <si>
    <t>2CP1</t>
  </si>
  <si>
    <t>CQ6</t>
  </si>
  <si>
    <t>CQN</t>
  </si>
  <si>
    <t>C00</t>
  </si>
  <si>
    <t>CRJ</t>
  </si>
  <si>
    <t>JSC</t>
  </si>
  <si>
    <t>NO1</t>
  </si>
  <si>
    <t>CJQ</t>
  </si>
  <si>
    <t>NO2</t>
  </si>
  <si>
    <t>RQ1</t>
  </si>
  <si>
    <t>RRA</t>
  </si>
  <si>
    <t>RRE</t>
  </si>
  <si>
    <t>ELM</t>
  </si>
  <si>
    <t>ANS</t>
  </si>
  <si>
    <t>RA2</t>
  </si>
  <si>
    <t>JA2</t>
  </si>
  <si>
    <t>SRM</t>
  </si>
  <si>
    <t>JA31</t>
  </si>
  <si>
    <t>PL1</t>
  </si>
  <si>
    <t>BRJ</t>
  </si>
  <si>
    <t>PL11</t>
  </si>
  <si>
    <t>D2G</t>
  </si>
  <si>
    <t>PL2</t>
  </si>
  <si>
    <t>CR2</t>
  </si>
  <si>
    <t>TOM</t>
  </si>
  <si>
    <t>LEV</t>
  </si>
  <si>
    <t>TOM1B</t>
  </si>
  <si>
    <t>ERF</t>
  </si>
  <si>
    <t>3BH</t>
  </si>
  <si>
    <t>1QP1</t>
  </si>
  <si>
    <t>BBL</t>
  </si>
  <si>
    <t>FA3</t>
  </si>
  <si>
    <t>OTP</t>
  </si>
  <si>
    <t>GM2</t>
  </si>
  <si>
    <t>RMP</t>
  </si>
  <si>
    <t>IGK</t>
  </si>
  <si>
    <t>STO</t>
  </si>
  <si>
    <t>LVE</t>
  </si>
  <si>
    <t>LVO</t>
  </si>
  <si>
    <t>NJ1</t>
  </si>
  <si>
    <t>1BB011</t>
  </si>
  <si>
    <t>0C1</t>
  </si>
  <si>
    <t>CH2</t>
  </si>
  <si>
    <t>1BB012</t>
  </si>
  <si>
    <t>PBQ</t>
  </si>
  <si>
    <t>CV22</t>
  </si>
  <si>
    <t>CV31</t>
  </si>
  <si>
    <t>CV43</t>
  </si>
  <si>
    <t>MA1</t>
  </si>
  <si>
    <t>4TI</t>
  </si>
  <si>
    <t>EMA</t>
  </si>
  <si>
    <t>FGH</t>
  </si>
  <si>
    <t>TV3</t>
  </si>
  <si>
    <t>POA3D</t>
  </si>
  <si>
    <t>ASR</t>
  </si>
  <si>
    <t>F2I</t>
  </si>
  <si>
    <t>YGH</t>
  </si>
  <si>
    <t>MOC</t>
  </si>
  <si>
    <t>ENA</t>
  </si>
  <si>
    <t>38B1</t>
  </si>
  <si>
    <t>C68</t>
  </si>
  <si>
    <t>C1A13D</t>
  </si>
  <si>
    <t>CV2</t>
  </si>
  <si>
    <t>C74</t>
  </si>
  <si>
    <t>OGU</t>
  </si>
  <si>
    <t>CV3</t>
  </si>
  <si>
    <t>2BI</t>
  </si>
  <si>
    <t>41C5</t>
  </si>
  <si>
    <t>41D1</t>
  </si>
  <si>
    <t>8IP</t>
  </si>
  <si>
    <t>RZ2</t>
  </si>
  <si>
    <t>3TI</t>
  </si>
  <si>
    <t>8DB</t>
  </si>
  <si>
    <t>C054</t>
  </si>
  <si>
    <t>CEI</t>
  </si>
  <si>
    <t>F1Z</t>
  </si>
  <si>
    <t>HZ2</t>
  </si>
  <si>
    <t>9MG</t>
  </si>
  <si>
    <t>IFP</t>
  </si>
  <si>
    <t>C2G1</t>
  </si>
  <si>
    <t>RVE</t>
  </si>
  <si>
    <t>S1E</t>
  </si>
  <si>
    <t>B4S</t>
  </si>
  <si>
    <t>DCM</t>
  </si>
  <si>
    <t>5FD</t>
  </si>
  <si>
    <t>DBE</t>
  </si>
  <si>
    <t>2GM</t>
  </si>
  <si>
    <t>C1F</t>
  </si>
  <si>
    <t>MVE</t>
  </si>
  <si>
    <t>EFL</t>
  </si>
  <si>
    <t>PIF</t>
  </si>
  <si>
    <t>D2L</t>
  </si>
  <si>
    <t>ECB</t>
  </si>
  <si>
    <t>RAO23B</t>
  </si>
  <si>
    <t>L1F</t>
  </si>
  <si>
    <t>PJ3</t>
  </si>
  <si>
    <t>RUB</t>
  </si>
  <si>
    <t>BFR</t>
  </si>
  <si>
    <t>CHM</t>
  </si>
  <si>
    <t>JFM</t>
  </si>
  <si>
    <t>VU2</t>
  </si>
  <si>
    <t>JGI</t>
  </si>
  <si>
    <t>VX3</t>
  </si>
  <si>
    <t>TUA1</t>
  </si>
  <si>
    <t>ZVD</t>
  </si>
  <si>
    <t>D3D</t>
  </si>
  <si>
    <t>STM</t>
  </si>
  <si>
    <t>L12</t>
  </si>
  <si>
    <t>SYA</t>
  </si>
  <si>
    <t>PPN</t>
  </si>
  <si>
    <t>VLP1</t>
  </si>
  <si>
    <t>VLL2</t>
  </si>
  <si>
    <t>2BS</t>
  </si>
  <si>
    <t>4HP</t>
  </si>
  <si>
    <t>DGL</t>
  </si>
  <si>
    <t>T3O</t>
  </si>
  <si>
    <t>MB3</t>
  </si>
  <si>
    <t>RIV1</t>
  </si>
  <si>
    <t>R1O</t>
  </si>
  <si>
    <t>TLU</t>
  </si>
  <si>
    <t>SAG</t>
  </si>
  <si>
    <t>JGI3D</t>
  </si>
  <si>
    <t>B2S</t>
  </si>
  <si>
    <t>L11</t>
  </si>
  <si>
    <t>C1733D</t>
  </si>
  <si>
    <t>QST</t>
  </si>
  <si>
    <t>IFP1</t>
  </si>
  <si>
    <t>T7T</t>
  </si>
  <si>
    <t>S2A</t>
  </si>
  <si>
    <t>1TI</t>
  </si>
  <si>
    <t>R1Y1</t>
  </si>
  <si>
    <t>1GE</t>
  </si>
  <si>
    <t>2AC</t>
  </si>
  <si>
    <t>2NM</t>
  </si>
  <si>
    <t>ADM</t>
  </si>
  <si>
    <t>FLM</t>
  </si>
  <si>
    <t>C17</t>
  </si>
  <si>
    <t>C20</t>
  </si>
  <si>
    <t>YBS</t>
  </si>
  <si>
    <t>C2F</t>
  </si>
  <si>
    <t>8DL</t>
  </si>
  <si>
    <t>ADL1</t>
  </si>
  <si>
    <t>CHY</t>
  </si>
  <si>
    <t>EF51</t>
  </si>
  <si>
    <t>AMD</t>
  </si>
  <si>
    <t>EF52</t>
  </si>
  <si>
    <t>F7M</t>
  </si>
  <si>
    <t>CJM</t>
  </si>
  <si>
    <t>J2G</t>
  </si>
  <si>
    <t>EOR</t>
  </si>
  <si>
    <t>KAN</t>
  </si>
  <si>
    <t>F7I</t>
  </si>
  <si>
    <t>KFJ</t>
  </si>
  <si>
    <t>FSE</t>
  </si>
  <si>
    <t>KRF</t>
  </si>
  <si>
    <t>GCD</t>
  </si>
  <si>
    <t>L13</t>
  </si>
  <si>
    <t>IUM</t>
  </si>
  <si>
    <t>JUR</t>
  </si>
  <si>
    <t>MQ2</t>
  </si>
  <si>
    <t>NR1</t>
  </si>
  <si>
    <t>PAK</t>
  </si>
  <si>
    <t>PJ2</t>
  </si>
  <si>
    <t>PP4</t>
  </si>
  <si>
    <t>REG</t>
  </si>
  <si>
    <t>RSD</t>
  </si>
  <si>
    <t>RZ31</t>
  </si>
  <si>
    <t>S2U</t>
  </si>
  <si>
    <t>SFI</t>
  </si>
  <si>
    <t>SRD</t>
  </si>
  <si>
    <t>STY</t>
  </si>
  <si>
    <t>T6T</t>
  </si>
  <si>
    <t>TCJ</t>
  </si>
  <si>
    <t>TV2</t>
  </si>
  <si>
    <t>UFT</t>
  </si>
  <si>
    <t>VTT</t>
  </si>
  <si>
    <t>YNC</t>
  </si>
  <si>
    <t>KH3</t>
  </si>
  <si>
    <t>MMV1</t>
  </si>
  <si>
    <t>OAL</t>
  </si>
  <si>
    <t>QG4</t>
  </si>
  <si>
    <t>1RA</t>
  </si>
  <si>
    <t>53A</t>
  </si>
  <si>
    <t>AF23</t>
  </si>
  <si>
    <t>1RM</t>
  </si>
  <si>
    <t>AOC</t>
  </si>
  <si>
    <t>9DD</t>
  </si>
  <si>
    <t>B1F</t>
  </si>
  <si>
    <t>P2E</t>
  </si>
  <si>
    <t>B2F</t>
  </si>
  <si>
    <t>BAB1</t>
  </si>
  <si>
    <t>2C6011</t>
  </si>
  <si>
    <t>BAV1</t>
  </si>
  <si>
    <t>BPV</t>
  </si>
  <si>
    <t>BLI2</t>
  </si>
  <si>
    <t>BR51</t>
  </si>
  <si>
    <t>BLR1</t>
  </si>
  <si>
    <t>IDT1</t>
  </si>
  <si>
    <t>MAN</t>
  </si>
  <si>
    <t>BTC</t>
  </si>
  <si>
    <t>POE</t>
  </si>
  <si>
    <t>C1K</t>
  </si>
  <si>
    <t>ALN</t>
  </si>
  <si>
    <t>C2K</t>
  </si>
  <si>
    <t>ALN3D</t>
  </si>
  <si>
    <t>C2K1</t>
  </si>
  <si>
    <t>CAR2</t>
  </si>
  <si>
    <t>COT</t>
  </si>
  <si>
    <t>GN31</t>
  </si>
  <si>
    <t>CRI11M</t>
  </si>
  <si>
    <t>PRV</t>
  </si>
  <si>
    <t>CRP4</t>
  </si>
  <si>
    <t>TPV</t>
  </si>
  <si>
    <t>ESU</t>
  </si>
  <si>
    <t>2C6012</t>
  </si>
  <si>
    <t>FV2</t>
  </si>
  <si>
    <t>2FE</t>
  </si>
  <si>
    <t>FV23D</t>
  </si>
  <si>
    <t>IU71</t>
  </si>
  <si>
    <t>GA7</t>
  </si>
  <si>
    <t>SHC</t>
  </si>
  <si>
    <t>GUS</t>
  </si>
  <si>
    <t>11A2</t>
  </si>
  <si>
    <t>16B</t>
  </si>
  <si>
    <t>IU73B</t>
  </si>
  <si>
    <t>BG14D</t>
  </si>
  <si>
    <t>LM2</t>
  </si>
  <si>
    <t>FL1</t>
  </si>
  <si>
    <t>LM23B</t>
  </si>
  <si>
    <t>FL13D</t>
  </si>
  <si>
    <t>LPT</t>
  </si>
  <si>
    <t>JO1</t>
  </si>
  <si>
    <t>LUC</t>
  </si>
  <si>
    <t>CMO11</t>
  </si>
  <si>
    <t>NC3</t>
  </si>
  <si>
    <t>ORE</t>
  </si>
  <si>
    <t>MUZ</t>
  </si>
  <si>
    <t>PON</t>
  </si>
  <si>
    <t>PRQ</t>
  </si>
  <si>
    <t>390E1</t>
  </si>
  <si>
    <t>PRV1</t>
  </si>
  <si>
    <t>QSJ</t>
  </si>
  <si>
    <t>53A2</t>
  </si>
  <si>
    <t>SC33D</t>
  </si>
  <si>
    <t>ASF</t>
  </si>
  <si>
    <t>SH1</t>
  </si>
  <si>
    <t>SH31</t>
  </si>
  <si>
    <t>BA3A</t>
  </si>
  <si>
    <t>SSN</t>
  </si>
  <si>
    <t>T9A3D</t>
  </si>
  <si>
    <t>TAY13M</t>
  </si>
  <si>
    <t>TCH</t>
  </si>
  <si>
    <t>BPN2</t>
  </si>
  <si>
    <t>TIM2</t>
  </si>
  <si>
    <t>VJ4</t>
  </si>
  <si>
    <t>Z151</t>
  </si>
  <si>
    <t>CAR1</t>
  </si>
  <si>
    <t>OSU</t>
  </si>
  <si>
    <t>CRI</t>
  </si>
  <si>
    <t>TDM</t>
  </si>
  <si>
    <t>VV5</t>
  </si>
  <si>
    <t>CRI3D</t>
  </si>
  <si>
    <t>UVT</t>
  </si>
  <si>
    <t>I1S</t>
  </si>
  <si>
    <t>2EB</t>
  </si>
  <si>
    <t>I2B</t>
  </si>
  <si>
    <t>2VP</t>
  </si>
  <si>
    <t>I2S</t>
  </si>
  <si>
    <t>4LV</t>
  </si>
  <si>
    <t>I2S3D</t>
  </si>
  <si>
    <t>5CH</t>
  </si>
  <si>
    <t>BCM1</t>
  </si>
  <si>
    <t>CK5</t>
  </si>
  <si>
    <t>CZX</t>
  </si>
  <si>
    <t>EIO1</t>
  </si>
  <si>
    <t>EIO12D</t>
  </si>
  <si>
    <t>LT1</t>
  </si>
  <si>
    <t>LT2</t>
  </si>
  <si>
    <t>MZE</t>
  </si>
  <si>
    <t>NNO</t>
  </si>
  <si>
    <t>P5I</t>
  </si>
  <si>
    <t>BBL3D</t>
  </si>
  <si>
    <t>P7I</t>
  </si>
  <si>
    <t>PC1</t>
  </si>
  <si>
    <t>STO3D</t>
  </si>
  <si>
    <t>PTB</t>
  </si>
  <si>
    <t>ROV1</t>
  </si>
  <si>
    <t>SO5</t>
  </si>
  <si>
    <t>SX4</t>
  </si>
  <si>
    <t>A3M</t>
  </si>
  <si>
    <t>LPN</t>
  </si>
  <si>
    <t>11T</t>
  </si>
  <si>
    <t>PQP1</t>
  </si>
  <si>
    <t>21T</t>
  </si>
  <si>
    <t>AIG</t>
  </si>
  <si>
    <t>A1A2</t>
  </si>
  <si>
    <t>ATY</t>
  </si>
  <si>
    <t>BLK</t>
  </si>
  <si>
    <t>AL0</t>
  </si>
  <si>
    <t>BTY</t>
  </si>
  <si>
    <t>FRN</t>
  </si>
  <si>
    <t>C08</t>
  </si>
  <si>
    <t>NVD</t>
  </si>
  <si>
    <t>PPT</t>
  </si>
  <si>
    <t>C76</t>
  </si>
  <si>
    <t>S1S</t>
  </si>
  <si>
    <t>DS11</t>
  </si>
  <si>
    <t>GEH</t>
  </si>
  <si>
    <t>IT3</t>
  </si>
  <si>
    <t>OKG</t>
  </si>
  <si>
    <t>KEZ</t>
  </si>
  <si>
    <t>E2N</t>
  </si>
  <si>
    <t>LTJ</t>
  </si>
  <si>
    <t>MOI</t>
  </si>
  <si>
    <t>TSZ</t>
  </si>
  <si>
    <t>TUL</t>
  </si>
  <si>
    <t>VIP</t>
  </si>
  <si>
    <t>54D</t>
  </si>
  <si>
    <t>URO1</t>
  </si>
  <si>
    <t>11B12D</t>
  </si>
  <si>
    <t>BH2</t>
  </si>
  <si>
    <t>PJJ</t>
  </si>
  <si>
    <t>11B11</t>
  </si>
  <si>
    <t>11B14D</t>
  </si>
  <si>
    <t>34E</t>
  </si>
  <si>
    <t>3SM13D</t>
  </si>
  <si>
    <t>4D0031</t>
  </si>
  <si>
    <t>4D0032</t>
  </si>
  <si>
    <t>4D0034</t>
  </si>
  <si>
    <t>AL33</t>
  </si>
  <si>
    <t>BAV11</t>
  </si>
  <si>
    <t>CAR31</t>
  </si>
  <si>
    <t>FGP</t>
  </si>
  <si>
    <t>GA133B</t>
  </si>
  <si>
    <t>HRL</t>
  </si>
  <si>
    <t>LIG</t>
  </si>
  <si>
    <t>MUZ2</t>
  </si>
  <si>
    <t>RSJ</t>
  </si>
  <si>
    <t>T9A</t>
  </si>
  <si>
    <t>TOB11</t>
  </si>
  <si>
    <t>AGL</t>
  </si>
  <si>
    <t>CDT</t>
  </si>
  <si>
    <t>FO2</t>
  </si>
  <si>
    <t>LBY</t>
  </si>
  <si>
    <t>T4P</t>
  </si>
  <si>
    <t>T5P</t>
  </si>
  <si>
    <t>OMS</t>
  </si>
  <si>
    <t>3LV</t>
  </si>
  <si>
    <t>EIO13D</t>
  </si>
  <si>
    <t>P6I</t>
  </si>
  <si>
    <t>PUA</t>
  </si>
  <si>
    <t>PUA3B</t>
  </si>
  <si>
    <t>SDO</t>
  </si>
  <si>
    <t>SK513D</t>
  </si>
  <si>
    <t>TYS</t>
  </si>
  <si>
    <t>CQ3</t>
  </si>
  <si>
    <t>XO9</t>
  </si>
  <si>
    <t>BU1</t>
  </si>
  <si>
    <t>HU1</t>
  </si>
  <si>
    <t>MVX</t>
  </si>
  <si>
    <t>RRU</t>
  </si>
  <si>
    <t>TBB</t>
  </si>
  <si>
    <t>C761</t>
  </si>
  <si>
    <t>GA0</t>
  </si>
  <si>
    <t>MNU3D</t>
  </si>
  <si>
    <t>PEY</t>
  </si>
  <si>
    <t>RMI</t>
  </si>
  <si>
    <t>12E3B</t>
  </si>
  <si>
    <t>4A3021</t>
  </si>
  <si>
    <t>BR513B</t>
  </si>
  <si>
    <t>EVR</t>
  </si>
  <si>
    <t>GA13</t>
  </si>
  <si>
    <t>PIO11</t>
  </si>
  <si>
    <t>REL13B</t>
  </si>
  <si>
    <t>VV63B</t>
  </si>
  <si>
    <t>4BH</t>
  </si>
  <si>
    <t>C4V</t>
  </si>
  <si>
    <t>C5V</t>
  </si>
  <si>
    <t>E5Z</t>
  </si>
  <si>
    <t>IND</t>
  </si>
  <si>
    <t>MOG</t>
  </si>
  <si>
    <t>ROR1</t>
  </si>
  <si>
    <t>TFS</t>
  </si>
  <si>
    <t>9OQ</t>
  </si>
  <si>
    <t>LD8</t>
  </si>
  <si>
    <t>RPQ</t>
  </si>
  <si>
    <t>VRP13B</t>
  </si>
  <si>
    <t>VX52</t>
  </si>
  <si>
    <t>CQ1</t>
  </si>
  <si>
    <t>CQ2</t>
  </si>
  <si>
    <t>BU2</t>
  </si>
  <si>
    <t>3CJ</t>
  </si>
  <si>
    <t>PZO</t>
  </si>
  <si>
    <t>XO7</t>
  </si>
  <si>
    <t>J3P1</t>
  </si>
  <si>
    <t>JTI</t>
  </si>
  <si>
    <t>S1E3D</t>
  </si>
  <si>
    <t>TV21</t>
  </si>
  <si>
    <t>4A3022</t>
  </si>
  <si>
    <t>4D0033</t>
  </si>
  <si>
    <t>CHD</t>
  </si>
  <si>
    <t>REL11</t>
  </si>
  <si>
    <t>SSB1</t>
  </si>
  <si>
    <t>TAY12M</t>
  </si>
  <si>
    <t>TGA</t>
  </si>
  <si>
    <t>RU3</t>
  </si>
  <si>
    <t>2SR</t>
  </si>
  <si>
    <t>CC6</t>
  </si>
  <si>
    <t>RLM</t>
  </si>
  <si>
    <t>C023</t>
  </si>
  <si>
    <t>C1A2</t>
  </si>
  <si>
    <t>NP1</t>
  </si>
  <si>
    <t>3ZP</t>
  </si>
  <si>
    <t>O4N</t>
  </si>
  <si>
    <t>AZU</t>
  </si>
  <si>
    <t>C02</t>
  </si>
  <si>
    <t>ERL</t>
  </si>
  <si>
    <t>O3N</t>
  </si>
  <si>
    <t>DAB</t>
  </si>
  <si>
    <t>3NZ</t>
  </si>
  <si>
    <t>C201</t>
  </si>
  <si>
    <t>TNV</t>
  </si>
  <si>
    <t>E8O</t>
  </si>
  <si>
    <t>CES</t>
  </si>
  <si>
    <t>CKA</t>
  </si>
  <si>
    <t>BLH</t>
  </si>
  <si>
    <t>GF1</t>
  </si>
  <si>
    <t>7CH</t>
  </si>
  <si>
    <t>KRI</t>
  </si>
  <si>
    <t>C11</t>
  </si>
  <si>
    <t>JU3</t>
  </si>
  <si>
    <t>CV42</t>
  </si>
  <si>
    <t>ME4</t>
  </si>
  <si>
    <t>CV44</t>
  </si>
  <si>
    <t>D2D</t>
  </si>
  <si>
    <t>IMA3B</t>
  </si>
  <si>
    <t>J5V</t>
  </si>
  <si>
    <t>P6M</t>
  </si>
  <si>
    <t>KTP</t>
  </si>
  <si>
    <t>RD4</t>
  </si>
  <si>
    <t>T5T</t>
  </si>
  <si>
    <t>RE81</t>
  </si>
  <si>
    <t>UU13D</t>
  </si>
  <si>
    <t>35V1</t>
  </si>
  <si>
    <t>4NZ</t>
  </si>
  <si>
    <t>5NZ</t>
  </si>
  <si>
    <t>SO2</t>
  </si>
  <si>
    <t>C3A</t>
  </si>
  <si>
    <t>UBP</t>
  </si>
  <si>
    <t>CX6</t>
  </si>
  <si>
    <t>UVN</t>
  </si>
  <si>
    <t>D2C</t>
  </si>
  <si>
    <t>VGT</t>
  </si>
  <si>
    <t>GZA</t>
  </si>
  <si>
    <t>VRZ</t>
  </si>
  <si>
    <t>IMA</t>
  </si>
  <si>
    <t>VTI</t>
  </si>
  <si>
    <t>J4V</t>
  </si>
  <si>
    <t>VAI</t>
  </si>
  <si>
    <t>JE5</t>
  </si>
  <si>
    <t>LM41</t>
  </si>
  <si>
    <t>UGA3D</t>
  </si>
  <si>
    <t>UVU</t>
  </si>
  <si>
    <t>FAE</t>
  </si>
  <si>
    <t>URI</t>
  </si>
  <si>
    <t>PND</t>
  </si>
  <si>
    <t>3RI</t>
  </si>
  <si>
    <t>CV423B</t>
  </si>
  <si>
    <t>LMI</t>
  </si>
  <si>
    <t>L1O</t>
  </si>
  <si>
    <t>LON</t>
  </si>
  <si>
    <t>NLG</t>
  </si>
  <si>
    <t>PEH</t>
  </si>
  <si>
    <t>RIO</t>
  </si>
  <si>
    <t>VIR</t>
  </si>
  <si>
    <t>RDR</t>
  </si>
  <si>
    <t>4TC</t>
  </si>
  <si>
    <t>8OL</t>
  </si>
  <si>
    <t>SNC</t>
  </si>
  <si>
    <t>AC0</t>
  </si>
  <si>
    <t>VSB</t>
  </si>
  <si>
    <t>AJZ</t>
  </si>
  <si>
    <t>C37</t>
  </si>
  <si>
    <t>FAD</t>
  </si>
  <si>
    <t>C38</t>
  </si>
  <si>
    <t>FNC</t>
  </si>
  <si>
    <t>IVT</t>
  </si>
  <si>
    <t>J1G</t>
  </si>
  <si>
    <t>MB1</t>
  </si>
  <si>
    <t>LTG</t>
  </si>
  <si>
    <t>T3L</t>
  </si>
  <si>
    <t>MFO1</t>
  </si>
  <si>
    <t>NM11</t>
  </si>
  <si>
    <t>P5M</t>
  </si>
  <si>
    <t>PDE3D</t>
  </si>
  <si>
    <t>L2P</t>
  </si>
  <si>
    <t>RDG1</t>
  </si>
  <si>
    <t>SRR1</t>
  </si>
  <si>
    <t>1DN</t>
  </si>
  <si>
    <t>VLU</t>
  </si>
  <si>
    <t>1LU</t>
  </si>
  <si>
    <t>ENE</t>
  </si>
  <si>
    <t>1MQ3B</t>
  </si>
  <si>
    <t>FRI</t>
  </si>
  <si>
    <t>016</t>
  </si>
  <si>
    <t>2AE1</t>
  </si>
  <si>
    <t>034</t>
  </si>
  <si>
    <t>3CG3B</t>
  </si>
  <si>
    <t>1DL</t>
  </si>
  <si>
    <t>3SJ</t>
  </si>
  <si>
    <t>2NZ</t>
  </si>
  <si>
    <t>4TE</t>
  </si>
  <si>
    <t>A3E</t>
  </si>
  <si>
    <t>ASP</t>
  </si>
  <si>
    <t>6DL</t>
  </si>
  <si>
    <t>BMD</t>
  </si>
  <si>
    <t>C021</t>
  </si>
  <si>
    <t>9DL</t>
  </si>
  <si>
    <t>D0R</t>
  </si>
  <si>
    <t>AAN</t>
  </si>
  <si>
    <t>F2D</t>
  </si>
  <si>
    <t>F4D</t>
  </si>
  <si>
    <t>JDC</t>
  </si>
  <si>
    <t>NM12</t>
  </si>
  <si>
    <t>B1B</t>
  </si>
  <si>
    <t>OJ3</t>
  </si>
  <si>
    <t>OPO1</t>
  </si>
  <si>
    <t>BNT</t>
  </si>
  <si>
    <t>OSN</t>
  </si>
  <si>
    <t>R2V</t>
  </si>
  <si>
    <t>C25</t>
  </si>
  <si>
    <t>SHI</t>
  </si>
  <si>
    <t>CGS</t>
  </si>
  <si>
    <t>SNO</t>
  </si>
  <si>
    <t>SUO3B</t>
  </si>
  <si>
    <t>CHM1</t>
  </si>
  <si>
    <t>SYH3B</t>
  </si>
  <si>
    <t>TAY13B</t>
  </si>
  <si>
    <t>CUY</t>
  </si>
  <si>
    <t>TBAB27</t>
  </si>
  <si>
    <t>TEI</t>
  </si>
  <si>
    <t>DAM</t>
  </si>
  <si>
    <t>TEJ</t>
  </si>
  <si>
    <t>UU1</t>
  </si>
  <si>
    <t>DO1</t>
  </si>
  <si>
    <t>VER12</t>
  </si>
  <si>
    <t>VLL1</t>
  </si>
  <si>
    <t>VX1</t>
  </si>
  <si>
    <t>2C2031</t>
  </si>
  <si>
    <t>2DL</t>
  </si>
  <si>
    <t>2QP</t>
  </si>
  <si>
    <t>F3I</t>
  </si>
  <si>
    <t>3DL</t>
  </si>
  <si>
    <t>F6I</t>
  </si>
  <si>
    <t>3QP</t>
  </si>
  <si>
    <t>4AZ</t>
  </si>
  <si>
    <t>F9I</t>
  </si>
  <si>
    <t>4FZ1</t>
  </si>
  <si>
    <t>6LP</t>
  </si>
  <si>
    <t>FTE</t>
  </si>
  <si>
    <t>BAS</t>
  </si>
  <si>
    <t>G4Y</t>
  </si>
  <si>
    <t>BCL</t>
  </si>
  <si>
    <t>BSL</t>
  </si>
  <si>
    <t>GKU</t>
  </si>
  <si>
    <t>DTC</t>
  </si>
  <si>
    <t>ENL</t>
  </si>
  <si>
    <t>ILA3D</t>
  </si>
  <si>
    <t>IR3</t>
  </si>
  <si>
    <t>JD8</t>
  </si>
  <si>
    <t>KH1</t>
  </si>
  <si>
    <t>NF5</t>
  </si>
  <si>
    <t>NF8</t>
  </si>
  <si>
    <t>OLB</t>
  </si>
  <si>
    <t>OMD</t>
  </si>
  <si>
    <t>PPU</t>
  </si>
  <si>
    <t>LIC</t>
  </si>
  <si>
    <t>R1V</t>
  </si>
  <si>
    <t>LMG</t>
  </si>
  <si>
    <t>SB2</t>
  </si>
  <si>
    <t>LMG1</t>
  </si>
  <si>
    <t>TMN</t>
  </si>
  <si>
    <t>LMG2</t>
  </si>
  <si>
    <t>VMG</t>
  </si>
  <si>
    <t>LOT</t>
  </si>
  <si>
    <t>0VD</t>
  </si>
  <si>
    <t>LRI</t>
  </si>
  <si>
    <t>15J</t>
  </si>
  <si>
    <t>LUS</t>
  </si>
  <si>
    <t>5902</t>
  </si>
  <si>
    <t>MID</t>
  </si>
  <si>
    <t>9VD</t>
  </si>
  <si>
    <t>MLO</t>
  </si>
  <si>
    <t>BZ2</t>
  </si>
  <si>
    <t>N2Q</t>
  </si>
  <si>
    <t>D6R</t>
  </si>
  <si>
    <t>NAR1</t>
  </si>
  <si>
    <t>DL1</t>
  </si>
  <si>
    <t>NVE</t>
  </si>
  <si>
    <t>FU1</t>
  </si>
  <si>
    <t>NY2</t>
  </si>
  <si>
    <t>IBR</t>
  </si>
  <si>
    <t>OAT</t>
  </si>
  <si>
    <t>IT9</t>
  </si>
  <si>
    <t>OLM</t>
  </si>
  <si>
    <t>JA1</t>
  </si>
  <si>
    <t>OME</t>
  </si>
  <si>
    <t>MJY</t>
  </si>
  <si>
    <t>OPO</t>
  </si>
  <si>
    <t>MNU</t>
  </si>
  <si>
    <t>P2A</t>
  </si>
  <si>
    <t>RVT</t>
  </si>
  <si>
    <t>PH1</t>
  </si>
  <si>
    <t>VN0</t>
  </si>
  <si>
    <t>PJ1</t>
  </si>
  <si>
    <t>VU3</t>
  </si>
  <si>
    <t>C3A13D</t>
  </si>
  <si>
    <t>PMPA</t>
  </si>
  <si>
    <t>NF53D</t>
  </si>
  <si>
    <t>POS</t>
  </si>
  <si>
    <t>CE3</t>
  </si>
  <si>
    <t>PTE</t>
  </si>
  <si>
    <t>GUV</t>
  </si>
  <si>
    <t>PMD</t>
  </si>
  <si>
    <t>RES</t>
  </si>
  <si>
    <t>PND1</t>
  </si>
  <si>
    <t>RTG</t>
  </si>
  <si>
    <t>PSU</t>
  </si>
  <si>
    <t>JDA</t>
  </si>
  <si>
    <t>SAI</t>
  </si>
  <si>
    <t>JDB</t>
  </si>
  <si>
    <t>SCY</t>
  </si>
  <si>
    <t>JDD</t>
  </si>
  <si>
    <t>SII</t>
  </si>
  <si>
    <t>8LN</t>
  </si>
  <si>
    <t>T2O</t>
  </si>
  <si>
    <t>REL1</t>
  </si>
  <si>
    <t>2C2032</t>
  </si>
  <si>
    <t>TLU1</t>
  </si>
  <si>
    <t>3B2011</t>
  </si>
  <si>
    <t>TOP</t>
  </si>
  <si>
    <t>GQ5</t>
  </si>
  <si>
    <t>UV4</t>
  </si>
  <si>
    <t>RRX</t>
  </si>
  <si>
    <t>V2R</t>
  </si>
  <si>
    <t>4D1012</t>
  </si>
  <si>
    <t>V3R</t>
  </si>
  <si>
    <t>CZW</t>
  </si>
  <si>
    <t>V4R</t>
  </si>
  <si>
    <t>JSP</t>
  </si>
  <si>
    <t>V5R</t>
  </si>
  <si>
    <t>MAP</t>
  </si>
  <si>
    <t>V6D</t>
  </si>
  <si>
    <t>RU7</t>
  </si>
  <si>
    <t>V8D</t>
  </si>
  <si>
    <t>SFM</t>
  </si>
  <si>
    <t>XX1</t>
  </si>
  <si>
    <t>UGA</t>
  </si>
  <si>
    <t>YB2</t>
  </si>
  <si>
    <t>059</t>
  </si>
  <si>
    <t>0LV</t>
  </si>
  <si>
    <t>TQ2</t>
  </si>
  <si>
    <t>GA111</t>
  </si>
  <si>
    <t>RRV</t>
  </si>
  <si>
    <t>UFN</t>
  </si>
  <si>
    <t>14J</t>
  </si>
  <si>
    <t>CL1</t>
  </si>
  <si>
    <t>3231M</t>
  </si>
  <si>
    <t>CX12</t>
  </si>
  <si>
    <t>RU4</t>
  </si>
  <si>
    <t>13J</t>
  </si>
  <si>
    <t>BA2</t>
  </si>
  <si>
    <t>4D1013</t>
  </si>
  <si>
    <t>BAL</t>
  </si>
  <si>
    <t>4D1014</t>
  </si>
  <si>
    <t>LM4</t>
  </si>
  <si>
    <t>FME</t>
  </si>
  <si>
    <t>C3A1</t>
  </si>
  <si>
    <t>JG1</t>
  </si>
  <si>
    <t>C2013D</t>
  </si>
  <si>
    <t>C173</t>
  </si>
  <si>
    <t>NC113B</t>
  </si>
  <si>
    <t>4D1011</t>
  </si>
  <si>
    <t>SOL</t>
  </si>
  <si>
    <t>BLY</t>
  </si>
  <si>
    <t>CLI</t>
  </si>
  <si>
    <t>12B2</t>
  </si>
  <si>
    <t>RU5</t>
  </si>
  <si>
    <t>12E</t>
  </si>
  <si>
    <t>14A13D</t>
  </si>
  <si>
    <t>1AC</t>
  </si>
  <si>
    <t>1BC024</t>
  </si>
  <si>
    <t>1RAA</t>
  </si>
  <si>
    <t>2CB1</t>
  </si>
  <si>
    <t>2TF</t>
  </si>
  <si>
    <t>2VV</t>
  </si>
  <si>
    <t>39D1</t>
  </si>
  <si>
    <t>39D13D</t>
  </si>
  <si>
    <t>39E1</t>
  </si>
  <si>
    <t>39G</t>
  </si>
  <si>
    <t>39G1</t>
  </si>
  <si>
    <t>3FZ</t>
  </si>
  <si>
    <t>41C4</t>
  </si>
  <si>
    <t>ALE1</t>
  </si>
  <si>
    <t>BE2</t>
  </si>
  <si>
    <t>BLT</t>
  </si>
  <si>
    <t>BMC</t>
  </si>
  <si>
    <t>CAR3</t>
  </si>
  <si>
    <t>CB11</t>
  </si>
  <si>
    <t>CD121</t>
  </si>
  <si>
    <t>CJ12</t>
  </si>
  <si>
    <t>CL21</t>
  </si>
  <si>
    <t>CVT</t>
  </si>
  <si>
    <t>DAJ</t>
  </si>
  <si>
    <t>DP1</t>
  </si>
  <si>
    <t>EPO1</t>
  </si>
  <si>
    <t>F1T1</t>
  </si>
  <si>
    <t>F2T</t>
  </si>
  <si>
    <t>FB4</t>
  </si>
  <si>
    <t>FJ2</t>
  </si>
  <si>
    <t>FOT</t>
  </si>
  <si>
    <t>FR2</t>
  </si>
  <si>
    <t>FV24D1</t>
  </si>
  <si>
    <t>GA5</t>
  </si>
  <si>
    <t>GA71</t>
  </si>
  <si>
    <t>GLC</t>
  </si>
  <si>
    <t>GLC1</t>
  </si>
  <si>
    <t>I3O</t>
  </si>
  <si>
    <t>IPV</t>
  </si>
  <si>
    <t>JG2</t>
  </si>
  <si>
    <t>K1F</t>
  </si>
  <si>
    <t>LCB3</t>
  </si>
  <si>
    <t>LF8</t>
  </si>
  <si>
    <t>LGT</t>
  </si>
  <si>
    <t>M3T</t>
  </si>
  <si>
    <t>MDS</t>
  </si>
  <si>
    <t>MPC</t>
  </si>
  <si>
    <t>MS12</t>
  </si>
  <si>
    <t>NAG2</t>
  </si>
  <si>
    <t>NC1</t>
  </si>
  <si>
    <t>NC11</t>
  </si>
  <si>
    <t>NC4</t>
  </si>
  <si>
    <t>NC42D1</t>
  </si>
  <si>
    <t>NGE</t>
  </si>
  <si>
    <t>NOS</t>
  </si>
  <si>
    <t>NU2</t>
  </si>
  <si>
    <t>REB1B</t>
  </si>
  <si>
    <t>RFT</t>
  </si>
  <si>
    <t>SDM1</t>
  </si>
  <si>
    <t>SLE</t>
  </si>
  <si>
    <t>SMI1</t>
  </si>
  <si>
    <t>ST1</t>
  </si>
  <si>
    <t>TC2</t>
  </si>
  <si>
    <t>TCH21</t>
  </si>
  <si>
    <t>TGY</t>
  </si>
  <si>
    <t>TLA</t>
  </si>
  <si>
    <t>TN81</t>
  </si>
  <si>
    <t>TVI</t>
  </si>
  <si>
    <t>UT1</t>
  </si>
  <si>
    <t>UT3</t>
  </si>
  <si>
    <t>YLG</t>
  </si>
  <si>
    <t>Z17</t>
  </si>
  <si>
    <t>ZT1</t>
  </si>
  <si>
    <t>CED</t>
  </si>
  <si>
    <t>IAS</t>
  </si>
  <si>
    <t>S4S</t>
  </si>
  <si>
    <t>4VP</t>
  </si>
  <si>
    <t>5VP</t>
  </si>
  <si>
    <t>8CH</t>
  </si>
  <si>
    <t>9AL</t>
  </si>
  <si>
    <t>A2D</t>
  </si>
  <si>
    <t>A2L</t>
  </si>
  <si>
    <t>A3D</t>
  </si>
  <si>
    <t>AUT</t>
  </si>
  <si>
    <t>BAG</t>
  </si>
  <si>
    <t>BDJ</t>
  </si>
  <si>
    <t>DEM</t>
  </si>
  <si>
    <t>IT1</t>
  </si>
  <si>
    <t>ITE</t>
  </si>
  <si>
    <t>IUR</t>
  </si>
  <si>
    <t>JU41</t>
  </si>
  <si>
    <t>JUN</t>
  </si>
  <si>
    <t>LT3</t>
  </si>
  <si>
    <t>MCY</t>
  </si>
  <si>
    <t>NQ1</t>
  </si>
  <si>
    <t>P22</t>
  </si>
  <si>
    <t>RD5</t>
  </si>
  <si>
    <t>RSE3D</t>
  </si>
  <si>
    <t>RVM3D</t>
  </si>
  <si>
    <t>SK31</t>
  </si>
  <si>
    <t>SVT</t>
  </si>
  <si>
    <t>UVQ1</t>
  </si>
  <si>
    <t>VSN</t>
  </si>
  <si>
    <t>VTI2D</t>
  </si>
  <si>
    <t>ET1</t>
  </si>
  <si>
    <t>TA4</t>
  </si>
  <si>
    <t>AE41</t>
  </si>
  <si>
    <t>BS2</t>
  </si>
  <si>
    <t>DAN1</t>
  </si>
  <si>
    <t>HH4</t>
  </si>
  <si>
    <t>WSB</t>
  </si>
  <si>
    <t>0SC</t>
  </si>
  <si>
    <t>AG3</t>
  </si>
  <si>
    <t>B3O</t>
  </si>
  <si>
    <t>BS4</t>
  </si>
  <si>
    <t>CZ13</t>
  </si>
  <si>
    <t>EG5</t>
  </si>
  <si>
    <t>EQJ</t>
  </si>
  <si>
    <t>EQK</t>
  </si>
  <si>
    <t>EQL</t>
  </si>
  <si>
    <t>HH1</t>
  </si>
  <si>
    <t>JR1</t>
  </si>
  <si>
    <t>JUD</t>
  </si>
  <si>
    <t>OP3</t>
  </si>
  <si>
    <t>RBI</t>
  </si>
  <si>
    <t>SGM</t>
  </si>
  <si>
    <t>TEL</t>
  </si>
  <si>
    <t>UP7</t>
  </si>
  <si>
    <t>3BS</t>
  </si>
  <si>
    <t>AAE1</t>
  </si>
  <si>
    <t>SAG1</t>
  </si>
  <si>
    <t>10G</t>
  </si>
  <si>
    <t>2DN</t>
  </si>
  <si>
    <t>3CG</t>
  </si>
  <si>
    <t>AVC</t>
  </si>
  <si>
    <t>BDB</t>
  </si>
  <si>
    <t>C204D1</t>
  </si>
  <si>
    <t>C251</t>
  </si>
  <si>
    <t>CGS3D</t>
  </si>
  <si>
    <t>CGS4D</t>
  </si>
  <si>
    <t>CVQ</t>
  </si>
  <si>
    <t>FOE</t>
  </si>
  <si>
    <t>GNT</t>
  </si>
  <si>
    <t>ILB</t>
  </si>
  <si>
    <t>IQ0</t>
  </si>
  <si>
    <t>IT5</t>
  </si>
  <si>
    <t>KAU</t>
  </si>
  <si>
    <t>LOC1</t>
  </si>
  <si>
    <t>LUB</t>
  </si>
  <si>
    <t>OEI</t>
  </si>
  <si>
    <t>PIA</t>
  </si>
  <si>
    <t>RBC</t>
  </si>
  <si>
    <t>RCV</t>
  </si>
  <si>
    <t>RMO1</t>
  </si>
  <si>
    <t>SDI</t>
  </si>
  <si>
    <t>T3T</t>
  </si>
  <si>
    <t>TQ1</t>
  </si>
  <si>
    <t>V5D</t>
  </si>
  <si>
    <t>V9D</t>
  </si>
  <si>
    <t>VUT</t>
  </si>
  <si>
    <t>YN1</t>
  </si>
  <si>
    <t>40B11B</t>
  </si>
  <si>
    <t>7A2</t>
  </si>
  <si>
    <t>MON1</t>
  </si>
  <si>
    <t>VL13</t>
  </si>
  <si>
    <t>BR82D1</t>
  </si>
  <si>
    <t>PID</t>
  </si>
  <si>
    <t>11C1</t>
  </si>
  <si>
    <t>12B</t>
  </si>
  <si>
    <t>12C</t>
  </si>
  <si>
    <t>14A1</t>
  </si>
  <si>
    <t>15A11M</t>
  </si>
  <si>
    <t>15A13M</t>
  </si>
  <si>
    <t>15AA</t>
  </si>
  <si>
    <t>2C2012</t>
  </si>
  <si>
    <t>2C6013</t>
  </si>
  <si>
    <t>39B</t>
  </si>
  <si>
    <t>39B21B</t>
  </si>
  <si>
    <t>39B22B</t>
  </si>
  <si>
    <t>39D</t>
  </si>
  <si>
    <t>39D2</t>
  </si>
  <si>
    <t>3AC013</t>
  </si>
  <si>
    <t>4C4013</t>
  </si>
  <si>
    <t>4D3021</t>
  </si>
  <si>
    <t>4D3022</t>
  </si>
  <si>
    <t>4D3023</t>
  </si>
  <si>
    <t>4D3024</t>
  </si>
  <si>
    <t>4FZ2</t>
  </si>
  <si>
    <t>5A7034</t>
  </si>
  <si>
    <t>5AL011</t>
  </si>
  <si>
    <t>5AL013</t>
  </si>
  <si>
    <t>8B01</t>
  </si>
  <si>
    <t>8B013D</t>
  </si>
  <si>
    <t>8C1013</t>
  </si>
  <si>
    <t>AOC2</t>
  </si>
  <si>
    <t>BG13D</t>
  </si>
  <si>
    <t>BQS2</t>
  </si>
  <si>
    <t>CHE</t>
  </si>
  <si>
    <t>CMO2</t>
  </si>
  <si>
    <t>COL11</t>
  </si>
  <si>
    <t>CRI1</t>
  </si>
  <si>
    <t>FEL</t>
  </si>
  <si>
    <t>GN2</t>
  </si>
  <si>
    <t>IRC</t>
  </si>
  <si>
    <t>IU7</t>
  </si>
  <si>
    <t>JO12D</t>
  </si>
  <si>
    <t>LG4</t>
  </si>
  <si>
    <t>MGU</t>
  </si>
  <si>
    <t>NC43D</t>
  </si>
  <si>
    <t>OAR</t>
  </si>
  <si>
    <t>OC1</t>
  </si>
  <si>
    <t>OUE</t>
  </si>
  <si>
    <t>PZZ</t>
  </si>
  <si>
    <t>RSC</t>
  </si>
  <si>
    <t>RTA2</t>
  </si>
  <si>
    <t>SC0</t>
  </si>
  <si>
    <t>T9Y</t>
  </si>
  <si>
    <t>TML</t>
  </si>
  <si>
    <t>VSE1</t>
  </si>
  <si>
    <t>0LQ</t>
  </si>
  <si>
    <t>0MR</t>
  </si>
  <si>
    <t>0RE</t>
  </si>
  <si>
    <t>5PL</t>
  </si>
  <si>
    <t>A4N</t>
  </si>
  <si>
    <t>EOA</t>
  </si>
  <si>
    <t>L7G</t>
  </si>
  <si>
    <t>RKO</t>
  </si>
  <si>
    <t>SNM</t>
  </si>
  <si>
    <t>T4J</t>
  </si>
  <si>
    <t>ADS</t>
  </si>
  <si>
    <t>MZD</t>
  </si>
  <si>
    <t>1LV</t>
  </si>
  <si>
    <t>2AM</t>
  </si>
  <si>
    <t>4C01</t>
  </si>
  <si>
    <t>6LV</t>
  </si>
  <si>
    <t>A4D</t>
  </si>
  <si>
    <t>EIA</t>
  </si>
  <si>
    <t>ELP</t>
  </si>
  <si>
    <t>LD2</t>
  </si>
  <si>
    <t>NUS</t>
  </si>
  <si>
    <t>OVG</t>
  </si>
  <si>
    <t>SO3</t>
  </si>
  <si>
    <t>TAS</t>
  </si>
  <si>
    <t>VMS1</t>
  </si>
  <si>
    <t>HH3</t>
  </si>
  <si>
    <t>1OO</t>
  </si>
  <si>
    <t>2UA</t>
  </si>
  <si>
    <t>ASI</t>
  </si>
  <si>
    <t>C0E</t>
  </si>
  <si>
    <t>ICP</t>
  </si>
  <si>
    <t>LVO1</t>
  </si>
  <si>
    <t>NLP</t>
  </si>
  <si>
    <t>NS9</t>
  </si>
  <si>
    <t>OP1</t>
  </si>
  <si>
    <t>ORP</t>
  </si>
  <si>
    <t>RRB</t>
  </si>
  <si>
    <t>RRD</t>
  </si>
  <si>
    <t>1MI</t>
  </si>
  <si>
    <t>1VE</t>
  </si>
  <si>
    <t>2DN3D</t>
  </si>
  <si>
    <t>2TI</t>
  </si>
  <si>
    <t>2VE</t>
  </si>
  <si>
    <t>ADL2</t>
  </si>
  <si>
    <t>CC1</t>
  </si>
  <si>
    <t>CC2</t>
  </si>
  <si>
    <t>CUU</t>
  </si>
  <si>
    <t>EPE</t>
  </si>
  <si>
    <t>KCO</t>
  </si>
  <si>
    <t>MOT</t>
  </si>
  <si>
    <t>PJ22</t>
  </si>
  <si>
    <t>PMP</t>
  </si>
  <si>
    <t>SFN</t>
  </si>
  <si>
    <t>V0D</t>
  </si>
  <si>
    <t>V3D</t>
  </si>
  <si>
    <t>V4D</t>
  </si>
  <si>
    <t>V7D</t>
  </si>
  <si>
    <t>16B2D</t>
  </si>
  <si>
    <t>RIC1</t>
  </si>
  <si>
    <t>16B4D</t>
  </si>
  <si>
    <t>1QB</t>
  </si>
  <si>
    <t>2C2011</t>
  </si>
  <si>
    <t>2D1013</t>
  </si>
  <si>
    <t>3241M</t>
  </si>
  <si>
    <t>39F</t>
  </si>
  <si>
    <t>3AC011</t>
  </si>
  <si>
    <t>3B4011</t>
  </si>
  <si>
    <t>4A0032</t>
  </si>
  <si>
    <t>4A3012</t>
  </si>
  <si>
    <t>8C1012</t>
  </si>
  <si>
    <t>AF223B</t>
  </si>
  <si>
    <t>AS32</t>
  </si>
  <si>
    <t>CAR41</t>
  </si>
  <si>
    <t>EVP</t>
  </si>
  <si>
    <t>H2C</t>
  </si>
  <si>
    <t>MS121</t>
  </si>
  <si>
    <t>NAG</t>
  </si>
  <si>
    <t>OPV</t>
  </si>
  <si>
    <t>P3C</t>
  </si>
  <si>
    <t>RLO1</t>
  </si>
  <si>
    <t>S0621</t>
  </si>
  <si>
    <t>SFT1B1</t>
  </si>
  <si>
    <t>SON</t>
  </si>
  <si>
    <t>TAY11M</t>
  </si>
  <si>
    <t>ZEN</t>
  </si>
  <si>
    <t>ZTF</t>
  </si>
  <si>
    <t>0A6</t>
  </si>
  <si>
    <t>0AN</t>
  </si>
  <si>
    <t>0AS</t>
  </si>
  <si>
    <t>0AV</t>
  </si>
  <si>
    <t>1PL</t>
  </si>
  <si>
    <t>2PL</t>
  </si>
  <si>
    <t>3AU1</t>
  </si>
  <si>
    <t>3GA</t>
  </si>
  <si>
    <t>CVH1</t>
  </si>
  <si>
    <t>FLS</t>
  </si>
  <si>
    <t>LPD2D</t>
  </si>
  <si>
    <t>NRV</t>
  </si>
  <si>
    <t>O1N</t>
  </si>
  <si>
    <t>RIN1</t>
  </si>
  <si>
    <t>L6D</t>
  </si>
  <si>
    <t>2CH13D</t>
  </si>
  <si>
    <t>2LV</t>
  </si>
  <si>
    <t>3NG</t>
  </si>
  <si>
    <t>4NG</t>
  </si>
  <si>
    <t>5LV</t>
  </si>
  <si>
    <t>8CH3B</t>
  </si>
  <si>
    <t>BMZ1</t>
  </si>
  <si>
    <t>CI33B</t>
  </si>
  <si>
    <t>EIO14D</t>
  </si>
  <si>
    <t>JU31</t>
  </si>
  <si>
    <t>L0V</t>
  </si>
  <si>
    <t>L1D</t>
  </si>
  <si>
    <t>L4T</t>
  </si>
  <si>
    <t>MO3</t>
  </si>
  <si>
    <t>PZS1</t>
  </si>
  <si>
    <t>S8D1</t>
  </si>
  <si>
    <t>TAT</t>
  </si>
  <si>
    <t>ZR4</t>
  </si>
  <si>
    <t>CQL</t>
  </si>
  <si>
    <t>CQM</t>
  </si>
  <si>
    <t>CQP</t>
  </si>
  <si>
    <t>4CJ</t>
  </si>
  <si>
    <t>BBR</t>
  </si>
  <si>
    <t>EG6</t>
  </si>
  <si>
    <t>EQI</t>
  </si>
  <si>
    <t>NS5</t>
  </si>
  <si>
    <t>NS7</t>
  </si>
  <si>
    <t>RRC</t>
  </si>
  <si>
    <t>XO8</t>
  </si>
  <si>
    <t>2TI1</t>
  </si>
  <si>
    <t>DCI2</t>
  </si>
  <si>
    <t>DER1</t>
  </si>
  <si>
    <t>ECL</t>
  </si>
  <si>
    <t>EPE2</t>
  </si>
  <si>
    <t>FLG</t>
  </si>
  <si>
    <t>HCY</t>
  </si>
  <si>
    <t>PJA</t>
  </si>
  <si>
    <t>V1D</t>
  </si>
  <si>
    <t>V2D</t>
  </si>
  <si>
    <t>YN13D</t>
  </si>
  <si>
    <t>GH1</t>
  </si>
  <si>
    <t>TB13B</t>
  </si>
  <si>
    <t>11B13D</t>
  </si>
  <si>
    <t>12B3D</t>
  </si>
  <si>
    <t>12C3</t>
  </si>
  <si>
    <t>16B3D</t>
  </si>
  <si>
    <t>2C2013</t>
  </si>
  <si>
    <t>2C2014</t>
  </si>
  <si>
    <t>39B14B</t>
  </si>
  <si>
    <t>39D3D</t>
  </si>
  <si>
    <t>CP1A</t>
  </si>
  <si>
    <t>CZ7</t>
  </si>
  <si>
    <t>EBC1</t>
  </si>
  <si>
    <t>GNP3D</t>
  </si>
  <si>
    <t>I3M</t>
  </si>
  <si>
    <t>OD4</t>
  </si>
  <si>
    <t>OD42D</t>
  </si>
  <si>
    <t>OD44D</t>
  </si>
  <si>
    <t>REB</t>
  </si>
  <si>
    <t>S06A</t>
  </si>
  <si>
    <t>SCH</t>
  </si>
  <si>
    <t>SN1</t>
  </si>
  <si>
    <t>SON3D</t>
  </si>
  <si>
    <t>ST13D</t>
  </si>
  <si>
    <t>SVE3D</t>
  </si>
  <si>
    <t>TBA</t>
  </si>
  <si>
    <t>BGB</t>
  </si>
  <si>
    <t>C1V</t>
  </si>
  <si>
    <t>LPD</t>
  </si>
  <si>
    <t>T1J</t>
  </si>
  <si>
    <t>Etiquetas de fila</t>
  </si>
  <si>
    <t>Cuenta de NODO</t>
  </si>
  <si>
    <t>HOLD</t>
  </si>
  <si>
    <t>Recurrentes 3 meses</t>
  </si>
  <si>
    <t>Mes de Medición Si +1</t>
  </si>
  <si>
    <t>Mes de medición NO + 2</t>
  </si>
  <si>
    <t>Mes de Medición No +1</t>
  </si>
  <si>
    <t>Total general</t>
  </si>
  <si>
    <t xml:space="preserve">NUEVA Priorizacion </t>
  </si>
  <si>
    <t>OFENSOR ENE</t>
  </si>
  <si>
    <t>PRIORIDAD OFENSOR ENE</t>
  </si>
  <si>
    <t>16</t>
  </si>
  <si>
    <t>3201</t>
  </si>
  <si>
    <t>44041</t>
  </si>
  <si>
    <t>062</t>
  </si>
  <si>
    <t>4902</t>
  </si>
  <si>
    <t>6001</t>
  </si>
  <si>
    <t>322</t>
  </si>
  <si>
    <t>34</t>
  </si>
  <si>
    <t>59</t>
  </si>
  <si>
    <t>PL113B</t>
  </si>
  <si>
    <t>LM0</t>
  </si>
  <si>
    <t>OCA</t>
  </si>
  <si>
    <t>MIO</t>
  </si>
  <si>
    <t>5DD</t>
  </si>
  <si>
    <t>3DD</t>
  </si>
  <si>
    <t>C3L</t>
  </si>
  <si>
    <t>PQJ</t>
  </si>
  <si>
    <t>591</t>
  </si>
  <si>
    <t>C1G</t>
  </si>
  <si>
    <t>1NZ</t>
  </si>
  <si>
    <t>C97</t>
  </si>
  <si>
    <t>SH21</t>
  </si>
  <si>
    <t>MC1</t>
  </si>
  <si>
    <t>2IS</t>
  </si>
  <si>
    <t>C1L</t>
  </si>
  <si>
    <t>VDP</t>
  </si>
  <si>
    <t>EDE</t>
  </si>
  <si>
    <t>ASU2</t>
  </si>
  <si>
    <t>S2O</t>
  </si>
  <si>
    <t>LOL</t>
  </si>
  <si>
    <t>GES</t>
  </si>
  <si>
    <t>DS1</t>
  </si>
  <si>
    <t>E1E</t>
  </si>
  <si>
    <t>CSC23D</t>
  </si>
  <si>
    <t>DTS</t>
  </si>
  <si>
    <t>3OC1</t>
  </si>
  <si>
    <t>4DD</t>
  </si>
  <si>
    <t>AL35</t>
  </si>
  <si>
    <t>BCZ</t>
  </si>
  <si>
    <t>S2K</t>
  </si>
  <si>
    <t>S1O</t>
  </si>
  <si>
    <t>MBL</t>
  </si>
  <si>
    <t>SAZ</t>
  </si>
  <si>
    <t>1FD</t>
  </si>
  <si>
    <t>PIV1</t>
  </si>
  <si>
    <t>CPE1</t>
  </si>
  <si>
    <t>AL36</t>
  </si>
  <si>
    <t>V1R</t>
  </si>
  <si>
    <t>LRP</t>
  </si>
  <si>
    <t>LMT</t>
  </si>
  <si>
    <t>PB2</t>
  </si>
  <si>
    <t>CAO</t>
  </si>
  <si>
    <t>CRU</t>
  </si>
  <si>
    <t>REB2</t>
  </si>
  <si>
    <t>TFZ</t>
  </si>
  <si>
    <t>VZP</t>
  </si>
  <si>
    <t>OCB</t>
  </si>
  <si>
    <t>FVR</t>
  </si>
  <si>
    <t>V2Z</t>
  </si>
  <si>
    <t>VV4</t>
  </si>
  <si>
    <t>1PI</t>
  </si>
  <si>
    <t>VTM</t>
  </si>
  <si>
    <t>8AO</t>
  </si>
  <si>
    <t>GN123D</t>
  </si>
  <si>
    <t>3254M</t>
  </si>
  <si>
    <t>VIP3D</t>
  </si>
  <si>
    <t>3264M</t>
  </si>
  <si>
    <t>3211M</t>
  </si>
  <si>
    <t>3261M</t>
  </si>
  <si>
    <t>3262M</t>
  </si>
  <si>
    <t>3263M</t>
  </si>
  <si>
    <t>3253M</t>
  </si>
  <si>
    <t>C29</t>
  </si>
  <si>
    <t>CHA</t>
  </si>
  <si>
    <t>3B2014</t>
  </si>
  <si>
    <t>TRM1</t>
  </si>
  <si>
    <t>IT4</t>
  </si>
  <si>
    <t>TB62D</t>
  </si>
  <si>
    <t>RU6</t>
  </si>
  <si>
    <t>22T</t>
  </si>
  <si>
    <t>5EV</t>
  </si>
  <si>
    <t>45J</t>
  </si>
  <si>
    <t>SAV3D</t>
  </si>
  <si>
    <t>10Q</t>
  </si>
  <si>
    <t>12T</t>
  </si>
  <si>
    <t>B1H</t>
  </si>
  <si>
    <t>5AD014</t>
  </si>
  <si>
    <t>7VD</t>
  </si>
  <si>
    <t>LMN2</t>
  </si>
  <si>
    <t>SO61</t>
  </si>
  <si>
    <t>VMT</t>
  </si>
  <si>
    <t>3214M</t>
  </si>
  <si>
    <t>3251M</t>
  </si>
  <si>
    <t>3B2013</t>
  </si>
  <si>
    <t>SAV</t>
  </si>
  <si>
    <t>MV23D</t>
  </si>
  <si>
    <t>1AL</t>
  </si>
  <si>
    <t>3FO</t>
  </si>
  <si>
    <t>2A3011</t>
  </si>
  <si>
    <t>C112</t>
  </si>
  <si>
    <t>OPA</t>
  </si>
  <si>
    <t>FRC21</t>
  </si>
  <si>
    <t>TRO11</t>
  </si>
  <si>
    <t>CV11</t>
  </si>
  <si>
    <t>MRT</t>
  </si>
  <si>
    <t>I01</t>
  </si>
  <si>
    <t>RA4</t>
  </si>
  <si>
    <t>5AD011</t>
  </si>
  <si>
    <t>ILN</t>
  </si>
  <si>
    <t>MV2</t>
  </si>
  <si>
    <t>NDG</t>
  </si>
  <si>
    <t>C293D</t>
  </si>
  <si>
    <t>143B</t>
  </si>
  <si>
    <t>DAZ</t>
  </si>
  <si>
    <t>ON41</t>
  </si>
  <si>
    <t>EIO</t>
  </si>
  <si>
    <t>2IS3D</t>
  </si>
  <si>
    <t>GL2</t>
  </si>
  <si>
    <t>JE61</t>
  </si>
  <si>
    <t>8OS</t>
  </si>
  <si>
    <t>TPP</t>
  </si>
  <si>
    <t>OCO</t>
  </si>
  <si>
    <t>O3G</t>
  </si>
  <si>
    <t>ATU</t>
  </si>
  <si>
    <t>2A3012</t>
  </si>
  <si>
    <t>AMS</t>
  </si>
  <si>
    <t>QG2</t>
  </si>
  <si>
    <t>32V</t>
  </si>
  <si>
    <t>C301</t>
  </si>
  <si>
    <t>BYS</t>
  </si>
  <si>
    <t>SX5</t>
  </si>
  <si>
    <t>1XD</t>
  </si>
  <si>
    <t>GB3</t>
  </si>
  <si>
    <t>14B13B</t>
  </si>
  <si>
    <t>SDU</t>
  </si>
  <si>
    <t>PC4</t>
  </si>
  <si>
    <t>49A23B</t>
  </si>
  <si>
    <t>VDI1</t>
  </si>
  <si>
    <t>LCO</t>
  </si>
  <si>
    <t>RMV</t>
  </si>
  <si>
    <t>FRD</t>
  </si>
  <si>
    <t>AS1</t>
  </si>
  <si>
    <t>ADV</t>
  </si>
  <si>
    <t>MEE</t>
  </si>
  <si>
    <t>6GE</t>
  </si>
  <si>
    <t>PCD</t>
  </si>
  <si>
    <t>RDE</t>
  </si>
  <si>
    <t>GS1</t>
  </si>
  <si>
    <t>LRC</t>
  </si>
  <si>
    <t>GIT</t>
  </si>
  <si>
    <t>4PT</t>
  </si>
  <si>
    <t>CRL</t>
  </si>
  <si>
    <t>UCV</t>
  </si>
  <si>
    <t>ASO</t>
  </si>
  <si>
    <t>JE7</t>
  </si>
  <si>
    <t>ESI1</t>
  </si>
  <si>
    <t>3B9011</t>
  </si>
  <si>
    <t>RAE</t>
  </si>
  <si>
    <t>12J</t>
  </si>
  <si>
    <t>CHG</t>
  </si>
  <si>
    <t>2A3013</t>
  </si>
  <si>
    <t>VV6</t>
  </si>
  <si>
    <t>LGN</t>
  </si>
  <si>
    <t>CFR4D</t>
  </si>
  <si>
    <t>LVL</t>
  </si>
  <si>
    <t>RLR</t>
  </si>
  <si>
    <t>TFO</t>
  </si>
  <si>
    <t>OA21</t>
  </si>
  <si>
    <t>SO72</t>
  </si>
  <si>
    <t>5AD012</t>
  </si>
  <si>
    <t>HCA</t>
  </si>
  <si>
    <t>TRO1</t>
  </si>
  <si>
    <t>2A3014</t>
  </si>
  <si>
    <t>2A4014</t>
  </si>
  <si>
    <t>BMT</t>
  </si>
  <si>
    <t>RUS</t>
  </si>
  <si>
    <t>AZL</t>
  </si>
  <si>
    <t>4CD</t>
  </si>
  <si>
    <t>FU3</t>
  </si>
  <si>
    <t>TOE</t>
  </si>
  <si>
    <t>SQ5</t>
  </si>
  <si>
    <t>E3I</t>
  </si>
  <si>
    <t>CSC2</t>
  </si>
  <si>
    <t>0NA</t>
  </si>
  <si>
    <t>2CA21M</t>
  </si>
  <si>
    <t>GCN</t>
  </si>
  <si>
    <t>15B1</t>
  </si>
  <si>
    <t>8VD</t>
  </si>
  <si>
    <t>2CA22M</t>
  </si>
  <si>
    <t>RIU1</t>
  </si>
  <si>
    <t>10J</t>
  </si>
  <si>
    <t>FUI</t>
  </si>
  <si>
    <t>FRD1</t>
  </si>
  <si>
    <t>P3G</t>
  </si>
  <si>
    <t>3213M</t>
  </si>
  <si>
    <t>B2H2</t>
  </si>
  <si>
    <t>10T</t>
  </si>
  <si>
    <t>11J</t>
  </si>
  <si>
    <t>IPC</t>
  </si>
  <si>
    <t>0AO</t>
  </si>
  <si>
    <t>VCK</t>
  </si>
  <si>
    <t>3B9012</t>
  </si>
  <si>
    <t>QG23B</t>
  </si>
  <si>
    <t>PAF</t>
  </si>
  <si>
    <t>15021</t>
  </si>
  <si>
    <t>C5C</t>
  </si>
  <si>
    <t>NOR</t>
  </si>
  <si>
    <t>SO7</t>
  </si>
  <si>
    <t>51016M</t>
  </si>
  <si>
    <t>PRIORIDAD NOV+ESTRATO</t>
  </si>
  <si>
    <t>cruce dic</t>
  </si>
  <si>
    <t>cruce ene</t>
  </si>
  <si>
    <t>cruce dic1</t>
  </si>
  <si>
    <t>PRIORIDAD DIC+ESTRATO</t>
  </si>
  <si>
    <t>cruce nov</t>
  </si>
  <si>
    <t>PRIORIDAD ENE+ESTRATO</t>
  </si>
  <si>
    <t>diC-Nov</t>
  </si>
  <si>
    <t>no cruzan P0-1-2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</si>
</sst>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49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0" fillId="0" borderId="0" xfId="0" applyNumberFormat="1"/>
    <xf numFmtId="49" fontId="4" fillId="0" borderId="7" xfId="0" applyNumberFormat="1" applyFont="1" applyBorder="1" applyAlignment="1">
      <alignment horizontal="center" vertical="center"/>
    </xf>
    <xf numFmtId="0" fontId="3" fillId="0" borderId="8" xfId="0" applyFont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0" borderId="0" xfId="0" applyFont="1"/>
    <xf numFmtId="0" fontId="6" fillId="8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7" fillId="0" borderId="0" xfId="0" applyFont="1" applyAlignment="1">
      <alignment horizontal="left" vertical="top"/>
    </xf>
    <xf numFmtId="0" fontId="0" fillId="13" borderId="0" xfId="0" applyFill="1" applyAlignment="1">
      <alignment horizontal="left"/>
    </xf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9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485775</xdr:colOff>
      <xdr:row>3</xdr:row>
      <xdr:rowOff>9525</xdr:rowOff>
    </xdr:from>
    <xdr:to>
      <xdr:col>23</xdr:col>
      <xdr:colOff>304442</xdr:colOff>
      <xdr:row>9</xdr:row>
      <xdr:rowOff>123668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B4A67A-F491-1166-C3DD-C8CD15C77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73675" y="581025"/>
          <a:ext cx="2866667" cy="1257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aromovilco-my.sharepoint.com/personal/ecm0033j_claro_com_co/Documents/Disponibilidad%20Consilidado/240104-Nueva%20priorizaci&#243;n%20con%20umbrales%20nuevos%20disponibilidad%204G%20Dic.xlsx" TargetMode="External"/><Relationship Id="rId1" Type="http://schemas.openxmlformats.org/officeDocument/2006/relationships/externalLinkPath" Target="/personal/ecm0033j_claro_com_co/Documents/Disponibilidad%20Consilidado/240104-Nueva%20priorizaci&#243;n%20con%20umbrales%20nuevos%20disponibilidad%204G%20Dic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aromovilco-my.sharepoint.com/personal/ecm0033j_claro_com_co/Documents/Disponibilidad%20Consilidado/240702-Nueva%20priorizaci&#243;n%20%20disponibilidad%204G%20Ene.xlsx" TargetMode="External"/><Relationship Id="rId1" Type="http://schemas.openxmlformats.org/officeDocument/2006/relationships/externalLinkPath" Target="/personal/ecm0033j_claro_com_co/Documents/Disponibilidad%20Consilidado/240702-Nueva%20priorizaci&#243;n%20%20disponibilidad%204G%20En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CM0033J\Downloads\240109-Priorizacion%20Dic%20Mivil%202%20(1).xlsx" TargetMode="External"/><Relationship Id="rId1" Type="http://schemas.openxmlformats.org/officeDocument/2006/relationships/externalLinkPath" Target="file:///C:\Users\ECM0033J\Downloads\240109-Priorizacion%20Dic%20Mivil%202%20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40103-Priorizacion%20ICR-Disponibilidad%20Cierre%20DIC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 1"/>
      <sheetName val="Hoja2"/>
      <sheetName val="Disponibilidad"/>
      <sheetName val="Hoja3"/>
      <sheetName val="Hoja1"/>
    </sheetNames>
    <sheetDataSet>
      <sheetData sheetId="0"/>
      <sheetData sheetId="1"/>
      <sheetData sheetId="2">
        <row r="1">
          <cell r="A1" t="str">
            <v>Sitio</v>
          </cell>
          <cell r="B1" t="str">
            <v>Zona</v>
          </cell>
          <cell r="C1" t="str">
            <v>Region Convergencia</v>
          </cell>
          <cell r="D1" t="str">
            <v>Departamento</v>
          </cell>
          <cell r="E1" t="str">
            <v>Municipio</v>
          </cell>
          <cell r="F1" t="str">
            <v>Zona Regional</v>
          </cell>
          <cell r="G1" t="str">
            <v>Zona Jefe</v>
          </cell>
          <cell r="H1" t="str">
            <v>Zona Owner</v>
          </cell>
          <cell r="I1" t="str">
            <v>Alto EYN</v>
          </cell>
          <cell r="J1" t="str">
            <v>Rank_ICR_Movil</v>
          </cell>
          <cell r="K1" t="str">
            <v>ICR Móvil</v>
          </cell>
          <cell r="L1" t="str">
            <v>Tec 3G</v>
          </cell>
          <cell r="M1" t="str">
            <v>Tec 4G</v>
          </cell>
          <cell r="N1" t="str">
            <v>Porc Indispo 3G</v>
          </cell>
          <cell r="O1" t="str">
            <v>Of Indispo 3G</v>
          </cell>
          <cell r="P1" t="str">
            <v>Porc Indispo 4G</v>
          </cell>
          <cell r="Q1" t="str">
            <v>Of Indispo 4G</v>
          </cell>
          <cell r="R1" t="str">
            <v xml:space="preserve">Concentradoras </v>
          </cell>
          <cell r="S1" t="str">
            <v>Recurrencia</v>
          </cell>
          <cell r="T1" t="str">
            <v>Promedio (Gb)</v>
          </cell>
          <cell r="U1" t="str">
            <v>Promedio (min)</v>
          </cell>
          <cell r="V1" t="str">
            <v>Regulatorio</v>
          </cell>
          <cell r="W1" t="str">
            <v>Portabilidad</v>
          </cell>
          <cell r="X1" t="str">
            <v>peso Recurrencia</v>
          </cell>
          <cell r="Y1" t="str">
            <v>Peso (Gb)</v>
          </cell>
          <cell r="Z1" t="str">
            <v>Peso (min)</v>
          </cell>
          <cell r="AA1" t="str">
            <v>Peso Regulatorio</v>
          </cell>
          <cell r="AB1" t="str">
            <v>Peso portabilidad</v>
          </cell>
          <cell r="AC1" t="str">
            <v>total</v>
          </cell>
          <cell r="AD1" t="str">
            <v xml:space="preserve">Priorización </v>
          </cell>
        </row>
        <row r="2">
          <cell r="A2" t="str">
            <v>AMZ.PUERTO NARINO</v>
          </cell>
          <cell r="B2" t="str">
            <v>RURAL</v>
          </cell>
          <cell r="C2" t="str">
            <v>REGION 5</v>
          </cell>
          <cell r="D2" t="str">
            <v>AMAZONAS</v>
          </cell>
          <cell r="E2" t="str">
            <v>PUERTO NARIÑO</v>
          </cell>
          <cell r="F2" t="str">
            <v>TERRITORIOS</v>
          </cell>
          <cell r="G2" t="str">
            <v>ARAOS GUZMAN JUAN CARLOS</v>
          </cell>
          <cell r="H2" t="str">
            <v>RIVERA LEON ANTONIO</v>
          </cell>
          <cell r="I2" t="str">
            <v>0</v>
          </cell>
          <cell r="J2" t="str">
            <v>32</v>
          </cell>
          <cell r="K2">
            <v>0.42499999999999999</v>
          </cell>
          <cell r="L2">
            <v>1</v>
          </cell>
          <cell r="M2">
            <v>1</v>
          </cell>
          <cell r="N2">
            <v>0.1662231182795699</v>
          </cell>
          <cell r="O2">
            <v>1</v>
          </cell>
          <cell r="P2">
            <v>0.16493279569892474</v>
          </cell>
          <cell r="Q2">
            <v>1</v>
          </cell>
          <cell r="R2" t="e">
            <v>#N/A</v>
          </cell>
          <cell r="S2">
            <v>1</v>
          </cell>
          <cell r="T2">
            <v>28391.463509000001</v>
          </cell>
          <cell r="U2">
            <v>596820.51399999997</v>
          </cell>
          <cell r="V2" t="e">
            <v>#N/A</v>
          </cell>
          <cell r="W2" t="str">
            <v>AMZ.PUERTO NARINO</v>
          </cell>
          <cell r="X2">
            <v>1</v>
          </cell>
          <cell r="Y2">
            <v>15</v>
          </cell>
          <cell r="Z2">
            <v>5</v>
          </cell>
          <cell r="AB2">
            <v>10</v>
          </cell>
          <cell r="AC2">
            <v>31</v>
          </cell>
          <cell r="AD2" t="str">
            <v>Prioridad 2</v>
          </cell>
        </row>
        <row r="3">
          <cell r="A3" t="str">
            <v>AMZ.VIA TARAPACA</v>
          </cell>
          <cell r="B3" t="str">
            <v>RURAL</v>
          </cell>
          <cell r="C3" t="str">
            <v>REGION 5</v>
          </cell>
          <cell r="D3" t="str">
            <v>AMAZONAS</v>
          </cell>
          <cell r="E3" t="str">
            <v>LETICIA</v>
          </cell>
          <cell r="F3" t="str">
            <v>TERRITORIOS</v>
          </cell>
          <cell r="G3" t="str">
            <v>ARAOS GUZMAN JUAN CARLOS</v>
          </cell>
          <cell r="H3" t="str">
            <v>RIVERA LEON ANTONIO</v>
          </cell>
          <cell r="I3" t="str">
            <v>0</v>
          </cell>
          <cell r="J3" t="str">
            <v>40</v>
          </cell>
          <cell r="K3">
            <v>0.43</v>
          </cell>
          <cell r="L3">
            <v>0</v>
          </cell>
          <cell r="M3">
            <v>1</v>
          </cell>
          <cell r="N3">
            <v>0</v>
          </cell>
          <cell r="O3">
            <v>0</v>
          </cell>
          <cell r="P3">
            <v>0.14732526881720431</v>
          </cell>
          <cell r="Q3">
            <v>1</v>
          </cell>
          <cell r="R3" t="e">
            <v>#N/A</v>
          </cell>
          <cell r="S3">
            <v>1</v>
          </cell>
          <cell r="T3">
            <v>5076.1150699999998</v>
          </cell>
          <cell r="U3">
            <v>60.72</v>
          </cell>
          <cell r="V3" t="e">
            <v>#N/A</v>
          </cell>
          <cell r="W3" t="str">
            <v>AMZ.VIA TARAPACA</v>
          </cell>
          <cell r="X3">
            <v>1</v>
          </cell>
          <cell r="Y3">
            <v>0</v>
          </cell>
          <cell r="Z3">
            <v>0</v>
          </cell>
          <cell r="AA3"/>
          <cell r="AB3">
            <v>10</v>
          </cell>
          <cell r="AC3">
            <v>11</v>
          </cell>
          <cell r="AD3" t="str">
            <v>Prioridad 2</v>
          </cell>
        </row>
        <row r="4">
          <cell r="A4" t="str">
            <v>ANT.APARTADO-3</v>
          </cell>
          <cell r="B4" t="str">
            <v>URBANO</v>
          </cell>
          <cell r="C4" t="str">
            <v xml:space="preserve">REGION 2 </v>
          </cell>
          <cell r="D4" t="str">
            <v>ANTIOQUIA</v>
          </cell>
          <cell r="E4" t="str">
            <v>APARTADO</v>
          </cell>
          <cell r="F4" t="str">
            <v>CHOCO Y URABA</v>
          </cell>
          <cell r="G4" t="str">
            <v>MONTOYA PALACIO JUAN PABLO</v>
          </cell>
          <cell r="H4" t="str">
            <v>MONTES HERNANDEZ EDINSON ISAAC</v>
          </cell>
          <cell r="I4" t="str">
            <v>0</v>
          </cell>
          <cell r="J4" t="str">
            <v>334</v>
          </cell>
          <cell r="K4">
            <v>0.6</v>
          </cell>
          <cell r="L4">
            <v>1</v>
          </cell>
          <cell r="M4">
            <v>1</v>
          </cell>
          <cell r="N4">
            <v>3.4852150537634408E-2</v>
          </cell>
          <cell r="O4">
            <v>1</v>
          </cell>
          <cell r="P4">
            <v>3.5806451612903224E-2</v>
          </cell>
          <cell r="Q4">
            <v>1</v>
          </cell>
          <cell r="R4" t="str">
            <v>ANT.Apartado-3</v>
          </cell>
          <cell r="S4">
            <v>0</v>
          </cell>
          <cell r="T4">
            <v>75377.138573999997</v>
          </cell>
          <cell r="U4">
            <v>1947396.905</v>
          </cell>
          <cell r="V4" t="e">
            <v>#N/A</v>
          </cell>
          <cell r="W4" t="str">
            <v>ANT.APARTADO-3</v>
          </cell>
          <cell r="X4">
            <v>0</v>
          </cell>
          <cell r="Y4">
            <v>30</v>
          </cell>
          <cell r="Z4">
            <v>10</v>
          </cell>
          <cell r="AA4"/>
          <cell r="AB4">
            <v>10</v>
          </cell>
          <cell r="AC4">
            <v>50</v>
          </cell>
          <cell r="AD4" t="str">
            <v>Prioridad 0</v>
          </cell>
        </row>
        <row r="5">
          <cell r="A5" t="str">
            <v>ANT.ARAGON</v>
          </cell>
          <cell r="B5" t="str">
            <v>RURAL</v>
          </cell>
          <cell r="C5" t="str">
            <v xml:space="preserve">REGION 2 </v>
          </cell>
          <cell r="D5" t="str">
            <v>ANTIOQUIA</v>
          </cell>
          <cell r="E5" t="str">
            <v>SANTA ROSA DE OSOS</v>
          </cell>
          <cell r="F5" t="str">
            <v>METRO NORTE</v>
          </cell>
          <cell r="G5" t="str">
            <v>CHAVARRIA MUÑETON CARLOS ENRIQUE</v>
          </cell>
          <cell r="H5" t="str">
            <v>SERNA PEREZ JORGE LUIS</v>
          </cell>
          <cell r="I5" t="str">
            <v>0</v>
          </cell>
          <cell r="J5" t="str">
            <v>335</v>
          </cell>
          <cell r="K5">
            <v>0.6</v>
          </cell>
          <cell r="L5">
            <v>1</v>
          </cell>
          <cell r="M5">
            <v>1</v>
          </cell>
          <cell r="N5">
            <v>4.4623655913978494E-3</v>
          </cell>
          <cell r="O5">
            <v>0</v>
          </cell>
          <cell r="P5">
            <v>1.407258064516129E-2</v>
          </cell>
          <cell r="Q5">
            <v>1</v>
          </cell>
          <cell r="R5" t="e">
            <v>#N/A</v>
          </cell>
          <cell r="S5">
            <v>1</v>
          </cell>
          <cell r="T5">
            <v>21140.826917999999</v>
          </cell>
          <cell r="U5">
            <v>635634.98400000005</v>
          </cell>
          <cell r="V5" t="e">
            <v>#N/A</v>
          </cell>
          <cell r="W5" t="str">
            <v>ANT.ARAGON</v>
          </cell>
          <cell r="X5">
            <v>1</v>
          </cell>
          <cell r="Y5">
            <v>15</v>
          </cell>
          <cell r="Z5">
            <v>5</v>
          </cell>
          <cell r="AA5"/>
          <cell r="AB5">
            <v>10</v>
          </cell>
          <cell r="AC5">
            <v>31</v>
          </cell>
          <cell r="AD5" t="str">
            <v>Prioridad 3</v>
          </cell>
        </row>
        <row r="6">
          <cell r="A6" t="str">
            <v>ANT.ARBOLETES</v>
          </cell>
          <cell r="B6" t="str">
            <v>RURAL</v>
          </cell>
          <cell r="C6" t="str">
            <v xml:space="preserve">REGION 2 </v>
          </cell>
          <cell r="D6" t="str">
            <v>ANTIOQUIA</v>
          </cell>
          <cell r="E6" t="str">
            <v>ARBOLETES</v>
          </cell>
          <cell r="F6" t="str">
            <v>CHOCO Y URABA</v>
          </cell>
          <cell r="G6" t="str">
            <v>MONTOYA PALACIO JUAN PABLO</v>
          </cell>
          <cell r="H6" t="str">
            <v>CAICEDO MADRID VICTOR ALFONSO</v>
          </cell>
          <cell r="I6" t="str">
            <v>0</v>
          </cell>
          <cell r="J6" t="str">
            <v>336</v>
          </cell>
          <cell r="K6">
            <v>0.6</v>
          </cell>
          <cell r="L6">
            <v>1</v>
          </cell>
          <cell r="M6">
            <v>1</v>
          </cell>
          <cell r="N6">
            <v>3.1989247311827959E-3</v>
          </cell>
          <cell r="O6">
            <v>0</v>
          </cell>
          <cell r="P6">
            <v>3.4798387096774193E-2</v>
          </cell>
          <cell r="Q6">
            <v>1</v>
          </cell>
          <cell r="R6" t="e">
            <v>#N/A</v>
          </cell>
          <cell r="S6">
            <v>0</v>
          </cell>
          <cell r="T6">
            <v>25371.239345999998</v>
          </cell>
          <cell r="U6">
            <v>1236207.7459999998</v>
          </cell>
          <cell r="V6" t="e">
            <v>#N/A</v>
          </cell>
          <cell r="W6" t="str">
            <v>ANT.ARBOLETES</v>
          </cell>
          <cell r="X6">
            <v>0</v>
          </cell>
          <cell r="Y6">
            <v>15</v>
          </cell>
          <cell r="Z6">
            <v>10</v>
          </cell>
          <cell r="AA6"/>
          <cell r="AB6">
            <v>10</v>
          </cell>
          <cell r="AC6">
            <v>35</v>
          </cell>
          <cell r="AD6" t="str">
            <v>Prioridad 2</v>
          </cell>
        </row>
        <row r="7">
          <cell r="A7" t="str">
            <v>ANT.BAGRE-2</v>
          </cell>
          <cell r="B7" t="str">
            <v>URBANO</v>
          </cell>
          <cell r="C7" t="str">
            <v xml:space="preserve">REGION 2 </v>
          </cell>
          <cell r="D7" t="str">
            <v>ANTIOQUIA</v>
          </cell>
          <cell r="E7" t="str">
            <v>EL BAGRE</v>
          </cell>
          <cell r="F7" t="str">
            <v>METRO NORTE</v>
          </cell>
          <cell r="G7" t="str">
            <v>CHAVARRIA MUÑETON CARLOS ENRIQUE</v>
          </cell>
          <cell r="H7" t="str">
            <v>SOLANO HEREDIA DIDIER FRANCISCO</v>
          </cell>
          <cell r="I7" t="str">
            <v>0</v>
          </cell>
          <cell r="J7" t="str">
            <v>337</v>
          </cell>
          <cell r="K7">
            <v>0.6</v>
          </cell>
          <cell r="L7">
            <v>1</v>
          </cell>
          <cell r="M7">
            <v>1</v>
          </cell>
          <cell r="N7">
            <v>1.2419354838709677E-2</v>
          </cell>
          <cell r="O7">
            <v>1</v>
          </cell>
          <cell r="P7">
            <v>2.2244623655913977E-2</v>
          </cell>
          <cell r="Q7">
            <v>1</v>
          </cell>
          <cell r="R7" t="e">
            <v>#N/A</v>
          </cell>
          <cell r="S7">
            <v>1</v>
          </cell>
          <cell r="T7">
            <v>76874.108431000001</v>
          </cell>
          <cell r="U7">
            <v>1407507.3970000001</v>
          </cell>
          <cell r="V7" t="e">
            <v>#N/A</v>
          </cell>
          <cell r="W7" t="str">
            <v>ANT.BAGRE-2</v>
          </cell>
          <cell r="X7">
            <v>1</v>
          </cell>
          <cell r="Y7">
            <v>30</v>
          </cell>
          <cell r="Z7">
            <v>10</v>
          </cell>
          <cell r="AA7"/>
          <cell r="AB7">
            <v>10</v>
          </cell>
          <cell r="AC7">
            <v>51</v>
          </cell>
          <cell r="AD7" t="str">
            <v>Prioridad 1</v>
          </cell>
        </row>
        <row r="8">
          <cell r="A8" t="str">
            <v>ANT.BARBOSA LA PRADERA</v>
          </cell>
          <cell r="B8" t="str">
            <v>RURAL</v>
          </cell>
          <cell r="C8" t="str">
            <v xml:space="preserve">REGION 2 </v>
          </cell>
          <cell r="D8" t="str">
            <v>ANTIOQUIA</v>
          </cell>
          <cell r="E8" t="str">
            <v>DONMATIAS</v>
          </cell>
          <cell r="F8" t="str">
            <v>METRO NORTE</v>
          </cell>
          <cell r="G8" t="str">
            <v>CHAVARRIA MUÑETON CARLOS ENRIQUE</v>
          </cell>
          <cell r="H8" t="str">
            <v>LOPEZ CORREA ANDRES FELIPE</v>
          </cell>
          <cell r="I8" t="str">
            <v>0</v>
          </cell>
          <cell r="J8" t="str">
            <v>338</v>
          </cell>
          <cell r="K8">
            <v>0.6</v>
          </cell>
          <cell r="L8">
            <v>1</v>
          </cell>
          <cell r="M8">
            <v>1</v>
          </cell>
          <cell r="N8">
            <v>2.0510752688172044E-2</v>
          </cell>
          <cell r="O8">
            <v>1</v>
          </cell>
          <cell r="P8">
            <v>7.6209677419354837E-3</v>
          </cell>
          <cell r="Q8">
            <v>1</v>
          </cell>
          <cell r="R8" t="e">
            <v>#N/A</v>
          </cell>
          <cell r="S8">
            <v>0</v>
          </cell>
          <cell r="T8">
            <v>25713.081964299996</v>
          </cell>
          <cell r="U8">
            <v>789199.44699999993</v>
          </cell>
          <cell r="V8" t="e">
            <v>#N/A</v>
          </cell>
          <cell r="W8" t="str">
            <v>ANT.BARBOSA LA PRADERA</v>
          </cell>
          <cell r="X8">
            <v>0</v>
          </cell>
          <cell r="Y8">
            <v>15</v>
          </cell>
          <cell r="Z8">
            <v>5</v>
          </cell>
          <cell r="AA8"/>
          <cell r="AB8">
            <v>10</v>
          </cell>
          <cell r="AC8">
            <v>30</v>
          </cell>
          <cell r="AD8" t="str">
            <v>Prioridad 3</v>
          </cell>
        </row>
        <row r="9">
          <cell r="A9" t="str">
            <v>ANT.BATALLON PTO BERRIO</v>
          </cell>
          <cell r="B9" t="str">
            <v>RURAL</v>
          </cell>
          <cell r="C9" t="str">
            <v xml:space="preserve">REGION 2 </v>
          </cell>
          <cell r="D9" t="str">
            <v>ANTIOQUIA</v>
          </cell>
          <cell r="E9" t="str">
            <v>PUERTO BERRIO</v>
          </cell>
          <cell r="F9" t="str">
            <v>METRO NORTE</v>
          </cell>
          <cell r="G9" t="str">
            <v>CHAVARRIA MUÑETON CARLOS ENRIQUE</v>
          </cell>
          <cell r="H9" t="str">
            <v>SALAZAR GARCIA GONZALO</v>
          </cell>
          <cell r="I9" t="str">
            <v>0</v>
          </cell>
          <cell r="J9" t="str">
            <v>339</v>
          </cell>
          <cell r="K9">
            <v>0.6</v>
          </cell>
          <cell r="L9">
            <v>1</v>
          </cell>
          <cell r="M9">
            <v>1</v>
          </cell>
          <cell r="N9">
            <v>2.9825268817204303E-2</v>
          </cell>
          <cell r="O9">
            <v>1</v>
          </cell>
          <cell r="P9">
            <v>8.8440860215053766E-3</v>
          </cell>
          <cell r="Q9">
            <v>1</v>
          </cell>
          <cell r="R9" t="e">
            <v>#N/A</v>
          </cell>
          <cell r="S9">
            <v>0</v>
          </cell>
          <cell r="T9">
            <v>24697.478630000001</v>
          </cell>
          <cell r="U9">
            <v>259235.85900000003</v>
          </cell>
          <cell r="V9" t="e">
            <v>#N/A</v>
          </cell>
          <cell r="W9" t="str">
            <v>ANT.BATALLON PTO BERRIO</v>
          </cell>
          <cell r="X9">
            <v>0</v>
          </cell>
          <cell r="Y9">
            <v>15</v>
          </cell>
          <cell r="Z9">
            <v>0</v>
          </cell>
          <cell r="AA9"/>
          <cell r="AB9">
            <v>10</v>
          </cell>
          <cell r="AC9">
            <v>25</v>
          </cell>
          <cell r="AD9" t="str">
            <v>Prioridad 3</v>
          </cell>
        </row>
        <row r="10">
          <cell r="A10" t="str">
            <v>ANT.BOTERO</v>
          </cell>
          <cell r="B10" t="str">
            <v>RURAL</v>
          </cell>
          <cell r="C10" t="str">
            <v xml:space="preserve">REGION 2 </v>
          </cell>
          <cell r="D10" t="str">
            <v>ANTIOQUIA</v>
          </cell>
          <cell r="E10" t="str">
            <v>DONMATIAS</v>
          </cell>
          <cell r="F10" t="str">
            <v>METRO NORTE</v>
          </cell>
          <cell r="G10" t="str">
            <v>CHAVARRIA MUÑETON CARLOS ENRIQUE</v>
          </cell>
          <cell r="H10" t="str">
            <v>SALAZAR GARCIA GONZALO</v>
          </cell>
          <cell r="I10" t="str">
            <v>0</v>
          </cell>
          <cell r="J10" t="str">
            <v>340</v>
          </cell>
          <cell r="K10">
            <v>0.6</v>
          </cell>
          <cell r="L10">
            <v>1</v>
          </cell>
          <cell r="M10">
            <v>1</v>
          </cell>
          <cell r="N10">
            <v>1.2150537634408601E-2</v>
          </cell>
          <cell r="O10">
            <v>1</v>
          </cell>
          <cell r="P10">
            <v>7.083333333333333E-3</v>
          </cell>
          <cell r="Q10">
            <v>1</v>
          </cell>
          <cell r="R10" t="e">
            <v>#N/A</v>
          </cell>
          <cell r="S10">
            <v>0</v>
          </cell>
          <cell r="T10">
            <v>11538.808831999999</v>
          </cell>
          <cell r="U10">
            <v>327442.158</v>
          </cell>
          <cell r="V10" t="e">
            <v>#N/A</v>
          </cell>
          <cell r="W10" t="str">
            <v>ANT.BOTERO</v>
          </cell>
          <cell r="X10">
            <v>0</v>
          </cell>
          <cell r="Y10">
            <v>0</v>
          </cell>
          <cell r="Z10">
            <v>0</v>
          </cell>
          <cell r="AA10"/>
          <cell r="AB10">
            <v>10</v>
          </cell>
          <cell r="AC10">
            <v>10</v>
          </cell>
          <cell r="AD10" t="str">
            <v>Prioridad 4</v>
          </cell>
        </row>
        <row r="11">
          <cell r="A11" t="str">
            <v>ANT.BRICENO</v>
          </cell>
          <cell r="B11" t="str">
            <v>RURAL</v>
          </cell>
          <cell r="C11" t="str">
            <v xml:space="preserve">REGION 2 </v>
          </cell>
          <cell r="D11" t="str">
            <v>ANTIOQUIA</v>
          </cell>
          <cell r="E11" t="str">
            <v>BRICEÑO</v>
          </cell>
          <cell r="F11" t="str">
            <v>METRO NORTE</v>
          </cell>
          <cell r="G11" t="str">
            <v>CHAVARRIA MUÑETON CARLOS ENRIQUE</v>
          </cell>
          <cell r="H11" t="str">
            <v>RESTREPO MOLINA ARLEY ARMANDO</v>
          </cell>
          <cell r="I11" t="str">
            <v>0</v>
          </cell>
          <cell r="J11" t="str">
            <v>341</v>
          </cell>
          <cell r="K11">
            <v>0.6</v>
          </cell>
          <cell r="L11">
            <v>1</v>
          </cell>
          <cell r="M11">
            <v>1</v>
          </cell>
          <cell r="N11">
            <v>1.2795698924731183E-2</v>
          </cell>
          <cell r="O11">
            <v>1</v>
          </cell>
          <cell r="P11">
            <v>1.2486559139784947E-2</v>
          </cell>
          <cell r="Q11">
            <v>1</v>
          </cell>
          <cell r="R11" t="e">
            <v>#N/A</v>
          </cell>
          <cell r="S11">
            <v>0</v>
          </cell>
          <cell r="T11">
            <v>25882.384507000002</v>
          </cell>
          <cell r="U11">
            <v>1304244.4380000001</v>
          </cell>
          <cell r="V11" t="str">
            <v>ANT.Briceno</v>
          </cell>
          <cell r="W11" t="str">
            <v>ANT.BRICENO</v>
          </cell>
          <cell r="X11">
            <v>0</v>
          </cell>
          <cell r="Y11">
            <v>15</v>
          </cell>
          <cell r="Z11">
            <v>10</v>
          </cell>
          <cell r="AA11">
            <v>20</v>
          </cell>
          <cell r="AB11">
            <v>10</v>
          </cell>
          <cell r="AC11">
            <v>55</v>
          </cell>
          <cell r="AD11" t="str">
            <v>Prioridad 1</v>
          </cell>
        </row>
        <row r="12">
          <cell r="A12" t="str">
            <v>ANT.CARACOLI</v>
          </cell>
          <cell r="B12" t="str">
            <v>RURAL</v>
          </cell>
          <cell r="C12" t="str">
            <v xml:space="preserve">REGION 2 </v>
          </cell>
          <cell r="D12" t="str">
            <v>ANTIOQUIA</v>
          </cell>
          <cell r="E12" t="str">
            <v>CARACOLI</v>
          </cell>
          <cell r="F12" t="str">
            <v>METRO NORTE</v>
          </cell>
          <cell r="G12" t="str">
            <v>CHAVARRIA MUÑETON CARLOS ENRIQUE</v>
          </cell>
          <cell r="H12" t="str">
            <v>SALAZAR GARCIA GONZALO</v>
          </cell>
          <cell r="I12" t="str">
            <v>0</v>
          </cell>
          <cell r="J12" t="str">
            <v>342</v>
          </cell>
          <cell r="K12">
            <v>0.6</v>
          </cell>
          <cell r="L12">
            <v>1</v>
          </cell>
          <cell r="M12">
            <v>1</v>
          </cell>
          <cell r="N12">
            <v>1.2446236559139784E-2</v>
          </cell>
          <cell r="O12">
            <v>1</v>
          </cell>
          <cell r="P12">
            <v>1.0698924731182795E-2</v>
          </cell>
          <cell r="Q12">
            <v>1</v>
          </cell>
          <cell r="R12" t="str">
            <v>ANT.Caracoli</v>
          </cell>
          <cell r="S12">
            <v>0</v>
          </cell>
          <cell r="T12">
            <v>28685.3797657</v>
          </cell>
          <cell r="U12">
            <v>773080.62799999991</v>
          </cell>
          <cell r="V12" t="str">
            <v>ANT.Caracoli</v>
          </cell>
          <cell r="W12" t="str">
            <v>ANT.CARACOLI</v>
          </cell>
          <cell r="X12">
            <v>1</v>
          </cell>
          <cell r="Y12">
            <v>15</v>
          </cell>
          <cell r="Z12">
            <v>5</v>
          </cell>
          <cell r="AA12">
            <v>20</v>
          </cell>
          <cell r="AB12">
            <v>10</v>
          </cell>
          <cell r="AC12">
            <v>51</v>
          </cell>
          <cell r="AD12" t="str">
            <v>Prioridad 0</v>
          </cell>
        </row>
        <row r="13">
          <cell r="A13" t="str">
            <v>ANT.CAREPA PIEDRAS BLANCAS</v>
          </cell>
          <cell r="B13" t="str">
            <v>RURAL</v>
          </cell>
          <cell r="C13" t="str">
            <v xml:space="preserve">REGION 2 </v>
          </cell>
          <cell r="D13" t="str">
            <v>ANTIOQUIA</v>
          </cell>
          <cell r="E13" t="str">
            <v>CAREPA</v>
          </cell>
          <cell r="F13" t="str">
            <v>CHOCO Y URABA</v>
          </cell>
          <cell r="G13" t="str">
            <v>MONTOYA PALACIO JUAN PABLO</v>
          </cell>
          <cell r="H13" t="str">
            <v>PEREZ SOTELO LUIS ARLEY</v>
          </cell>
          <cell r="I13" t="str">
            <v>0</v>
          </cell>
          <cell r="J13" t="str">
            <v>63</v>
          </cell>
          <cell r="K13">
            <v>0.46500000000000002</v>
          </cell>
          <cell r="L13">
            <v>1</v>
          </cell>
          <cell r="M13">
            <v>1</v>
          </cell>
          <cell r="N13">
            <v>1.3991935483870968E-2</v>
          </cell>
          <cell r="O13">
            <v>1</v>
          </cell>
          <cell r="P13">
            <v>1.5362903225806452E-2</v>
          </cell>
          <cell r="Q13">
            <v>1</v>
          </cell>
          <cell r="R13" t="e">
            <v>#N/A</v>
          </cell>
          <cell r="S13">
            <v>1</v>
          </cell>
          <cell r="T13">
            <v>23823.517290399999</v>
          </cell>
          <cell r="U13">
            <v>724693.62499999988</v>
          </cell>
          <cell r="V13" t="e">
            <v>#N/A</v>
          </cell>
          <cell r="W13" t="str">
            <v>ANT.CAREPA PIEDRAS BLANCAS</v>
          </cell>
          <cell r="X13">
            <v>1</v>
          </cell>
          <cell r="Y13">
            <v>15</v>
          </cell>
          <cell r="Z13">
            <v>5</v>
          </cell>
          <cell r="AA13"/>
          <cell r="AB13">
            <v>10</v>
          </cell>
          <cell r="AC13">
            <v>31</v>
          </cell>
          <cell r="AD13" t="str">
            <v>Prioridad 3</v>
          </cell>
        </row>
        <row r="14">
          <cell r="A14" t="str">
            <v>ANT.CEDENO</v>
          </cell>
          <cell r="B14" t="str">
            <v>RURAL</v>
          </cell>
          <cell r="C14" t="str">
            <v xml:space="preserve">REGION 2 </v>
          </cell>
          <cell r="D14" t="str">
            <v>ANTIOQUIA</v>
          </cell>
          <cell r="E14" t="str">
            <v>YARUMAL</v>
          </cell>
          <cell r="F14" t="str">
            <v>METRO NORTE</v>
          </cell>
          <cell r="G14" t="str">
            <v>CHAVARRIA MUÑETON CARLOS ENRIQUE</v>
          </cell>
          <cell r="H14" t="str">
            <v>RESTREPO MOLINA ARLEY ARMANDO</v>
          </cell>
          <cell r="I14" t="str">
            <v>0</v>
          </cell>
          <cell r="J14" t="str">
            <v>343</v>
          </cell>
          <cell r="K14">
            <v>0.6</v>
          </cell>
          <cell r="L14">
            <v>1</v>
          </cell>
          <cell r="M14">
            <v>1</v>
          </cell>
          <cell r="N14">
            <v>6.5053763440860212E-3</v>
          </cell>
          <cell r="O14">
            <v>0</v>
          </cell>
          <cell r="P14">
            <v>7.6209677419354837E-3</v>
          </cell>
          <cell r="Q14">
            <v>1</v>
          </cell>
          <cell r="R14" t="e">
            <v>#N/A</v>
          </cell>
          <cell r="S14">
            <v>0</v>
          </cell>
          <cell r="T14">
            <v>21016.309185999999</v>
          </cell>
          <cell r="U14">
            <v>848417.30500000005</v>
          </cell>
          <cell r="V14" t="e">
            <v>#N/A</v>
          </cell>
          <cell r="W14" t="str">
            <v>ANT.CEDENO</v>
          </cell>
          <cell r="X14">
            <v>0</v>
          </cell>
          <cell r="Y14">
            <v>15</v>
          </cell>
          <cell r="Z14">
            <v>5</v>
          </cell>
          <cell r="AA14"/>
          <cell r="AB14">
            <v>10</v>
          </cell>
          <cell r="AC14">
            <v>30</v>
          </cell>
          <cell r="AD14" t="str">
            <v>Prioridad 3</v>
          </cell>
        </row>
        <row r="15">
          <cell r="A15" t="str">
            <v>ANT.CHANGAS</v>
          </cell>
          <cell r="B15" t="str">
            <v>RURAL</v>
          </cell>
          <cell r="C15" t="str">
            <v xml:space="preserve">REGION 2 </v>
          </cell>
          <cell r="D15" t="str">
            <v>ANTIOQUIA</v>
          </cell>
          <cell r="E15" t="str">
            <v>NECOCLI</v>
          </cell>
          <cell r="F15" t="str">
            <v>CHOCO Y URABA</v>
          </cell>
          <cell r="G15" t="str">
            <v>MONTOYA PALACIO JUAN PABLO</v>
          </cell>
          <cell r="H15" t="str">
            <v>CAICEDO MADRID VICTOR ALFONSO</v>
          </cell>
          <cell r="I15" t="str">
            <v>0</v>
          </cell>
          <cell r="J15" t="str">
            <v>344</v>
          </cell>
          <cell r="K15">
            <v>0.6</v>
          </cell>
          <cell r="L15">
            <v>1</v>
          </cell>
          <cell r="M15">
            <v>1</v>
          </cell>
          <cell r="N15">
            <v>3.3978494623655917E-2</v>
          </cell>
          <cell r="O15">
            <v>1</v>
          </cell>
          <cell r="P15">
            <v>7.4731182795698924E-3</v>
          </cell>
          <cell r="Q15">
            <v>1</v>
          </cell>
          <cell r="R15" t="e">
            <v>#N/A</v>
          </cell>
          <cell r="S15">
            <v>0</v>
          </cell>
          <cell r="T15">
            <v>40803.773331499993</v>
          </cell>
          <cell r="U15">
            <v>1757743.4620000001</v>
          </cell>
          <cell r="V15" t="e">
            <v>#N/A</v>
          </cell>
          <cell r="W15" t="str">
            <v>ANT.CHANGAS</v>
          </cell>
          <cell r="X15">
            <v>0</v>
          </cell>
          <cell r="Y15">
            <v>15</v>
          </cell>
          <cell r="Z15">
            <v>10</v>
          </cell>
          <cell r="AA15"/>
          <cell r="AB15">
            <v>10</v>
          </cell>
          <cell r="AC15">
            <v>35</v>
          </cell>
          <cell r="AD15" t="str">
            <v>Prioridad 3</v>
          </cell>
        </row>
        <row r="16">
          <cell r="A16" t="str">
            <v>ANT.CHURIDO</v>
          </cell>
          <cell r="B16" t="str">
            <v>RURAL</v>
          </cell>
          <cell r="C16" t="str">
            <v xml:space="preserve">REGION 2 </v>
          </cell>
          <cell r="D16" t="str">
            <v>ANTIOQUIA</v>
          </cell>
          <cell r="E16" t="str">
            <v>APARTADO</v>
          </cell>
          <cell r="F16" t="str">
            <v>CHOCO Y URABA</v>
          </cell>
          <cell r="G16" t="str">
            <v>MONTOYA PALACIO JUAN PABLO</v>
          </cell>
          <cell r="H16" t="str">
            <v>MONTES HERNANDEZ EDINSON ISAAC</v>
          </cell>
          <cell r="I16" t="str">
            <v>0</v>
          </cell>
          <cell r="J16" t="str">
            <v>345</v>
          </cell>
          <cell r="K16">
            <v>0.6</v>
          </cell>
          <cell r="L16">
            <v>1</v>
          </cell>
          <cell r="M16">
            <v>1</v>
          </cell>
          <cell r="N16">
            <v>4.4086021505376346E-3</v>
          </cell>
          <cell r="O16">
            <v>0</v>
          </cell>
          <cell r="P16">
            <v>6.5631720430107524E-2</v>
          </cell>
          <cell r="Q16">
            <v>1</v>
          </cell>
          <cell r="R16" t="e">
            <v>#N/A</v>
          </cell>
          <cell r="S16">
            <v>0</v>
          </cell>
          <cell r="T16">
            <v>36249.579394800006</v>
          </cell>
          <cell r="U16">
            <v>585326.8679999999</v>
          </cell>
          <cell r="V16" t="e">
            <v>#N/A</v>
          </cell>
          <cell r="W16" t="str">
            <v>ANT.CHURIDO</v>
          </cell>
          <cell r="X16">
            <v>1</v>
          </cell>
          <cell r="Y16">
            <v>15</v>
          </cell>
          <cell r="Z16">
            <v>5</v>
          </cell>
          <cell r="AA16"/>
          <cell r="AB16">
            <v>10</v>
          </cell>
          <cell r="AC16">
            <v>31</v>
          </cell>
          <cell r="AD16" t="str">
            <v>Prioridad 3</v>
          </cell>
        </row>
        <row r="17">
          <cell r="A17" t="str">
            <v>ANT.CISNEROS BERRIO</v>
          </cell>
          <cell r="B17" t="str">
            <v>RURAL</v>
          </cell>
          <cell r="C17" t="str">
            <v xml:space="preserve">REGION 2 </v>
          </cell>
          <cell r="D17" t="str">
            <v>ANTIOQUIA</v>
          </cell>
          <cell r="E17" t="str">
            <v>MACEO</v>
          </cell>
          <cell r="F17" t="str">
            <v>METRO NORTE</v>
          </cell>
          <cell r="G17" t="str">
            <v>CHAVARRIA MUÑETON CARLOS ENRIQUE</v>
          </cell>
          <cell r="H17" t="str">
            <v>SALAZAR GARCIA GONZALO</v>
          </cell>
          <cell r="I17" t="str">
            <v>0</v>
          </cell>
          <cell r="J17" t="str">
            <v>258</v>
          </cell>
          <cell r="K17">
            <v>0.56000000000000005</v>
          </cell>
          <cell r="L17">
            <v>1</v>
          </cell>
          <cell r="M17">
            <v>1</v>
          </cell>
          <cell r="N17">
            <v>1.2311827956989247E-2</v>
          </cell>
          <cell r="O17">
            <v>1</v>
          </cell>
          <cell r="P17">
            <v>1.3118279569892474E-2</v>
          </cell>
          <cell r="Q17">
            <v>1</v>
          </cell>
          <cell r="R17" t="e">
            <v>#N/A</v>
          </cell>
          <cell r="S17">
            <v>0</v>
          </cell>
          <cell r="T17">
            <v>19742.733487000001</v>
          </cell>
          <cell r="U17">
            <v>609525.39200000011</v>
          </cell>
          <cell r="V17" t="e">
            <v>#N/A</v>
          </cell>
          <cell r="W17" t="str">
            <v>ANT.CISNEROS BERRIO</v>
          </cell>
          <cell r="X17">
            <v>1</v>
          </cell>
          <cell r="Y17">
            <v>0</v>
          </cell>
          <cell r="Z17">
            <v>5</v>
          </cell>
          <cell r="AA17"/>
          <cell r="AB17">
            <v>10</v>
          </cell>
          <cell r="AC17">
            <v>16</v>
          </cell>
          <cell r="AD17" t="str">
            <v>Prioridad 4</v>
          </cell>
        </row>
        <row r="18">
          <cell r="A18" t="str">
            <v>ANT.ECP CASABE-2</v>
          </cell>
          <cell r="B18" t="str">
            <v>URBANO</v>
          </cell>
          <cell r="C18" t="str">
            <v>REGION 5</v>
          </cell>
          <cell r="D18" t="str">
            <v>SANTANDER</v>
          </cell>
          <cell r="E18" t="str">
            <v>BARRANCABERMEJA</v>
          </cell>
          <cell r="F18" t="str">
            <v>SANTANDER</v>
          </cell>
          <cell r="G18" t="str">
            <v>AVELLANEDA MORALES LUIS FERNANDO</v>
          </cell>
          <cell r="H18" t="str">
            <v>CADENA VILLANUEVA CARLOS ALBERTO</v>
          </cell>
          <cell r="I18" t="str">
            <v>0</v>
          </cell>
          <cell r="J18" t="str">
            <v>346</v>
          </cell>
          <cell r="K18">
            <v>0.6</v>
          </cell>
          <cell r="L18">
            <v>1</v>
          </cell>
          <cell r="M18">
            <v>1</v>
          </cell>
          <cell r="N18">
            <v>0.19673387096774195</v>
          </cell>
          <cell r="O18">
            <v>1</v>
          </cell>
          <cell r="P18">
            <v>0.25504032258064518</v>
          </cell>
          <cell r="Q18">
            <v>1</v>
          </cell>
          <cell r="R18" t="e">
            <v>#N/A</v>
          </cell>
          <cell r="S18">
            <v>1</v>
          </cell>
          <cell r="T18">
            <v>21612.919439999998</v>
          </cell>
          <cell r="U18">
            <v>305199.66700000002</v>
          </cell>
          <cell r="V18" t="e">
            <v>#N/A</v>
          </cell>
          <cell r="W18" t="str">
            <v>ANT.ECP CASABE-2</v>
          </cell>
          <cell r="X18">
            <v>1</v>
          </cell>
          <cell r="Y18">
            <v>15</v>
          </cell>
          <cell r="Z18">
            <v>0</v>
          </cell>
          <cell r="AA18"/>
          <cell r="AB18">
            <v>10</v>
          </cell>
          <cell r="AC18">
            <v>26</v>
          </cell>
          <cell r="AD18" t="str">
            <v>Prioridad 2</v>
          </cell>
        </row>
        <row r="19">
          <cell r="A19" t="str">
            <v>ANT.EL DOCE</v>
          </cell>
          <cell r="B19" t="str">
            <v>RURAL</v>
          </cell>
          <cell r="C19" t="str">
            <v xml:space="preserve">REGION 2 </v>
          </cell>
          <cell r="D19" t="str">
            <v>ANTIOQUIA</v>
          </cell>
          <cell r="E19" t="str">
            <v>TARAZA</v>
          </cell>
          <cell r="F19" t="str">
            <v>METRO NORTE</v>
          </cell>
          <cell r="G19" t="str">
            <v>CHAVARRIA MUÑETON CARLOS ENRIQUE</v>
          </cell>
          <cell r="H19" t="str">
            <v>SALGADO MONTERROSA JHON JADER</v>
          </cell>
          <cell r="I19" t="str">
            <v>0</v>
          </cell>
          <cell r="J19" t="str">
            <v>347</v>
          </cell>
          <cell r="K19">
            <v>0.6</v>
          </cell>
          <cell r="L19">
            <v>1</v>
          </cell>
          <cell r="M19">
            <v>1</v>
          </cell>
          <cell r="N19">
            <v>1.9704301075268816E-2</v>
          </cell>
          <cell r="O19">
            <v>1</v>
          </cell>
          <cell r="P19">
            <v>1.4139784946236559E-2</v>
          </cell>
          <cell r="Q19">
            <v>1</v>
          </cell>
          <cell r="R19" t="e">
            <v>#N/A</v>
          </cell>
          <cell r="S19">
            <v>0</v>
          </cell>
          <cell r="T19">
            <v>24413.683783999997</v>
          </cell>
          <cell r="U19">
            <v>768518.37100000004</v>
          </cell>
          <cell r="V19" t="e">
            <v>#N/A</v>
          </cell>
          <cell r="W19" t="str">
            <v>ANT.EL DOCE</v>
          </cell>
          <cell r="X19">
            <v>0</v>
          </cell>
          <cell r="Y19">
            <v>15</v>
          </cell>
          <cell r="Z19">
            <v>5</v>
          </cell>
          <cell r="AA19"/>
          <cell r="AB19">
            <v>10</v>
          </cell>
          <cell r="AC19">
            <v>30</v>
          </cell>
          <cell r="AD19" t="str">
            <v>Prioridad 3</v>
          </cell>
        </row>
        <row r="20">
          <cell r="A20" t="str">
            <v>ANT.EL TIGRE YONDO</v>
          </cell>
          <cell r="B20" t="str">
            <v>RURAL</v>
          </cell>
          <cell r="C20" t="str">
            <v xml:space="preserve">REGION 2 </v>
          </cell>
          <cell r="D20" t="str">
            <v>ANTIOQUIA</v>
          </cell>
          <cell r="E20" t="str">
            <v>YONDO</v>
          </cell>
          <cell r="F20" t="str">
            <v>SANTANDER</v>
          </cell>
          <cell r="G20" t="str">
            <v>AVELLANEDA MORALES LUIS FERNANDO</v>
          </cell>
          <cell r="H20" t="str">
            <v>CADENA VILLANUEVA CARLOS ALBERTO</v>
          </cell>
          <cell r="I20" t="str">
            <v>0</v>
          </cell>
          <cell r="J20" t="str">
            <v>348</v>
          </cell>
          <cell r="K20">
            <v>0.6</v>
          </cell>
          <cell r="L20">
            <v>1</v>
          </cell>
          <cell r="M20">
            <v>1</v>
          </cell>
          <cell r="N20">
            <v>3.8131720430107527E-2</v>
          </cell>
          <cell r="O20">
            <v>1</v>
          </cell>
          <cell r="P20">
            <v>7.2580645161290326E-3</v>
          </cell>
          <cell r="Q20">
            <v>1</v>
          </cell>
          <cell r="R20" t="e">
            <v>#N/A</v>
          </cell>
          <cell r="S20">
            <v>1</v>
          </cell>
          <cell r="T20">
            <v>19479.02224454</v>
          </cell>
          <cell r="U20">
            <v>448291.24900000001</v>
          </cell>
          <cell r="V20" t="e">
            <v>#N/A</v>
          </cell>
          <cell r="W20" t="str">
            <v>ANT.EL TIGRE YONDO</v>
          </cell>
          <cell r="X20">
            <v>1</v>
          </cell>
          <cell r="Y20">
            <v>0</v>
          </cell>
          <cell r="Z20">
            <v>0</v>
          </cell>
          <cell r="AA20"/>
          <cell r="AB20">
            <v>10</v>
          </cell>
          <cell r="AC20">
            <v>11</v>
          </cell>
          <cell r="AD20" t="str">
            <v>Prioridad 4</v>
          </cell>
        </row>
        <row r="21">
          <cell r="A21" t="str">
            <v>ANT.EL TOMATE</v>
          </cell>
          <cell r="B21" t="str">
            <v>RURAL</v>
          </cell>
          <cell r="C21" t="str">
            <v xml:space="preserve">REGION 2 </v>
          </cell>
          <cell r="D21" t="str">
            <v>ANTIOQUIA</v>
          </cell>
          <cell r="E21" t="str">
            <v>SAN PEDRO DE URABA</v>
          </cell>
          <cell r="F21" t="str">
            <v>CHOCO Y URABA</v>
          </cell>
          <cell r="G21" t="str">
            <v>MONTOYA PALACIO JUAN PABLO</v>
          </cell>
          <cell r="H21" t="str">
            <v>CAICEDO MADRID VICTOR ALFONSO</v>
          </cell>
          <cell r="I21" t="str">
            <v>0</v>
          </cell>
          <cell r="J21" t="str">
            <v>349</v>
          </cell>
          <cell r="K21">
            <v>0.6</v>
          </cell>
          <cell r="L21">
            <v>1</v>
          </cell>
          <cell r="M21">
            <v>1</v>
          </cell>
          <cell r="N21">
            <v>2.0873655913978495E-2</v>
          </cell>
          <cell r="O21">
            <v>1</v>
          </cell>
          <cell r="P21">
            <v>1.7298387096774195E-2</v>
          </cell>
          <cell r="Q21">
            <v>1</v>
          </cell>
          <cell r="R21" t="e">
            <v>#N/A</v>
          </cell>
          <cell r="S21">
            <v>1</v>
          </cell>
          <cell r="T21">
            <v>14293.351389199997</v>
          </cell>
          <cell r="U21">
            <v>1007120.923</v>
          </cell>
          <cell r="V21" t="e">
            <v>#N/A</v>
          </cell>
          <cell r="W21" t="str">
            <v>ANT.EL TOMATE</v>
          </cell>
          <cell r="X21">
            <v>1</v>
          </cell>
          <cell r="Y21">
            <v>0</v>
          </cell>
          <cell r="Z21">
            <v>10</v>
          </cell>
          <cell r="AA21"/>
          <cell r="AB21">
            <v>10</v>
          </cell>
          <cell r="AC21">
            <v>21</v>
          </cell>
          <cell r="AD21" t="str">
            <v>Prioridad 3</v>
          </cell>
        </row>
        <row r="22">
          <cell r="A22" t="str">
            <v>ANT.EL TRES</v>
          </cell>
          <cell r="B22" t="str">
            <v>RURAL</v>
          </cell>
          <cell r="C22" t="str">
            <v xml:space="preserve">REGION 2 </v>
          </cell>
          <cell r="D22" t="str">
            <v>ANTIOQUIA</v>
          </cell>
          <cell r="E22" t="str">
            <v>TURBO</v>
          </cell>
          <cell r="F22" t="str">
            <v>CHOCO Y URABA</v>
          </cell>
          <cell r="G22" t="str">
            <v>MONTOYA PALACIO JUAN PABLO</v>
          </cell>
          <cell r="H22" t="str">
            <v>CAICEDO MADRID VICTOR ALFONSO</v>
          </cell>
          <cell r="I22" t="str">
            <v>0</v>
          </cell>
          <cell r="J22" t="str">
            <v>350</v>
          </cell>
          <cell r="K22">
            <v>0.6</v>
          </cell>
          <cell r="L22">
            <v>1</v>
          </cell>
          <cell r="M22">
            <v>1</v>
          </cell>
          <cell r="N22">
            <v>8.1290322580645155E-2</v>
          </cell>
          <cell r="O22">
            <v>1</v>
          </cell>
          <cell r="P22">
            <v>3.2231182795698927E-2</v>
          </cell>
          <cell r="Q22">
            <v>1</v>
          </cell>
          <cell r="R22" t="e">
            <v>#N/A</v>
          </cell>
          <cell r="S22">
            <v>0</v>
          </cell>
          <cell r="T22">
            <v>56754.619099999996</v>
          </cell>
          <cell r="U22">
            <v>1594701.669</v>
          </cell>
          <cell r="V22" t="e">
            <v>#N/A</v>
          </cell>
          <cell r="W22" t="str">
            <v>ANT.EL TRES</v>
          </cell>
          <cell r="X22">
            <v>0</v>
          </cell>
          <cell r="Y22">
            <v>30</v>
          </cell>
          <cell r="Z22">
            <v>10</v>
          </cell>
          <cell r="AA22"/>
          <cell r="AB22">
            <v>10</v>
          </cell>
          <cell r="AC22">
            <v>50</v>
          </cell>
          <cell r="AD22" t="str">
            <v>Prioridad 1</v>
          </cell>
        </row>
        <row r="23">
          <cell r="A23" t="str">
            <v>ANT.GIRARDOTA-3</v>
          </cell>
          <cell r="B23" t="str">
            <v>RURAL</v>
          </cell>
          <cell r="C23" t="str">
            <v xml:space="preserve">REGION 2 </v>
          </cell>
          <cell r="D23" t="str">
            <v>ANTIOQUIA</v>
          </cell>
          <cell r="E23" t="str">
            <v xml:space="preserve">GIRARDOTA </v>
          </cell>
          <cell r="F23" t="str">
            <v>METRO NORTE</v>
          </cell>
          <cell r="G23" t="str">
            <v>CHAVARRIA MUÑETON CARLOS ENRIQUE</v>
          </cell>
          <cell r="H23" t="str">
            <v>LOPEZ CORREA ANDRES FELIPE</v>
          </cell>
          <cell r="I23" t="str">
            <v>0</v>
          </cell>
          <cell r="J23" t="str">
            <v>351</v>
          </cell>
          <cell r="K23">
            <v>0.6</v>
          </cell>
          <cell r="L23">
            <v>1</v>
          </cell>
          <cell r="M23">
            <v>1</v>
          </cell>
          <cell r="N23">
            <v>2.5537634408602153E-4</v>
          </cell>
          <cell r="O23">
            <v>0</v>
          </cell>
          <cell r="P23">
            <v>0.10138440860215053</v>
          </cell>
          <cell r="Q23">
            <v>1</v>
          </cell>
          <cell r="R23" t="str">
            <v>ANT.Girardota-3</v>
          </cell>
          <cell r="S23">
            <v>0</v>
          </cell>
          <cell r="T23">
            <v>32370.156549999996</v>
          </cell>
          <cell r="U23">
            <v>729476.68200000003</v>
          </cell>
          <cell r="V23" t="e">
            <v>#N/A</v>
          </cell>
          <cell r="W23" t="str">
            <v>ANT.GIRARDOTA-3</v>
          </cell>
          <cell r="X23">
            <v>1</v>
          </cell>
          <cell r="Y23">
            <v>15</v>
          </cell>
          <cell r="Z23">
            <v>5</v>
          </cell>
          <cell r="AA23"/>
          <cell r="AB23">
            <v>10</v>
          </cell>
          <cell r="AC23">
            <v>31</v>
          </cell>
          <cell r="AD23" t="str">
            <v>Prioridad 0</v>
          </cell>
        </row>
        <row r="24">
          <cell r="A24" t="str">
            <v>ANT.IND BANACOL ALAMEDA</v>
          </cell>
          <cell r="B24" t="str">
            <v>RURAL</v>
          </cell>
          <cell r="C24" t="str">
            <v xml:space="preserve">REGION 2 </v>
          </cell>
          <cell r="D24" t="str">
            <v>ANTIOQUIA</v>
          </cell>
          <cell r="E24" t="str">
            <v>CHIGORODO</v>
          </cell>
          <cell r="F24" t="str">
            <v>CHOCO Y URABA</v>
          </cell>
          <cell r="G24" t="str">
            <v>MONTOYA PALACIO JUAN PABLO</v>
          </cell>
          <cell r="H24" t="str">
            <v>MONTES HERNANDEZ EDINSON ISAAC</v>
          </cell>
          <cell r="I24" t="str">
            <v>0</v>
          </cell>
          <cell r="J24" t="str">
            <v>352</v>
          </cell>
          <cell r="K24">
            <v>0.6</v>
          </cell>
          <cell r="L24">
            <v>0</v>
          </cell>
          <cell r="M24">
            <v>1</v>
          </cell>
          <cell r="N24">
            <v>0</v>
          </cell>
          <cell r="O24">
            <v>0</v>
          </cell>
          <cell r="P24">
            <v>8.6545698924731185E-2</v>
          </cell>
          <cell r="Q24">
            <v>1</v>
          </cell>
          <cell r="R24" t="e">
            <v>#N/A</v>
          </cell>
          <cell r="S24">
            <v>0</v>
          </cell>
          <cell r="T24">
            <v>2044.7484999999999</v>
          </cell>
          <cell r="U24">
            <v>19.821999999999999</v>
          </cell>
          <cell r="V24" t="e">
            <v>#N/A</v>
          </cell>
          <cell r="W24" t="str">
            <v>ANT.IND BANACOL ALAMEDA</v>
          </cell>
          <cell r="X24">
            <v>0</v>
          </cell>
          <cell r="Y24">
            <v>0</v>
          </cell>
          <cell r="Z24">
            <v>0</v>
          </cell>
          <cell r="AA24"/>
          <cell r="AB24">
            <v>10</v>
          </cell>
          <cell r="AC24">
            <v>10</v>
          </cell>
          <cell r="AD24" t="str">
            <v>Prioridad 4</v>
          </cell>
        </row>
        <row r="25">
          <cell r="A25" t="str">
            <v>ANT.IND BANACOL APARTADO(TEMP)</v>
          </cell>
          <cell r="B25" t="str">
            <v>URBANO</v>
          </cell>
          <cell r="C25" t="str">
            <v xml:space="preserve">REGION 2 </v>
          </cell>
          <cell r="D25" t="str">
            <v>ANTIOQUIA</v>
          </cell>
          <cell r="E25" t="str">
            <v>APARTADO</v>
          </cell>
          <cell r="F25" t="str">
            <v>CHOCO Y URABA</v>
          </cell>
          <cell r="G25" t="str">
            <v>MONTOYA PALACIO JUAN PABLO</v>
          </cell>
          <cell r="H25" t="str">
            <v>MONTES HERNANDEZ EDINSON ISAAC</v>
          </cell>
          <cell r="I25" t="str">
            <v>0</v>
          </cell>
          <cell r="J25" t="str">
            <v>353</v>
          </cell>
          <cell r="K25">
            <v>0.6</v>
          </cell>
          <cell r="L25">
            <v>1</v>
          </cell>
          <cell r="M25">
            <v>1</v>
          </cell>
          <cell r="N25">
            <v>3.5766129032258065E-2</v>
          </cell>
          <cell r="O25">
            <v>1</v>
          </cell>
          <cell r="P25">
            <v>3.8131720430107527E-2</v>
          </cell>
          <cell r="Q25">
            <v>1</v>
          </cell>
          <cell r="R25" t="e">
            <v>#N/A</v>
          </cell>
          <cell r="S25">
            <v>0</v>
          </cell>
          <cell r="T25">
            <v>3054.47417</v>
          </cell>
          <cell r="U25">
            <v>55154.017000000007</v>
          </cell>
          <cell r="V25" t="e">
            <v>#N/A</v>
          </cell>
          <cell r="W25" t="str">
            <v>ANT.IND BANACOL APARTADO(TEMP)</v>
          </cell>
          <cell r="X25">
            <v>0</v>
          </cell>
          <cell r="Y25">
            <v>0</v>
          </cell>
          <cell r="Z25">
            <v>0</v>
          </cell>
          <cell r="AA25"/>
          <cell r="AB25">
            <v>10</v>
          </cell>
          <cell r="AC25">
            <v>10</v>
          </cell>
          <cell r="AD25" t="str">
            <v>Prioridad 4</v>
          </cell>
        </row>
        <row r="26">
          <cell r="A26" t="str">
            <v>ANT.IND BANACOL GUARO</v>
          </cell>
          <cell r="B26" t="str">
            <v>RURAL</v>
          </cell>
          <cell r="C26" t="str">
            <v xml:space="preserve">REGION 2 </v>
          </cell>
          <cell r="D26" t="str">
            <v>ANTIOQUIA</v>
          </cell>
          <cell r="E26" t="str">
            <v>APARTADO</v>
          </cell>
          <cell r="F26" t="str">
            <v>CHOCO Y URABA</v>
          </cell>
          <cell r="G26" t="str">
            <v>MONTOYA PALACIO JUAN PABLO</v>
          </cell>
          <cell r="H26" t="str">
            <v>MONTES HERNANDEZ EDINSON ISAAC</v>
          </cell>
          <cell r="I26" t="str">
            <v>0</v>
          </cell>
          <cell r="J26" t="str">
            <v>354</v>
          </cell>
          <cell r="K26">
            <v>0.6</v>
          </cell>
          <cell r="L26">
            <v>1</v>
          </cell>
          <cell r="M26">
            <v>1</v>
          </cell>
          <cell r="N26">
            <v>0</v>
          </cell>
          <cell r="O26">
            <v>0</v>
          </cell>
          <cell r="P26">
            <v>8.6680107526881725E-2</v>
          </cell>
          <cell r="Q26">
            <v>1</v>
          </cell>
          <cell r="R26" t="e">
            <v>#N/A</v>
          </cell>
          <cell r="S26">
            <v>0</v>
          </cell>
          <cell r="T26">
            <v>311.45998000000003</v>
          </cell>
          <cell r="U26">
            <v>9638.8370000000014</v>
          </cell>
          <cell r="V26" t="e">
            <v>#N/A</v>
          </cell>
          <cell r="W26" t="str">
            <v>ANT.IND BANACOL GUARO</v>
          </cell>
          <cell r="X26">
            <v>0</v>
          </cell>
          <cell r="Y26">
            <v>0</v>
          </cell>
          <cell r="Z26">
            <v>0</v>
          </cell>
          <cell r="AA26"/>
          <cell r="AB26">
            <v>10</v>
          </cell>
          <cell r="AC26">
            <v>10</v>
          </cell>
          <cell r="AD26" t="str">
            <v>Prioridad 4</v>
          </cell>
        </row>
        <row r="27">
          <cell r="A27" t="str">
            <v>ANT.IND BANACOL RITA MARIA</v>
          </cell>
          <cell r="B27" t="str">
            <v>RURAL</v>
          </cell>
          <cell r="C27" t="str">
            <v xml:space="preserve">REGION 2 </v>
          </cell>
          <cell r="D27" t="str">
            <v>ANTIOQUIA</v>
          </cell>
          <cell r="E27" t="str">
            <v>TURBO</v>
          </cell>
          <cell r="F27" t="str">
            <v>CHOCO Y URABA</v>
          </cell>
          <cell r="G27" t="str">
            <v>MONTOYA PALACIO JUAN PABLO</v>
          </cell>
          <cell r="H27" t="str">
            <v>MONTES HERNANDEZ EDINSON ISAAC</v>
          </cell>
          <cell r="I27" t="str">
            <v>0</v>
          </cell>
          <cell r="J27" t="str">
            <v>355</v>
          </cell>
          <cell r="K27">
            <v>0.6</v>
          </cell>
          <cell r="L27">
            <v>1</v>
          </cell>
          <cell r="M27">
            <v>1</v>
          </cell>
          <cell r="N27">
            <v>0</v>
          </cell>
          <cell r="O27">
            <v>0</v>
          </cell>
          <cell r="P27">
            <v>8.3602150537634406E-3</v>
          </cell>
          <cell r="Q27">
            <v>1</v>
          </cell>
          <cell r="R27" t="e">
            <v>#N/A</v>
          </cell>
          <cell r="S27">
            <v>0</v>
          </cell>
          <cell r="T27">
            <v>587.74805000000003</v>
          </cell>
          <cell r="U27">
            <v>9.7430000000000003</v>
          </cell>
          <cell r="V27" t="e">
            <v>#N/A</v>
          </cell>
          <cell r="W27" t="str">
            <v>ANT.IND BANACOL RITA MARIA</v>
          </cell>
          <cell r="X27">
            <v>0</v>
          </cell>
          <cell r="Y27">
            <v>0</v>
          </cell>
          <cell r="Z27">
            <v>0</v>
          </cell>
          <cell r="AA27"/>
          <cell r="AB27">
            <v>10</v>
          </cell>
          <cell r="AC27">
            <v>10</v>
          </cell>
          <cell r="AD27" t="str">
            <v>Prioridad 4</v>
          </cell>
        </row>
        <row r="28">
          <cell r="A28" t="str">
            <v>ANT.IND BIOCOMBUSTIBLES</v>
          </cell>
          <cell r="B28" t="str">
            <v>RURAL</v>
          </cell>
          <cell r="C28" t="str">
            <v>REGION 5</v>
          </cell>
          <cell r="D28" t="str">
            <v>SANTANDER</v>
          </cell>
          <cell r="E28" t="str">
            <v>CIMITARRA</v>
          </cell>
          <cell r="F28" t="str">
            <v>METRO NORTE</v>
          </cell>
          <cell r="G28" t="str">
            <v>CHAVARRIA MUÑETON CARLOS ENRIQUE</v>
          </cell>
          <cell r="H28" t="str">
            <v>SALAZAR GARCIA GONZALO</v>
          </cell>
          <cell r="I28" t="str">
            <v>0</v>
          </cell>
          <cell r="J28" t="str">
            <v>356</v>
          </cell>
          <cell r="K28">
            <v>0.6</v>
          </cell>
          <cell r="L28">
            <v>1</v>
          </cell>
          <cell r="M28">
            <v>1</v>
          </cell>
          <cell r="N28">
            <v>1.1263440860215053E-2</v>
          </cell>
          <cell r="O28">
            <v>1</v>
          </cell>
          <cell r="P28">
            <v>0.11887096774193548</v>
          </cell>
          <cell r="Q28">
            <v>1</v>
          </cell>
          <cell r="R28" t="e">
            <v>#N/A</v>
          </cell>
          <cell r="S28">
            <v>0</v>
          </cell>
          <cell r="T28">
            <v>1362.57276</v>
          </cell>
          <cell r="U28">
            <v>14459.896999999999</v>
          </cell>
          <cell r="V28" t="e">
            <v>#N/A</v>
          </cell>
          <cell r="W28" t="str">
            <v>ANT.IND BIOCOMBUSTIBLES</v>
          </cell>
          <cell r="X28">
            <v>0</v>
          </cell>
          <cell r="Y28">
            <v>0</v>
          </cell>
          <cell r="Z28">
            <v>0</v>
          </cell>
          <cell r="AA28"/>
          <cell r="AB28">
            <v>10</v>
          </cell>
          <cell r="AC28">
            <v>10</v>
          </cell>
          <cell r="AD28" t="str">
            <v>Prioridad 4</v>
          </cell>
        </row>
        <row r="29">
          <cell r="A29" t="str">
            <v>ANT.IND FRUTERA ZUNGO</v>
          </cell>
          <cell r="B29" t="str">
            <v>RURAL</v>
          </cell>
          <cell r="C29" t="str">
            <v xml:space="preserve">REGION 2 </v>
          </cell>
          <cell r="D29" t="str">
            <v>ANTIOQUIA</v>
          </cell>
          <cell r="E29" t="str">
            <v>CAREPA</v>
          </cell>
          <cell r="F29" t="str">
            <v>CHOCO Y URABA</v>
          </cell>
          <cell r="G29" t="str">
            <v>MONTOYA PALACIO JUAN PABLO</v>
          </cell>
          <cell r="H29" t="str">
            <v>MONTES HERNANDEZ EDINSON ISAAC</v>
          </cell>
          <cell r="I29" t="str">
            <v>0</v>
          </cell>
          <cell r="J29" t="str">
            <v>357</v>
          </cell>
          <cell r="K29">
            <v>0.6</v>
          </cell>
          <cell r="L29">
            <v>1</v>
          </cell>
          <cell r="M29">
            <v>1</v>
          </cell>
          <cell r="N29">
            <v>1.4637096774193548E-2</v>
          </cell>
          <cell r="O29">
            <v>1</v>
          </cell>
          <cell r="P29">
            <v>7.8494623655913972E-3</v>
          </cell>
          <cell r="Q29">
            <v>1</v>
          </cell>
          <cell r="R29" t="e">
            <v>#N/A</v>
          </cell>
          <cell r="S29">
            <v>1</v>
          </cell>
          <cell r="T29">
            <v>1551.1768000000002</v>
          </cell>
          <cell r="U29">
            <v>25116.872000000003</v>
          </cell>
          <cell r="V29" t="e">
            <v>#N/A</v>
          </cell>
          <cell r="W29" t="e">
            <v>#N/A</v>
          </cell>
          <cell r="X29">
            <v>0</v>
          </cell>
          <cell r="Y29">
            <v>0</v>
          </cell>
          <cell r="Z29">
            <v>0</v>
          </cell>
          <cell r="AA29"/>
          <cell r="AB29"/>
          <cell r="AC29">
            <v>0</v>
          </cell>
          <cell r="AD29" t="str">
            <v>Prioridad 4</v>
          </cell>
        </row>
        <row r="30">
          <cell r="A30" t="str">
            <v>ANT.IND GOLD PROVIDENCIA</v>
          </cell>
          <cell r="B30" t="str">
            <v>RURAL</v>
          </cell>
          <cell r="C30" t="str">
            <v xml:space="preserve">REGION 2 </v>
          </cell>
          <cell r="D30" t="str">
            <v>ANTIOQUIA</v>
          </cell>
          <cell r="E30" t="str">
            <v>REMEDIOS</v>
          </cell>
          <cell r="F30" t="str">
            <v>METRO NORTE</v>
          </cell>
          <cell r="G30" t="str">
            <v>CHAVARRIA MUÑETON CARLOS ENRIQUE</v>
          </cell>
          <cell r="H30" t="str">
            <v>SALAZAR GARCIA GONZALO</v>
          </cell>
          <cell r="I30" t="str">
            <v>0</v>
          </cell>
          <cell r="J30" t="str">
            <v>46</v>
          </cell>
          <cell r="K30">
            <v>0.44</v>
          </cell>
          <cell r="L30">
            <v>1</v>
          </cell>
          <cell r="M30">
            <v>1</v>
          </cell>
          <cell r="N30">
            <v>0.15220430107526881</v>
          </cell>
          <cell r="O30">
            <v>1</v>
          </cell>
          <cell r="P30">
            <v>0.16369623655913978</v>
          </cell>
          <cell r="Q30">
            <v>1</v>
          </cell>
          <cell r="R30" t="e">
            <v>#N/A</v>
          </cell>
          <cell r="S30">
            <v>0</v>
          </cell>
          <cell r="T30">
            <v>14109.862989999998</v>
          </cell>
          <cell r="U30">
            <v>157755.22600000002</v>
          </cell>
          <cell r="V30" t="e">
            <v>#N/A</v>
          </cell>
          <cell r="W30" t="str">
            <v>ANT.IND GOLD PROVIDENCIA</v>
          </cell>
          <cell r="X30">
            <v>0</v>
          </cell>
          <cell r="Y30">
            <v>0</v>
          </cell>
          <cell r="Z30">
            <v>0</v>
          </cell>
          <cell r="AA30"/>
          <cell r="AB30">
            <v>10</v>
          </cell>
          <cell r="AC30">
            <v>10</v>
          </cell>
          <cell r="AD30" t="str">
            <v>Prioridad 4</v>
          </cell>
        </row>
        <row r="31">
          <cell r="A31" t="str">
            <v>ANT.IND GOLD SILENCIO</v>
          </cell>
          <cell r="B31" t="str">
            <v>RURAL</v>
          </cell>
          <cell r="C31" t="str">
            <v xml:space="preserve">REGION 2 </v>
          </cell>
          <cell r="D31" t="str">
            <v>ANTIOQUIA</v>
          </cell>
          <cell r="E31" t="str">
            <v>SEGOVIA</v>
          </cell>
          <cell r="F31" t="str">
            <v>METRO NORTE</v>
          </cell>
          <cell r="G31" t="str">
            <v>CHAVARRIA MUÑETON CARLOS ENRIQUE</v>
          </cell>
          <cell r="H31" t="str">
            <v>SALAZAR GARCIA GONZALO</v>
          </cell>
          <cell r="I31" t="str">
            <v>0</v>
          </cell>
          <cell r="J31" t="str">
            <v>47</v>
          </cell>
          <cell r="K31">
            <v>0.44</v>
          </cell>
          <cell r="L31">
            <v>1</v>
          </cell>
          <cell r="M31">
            <v>1</v>
          </cell>
          <cell r="N31">
            <v>0.19862903225806453</v>
          </cell>
          <cell r="O31">
            <v>1</v>
          </cell>
          <cell r="P31">
            <v>1.5577956989247311E-2</v>
          </cell>
          <cell r="Q31">
            <v>1</v>
          </cell>
          <cell r="R31" t="e">
            <v>#N/A</v>
          </cell>
          <cell r="S31">
            <v>1</v>
          </cell>
          <cell r="T31">
            <v>6054.6454700000004</v>
          </cell>
          <cell r="U31">
            <v>43514.117000000006</v>
          </cell>
          <cell r="V31" t="str">
            <v>ANT.Ind Gold Silencio</v>
          </cell>
          <cell r="W31" t="str">
            <v>ANT.IND GOLD SILENCIO</v>
          </cell>
          <cell r="X31">
            <v>1</v>
          </cell>
          <cell r="Y31">
            <v>0</v>
          </cell>
          <cell r="Z31">
            <v>0</v>
          </cell>
          <cell r="AA31">
            <v>20</v>
          </cell>
          <cell r="AB31">
            <v>10</v>
          </cell>
          <cell r="AC31">
            <v>31</v>
          </cell>
          <cell r="AD31" t="str">
            <v>Prioridad 2</v>
          </cell>
        </row>
        <row r="32">
          <cell r="A32" t="str">
            <v>ANT.IND INVESA</v>
          </cell>
          <cell r="B32" t="str">
            <v>RURAL</v>
          </cell>
          <cell r="C32" t="str">
            <v xml:space="preserve">REGION 2 </v>
          </cell>
          <cell r="D32" t="str">
            <v>ANTIOQUIA</v>
          </cell>
          <cell r="E32" t="str">
            <v xml:space="preserve">GIRARDOTA </v>
          </cell>
          <cell r="F32" t="str">
            <v>METRO NORTE</v>
          </cell>
          <cell r="G32" t="str">
            <v>CHAVARRIA MUÑETON CARLOS ENRIQUE</v>
          </cell>
          <cell r="H32" t="str">
            <v>LOPEZ CORREA ANDRES FELIPE</v>
          </cell>
          <cell r="I32" t="str">
            <v>0</v>
          </cell>
          <cell r="J32" t="str">
            <v>358</v>
          </cell>
          <cell r="K32">
            <v>0.6</v>
          </cell>
          <cell r="L32">
            <v>0</v>
          </cell>
          <cell r="M32">
            <v>1</v>
          </cell>
          <cell r="N32">
            <v>0</v>
          </cell>
          <cell r="O32">
            <v>0</v>
          </cell>
          <cell r="P32">
            <v>9.8387096774193543E-3</v>
          </cell>
          <cell r="Q32">
            <v>1</v>
          </cell>
          <cell r="R32" t="e">
            <v>#N/A</v>
          </cell>
          <cell r="S32">
            <v>0</v>
          </cell>
          <cell r="T32">
            <v>3344.3150000000001</v>
          </cell>
          <cell r="U32">
            <v>56.936</v>
          </cell>
          <cell r="V32" t="e">
            <v>#N/A</v>
          </cell>
          <cell r="W32" t="str">
            <v>ANT.IND INVESA</v>
          </cell>
          <cell r="X32">
            <v>0</v>
          </cell>
          <cell r="Y32">
            <v>0</v>
          </cell>
          <cell r="Z32">
            <v>0</v>
          </cell>
          <cell r="AA32"/>
          <cell r="AB32">
            <v>10</v>
          </cell>
          <cell r="AC32">
            <v>10</v>
          </cell>
          <cell r="AD32" t="str">
            <v>Prioridad 4</v>
          </cell>
        </row>
        <row r="33">
          <cell r="A33" t="str">
            <v>ANT.IND SAFERBO CALDAS</v>
          </cell>
          <cell r="B33" t="str">
            <v>RURAL</v>
          </cell>
          <cell r="C33" t="str">
            <v xml:space="preserve">REGION 2 </v>
          </cell>
          <cell r="D33" t="str">
            <v>ANTIOQUIA</v>
          </cell>
          <cell r="E33" t="str">
            <v>CALDAS</v>
          </cell>
          <cell r="F33" t="str">
            <v>METRO SUR Y OCC</v>
          </cell>
          <cell r="G33" t="str">
            <v>ALVAREZ HERNANDEZ JUAN GUILLERMO</v>
          </cell>
          <cell r="H33" t="str">
            <v>RODRIGUEZ GALEANO DANIEL ALBERTO</v>
          </cell>
          <cell r="I33" t="str">
            <v>0</v>
          </cell>
          <cell r="J33" t="str">
            <v>359</v>
          </cell>
          <cell r="K33">
            <v>0.6</v>
          </cell>
          <cell r="L33">
            <v>0</v>
          </cell>
          <cell r="M33">
            <v>1</v>
          </cell>
          <cell r="N33">
            <v>0</v>
          </cell>
          <cell r="O33">
            <v>0</v>
          </cell>
          <cell r="P33">
            <v>3.4771505376344089E-2</v>
          </cell>
          <cell r="Q33">
            <v>1</v>
          </cell>
          <cell r="R33" t="e">
            <v>#N/A</v>
          </cell>
          <cell r="S33">
            <v>1</v>
          </cell>
          <cell r="T33">
            <v>2461.3146400000001</v>
          </cell>
          <cell r="U33">
            <v>64.667000000000002</v>
          </cell>
          <cell r="V33" t="e">
            <v>#N/A</v>
          </cell>
          <cell r="W33" t="str">
            <v>ANT.IND SAFERBO CALDAS</v>
          </cell>
          <cell r="X33">
            <v>0</v>
          </cell>
          <cell r="Y33">
            <v>0</v>
          </cell>
          <cell r="Z33">
            <v>0</v>
          </cell>
          <cell r="AA33"/>
          <cell r="AB33">
            <v>10</v>
          </cell>
          <cell r="AC33">
            <v>10</v>
          </cell>
          <cell r="AD33" t="str">
            <v>Prioridad 4</v>
          </cell>
        </row>
        <row r="34">
          <cell r="A34" t="str">
            <v>ANT.IND SAYONARA OPT</v>
          </cell>
          <cell r="B34" t="str">
            <v>RURAL</v>
          </cell>
          <cell r="C34" t="str">
            <v xml:space="preserve">REGION 2 </v>
          </cell>
          <cell r="D34" t="str">
            <v>ANTIOQUIA</v>
          </cell>
          <cell r="E34" t="str">
            <v>EL CARMEN DE VIBORAL</v>
          </cell>
          <cell r="F34" t="str">
            <v>ANTIOQUIA 1</v>
          </cell>
          <cell r="G34" t="str">
            <v>POSADA DUQUE JUAN MAURICIO</v>
          </cell>
          <cell r="H34" t="str">
            <v>CARDENAS GOMEZ LUIS ENRIQUE</v>
          </cell>
          <cell r="I34" t="str">
            <v>0</v>
          </cell>
          <cell r="J34" t="str">
            <v>360</v>
          </cell>
          <cell r="K34">
            <v>0.6</v>
          </cell>
          <cell r="L34">
            <v>1</v>
          </cell>
          <cell r="M34">
            <v>1</v>
          </cell>
          <cell r="N34">
            <v>2.2016129032258063E-2</v>
          </cell>
          <cell r="O34">
            <v>1</v>
          </cell>
          <cell r="P34">
            <v>0.25775537634408602</v>
          </cell>
          <cell r="Q34">
            <v>1</v>
          </cell>
          <cell r="R34" t="e">
            <v>#N/A</v>
          </cell>
          <cell r="S34">
            <v>1</v>
          </cell>
          <cell r="T34">
            <v>1122.3940500000001</v>
          </cell>
          <cell r="U34">
            <v>18865.278999999999</v>
          </cell>
          <cell r="V34" t="e">
            <v>#N/A</v>
          </cell>
          <cell r="W34" t="str">
            <v>ANT.IND SAYONARA OPT</v>
          </cell>
          <cell r="X34">
            <v>1</v>
          </cell>
          <cell r="Y34">
            <v>0</v>
          </cell>
          <cell r="Z34">
            <v>0</v>
          </cell>
          <cell r="AA34"/>
          <cell r="AB34">
            <v>10</v>
          </cell>
          <cell r="AC34">
            <v>11</v>
          </cell>
          <cell r="AD34" t="str">
            <v>Prioridad 2</v>
          </cell>
        </row>
        <row r="35">
          <cell r="A35" t="str">
            <v>ANT.IND UNIBAN</v>
          </cell>
          <cell r="B35" t="str">
            <v>RURAL</v>
          </cell>
          <cell r="C35" t="str">
            <v xml:space="preserve">REGION 2 </v>
          </cell>
          <cell r="D35" t="str">
            <v>ANTIOQUIA</v>
          </cell>
          <cell r="E35" t="str">
            <v>APARTADO</v>
          </cell>
          <cell r="F35" t="str">
            <v>CHOCO Y URABA</v>
          </cell>
          <cell r="G35" t="str">
            <v>MONTOYA PALACIO JUAN PABLO</v>
          </cell>
          <cell r="H35" t="str">
            <v>MONTES HERNANDEZ EDINSON ISAAC</v>
          </cell>
          <cell r="I35" t="str">
            <v>0</v>
          </cell>
          <cell r="J35" t="str">
            <v>361</v>
          </cell>
          <cell r="K35">
            <v>0.6</v>
          </cell>
          <cell r="L35">
            <v>1</v>
          </cell>
          <cell r="M35">
            <v>1</v>
          </cell>
          <cell r="N35">
            <v>1.1451612903225807E-2</v>
          </cell>
          <cell r="O35">
            <v>1</v>
          </cell>
          <cell r="P35">
            <v>4.0712365591397848E-2</v>
          </cell>
          <cell r="Q35">
            <v>1</v>
          </cell>
          <cell r="R35" t="e">
            <v>#N/A</v>
          </cell>
          <cell r="S35">
            <v>0</v>
          </cell>
          <cell r="T35">
            <v>5635.1571000000004</v>
          </cell>
          <cell r="U35">
            <v>86029.048999999999</v>
          </cell>
          <cell r="V35" t="e">
            <v>#N/A</v>
          </cell>
          <cell r="W35" t="str">
            <v>ANT.IND UNIBAN</v>
          </cell>
          <cell r="X35">
            <v>1</v>
          </cell>
          <cell r="Y35">
            <v>0</v>
          </cell>
          <cell r="Z35">
            <v>0</v>
          </cell>
          <cell r="AA35"/>
          <cell r="AB35">
            <v>10</v>
          </cell>
          <cell r="AC35">
            <v>11</v>
          </cell>
          <cell r="AD35" t="str">
            <v>Prioridad 4</v>
          </cell>
        </row>
        <row r="36">
          <cell r="A36" t="str">
            <v>ANT.IND ZANDOR CAPITAL</v>
          </cell>
          <cell r="B36" t="str">
            <v>URBANO</v>
          </cell>
          <cell r="C36" t="str">
            <v xml:space="preserve">REGION 2 </v>
          </cell>
          <cell r="D36" t="str">
            <v>ANTIOQUIA</v>
          </cell>
          <cell r="E36" t="str">
            <v>SEGOVIA</v>
          </cell>
          <cell r="F36" t="str">
            <v>METRO NORTE</v>
          </cell>
          <cell r="G36" t="str">
            <v>CHAVARRIA MUÑETON CARLOS ENRIQUE</v>
          </cell>
          <cell r="H36" t="str">
            <v>SALAZAR GARCIA GONZALO</v>
          </cell>
          <cell r="I36" t="str">
            <v>0</v>
          </cell>
          <cell r="J36" t="str">
            <v>48</v>
          </cell>
          <cell r="K36">
            <v>0.44</v>
          </cell>
          <cell r="L36">
            <v>1</v>
          </cell>
          <cell r="M36">
            <v>1</v>
          </cell>
          <cell r="N36">
            <v>5.2822580645161292E-3</v>
          </cell>
          <cell r="O36">
            <v>0</v>
          </cell>
          <cell r="P36">
            <v>9.8252688172043006E-3</v>
          </cell>
          <cell r="Q36">
            <v>1</v>
          </cell>
          <cell r="R36" t="e">
            <v>#N/A</v>
          </cell>
          <cell r="S36">
            <v>0</v>
          </cell>
          <cell r="T36">
            <v>2837.9393999999998</v>
          </cell>
          <cell r="U36">
            <v>70352.810000000012</v>
          </cell>
          <cell r="V36" t="e">
            <v>#N/A</v>
          </cell>
          <cell r="W36" t="str">
            <v>ANT.IND ZANDOR CAPITAL</v>
          </cell>
          <cell r="X36">
            <v>0</v>
          </cell>
          <cell r="Y36">
            <v>0</v>
          </cell>
          <cell r="Z36">
            <v>0</v>
          </cell>
          <cell r="AA36"/>
          <cell r="AB36">
            <v>10</v>
          </cell>
          <cell r="AC36">
            <v>10</v>
          </cell>
          <cell r="AD36" t="str">
            <v>Prioridad 4</v>
          </cell>
        </row>
        <row r="37">
          <cell r="A37" t="str">
            <v>ANT.ITUANGO-2</v>
          </cell>
          <cell r="B37" t="str">
            <v>URBANO</v>
          </cell>
          <cell r="C37" t="str">
            <v xml:space="preserve">REGION 2 </v>
          </cell>
          <cell r="D37" t="str">
            <v>ANTIOQUIA</v>
          </cell>
          <cell r="E37" t="str">
            <v>ITUANGO</v>
          </cell>
          <cell r="F37" t="str">
            <v>METRO NORTE</v>
          </cell>
          <cell r="G37" t="str">
            <v>CHAVARRIA MUÑETON CARLOS ENRIQUE</v>
          </cell>
          <cell r="H37" t="str">
            <v>RESTREPO MOLINA ARLEY ARMANDO</v>
          </cell>
          <cell r="I37" t="str">
            <v>0</v>
          </cell>
          <cell r="J37" t="str">
            <v>362</v>
          </cell>
          <cell r="K37">
            <v>0.6</v>
          </cell>
          <cell r="L37">
            <v>1</v>
          </cell>
          <cell r="M37">
            <v>1</v>
          </cell>
          <cell r="N37">
            <v>1.4798387096774194E-2</v>
          </cell>
          <cell r="O37">
            <v>1</v>
          </cell>
          <cell r="P37">
            <v>1.6801075268817203E-2</v>
          </cell>
          <cell r="Q37">
            <v>1</v>
          </cell>
          <cell r="R37" t="e">
            <v>#N/A</v>
          </cell>
          <cell r="S37">
            <v>0</v>
          </cell>
          <cell r="T37">
            <v>52617.276356900002</v>
          </cell>
          <cell r="U37">
            <v>1237473.5660000001</v>
          </cell>
          <cell r="V37" t="e">
            <v>#N/A</v>
          </cell>
          <cell r="W37" t="str">
            <v>ANT.ITUANGO-2</v>
          </cell>
          <cell r="X37">
            <v>0</v>
          </cell>
          <cell r="Y37">
            <v>30</v>
          </cell>
          <cell r="Z37">
            <v>10</v>
          </cell>
          <cell r="AA37"/>
          <cell r="AB37">
            <v>10</v>
          </cell>
          <cell r="AC37">
            <v>50</v>
          </cell>
          <cell r="AD37" t="str">
            <v>Prioridad 1</v>
          </cell>
        </row>
        <row r="38">
          <cell r="A38" t="str">
            <v>ANT.JUNTAS DE URAMITA</v>
          </cell>
          <cell r="B38" t="str">
            <v>RURAL</v>
          </cell>
          <cell r="C38" t="str">
            <v xml:space="preserve">REGION 2 </v>
          </cell>
          <cell r="D38" t="str">
            <v>ANTIOQUIA</v>
          </cell>
          <cell r="E38" t="str">
            <v>CAÑASGORDAS</v>
          </cell>
          <cell r="F38" t="str">
            <v>CHOCO Y URABA</v>
          </cell>
          <cell r="G38" t="str">
            <v>MONTOYA PALACIO JUAN PABLO</v>
          </cell>
          <cell r="H38" t="str">
            <v>VELASQUEZ PEREZ RUBEN ALBEIRO</v>
          </cell>
          <cell r="I38" t="str">
            <v>0</v>
          </cell>
          <cell r="J38" t="str">
            <v>363</v>
          </cell>
          <cell r="K38">
            <v>0.6</v>
          </cell>
          <cell r="L38">
            <v>1</v>
          </cell>
          <cell r="M38">
            <v>1</v>
          </cell>
          <cell r="N38">
            <v>0.43833333333333335</v>
          </cell>
          <cell r="O38">
            <v>1</v>
          </cell>
          <cell r="P38">
            <v>9.1263440860215057E-3</v>
          </cell>
          <cell r="Q38">
            <v>1</v>
          </cell>
          <cell r="R38" t="e">
            <v>#N/A</v>
          </cell>
          <cell r="S38">
            <v>0</v>
          </cell>
          <cell r="T38">
            <v>15850.35197</v>
          </cell>
          <cell r="U38">
            <v>654392.74300000002</v>
          </cell>
          <cell r="V38" t="e">
            <v>#N/A</v>
          </cell>
          <cell r="W38" t="str">
            <v>ANT.JUNTAS DE URAMITA</v>
          </cell>
          <cell r="X38">
            <v>0</v>
          </cell>
          <cell r="Y38">
            <v>0</v>
          </cell>
          <cell r="Z38">
            <v>5</v>
          </cell>
          <cell r="AA38"/>
          <cell r="AB38">
            <v>10</v>
          </cell>
          <cell r="AC38">
            <v>15</v>
          </cell>
          <cell r="AD38" t="str">
            <v>Prioridad 4</v>
          </cell>
        </row>
        <row r="39">
          <cell r="A39" t="str">
            <v>ANT.LA CAUCANA</v>
          </cell>
          <cell r="B39" t="str">
            <v>RURAL</v>
          </cell>
          <cell r="C39" t="str">
            <v xml:space="preserve">REGION 2 </v>
          </cell>
          <cell r="D39" t="str">
            <v>ANTIOQUIA</v>
          </cell>
          <cell r="E39" t="str">
            <v>TARAZA</v>
          </cell>
          <cell r="F39" t="str">
            <v>METRO NORTE</v>
          </cell>
          <cell r="G39" t="str">
            <v>CHAVARRIA MUÑETON CARLOS ENRIQUE</v>
          </cell>
          <cell r="H39" t="str">
            <v>SALGADO MONTERROSA JHON JADER</v>
          </cell>
          <cell r="I39" t="str">
            <v>0</v>
          </cell>
          <cell r="J39" t="str">
            <v>364</v>
          </cell>
          <cell r="K39">
            <v>0.6</v>
          </cell>
          <cell r="L39">
            <v>1</v>
          </cell>
          <cell r="M39">
            <v>1</v>
          </cell>
          <cell r="N39">
            <v>1.1384408602150538E-2</v>
          </cell>
          <cell r="O39">
            <v>1</v>
          </cell>
          <cell r="P39">
            <v>1.7446236559139783E-2</v>
          </cell>
          <cell r="Q39">
            <v>1</v>
          </cell>
          <cell r="R39" t="e">
            <v>#N/A</v>
          </cell>
          <cell r="S39">
            <v>1</v>
          </cell>
          <cell r="T39">
            <v>6832.826626</v>
          </cell>
          <cell r="U39">
            <v>381390.73499999999</v>
          </cell>
          <cell r="V39" t="e">
            <v>#N/A</v>
          </cell>
          <cell r="W39" t="str">
            <v>ANT.LA CAUCANA</v>
          </cell>
          <cell r="X39">
            <v>0</v>
          </cell>
          <cell r="Y39">
            <v>0</v>
          </cell>
          <cell r="Z39">
            <v>0</v>
          </cell>
          <cell r="AA39"/>
          <cell r="AB39">
            <v>10</v>
          </cell>
          <cell r="AC39">
            <v>10</v>
          </cell>
          <cell r="AD39" t="str">
            <v>Prioridad 4</v>
          </cell>
        </row>
        <row r="40">
          <cell r="A40" t="str">
            <v>ANT.LA FLORESTA</v>
          </cell>
          <cell r="B40" t="str">
            <v>RURAL</v>
          </cell>
          <cell r="C40" t="str">
            <v xml:space="preserve">REGION 2 </v>
          </cell>
          <cell r="D40" t="str">
            <v>ANTIOQUIA</v>
          </cell>
          <cell r="E40" t="str">
            <v>MACEO</v>
          </cell>
          <cell r="F40" t="str">
            <v>METRO NORTE</v>
          </cell>
          <cell r="G40" t="str">
            <v>CHAVARRIA MUÑETON CARLOS ENRIQUE</v>
          </cell>
          <cell r="H40" t="str">
            <v>SALAZAR GARCIA GONZALO</v>
          </cell>
          <cell r="I40" t="str">
            <v>0</v>
          </cell>
          <cell r="J40" t="str">
            <v>365</v>
          </cell>
          <cell r="K40">
            <v>0.6</v>
          </cell>
          <cell r="L40">
            <v>1</v>
          </cell>
          <cell r="M40">
            <v>1</v>
          </cell>
          <cell r="N40">
            <v>1.4274193548387097E-2</v>
          </cell>
          <cell r="O40">
            <v>1</v>
          </cell>
          <cell r="P40">
            <v>1.5443548387096774E-2</v>
          </cell>
          <cell r="Q40">
            <v>1</v>
          </cell>
          <cell r="R40" t="e">
            <v>#N/A</v>
          </cell>
          <cell r="S40">
            <v>1</v>
          </cell>
          <cell r="T40">
            <v>24739.078052199999</v>
          </cell>
          <cell r="U40">
            <v>363980.14799999999</v>
          </cell>
          <cell r="V40" t="str">
            <v>ANT.La Floresta</v>
          </cell>
          <cell r="W40" t="str">
            <v>ANT.LA FLORESTA</v>
          </cell>
          <cell r="X40">
            <v>1</v>
          </cell>
          <cell r="Y40">
            <v>15</v>
          </cell>
          <cell r="Z40">
            <v>0</v>
          </cell>
          <cell r="AA40">
            <v>20</v>
          </cell>
          <cell r="AB40">
            <v>10</v>
          </cell>
          <cell r="AC40">
            <v>46</v>
          </cell>
          <cell r="AD40" t="str">
            <v>Prioridad 1</v>
          </cell>
        </row>
        <row r="41">
          <cell r="A41" t="str">
            <v>ANT.LA ILUSION</v>
          </cell>
          <cell r="B41" t="str">
            <v>RURAL</v>
          </cell>
          <cell r="C41" t="str">
            <v xml:space="preserve">REGION 2 </v>
          </cell>
          <cell r="D41" t="str">
            <v>ANTIOQUIA</v>
          </cell>
          <cell r="E41" t="str">
            <v>CAUCASIA</v>
          </cell>
          <cell r="F41" t="str">
            <v>METRO NORTE</v>
          </cell>
          <cell r="G41" t="str">
            <v>CHAVARRIA MUÑETON CARLOS ENRIQUE</v>
          </cell>
          <cell r="H41" t="str">
            <v>SALGADO MONTERROSA JHON JADER</v>
          </cell>
          <cell r="I41" t="str">
            <v>0</v>
          </cell>
          <cell r="J41" t="str">
            <v>366</v>
          </cell>
          <cell r="K41">
            <v>0.6</v>
          </cell>
          <cell r="L41">
            <v>1</v>
          </cell>
          <cell r="M41">
            <v>1</v>
          </cell>
          <cell r="N41">
            <v>5.5645161290322582E-3</v>
          </cell>
          <cell r="O41">
            <v>0</v>
          </cell>
          <cell r="P41">
            <v>1.2379032258064516E-2</v>
          </cell>
          <cell r="Q41">
            <v>1</v>
          </cell>
          <cell r="R41" t="e">
            <v>#N/A</v>
          </cell>
          <cell r="S41">
            <v>1</v>
          </cell>
          <cell r="T41">
            <v>11000.554940000002</v>
          </cell>
          <cell r="U41">
            <v>435943.48000000004</v>
          </cell>
          <cell r="V41" t="e">
            <v>#N/A</v>
          </cell>
          <cell r="W41" t="str">
            <v>ANT.LA ILUSION</v>
          </cell>
          <cell r="X41">
            <v>1</v>
          </cell>
          <cell r="Y41">
            <v>0</v>
          </cell>
          <cell r="Z41">
            <v>0</v>
          </cell>
          <cell r="AA41"/>
          <cell r="AB41">
            <v>10</v>
          </cell>
          <cell r="AC41">
            <v>11</v>
          </cell>
          <cell r="AD41" t="str">
            <v>Prioridad 4</v>
          </cell>
        </row>
        <row r="42">
          <cell r="A42" t="str">
            <v>ANT.MACEO-2</v>
          </cell>
          <cell r="B42" t="str">
            <v>RURAL</v>
          </cell>
          <cell r="C42" t="str">
            <v xml:space="preserve">REGION 2 </v>
          </cell>
          <cell r="D42" t="str">
            <v>ANTIOQUIA</v>
          </cell>
          <cell r="E42" t="str">
            <v>MACEO</v>
          </cell>
          <cell r="F42" t="str">
            <v>METRO NORTE</v>
          </cell>
          <cell r="G42" t="str">
            <v>CHAVARRIA MUÑETON CARLOS ENRIQUE</v>
          </cell>
          <cell r="H42" t="str">
            <v>SALAZAR GARCIA GONZALO</v>
          </cell>
          <cell r="I42" t="str">
            <v>0</v>
          </cell>
          <cell r="J42" t="str">
            <v>367</v>
          </cell>
          <cell r="K42">
            <v>0.6</v>
          </cell>
          <cell r="L42">
            <v>1</v>
          </cell>
          <cell r="M42">
            <v>1</v>
          </cell>
          <cell r="N42">
            <v>5.2822580645161292E-3</v>
          </cell>
          <cell r="O42">
            <v>0</v>
          </cell>
          <cell r="P42">
            <v>7.7284946236559141E-3</v>
          </cell>
          <cell r="Q42">
            <v>1</v>
          </cell>
          <cell r="R42" t="e">
            <v>#N/A</v>
          </cell>
          <cell r="S42">
            <v>0</v>
          </cell>
          <cell r="T42">
            <v>30991.833368700001</v>
          </cell>
          <cell r="U42">
            <v>788112.79500000004</v>
          </cell>
          <cell r="V42" t="e">
            <v>#N/A</v>
          </cell>
          <cell r="W42" t="str">
            <v>ANT.MACEO-2</v>
          </cell>
          <cell r="X42">
            <v>0</v>
          </cell>
          <cell r="Y42">
            <v>15</v>
          </cell>
          <cell r="Z42">
            <v>5</v>
          </cell>
          <cell r="AA42"/>
          <cell r="AB42">
            <v>10</v>
          </cell>
          <cell r="AC42">
            <v>30</v>
          </cell>
          <cell r="AD42" t="str">
            <v>Prioridad 2</v>
          </cell>
        </row>
        <row r="43">
          <cell r="A43" t="str">
            <v>ANT.MACHUCA</v>
          </cell>
          <cell r="B43" t="str">
            <v>RURAL</v>
          </cell>
          <cell r="C43" t="str">
            <v xml:space="preserve">REGION 2 </v>
          </cell>
          <cell r="D43" t="str">
            <v>ANTIOQUIA</v>
          </cell>
          <cell r="E43" t="str">
            <v>SEGOVIA</v>
          </cell>
          <cell r="F43" t="str">
            <v>METRO NORTE</v>
          </cell>
          <cell r="G43" t="str">
            <v>CHAVARRIA MUÑETON CARLOS ENRIQUE</v>
          </cell>
          <cell r="H43" t="str">
            <v>SOLANO HEREDIA DIDIER FRANCISCO</v>
          </cell>
          <cell r="I43" t="str">
            <v>0</v>
          </cell>
          <cell r="J43" t="str">
            <v>368</v>
          </cell>
          <cell r="K43">
            <v>0.6</v>
          </cell>
          <cell r="L43">
            <v>1</v>
          </cell>
          <cell r="M43">
            <v>1</v>
          </cell>
          <cell r="N43">
            <v>4.9569892473118278E-2</v>
          </cell>
          <cell r="O43">
            <v>1</v>
          </cell>
          <cell r="P43">
            <v>1.310483870967742E-2</v>
          </cell>
          <cell r="Q43">
            <v>1</v>
          </cell>
          <cell r="R43" t="e">
            <v>#N/A</v>
          </cell>
          <cell r="S43">
            <v>0</v>
          </cell>
          <cell r="T43">
            <v>16542.435419639998</v>
          </cell>
          <cell r="U43">
            <v>594196.34100000001</v>
          </cell>
          <cell r="V43" t="e">
            <v>#N/A</v>
          </cell>
          <cell r="W43" t="str">
            <v>ANT.MACHUCA</v>
          </cell>
          <cell r="X43">
            <v>1</v>
          </cell>
          <cell r="Y43">
            <v>0</v>
          </cell>
          <cell r="Z43">
            <v>5</v>
          </cell>
          <cell r="AA43"/>
          <cell r="AB43">
            <v>10</v>
          </cell>
          <cell r="AC43">
            <v>16</v>
          </cell>
          <cell r="AD43" t="str">
            <v>Prioridad 4</v>
          </cell>
        </row>
        <row r="44">
          <cell r="A44" t="str">
            <v>ANT.MULATOS</v>
          </cell>
          <cell r="B44" t="str">
            <v>RURAL</v>
          </cell>
          <cell r="C44" t="str">
            <v xml:space="preserve">REGION 2 </v>
          </cell>
          <cell r="D44" t="str">
            <v>ANTIOQUIA</v>
          </cell>
          <cell r="E44" t="str">
            <v>NECOCLI</v>
          </cell>
          <cell r="F44" t="str">
            <v>CHOCO Y URABA</v>
          </cell>
          <cell r="G44" t="str">
            <v>MONTOYA PALACIO JUAN PABLO</v>
          </cell>
          <cell r="H44" t="str">
            <v>CAICEDO MADRID VICTOR ALFONSO</v>
          </cell>
          <cell r="I44" t="str">
            <v>0</v>
          </cell>
          <cell r="J44" t="str">
            <v>64</v>
          </cell>
          <cell r="K44">
            <v>0.46500000000000002</v>
          </cell>
          <cell r="L44">
            <v>1</v>
          </cell>
          <cell r="M44">
            <v>1</v>
          </cell>
          <cell r="N44">
            <v>6.5994623655913978E-3</v>
          </cell>
          <cell r="O44">
            <v>0</v>
          </cell>
          <cell r="P44">
            <v>8.5215053763440865E-3</v>
          </cell>
          <cell r="Q44">
            <v>1</v>
          </cell>
          <cell r="R44" t="e">
            <v>#N/A</v>
          </cell>
          <cell r="S44">
            <v>1</v>
          </cell>
          <cell r="T44">
            <v>37596.798372000005</v>
          </cell>
          <cell r="U44">
            <v>1479995.453</v>
          </cell>
          <cell r="V44" t="e">
            <v>#N/A</v>
          </cell>
          <cell r="W44" t="str">
            <v>ANT.MULATOS</v>
          </cell>
          <cell r="X44">
            <v>0</v>
          </cell>
          <cell r="Y44">
            <v>15</v>
          </cell>
          <cell r="Z44">
            <v>10</v>
          </cell>
          <cell r="AA44"/>
          <cell r="AB44">
            <v>10</v>
          </cell>
          <cell r="AC44">
            <v>35</v>
          </cell>
          <cell r="AD44" t="str">
            <v>Prioridad 2</v>
          </cell>
        </row>
        <row r="45">
          <cell r="A45" t="str">
            <v>ANT.OCHALI</v>
          </cell>
          <cell r="B45" t="str">
            <v>RURAL</v>
          </cell>
          <cell r="C45" t="str">
            <v xml:space="preserve">REGION 2 </v>
          </cell>
          <cell r="D45" t="str">
            <v>ANTIOQUIA</v>
          </cell>
          <cell r="E45" t="str">
            <v>YARUMAL</v>
          </cell>
          <cell r="F45" t="str">
            <v>METRO NORTE</v>
          </cell>
          <cell r="G45" t="str">
            <v>CHAVARRIA MUÑETON CARLOS ENRIQUE</v>
          </cell>
          <cell r="H45" t="str">
            <v>RESTREPO MOLINA ARLEY ARMANDO</v>
          </cell>
          <cell r="I45" t="str">
            <v>0</v>
          </cell>
          <cell r="J45" t="str">
            <v>369</v>
          </cell>
          <cell r="K45">
            <v>0.6</v>
          </cell>
          <cell r="L45">
            <v>1</v>
          </cell>
          <cell r="M45">
            <v>1</v>
          </cell>
          <cell r="N45">
            <v>1.5551075268817204E-2</v>
          </cell>
          <cell r="O45">
            <v>1</v>
          </cell>
          <cell r="P45">
            <v>1.6250000000000001E-2</v>
          </cell>
          <cell r="Q45">
            <v>1</v>
          </cell>
          <cell r="R45" t="e">
            <v>#N/A</v>
          </cell>
          <cell r="S45">
            <v>1</v>
          </cell>
          <cell r="T45">
            <v>13734.363342699999</v>
          </cell>
          <cell r="U45">
            <v>1019309.253</v>
          </cell>
          <cell r="V45" t="e">
            <v>#N/A</v>
          </cell>
          <cell r="W45" t="str">
            <v>ANT.OCHALI</v>
          </cell>
          <cell r="X45">
            <v>1</v>
          </cell>
          <cell r="Y45">
            <v>0</v>
          </cell>
          <cell r="Z45">
            <v>10</v>
          </cell>
          <cell r="AA45"/>
          <cell r="AB45">
            <v>10</v>
          </cell>
          <cell r="AC45">
            <v>21</v>
          </cell>
          <cell r="AD45" t="str">
            <v>Prioridad 3</v>
          </cell>
        </row>
        <row r="46">
          <cell r="A46" t="str">
            <v>ANT.OLAYA</v>
          </cell>
          <cell r="B46" t="str">
            <v>RURAL</v>
          </cell>
          <cell r="C46" t="str">
            <v xml:space="preserve">REGION 2 </v>
          </cell>
          <cell r="D46" t="str">
            <v>ANTIOQUIA</v>
          </cell>
          <cell r="E46" t="str">
            <v>SANTA FE DE ANTIOQUIA</v>
          </cell>
          <cell r="F46" t="str">
            <v>CHOCO Y URABA</v>
          </cell>
          <cell r="G46" t="str">
            <v>MONTOYA PALACIO JUAN PABLO</v>
          </cell>
          <cell r="H46" t="str">
            <v>ALZATE BALLESTEROS ALDEMAR DE JESUS</v>
          </cell>
          <cell r="I46" t="str">
            <v>0</v>
          </cell>
          <cell r="J46" t="str">
            <v>370</v>
          </cell>
          <cell r="K46">
            <v>0.6</v>
          </cell>
          <cell r="L46">
            <v>1</v>
          </cell>
          <cell r="M46">
            <v>1</v>
          </cell>
          <cell r="N46">
            <v>7.2849462365591399E-3</v>
          </cell>
          <cell r="O46">
            <v>0</v>
          </cell>
          <cell r="P46">
            <v>8.2795698924731185E-3</v>
          </cell>
          <cell r="Q46">
            <v>1</v>
          </cell>
          <cell r="R46" t="e">
            <v>#N/A</v>
          </cell>
          <cell r="S46">
            <v>0</v>
          </cell>
          <cell r="T46">
            <v>16670.719073</v>
          </cell>
          <cell r="U46">
            <v>367767.77600000001</v>
          </cell>
          <cell r="V46" t="e">
            <v>#N/A</v>
          </cell>
          <cell r="W46" t="str">
            <v>ANT.OLAYA</v>
          </cell>
          <cell r="X46">
            <v>0</v>
          </cell>
          <cell r="Y46">
            <v>0</v>
          </cell>
          <cell r="Z46">
            <v>0</v>
          </cell>
          <cell r="AA46"/>
          <cell r="AB46">
            <v>10</v>
          </cell>
          <cell r="AC46">
            <v>10</v>
          </cell>
          <cell r="AD46" t="str">
            <v>Prioridad 4</v>
          </cell>
        </row>
        <row r="47">
          <cell r="A47" t="str">
            <v>ANT.PEQUE</v>
          </cell>
          <cell r="B47" t="str">
            <v>RURAL</v>
          </cell>
          <cell r="C47" t="str">
            <v xml:space="preserve">REGION 2 </v>
          </cell>
          <cell r="D47" t="str">
            <v>ANTIOQUIA</v>
          </cell>
          <cell r="E47" t="str">
            <v>PEQUE</v>
          </cell>
          <cell r="F47" t="str">
            <v>CHOCO Y URABA</v>
          </cell>
          <cell r="G47" t="str">
            <v>MONTOYA PALACIO JUAN PABLO</v>
          </cell>
          <cell r="H47" t="str">
            <v>VELASQUEZ PEREZ RUBEN ALBEIRO</v>
          </cell>
          <cell r="I47" t="str">
            <v>0</v>
          </cell>
          <cell r="J47" t="str">
            <v>65</v>
          </cell>
          <cell r="K47">
            <v>0.46500000000000002</v>
          </cell>
          <cell r="L47">
            <v>1</v>
          </cell>
          <cell r="M47">
            <v>1</v>
          </cell>
          <cell r="N47">
            <v>0</v>
          </cell>
          <cell r="O47">
            <v>0</v>
          </cell>
          <cell r="P47">
            <v>1.6545698924731182E-2</v>
          </cell>
          <cell r="Q47">
            <v>1</v>
          </cell>
          <cell r="R47" t="e">
            <v>#N/A</v>
          </cell>
          <cell r="S47">
            <v>0</v>
          </cell>
          <cell r="T47">
            <v>48840.497308999998</v>
          </cell>
          <cell r="U47">
            <v>1750996.1009999998</v>
          </cell>
          <cell r="V47" t="str">
            <v>ANT.Peque</v>
          </cell>
          <cell r="W47" t="str">
            <v>ANT.PEQUE</v>
          </cell>
          <cell r="X47">
            <v>0</v>
          </cell>
          <cell r="Y47">
            <v>15</v>
          </cell>
          <cell r="Z47">
            <v>10</v>
          </cell>
          <cell r="AA47">
            <v>20</v>
          </cell>
          <cell r="AB47">
            <v>10</v>
          </cell>
          <cell r="AC47">
            <v>55</v>
          </cell>
          <cell r="AD47" t="str">
            <v>Prioridad 1</v>
          </cell>
        </row>
        <row r="48">
          <cell r="A48" t="str">
            <v>ANT.PESCADERO ITUANGO</v>
          </cell>
          <cell r="B48" t="str">
            <v>RURAL</v>
          </cell>
          <cell r="C48" t="str">
            <v xml:space="preserve">REGION 2 </v>
          </cell>
          <cell r="D48" t="str">
            <v>ANTIOQUIA</v>
          </cell>
          <cell r="E48" t="str">
            <v>BRICEÑO</v>
          </cell>
          <cell r="F48" t="str">
            <v>METRO NORTE</v>
          </cell>
          <cell r="G48" t="str">
            <v>CHAVARRIA MUÑETON CARLOS ENRIQUE</v>
          </cell>
          <cell r="H48" t="str">
            <v>RESTREPO MOLINA ARLEY ARMANDO</v>
          </cell>
          <cell r="I48" t="str">
            <v>0</v>
          </cell>
          <cell r="J48" t="str">
            <v>371</v>
          </cell>
          <cell r="K48">
            <v>0.6</v>
          </cell>
          <cell r="L48">
            <v>1</v>
          </cell>
          <cell r="M48">
            <v>1</v>
          </cell>
          <cell r="N48">
            <v>0</v>
          </cell>
          <cell r="O48">
            <v>0</v>
          </cell>
          <cell r="P48">
            <v>1.4059139784946236E-2</v>
          </cell>
          <cell r="Q48">
            <v>1</v>
          </cell>
          <cell r="R48" t="e">
            <v>#N/A</v>
          </cell>
          <cell r="S48">
            <v>0</v>
          </cell>
          <cell r="T48">
            <v>29454.6014541</v>
          </cell>
          <cell r="U48">
            <v>471943.40199999994</v>
          </cell>
          <cell r="V48" t="e">
            <v>#N/A</v>
          </cell>
          <cell r="W48" t="str">
            <v>ANT.PESCADERO ITUANGO</v>
          </cell>
          <cell r="X48">
            <v>1</v>
          </cell>
          <cell r="Y48">
            <v>15</v>
          </cell>
          <cell r="Z48">
            <v>0</v>
          </cell>
          <cell r="AA48"/>
          <cell r="AB48">
            <v>10</v>
          </cell>
          <cell r="AC48">
            <v>26</v>
          </cell>
          <cell r="AD48" t="str">
            <v>Prioridad 2</v>
          </cell>
        </row>
        <row r="49">
          <cell r="A49" t="str">
            <v>ANT.PTO BELGICA</v>
          </cell>
          <cell r="B49" t="str">
            <v>RURAL</v>
          </cell>
          <cell r="C49" t="str">
            <v xml:space="preserve">REGION 2 </v>
          </cell>
          <cell r="D49" t="str">
            <v>ANTIOQUIA</v>
          </cell>
          <cell r="E49" t="str">
            <v>CACERES</v>
          </cell>
          <cell r="F49" t="str">
            <v>METRO NORTE</v>
          </cell>
          <cell r="G49" t="str">
            <v>CHAVARRIA MUÑETON CARLOS ENRIQUE</v>
          </cell>
          <cell r="H49" t="str">
            <v>SALGADO MONTERROSA JHON JADER</v>
          </cell>
          <cell r="I49" t="str">
            <v>0</v>
          </cell>
          <cell r="J49" t="str">
            <v>174</v>
          </cell>
          <cell r="K49">
            <v>0.53</v>
          </cell>
          <cell r="L49">
            <v>1</v>
          </cell>
          <cell r="M49">
            <v>1</v>
          </cell>
          <cell r="N49">
            <v>2.0147849462365593E-2</v>
          </cell>
          <cell r="O49">
            <v>1</v>
          </cell>
          <cell r="P49">
            <v>1.5752688172043009E-2</v>
          </cell>
          <cell r="Q49">
            <v>1</v>
          </cell>
          <cell r="R49" t="e">
            <v>#N/A</v>
          </cell>
          <cell r="S49">
            <v>0</v>
          </cell>
          <cell r="T49">
            <v>14487.853631</v>
          </cell>
          <cell r="U49">
            <v>751325.79599999997</v>
          </cell>
          <cell r="V49" t="e">
            <v>#N/A</v>
          </cell>
          <cell r="W49" t="str">
            <v>ANT.PTO BELGICA</v>
          </cell>
          <cell r="X49">
            <v>0</v>
          </cell>
          <cell r="Y49">
            <v>0</v>
          </cell>
          <cell r="Z49">
            <v>5</v>
          </cell>
          <cell r="AA49"/>
          <cell r="AB49">
            <v>10</v>
          </cell>
          <cell r="AC49">
            <v>15</v>
          </cell>
          <cell r="AD49" t="str">
            <v>Prioridad 4</v>
          </cell>
        </row>
        <row r="50">
          <cell r="A50" t="str">
            <v>ANT.PTO VALDIVIA</v>
          </cell>
          <cell r="B50" t="str">
            <v>RURAL</v>
          </cell>
          <cell r="C50" t="str">
            <v xml:space="preserve">REGION 2 </v>
          </cell>
          <cell r="D50" t="str">
            <v>ANTIOQUIA</v>
          </cell>
          <cell r="E50" t="str">
            <v>VALDIVIA</v>
          </cell>
          <cell r="F50" t="str">
            <v>METRO NORTE</v>
          </cell>
          <cell r="G50" t="str">
            <v>CHAVARRIA MUÑETON CARLOS ENRIQUE</v>
          </cell>
          <cell r="H50" t="str">
            <v>SALGADO MONTERROSA JHON JADER</v>
          </cell>
          <cell r="I50" t="str">
            <v>0</v>
          </cell>
          <cell r="J50" t="str">
            <v>372</v>
          </cell>
          <cell r="K50">
            <v>0.6</v>
          </cell>
          <cell r="L50">
            <v>1</v>
          </cell>
          <cell r="M50">
            <v>1</v>
          </cell>
          <cell r="N50">
            <v>0</v>
          </cell>
          <cell r="O50">
            <v>0</v>
          </cell>
          <cell r="P50">
            <v>1.385752688172043E-2</v>
          </cell>
          <cell r="Q50">
            <v>1</v>
          </cell>
          <cell r="R50" t="e">
            <v>#N/A</v>
          </cell>
          <cell r="S50">
            <v>1</v>
          </cell>
          <cell r="T50">
            <v>24514.284616500001</v>
          </cell>
          <cell r="U50">
            <v>766132.87399999995</v>
          </cell>
          <cell r="V50" t="e">
            <v>#N/A</v>
          </cell>
          <cell r="W50" t="str">
            <v>ANT.PTO VALDIVIA</v>
          </cell>
          <cell r="X50">
            <v>0</v>
          </cell>
          <cell r="Y50">
            <v>15</v>
          </cell>
          <cell r="Z50">
            <v>5</v>
          </cell>
          <cell r="AA50"/>
          <cell r="AB50">
            <v>10</v>
          </cell>
          <cell r="AC50">
            <v>30</v>
          </cell>
          <cell r="AD50" t="str">
            <v>Prioridad 2</v>
          </cell>
        </row>
        <row r="51">
          <cell r="A51" t="str">
            <v>ANT.PUERTO CLAVER</v>
          </cell>
          <cell r="B51" t="str">
            <v>RURAL</v>
          </cell>
          <cell r="C51" t="str">
            <v xml:space="preserve">REGION 2 </v>
          </cell>
          <cell r="D51" t="str">
            <v>ANTIOQUIA</v>
          </cell>
          <cell r="E51" t="str">
            <v>EL BAGRE</v>
          </cell>
          <cell r="F51" t="str">
            <v>METRO NORTE</v>
          </cell>
          <cell r="G51" t="str">
            <v>CHAVARRIA MUÑETON CARLOS ENRIQUE</v>
          </cell>
          <cell r="H51" t="str">
            <v>SOLANO HEREDIA DIDIER FRANCISCO</v>
          </cell>
          <cell r="I51" t="str">
            <v>0</v>
          </cell>
          <cell r="J51" t="str">
            <v>12</v>
          </cell>
          <cell r="K51">
            <v>0.33500000000000002</v>
          </cell>
          <cell r="L51">
            <v>1</v>
          </cell>
          <cell r="M51">
            <v>1</v>
          </cell>
          <cell r="N51">
            <v>8.1989247311827964E-3</v>
          </cell>
          <cell r="O51">
            <v>0</v>
          </cell>
          <cell r="P51">
            <v>7.3387096774193547E-3</v>
          </cell>
          <cell r="Q51">
            <v>1</v>
          </cell>
          <cell r="R51" t="e">
            <v>#N/A</v>
          </cell>
          <cell r="S51">
            <v>1</v>
          </cell>
          <cell r="T51">
            <v>30211.486359999999</v>
          </cell>
          <cell r="U51">
            <v>1226765.817</v>
          </cell>
          <cell r="V51" t="e">
            <v>#N/A</v>
          </cell>
          <cell r="W51" t="str">
            <v>ANT.PUERTO CLAVER</v>
          </cell>
          <cell r="X51">
            <v>1</v>
          </cell>
          <cell r="Y51">
            <v>15</v>
          </cell>
          <cell r="Z51">
            <v>10</v>
          </cell>
          <cell r="AA51"/>
          <cell r="AB51">
            <v>10</v>
          </cell>
          <cell r="AC51">
            <v>36</v>
          </cell>
          <cell r="AD51" t="str">
            <v>Prioridad 3</v>
          </cell>
        </row>
        <row r="52">
          <cell r="A52" t="str">
            <v>ANT.PUERTO LOPEZ</v>
          </cell>
          <cell r="B52" t="str">
            <v>RURAL</v>
          </cell>
          <cell r="C52" t="str">
            <v xml:space="preserve">REGION 2 </v>
          </cell>
          <cell r="D52" t="str">
            <v>ANTIOQUIA</v>
          </cell>
          <cell r="E52" t="str">
            <v>EL BAGRE</v>
          </cell>
          <cell r="F52" t="str">
            <v>METRO NORTE</v>
          </cell>
          <cell r="G52" t="str">
            <v>CHAVARRIA MUÑETON CARLOS ENRIQUE</v>
          </cell>
          <cell r="H52" t="str">
            <v>SOLANO HEREDIA DIDIER FRANCISCO</v>
          </cell>
          <cell r="I52" t="str">
            <v>0</v>
          </cell>
          <cell r="J52" t="str">
            <v>66</v>
          </cell>
          <cell r="K52">
            <v>0.46500000000000002</v>
          </cell>
          <cell r="L52">
            <v>1</v>
          </cell>
          <cell r="M52">
            <v>1</v>
          </cell>
          <cell r="N52">
            <v>3.4301075268817205E-2</v>
          </cell>
          <cell r="O52">
            <v>1</v>
          </cell>
          <cell r="P52">
            <v>0.25712365591397851</v>
          </cell>
          <cell r="Q52">
            <v>1</v>
          </cell>
          <cell r="R52" t="e">
            <v>#N/A</v>
          </cell>
          <cell r="S52">
            <v>1</v>
          </cell>
          <cell r="T52">
            <v>36940.8632144</v>
          </cell>
          <cell r="U52">
            <v>782130.86400000006</v>
          </cell>
          <cell r="V52" t="e">
            <v>#N/A</v>
          </cell>
          <cell r="W52" t="str">
            <v>ANT.PUERTO LOPEZ</v>
          </cell>
          <cell r="X52">
            <v>1</v>
          </cell>
          <cell r="Y52">
            <v>15</v>
          </cell>
          <cell r="Z52">
            <v>5</v>
          </cell>
          <cell r="AA52"/>
          <cell r="AB52">
            <v>10</v>
          </cell>
          <cell r="AC52">
            <v>31</v>
          </cell>
          <cell r="AD52" t="str">
            <v>Prioridad 2</v>
          </cell>
        </row>
        <row r="53">
          <cell r="A53" t="str">
            <v>ANT.SAN ANDRES DE CUERQUIA</v>
          </cell>
          <cell r="B53" t="str">
            <v>URBANO</v>
          </cell>
          <cell r="C53" t="str">
            <v xml:space="preserve">REGION 2 </v>
          </cell>
          <cell r="D53" t="str">
            <v>ANTIOQUIA</v>
          </cell>
          <cell r="E53" t="str">
            <v>SAN ANDRES DE CUERQUIA</v>
          </cell>
          <cell r="F53" t="str">
            <v>METRO NORTE</v>
          </cell>
          <cell r="G53" t="str">
            <v>CHAVARRIA MUÑETON CARLOS ENRIQUE</v>
          </cell>
          <cell r="H53" t="str">
            <v>SERNA PEREZ JORGE LUIS</v>
          </cell>
          <cell r="I53" t="str">
            <v>0</v>
          </cell>
          <cell r="J53" t="str">
            <v>190</v>
          </cell>
          <cell r="K53">
            <v>0.54</v>
          </cell>
          <cell r="L53">
            <v>1</v>
          </cell>
          <cell r="M53">
            <v>1</v>
          </cell>
          <cell r="N53">
            <v>1.3225806451612903E-2</v>
          </cell>
          <cell r="O53">
            <v>1</v>
          </cell>
          <cell r="P53">
            <v>1.418010752688172E-2</v>
          </cell>
          <cell r="Q53">
            <v>1</v>
          </cell>
          <cell r="R53" t="e">
            <v>#N/A</v>
          </cell>
          <cell r="S53">
            <v>0</v>
          </cell>
          <cell r="T53">
            <v>37085.961634199994</v>
          </cell>
          <cell r="U53">
            <v>1121575.9009999998</v>
          </cell>
          <cell r="V53" t="e">
            <v>#N/A</v>
          </cell>
          <cell r="W53" t="str">
            <v>ANT.SAN ANDRES DE CUERQUIA</v>
          </cell>
          <cell r="X53">
            <v>1</v>
          </cell>
          <cell r="Y53">
            <v>15</v>
          </cell>
          <cell r="Z53">
            <v>10</v>
          </cell>
          <cell r="AA53"/>
          <cell r="AB53">
            <v>10</v>
          </cell>
          <cell r="AC53">
            <v>36</v>
          </cell>
          <cell r="AD53" t="str">
            <v>Prioridad 2</v>
          </cell>
        </row>
        <row r="54">
          <cell r="A54" t="str">
            <v>ANT.SAN JOSE MONTANA</v>
          </cell>
          <cell r="B54" t="str">
            <v>RURAL</v>
          </cell>
          <cell r="C54" t="str">
            <v xml:space="preserve">REGION 2 </v>
          </cell>
          <cell r="D54" t="str">
            <v>ANTIOQUIA</v>
          </cell>
          <cell r="E54" t="str">
            <v>SAN ANDRES DE CUERQUIA</v>
          </cell>
          <cell r="F54" t="str">
            <v>METRO NORTE</v>
          </cell>
          <cell r="G54" t="str">
            <v>CHAVARRIA MUÑETON CARLOS ENRIQUE</v>
          </cell>
          <cell r="H54" t="str">
            <v>SERNA PEREZ JORGE LUIS</v>
          </cell>
          <cell r="I54" t="str">
            <v>0</v>
          </cell>
          <cell r="J54" t="str">
            <v>373</v>
          </cell>
          <cell r="K54">
            <v>0.6</v>
          </cell>
          <cell r="L54">
            <v>1</v>
          </cell>
          <cell r="M54">
            <v>1</v>
          </cell>
          <cell r="N54">
            <v>7.1841397849462363E-2</v>
          </cell>
          <cell r="O54">
            <v>1</v>
          </cell>
          <cell r="P54">
            <v>1.4959677419354838E-2</v>
          </cell>
          <cell r="Q54">
            <v>1</v>
          </cell>
          <cell r="R54" t="e">
            <v>#N/A</v>
          </cell>
          <cell r="S54">
            <v>0</v>
          </cell>
          <cell r="T54">
            <v>3720.1643396999998</v>
          </cell>
          <cell r="U54">
            <v>159135.39899999998</v>
          </cell>
          <cell r="V54" t="e">
            <v>#N/A</v>
          </cell>
          <cell r="W54" t="str">
            <v>ANT.SAN JOSE MONTANA</v>
          </cell>
          <cell r="X54">
            <v>0</v>
          </cell>
          <cell r="Y54">
            <v>0</v>
          </cell>
          <cell r="Z54">
            <v>0</v>
          </cell>
          <cell r="AA54"/>
          <cell r="AB54">
            <v>10</v>
          </cell>
          <cell r="AC54">
            <v>10</v>
          </cell>
          <cell r="AD54" t="str">
            <v>Prioridad 4</v>
          </cell>
        </row>
        <row r="55">
          <cell r="A55" t="str">
            <v>ANT.SAN JOSE MONTANA CENTRO</v>
          </cell>
          <cell r="B55" t="str">
            <v>URBANO</v>
          </cell>
          <cell r="C55" t="str">
            <v xml:space="preserve">REGION 2 </v>
          </cell>
          <cell r="D55" t="str">
            <v>ANTIOQUIA</v>
          </cell>
          <cell r="E55" t="str">
            <v>SAN JOSE DE LA MONTAÑA</v>
          </cell>
          <cell r="F55" t="str">
            <v>METRO NORTE</v>
          </cell>
          <cell r="G55" t="str">
            <v>CHAVARRIA MUÑETON CARLOS ENRIQUE</v>
          </cell>
          <cell r="H55" t="str">
            <v>SERNA PEREZ JORGE LUIS</v>
          </cell>
          <cell r="I55" t="str">
            <v>0</v>
          </cell>
          <cell r="J55" t="str">
            <v>374</v>
          </cell>
          <cell r="K55">
            <v>0.6</v>
          </cell>
          <cell r="L55">
            <v>1</v>
          </cell>
          <cell r="M55">
            <v>1</v>
          </cell>
          <cell r="N55">
            <v>1.4838709677419355E-2</v>
          </cell>
          <cell r="O55">
            <v>1</v>
          </cell>
          <cell r="P55">
            <v>1.5295698924731182E-2</v>
          </cell>
          <cell r="Q55">
            <v>1</v>
          </cell>
          <cell r="R55" t="e">
            <v>#N/A</v>
          </cell>
          <cell r="S55">
            <v>0</v>
          </cell>
          <cell r="T55">
            <v>29804.031460000006</v>
          </cell>
          <cell r="U55">
            <v>514130.09600000002</v>
          </cell>
          <cell r="V55" t="str">
            <v>ANT.San Jose Montana Centro</v>
          </cell>
          <cell r="W55" t="str">
            <v>ANT.SAN JOSE MONTANA CENTRO</v>
          </cell>
          <cell r="X55">
            <v>0</v>
          </cell>
          <cell r="Y55">
            <v>15</v>
          </cell>
          <cell r="Z55">
            <v>5</v>
          </cell>
          <cell r="AA55">
            <v>20</v>
          </cell>
          <cell r="AB55">
            <v>10</v>
          </cell>
          <cell r="AC55">
            <v>50</v>
          </cell>
          <cell r="AD55" t="str">
            <v>Prioridad 1</v>
          </cell>
        </row>
        <row r="56">
          <cell r="A56" t="str">
            <v>ANT.SANTA FE</v>
          </cell>
          <cell r="B56" t="str">
            <v>URBANO</v>
          </cell>
          <cell r="C56" t="str">
            <v xml:space="preserve">REGION 2 </v>
          </cell>
          <cell r="D56" t="str">
            <v>ANTIOQUIA</v>
          </cell>
          <cell r="E56" t="str">
            <v>SANTA FE DE ANTIOQUIA</v>
          </cell>
          <cell r="F56" t="str">
            <v>CHOCO Y URABA</v>
          </cell>
          <cell r="G56" t="str">
            <v>MONTOYA PALACIO JUAN PABLO</v>
          </cell>
          <cell r="H56" t="str">
            <v>ALZATE BALLESTEROS ALDEMAR DE JESUS</v>
          </cell>
          <cell r="I56" t="str">
            <v>0</v>
          </cell>
          <cell r="J56" t="str">
            <v>375</v>
          </cell>
          <cell r="K56">
            <v>0.6</v>
          </cell>
          <cell r="L56">
            <v>1</v>
          </cell>
          <cell r="M56">
            <v>1</v>
          </cell>
          <cell r="N56">
            <v>0.12865591397849463</v>
          </cell>
          <cell r="O56">
            <v>1</v>
          </cell>
          <cell r="P56">
            <v>1.9247311827956991E-2</v>
          </cell>
          <cell r="Q56">
            <v>1</v>
          </cell>
          <cell r="R56" t="str">
            <v>ANT.Santa Fe</v>
          </cell>
          <cell r="S56">
            <v>0</v>
          </cell>
          <cell r="T56">
            <v>30265.518093039998</v>
          </cell>
          <cell r="U56">
            <v>621584.13799999992</v>
          </cell>
          <cell r="V56" t="e">
            <v>#N/A</v>
          </cell>
          <cell r="W56" t="str">
            <v>ANT.SANTA FE</v>
          </cell>
          <cell r="X56">
            <v>0</v>
          </cell>
          <cell r="Y56">
            <v>15</v>
          </cell>
          <cell r="Z56">
            <v>5</v>
          </cell>
          <cell r="AA56"/>
          <cell r="AB56">
            <v>10</v>
          </cell>
          <cell r="AC56">
            <v>30</v>
          </cell>
          <cell r="AD56" t="str">
            <v>Prioridad 0</v>
          </cell>
        </row>
        <row r="57">
          <cell r="A57" t="str">
            <v>ANT.SANTA FE CADENA</v>
          </cell>
          <cell r="B57" t="str">
            <v>RURAL</v>
          </cell>
          <cell r="C57" t="str">
            <v xml:space="preserve">REGION 2 </v>
          </cell>
          <cell r="D57" t="str">
            <v>ANTIOQUIA</v>
          </cell>
          <cell r="E57" t="str">
            <v>SANTA FE DE ANTIOQUIA</v>
          </cell>
          <cell r="F57" t="str">
            <v>CHOCO Y URABA</v>
          </cell>
          <cell r="G57" t="str">
            <v>MONTOYA PALACIO JUAN PABLO</v>
          </cell>
          <cell r="H57" t="str">
            <v>ALZATE BALLESTEROS ALDEMAR DE JESUS</v>
          </cell>
          <cell r="I57" t="str">
            <v>0</v>
          </cell>
          <cell r="J57" t="str">
            <v>376</v>
          </cell>
          <cell r="K57">
            <v>0.6</v>
          </cell>
          <cell r="L57">
            <v>1</v>
          </cell>
          <cell r="M57">
            <v>1</v>
          </cell>
          <cell r="N57">
            <v>9.852150537634408E-3</v>
          </cell>
          <cell r="O57">
            <v>1</v>
          </cell>
          <cell r="P57">
            <v>9.3413978494623663E-3</v>
          </cell>
          <cell r="Q57">
            <v>1</v>
          </cell>
          <cell r="R57" t="e">
            <v>#N/A</v>
          </cell>
          <cell r="S57">
            <v>1</v>
          </cell>
          <cell r="T57">
            <v>6479.4412599999996</v>
          </cell>
          <cell r="U57">
            <v>338220.56400000001</v>
          </cell>
          <cell r="V57" t="e">
            <v>#N/A</v>
          </cell>
          <cell r="W57" t="str">
            <v>ANT.SANTA FE CADENA</v>
          </cell>
          <cell r="X57">
            <v>0</v>
          </cell>
          <cell r="Y57">
            <v>0</v>
          </cell>
          <cell r="Z57">
            <v>0</v>
          </cell>
          <cell r="AA57"/>
          <cell r="AB57">
            <v>10</v>
          </cell>
          <cell r="AC57">
            <v>10</v>
          </cell>
          <cell r="AD57" t="str">
            <v>Prioridad 4</v>
          </cell>
        </row>
        <row r="58">
          <cell r="A58" t="str">
            <v>ANT.SANTA RITA (ITUANGO)</v>
          </cell>
          <cell r="B58" t="str">
            <v>RURAL</v>
          </cell>
          <cell r="C58" t="str">
            <v xml:space="preserve">REGION 2 </v>
          </cell>
          <cell r="D58" t="str">
            <v>ANTIOQUIA</v>
          </cell>
          <cell r="E58" t="str">
            <v>ITUANGO</v>
          </cell>
          <cell r="F58" t="str">
            <v>METRO NORTE</v>
          </cell>
          <cell r="G58" t="str">
            <v>CHAVARRIA MUÑETON CARLOS ENRIQUE</v>
          </cell>
          <cell r="H58" t="str">
            <v>RESTREPO MOLINA ARLEY ARMANDO</v>
          </cell>
          <cell r="I58" t="str">
            <v>0</v>
          </cell>
          <cell r="J58" t="str">
            <v>377</v>
          </cell>
          <cell r="K58">
            <v>0.6</v>
          </cell>
          <cell r="L58">
            <v>1</v>
          </cell>
          <cell r="M58">
            <v>1</v>
          </cell>
          <cell r="N58">
            <v>0</v>
          </cell>
          <cell r="O58">
            <v>0</v>
          </cell>
          <cell r="P58">
            <v>1.2822580645161291E-2</v>
          </cell>
          <cell r="Q58">
            <v>1</v>
          </cell>
          <cell r="R58" t="e">
            <v>#N/A</v>
          </cell>
          <cell r="S58">
            <v>0</v>
          </cell>
          <cell r="T58">
            <v>22128.117139999998</v>
          </cell>
          <cell r="U58">
            <v>1031748.549</v>
          </cell>
          <cell r="V58" t="e">
            <v>#N/A</v>
          </cell>
          <cell r="W58" t="str">
            <v>ANT.SANTA RITA (ITUANGO)</v>
          </cell>
          <cell r="X58">
            <v>0</v>
          </cell>
          <cell r="Y58">
            <v>15</v>
          </cell>
          <cell r="Z58">
            <v>10</v>
          </cell>
          <cell r="AA58"/>
          <cell r="AB58">
            <v>10</v>
          </cell>
          <cell r="AC58">
            <v>35</v>
          </cell>
          <cell r="AD58" t="str">
            <v>Prioridad 2</v>
          </cell>
        </row>
        <row r="59">
          <cell r="A59" t="str">
            <v>ANT.TOLEDO</v>
          </cell>
          <cell r="B59" t="str">
            <v>RURAL</v>
          </cell>
          <cell r="C59" t="str">
            <v xml:space="preserve">REGION 2 </v>
          </cell>
          <cell r="D59" t="str">
            <v>ANTIOQUIA</v>
          </cell>
          <cell r="E59" t="str">
            <v>TOLEDO</v>
          </cell>
          <cell r="F59" t="str">
            <v>METRO NORTE</v>
          </cell>
          <cell r="G59" t="str">
            <v>CHAVARRIA MUÑETON CARLOS ENRIQUE</v>
          </cell>
          <cell r="H59" t="str">
            <v>RESTREPO MOLINA ARLEY ARMANDO</v>
          </cell>
          <cell r="I59" t="str">
            <v>0</v>
          </cell>
          <cell r="J59" t="str">
            <v>378</v>
          </cell>
          <cell r="K59">
            <v>0.6</v>
          </cell>
          <cell r="L59">
            <v>1</v>
          </cell>
          <cell r="M59">
            <v>1</v>
          </cell>
          <cell r="N59">
            <v>1.3319892473118279E-2</v>
          </cell>
          <cell r="O59">
            <v>1</v>
          </cell>
          <cell r="P59">
            <v>1.4126344086021505E-2</v>
          </cell>
          <cell r="Q59">
            <v>1</v>
          </cell>
          <cell r="R59" t="str">
            <v>ANT.Toledo</v>
          </cell>
          <cell r="S59">
            <v>0</v>
          </cell>
          <cell r="T59">
            <v>29413.357909999999</v>
          </cell>
          <cell r="U59">
            <v>1284978.902</v>
          </cell>
          <cell r="V59" t="str">
            <v>ANT.Toledo</v>
          </cell>
          <cell r="W59" t="str">
            <v>ANT.TOLEDO</v>
          </cell>
          <cell r="X59">
            <v>0</v>
          </cell>
          <cell r="Y59">
            <v>15</v>
          </cell>
          <cell r="Z59">
            <v>10</v>
          </cell>
          <cell r="AA59">
            <v>20</v>
          </cell>
          <cell r="AB59">
            <v>10</v>
          </cell>
          <cell r="AC59">
            <v>55</v>
          </cell>
          <cell r="AD59" t="str">
            <v>Prioridad 0</v>
          </cell>
        </row>
        <row r="60">
          <cell r="A60" t="str">
            <v>ANT.TOLEDO-2</v>
          </cell>
          <cell r="B60" t="str">
            <v>URBANO</v>
          </cell>
          <cell r="C60" t="str">
            <v xml:space="preserve">REGION 2 </v>
          </cell>
          <cell r="D60" t="str">
            <v>ANTIOQUIA</v>
          </cell>
          <cell r="E60" t="str">
            <v>TOLEDO</v>
          </cell>
          <cell r="F60" t="str">
            <v>METRO NORTE</v>
          </cell>
          <cell r="G60" t="str">
            <v>CHAVARRIA MUÑETON CARLOS ENRIQUE</v>
          </cell>
          <cell r="H60" t="str">
            <v>RESTREPO MOLINA ARLEY ARMANDO</v>
          </cell>
          <cell r="I60" t="str">
            <v>0</v>
          </cell>
          <cell r="J60" t="str">
            <v>379</v>
          </cell>
          <cell r="K60">
            <v>0.6</v>
          </cell>
          <cell r="L60">
            <v>1</v>
          </cell>
          <cell r="M60">
            <v>1</v>
          </cell>
          <cell r="N60">
            <v>8.8104838709677419E-2</v>
          </cell>
          <cell r="O60">
            <v>1</v>
          </cell>
          <cell r="P60">
            <v>3.0631720430107527E-2</v>
          </cell>
          <cell r="Q60">
            <v>1</v>
          </cell>
          <cell r="R60" t="e">
            <v>#N/A</v>
          </cell>
          <cell r="S60">
            <v>1</v>
          </cell>
          <cell r="T60">
            <v>21685.571169999999</v>
          </cell>
          <cell r="U60">
            <v>306162.94199999998</v>
          </cell>
          <cell r="V60" t="e">
            <v>#N/A</v>
          </cell>
          <cell r="W60" t="str">
            <v>ANT.TOLEDO-2</v>
          </cell>
          <cell r="X60">
            <v>1</v>
          </cell>
          <cell r="Y60">
            <v>15</v>
          </cell>
          <cell r="Z60">
            <v>0</v>
          </cell>
          <cell r="AA60"/>
          <cell r="AB60">
            <v>10</v>
          </cell>
          <cell r="AC60">
            <v>26</v>
          </cell>
          <cell r="AD60" t="str">
            <v>Prioridad 2</v>
          </cell>
        </row>
        <row r="61">
          <cell r="A61" t="str">
            <v>ANT.TURBO RIO GRANDE</v>
          </cell>
          <cell r="B61" t="str">
            <v>RURAL</v>
          </cell>
          <cell r="C61" t="str">
            <v xml:space="preserve">REGION 2 </v>
          </cell>
          <cell r="D61" t="str">
            <v>ANTIOQUIA</v>
          </cell>
          <cell r="E61" t="str">
            <v>TURBO</v>
          </cell>
          <cell r="F61" t="str">
            <v>CHOCO Y URABA</v>
          </cell>
          <cell r="G61" t="str">
            <v>MONTOYA PALACIO JUAN PABLO</v>
          </cell>
          <cell r="H61" t="str">
            <v>MONTES HERNANDEZ EDINSON ISAAC</v>
          </cell>
          <cell r="I61" t="str">
            <v>0</v>
          </cell>
          <cell r="J61" t="str">
            <v>380</v>
          </cell>
          <cell r="K61">
            <v>0.6</v>
          </cell>
          <cell r="L61">
            <v>1</v>
          </cell>
          <cell r="M61">
            <v>1</v>
          </cell>
          <cell r="N61">
            <v>0.2025268817204301</v>
          </cell>
          <cell r="O61">
            <v>1</v>
          </cell>
          <cell r="P61">
            <v>7.2446236559139789E-3</v>
          </cell>
          <cell r="Q61">
            <v>1</v>
          </cell>
          <cell r="R61" t="e">
            <v>#N/A</v>
          </cell>
          <cell r="S61">
            <v>0</v>
          </cell>
          <cell r="T61">
            <v>34499.615579999998</v>
          </cell>
          <cell r="U61">
            <v>579419.34899999993</v>
          </cell>
          <cell r="V61" t="e">
            <v>#N/A</v>
          </cell>
          <cell r="W61" t="str">
            <v>ANT.TURBO RIO GRANDE</v>
          </cell>
          <cell r="X61">
            <v>0</v>
          </cell>
          <cell r="Y61">
            <v>15</v>
          </cell>
          <cell r="Z61">
            <v>5</v>
          </cell>
          <cell r="AA61"/>
          <cell r="AB61">
            <v>10</v>
          </cell>
          <cell r="AC61">
            <v>30</v>
          </cell>
          <cell r="AD61" t="str">
            <v>Prioridad 3</v>
          </cell>
        </row>
        <row r="62">
          <cell r="A62" t="str">
            <v>ANT.URAMITA</v>
          </cell>
          <cell r="B62" t="str">
            <v>RURAL</v>
          </cell>
          <cell r="C62" t="str">
            <v xml:space="preserve">REGION 2 </v>
          </cell>
          <cell r="D62" t="str">
            <v>ANTIOQUIA</v>
          </cell>
          <cell r="E62" t="str">
            <v>URAMITA</v>
          </cell>
          <cell r="F62" t="str">
            <v>CHOCO Y URABA</v>
          </cell>
          <cell r="G62" t="str">
            <v>MONTOYA PALACIO JUAN PABLO</v>
          </cell>
          <cell r="H62" t="str">
            <v>VELASQUEZ PEREZ RUBEN ALBEIRO</v>
          </cell>
          <cell r="I62" t="str">
            <v>0</v>
          </cell>
          <cell r="J62" t="str">
            <v>381</v>
          </cell>
          <cell r="K62">
            <v>0.6</v>
          </cell>
          <cell r="L62">
            <v>1</v>
          </cell>
          <cell r="M62">
            <v>1</v>
          </cell>
          <cell r="N62">
            <v>7.4193548387096776E-3</v>
          </cell>
          <cell r="O62">
            <v>0</v>
          </cell>
          <cell r="P62">
            <v>9.3682795698924737E-3</v>
          </cell>
          <cell r="Q62">
            <v>1</v>
          </cell>
          <cell r="R62" t="e">
            <v>#N/A</v>
          </cell>
          <cell r="S62">
            <v>0</v>
          </cell>
          <cell r="T62">
            <v>25718.351919999997</v>
          </cell>
          <cell r="U62">
            <v>1240885.1199999999</v>
          </cell>
          <cell r="V62" t="str">
            <v>ANT.Uramita</v>
          </cell>
          <cell r="W62" t="str">
            <v>ANT.URAMITA</v>
          </cell>
          <cell r="X62">
            <v>0</v>
          </cell>
          <cell r="Y62">
            <v>15</v>
          </cell>
          <cell r="Z62">
            <v>10</v>
          </cell>
          <cell r="AA62">
            <v>20</v>
          </cell>
          <cell r="AB62">
            <v>10</v>
          </cell>
          <cell r="AC62">
            <v>55</v>
          </cell>
          <cell r="AD62" t="str">
            <v>Prioridad 2</v>
          </cell>
        </row>
        <row r="63">
          <cell r="A63" t="str">
            <v>ANT.VALDIVIA</v>
          </cell>
          <cell r="B63" t="str">
            <v>RURAL</v>
          </cell>
          <cell r="C63" t="str">
            <v xml:space="preserve">REGION 2 </v>
          </cell>
          <cell r="D63" t="str">
            <v>ANTIOQUIA</v>
          </cell>
          <cell r="E63" t="str">
            <v>VALDIVIA</v>
          </cell>
          <cell r="F63" t="str">
            <v>METRO NORTE</v>
          </cell>
          <cell r="G63" t="str">
            <v>CHAVARRIA MUÑETON CARLOS ENRIQUE</v>
          </cell>
          <cell r="H63" t="str">
            <v>RESTREPO MOLINA ARLEY ARMANDO</v>
          </cell>
          <cell r="I63" t="str">
            <v>0</v>
          </cell>
          <cell r="J63" t="str">
            <v>191</v>
          </cell>
          <cell r="K63">
            <v>0.54</v>
          </cell>
          <cell r="L63">
            <v>1</v>
          </cell>
          <cell r="M63">
            <v>1</v>
          </cell>
          <cell r="N63">
            <v>1.2862903225806452E-2</v>
          </cell>
          <cell r="O63">
            <v>1</v>
          </cell>
          <cell r="P63">
            <v>1.3951612903225807E-2</v>
          </cell>
          <cell r="Q63">
            <v>1</v>
          </cell>
          <cell r="R63" t="str">
            <v>ANT.Valdivia</v>
          </cell>
          <cell r="S63">
            <v>0</v>
          </cell>
          <cell r="T63">
            <v>11609.682328000001</v>
          </cell>
          <cell r="U63">
            <v>515241.261</v>
          </cell>
          <cell r="V63" t="e">
            <v>#N/A</v>
          </cell>
          <cell r="W63" t="str">
            <v>ANT.VALDIVIA</v>
          </cell>
          <cell r="X63">
            <v>0</v>
          </cell>
          <cell r="Y63">
            <v>0</v>
          </cell>
          <cell r="Z63">
            <v>5</v>
          </cell>
          <cell r="AA63"/>
          <cell r="AB63">
            <v>10</v>
          </cell>
          <cell r="AC63">
            <v>15</v>
          </cell>
          <cell r="AD63" t="str">
            <v>Prioridad 0</v>
          </cell>
        </row>
        <row r="64">
          <cell r="A64" t="str">
            <v>ANT.VALDIVIA-2</v>
          </cell>
          <cell r="B64" t="str">
            <v>URBANO</v>
          </cell>
          <cell r="C64" t="str">
            <v xml:space="preserve">REGION 2 </v>
          </cell>
          <cell r="D64" t="str">
            <v>ANTIOQUIA</v>
          </cell>
          <cell r="E64" t="str">
            <v>VALDIVIA</v>
          </cell>
          <cell r="F64" t="str">
            <v>METRO NORTE</v>
          </cell>
          <cell r="G64" t="str">
            <v>CHAVARRIA MUÑETON CARLOS ENRIQUE</v>
          </cell>
          <cell r="H64" t="str">
            <v>RESTREPO MOLINA ARLEY ARMANDO</v>
          </cell>
          <cell r="I64" t="str">
            <v>0</v>
          </cell>
          <cell r="J64" t="str">
            <v>382</v>
          </cell>
          <cell r="K64">
            <v>0.6</v>
          </cell>
          <cell r="L64">
            <v>1</v>
          </cell>
          <cell r="M64">
            <v>1</v>
          </cell>
          <cell r="N64">
            <v>1.3521505376344086E-2</v>
          </cell>
          <cell r="O64">
            <v>1</v>
          </cell>
          <cell r="P64">
            <v>1.4516129032258065E-2</v>
          </cell>
          <cell r="Q64">
            <v>1</v>
          </cell>
          <cell r="R64" t="e">
            <v>#N/A</v>
          </cell>
          <cell r="S64">
            <v>1</v>
          </cell>
          <cell r="T64">
            <v>37341.097432900002</v>
          </cell>
          <cell r="U64">
            <v>932912.08800000011</v>
          </cell>
          <cell r="V64" t="str">
            <v>ANT.Valdivia-2</v>
          </cell>
          <cell r="W64" t="str">
            <v>ANT.VALDIVIA-2</v>
          </cell>
          <cell r="X64">
            <v>0</v>
          </cell>
          <cell r="Y64">
            <v>15</v>
          </cell>
          <cell r="Z64">
            <v>5</v>
          </cell>
          <cell r="AA64">
            <v>20</v>
          </cell>
          <cell r="AB64">
            <v>10</v>
          </cell>
          <cell r="AC64">
            <v>50</v>
          </cell>
          <cell r="AD64" t="str">
            <v>Prioridad 1</v>
          </cell>
        </row>
        <row r="65">
          <cell r="A65" t="str">
            <v>ANT.VIA SAN JERONIMO-1</v>
          </cell>
          <cell r="B65" t="str">
            <v>RURAL</v>
          </cell>
          <cell r="C65" t="str">
            <v xml:space="preserve">REGION 2 </v>
          </cell>
          <cell r="D65" t="str">
            <v>ANTIOQUIA</v>
          </cell>
          <cell r="E65" t="str">
            <v>SAN JERONIMO</v>
          </cell>
          <cell r="F65" t="str">
            <v>METRO NORTE</v>
          </cell>
          <cell r="G65" t="str">
            <v>CHAVARRIA MUÑETON CARLOS ENRIQUE</v>
          </cell>
          <cell r="H65" t="str">
            <v>MOLINA CARTAGENA YAMID</v>
          </cell>
          <cell r="I65" t="str">
            <v>0</v>
          </cell>
          <cell r="J65" t="str">
            <v>383</v>
          </cell>
          <cell r="K65">
            <v>0.6</v>
          </cell>
          <cell r="L65">
            <v>1</v>
          </cell>
          <cell r="M65">
            <v>1</v>
          </cell>
          <cell r="N65">
            <v>5.4973118279569889E-3</v>
          </cell>
          <cell r="O65">
            <v>0</v>
          </cell>
          <cell r="P65">
            <v>7.9838709677419357E-3</v>
          </cell>
          <cell r="Q65">
            <v>1</v>
          </cell>
          <cell r="R65" t="e">
            <v>#N/A</v>
          </cell>
          <cell r="S65">
            <v>0</v>
          </cell>
          <cell r="T65">
            <v>25693.433599500004</v>
          </cell>
          <cell r="U65">
            <v>471996.82500000001</v>
          </cell>
          <cell r="V65" t="e">
            <v>#N/A</v>
          </cell>
          <cell r="W65" t="str">
            <v>ANT.VIA SAN JERONIMO-1</v>
          </cell>
          <cell r="X65">
            <v>0</v>
          </cell>
          <cell r="Y65">
            <v>15</v>
          </cell>
          <cell r="Z65">
            <v>0</v>
          </cell>
          <cell r="AA65"/>
          <cell r="AB65">
            <v>10</v>
          </cell>
          <cell r="AC65">
            <v>25</v>
          </cell>
          <cell r="AD65" t="str">
            <v>Prioridad 4</v>
          </cell>
        </row>
        <row r="66">
          <cell r="A66" t="str">
            <v>ANT.YARUMAL CENTRO</v>
          </cell>
          <cell r="B66" t="str">
            <v>URBANO</v>
          </cell>
          <cell r="C66" t="str">
            <v xml:space="preserve">REGION 2 </v>
          </cell>
          <cell r="D66" t="str">
            <v>ANTIOQUIA</v>
          </cell>
          <cell r="E66" t="str">
            <v>YARUMAL</v>
          </cell>
          <cell r="F66" t="str">
            <v>METRO NORTE</v>
          </cell>
          <cell r="G66" t="str">
            <v>CHAVARRIA MUÑETON CARLOS ENRIQUE</v>
          </cell>
          <cell r="H66" t="str">
            <v>RESTREPO MOLINA ARLEY ARMANDO</v>
          </cell>
          <cell r="I66" t="str">
            <v>0</v>
          </cell>
          <cell r="J66" t="str">
            <v>67</v>
          </cell>
          <cell r="K66">
            <v>0.46500000000000002</v>
          </cell>
          <cell r="L66">
            <v>1</v>
          </cell>
          <cell r="M66">
            <v>1</v>
          </cell>
          <cell r="N66">
            <v>5.2016129032258062E-3</v>
          </cell>
          <cell r="O66">
            <v>0</v>
          </cell>
          <cell r="P66">
            <v>8.0107526881720431E-3</v>
          </cell>
          <cell r="Q66">
            <v>1</v>
          </cell>
          <cell r="R66" t="str">
            <v>ANT.Yarumal Centro</v>
          </cell>
          <cell r="S66">
            <v>0</v>
          </cell>
          <cell r="T66">
            <v>95475.082884000003</v>
          </cell>
          <cell r="U66">
            <v>2748714.15</v>
          </cell>
          <cell r="V66" t="e">
            <v>#N/A</v>
          </cell>
          <cell r="W66" t="str">
            <v>ANT.YARUMAL CENTRO</v>
          </cell>
          <cell r="X66">
            <v>0</v>
          </cell>
          <cell r="Y66">
            <v>30</v>
          </cell>
          <cell r="Z66">
            <v>10</v>
          </cell>
          <cell r="AA66"/>
          <cell r="AB66">
            <v>10</v>
          </cell>
          <cell r="AC66">
            <v>50</v>
          </cell>
          <cell r="AD66" t="str">
            <v>Prioridad 0</v>
          </cell>
        </row>
        <row r="67">
          <cell r="A67" t="str">
            <v>ANT.YOLOMBO</v>
          </cell>
          <cell r="B67" t="str">
            <v>RURAL</v>
          </cell>
          <cell r="C67" t="str">
            <v xml:space="preserve">REGION 2 </v>
          </cell>
          <cell r="D67" t="str">
            <v>ANTIOQUIA</v>
          </cell>
          <cell r="E67" t="str">
            <v>YOLOMBO</v>
          </cell>
          <cell r="F67" t="str">
            <v>METRO NORTE</v>
          </cell>
          <cell r="G67" t="str">
            <v>CHAVARRIA MUÑETON CARLOS ENRIQUE</v>
          </cell>
          <cell r="H67" t="str">
            <v>SALAZAR GARCIA GONZALO</v>
          </cell>
          <cell r="I67" t="str">
            <v>0</v>
          </cell>
          <cell r="J67" t="str">
            <v>384</v>
          </cell>
          <cell r="K67">
            <v>0.6</v>
          </cell>
          <cell r="L67">
            <v>1</v>
          </cell>
          <cell r="M67">
            <v>1</v>
          </cell>
          <cell r="N67">
            <v>4.0860215053763445E-3</v>
          </cell>
          <cell r="O67">
            <v>0</v>
          </cell>
          <cell r="P67">
            <v>8.2392473118279574E-3</v>
          </cell>
          <cell r="Q67">
            <v>1</v>
          </cell>
          <cell r="R67" t="str">
            <v>ANT.Yolombo</v>
          </cell>
          <cell r="S67">
            <v>0</v>
          </cell>
          <cell r="T67">
            <v>29924.286587800001</v>
          </cell>
          <cell r="U67">
            <v>1364017.0520000001</v>
          </cell>
          <cell r="V67" t="str">
            <v>ANT.Yolombo</v>
          </cell>
          <cell r="W67" t="str">
            <v>ANT.YOLOMBO</v>
          </cell>
          <cell r="X67">
            <v>0</v>
          </cell>
          <cell r="Y67">
            <v>15</v>
          </cell>
          <cell r="Z67">
            <v>10</v>
          </cell>
          <cell r="AA67">
            <v>20</v>
          </cell>
          <cell r="AB67">
            <v>10</v>
          </cell>
          <cell r="AC67">
            <v>55</v>
          </cell>
          <cell r="AD67" t="str">
            <v>Prioridad 0</v>
          </cell>
        </row>
        <row r="68">
          <cell r="A68" t="str">
            <v>ANT.ZARAGOZA</v>
          </cell>
          <cell r="B68" t="str">
            <v>URBANO</v>
          </cell>
          <cell r="C68" t="str">
            <v xml:space="preserve">REGION 2 </v>
          </cell>
          <cell r="D68" t="str">
            <v>ANTIOQUIA</v>
          </cell>
          <cell r="E68" t="str">
            <v>ZARAGOZA</v>
          </cell>
          <cell r="F68" t="str">
            <v>METRO NORTE</v>
          </cell>
          <cell r="G68" t="str">
            <v>CHAVARRIA MUÑETON CARLOS ENRIQUE</v>
          </cell>
          <cell r="H68" t="str">
            <v>SOLANO HEREDIA DIDIER FRANCISCO</v>
          </cell>
          <cell r="I68" t="str">
            <v>0</v>
          </cell>
          <cell r="J68" t="str">
            <v>385</v>
          </cell>
          <cell r="K68">
            <v>0.6</v>
          </cell>
          <cell r="L68">
            <v>1</v>
          </cell>
          <cell r="M68">
            <v>1</v>
          </cell>
          <cell r="N68">
            <v>7.4596774193548387E-3</v>
          </cell>
          <cell r="O68">
            <v>0</v>
          </cell>
          <cell r="P68">
            <v>7.0564516129032256E-3</v>
          </cell>
          <cell r="Q68">
            <v>1</v>
          </cell>
          <cell r="R68" t="e">
            <v>#N/A</v>
          </cell>
          <cell r="S68">
            <v>0</v>
          </cell>
          <cell r="T68">
            <v>59312.938950000011</v>
          </cell>
          <cell r="U68">
            <v>1403336.2950000002</v>
          </cell>
          <cell r="V68" t="e">
            <v>#N/A</v>
          </cell>
          <cell r="W68" t="str">
            <v>ANT.ZARAGOZA</v>
          </cell>
          <cell r="X68">
            <v>0</v>
          </cell>
          <cell r="Y68">
            <v>30</v>
          </cell>
          <cell r="Z68">
            <v>10</v>
          </cell>
          <cell r="AA68"/>
          <cell r="AB68">
            <v>10</v>
          </cell>
          <cell r="AC68">
            <v>50</v>
          </cell>
          <cell r="AD68" t="str">
            <v>Prioridad 2</v>
          </cell>
        </row>
        <row r="69">
          <cell r="A69" t="str">
            <v>ANT.ZUNGO-2</v>
          </cell>
          <cell r="B69" t="str">
            <v>RURAL</v>
          </cell>
          <cell r="C69" t="str">
            <v xml:space="preserve">REGION 2 </v>
          </cell>
          <cell r="D69" t="str">
            <v>ANTIOQUIA</v>
          </cell>
          <cell r="E69" t="str">
            <v>APARTADO</v>
          </cell>
          <cell r="F69" t="str">
            <v>CHOCO Y URABA</v>
          </cell>
          <cell r="G69" t="str">
            <v>MONTOYA PALACIO JUAN PABLO</v>
          </cell>
          <cell r="H69" t="str">
            <v>MONTES HERNANDEZ EDINSON ISAAC</v>
          </cell>
          <cell r="I69" t="str">
            <v>0</v>
          </cell>
          <cell r="J69" t="str">
            <v>386</v>
          </cell>
          <cell r="K69">
            <v>0.6</v>
          </cell>
          <cell r="L69">
            <v>1</v>
          </cell>
          <cell r="M69">
            <v>1</v>
          </cell>
          <cell r="N69">
            <v>3.3629032258064517E-2</v>
          </cell>
          <cell r="O69">
            <v>1</v>
          </cell>
          <cell r="P69">
            <v>1.5241935483870967E-2</v>
          </cell>
          <cell r="Q69">
            <v>1</v>
          </cell>
          <cell r="R69" t="e">
            <v>#N/A</v>
          </cell>
          <cell r="S69">
            <v>0</v>
          </cell>
          <cell r="T69">
            <v>71146.837596800004</v>
          </cell>
          <cell r="U69">
            <v>870623.47399999993</v>
          </cell>
          <cell r="V69" t="e">
            <v>#N/A</v>
          </cell>
          <cell r="W69" t="str">
            <v>ANT.ZUNGO-2</v>
          </cell>
          <cell r="X69">
            <v>0</v>
          </cell>
          <cell r="Y69">
            <v>30</v>
          </cell>
          <cell r="Z69">
            <v>5</v>
          </cell>
          <cell r="AA69"/>
          <cell r="AB69">
            <v>10</v>
          </cell>
          <cell r="AC69">
            <v>45</v>
          </cell>
          <cell r="AD69" t="str">
            <v>Prioridad 2</v>
          </cell>
        </row>
        <row r="70">
          <cell r="A70" t="str">
            <v>ARA.ARAUQUITA</v>
          </cell>
          <cell r="B70" t="str">
            <v>URBANO</v>
          </cell>
          <cell r="C70" t="str">
            <v>REGION 5</v>
          </cell>
          <cell r="D70" t="str">
            <v>ARAUCA</v>
          </cell>
          <cell r="E70" t="str">
            <v>ARAUQUITA</v>
          </cell>
          <cell r="F70" t="str">
            <v>TERRITORIOS</v>
          </cell>
          <cell r="G70" t="str">
            <v>ARAOS GUZMAN JUAN CARLOS</v>
          </cell>
          <cell r="H70" t="str">
            <v>ARIZA PEÑA YON JAIRO</v>
          </cell>
          <cell r="I70" t="str">
            <v>0</v>
          </cell>
          <cell r="J70" t="str">
            <v>68</v>
          </cell>
          <cell r="K70">
            <v>0.46500000000000002</v>
          </cell>
          <cell r="L70">
            <v>1</v>
          </cell>
          <cell r="M70">
            <v>1</v>
          </cell>
          <cell r="N70">
            <v>5.1075268817204306E-4</v>
          </cell>
          <cell r="O70">
            <v>0</v>
          </cell>
          <cell r="P70">
            <v>1.7231182795698925E-2</v>
          </cell>
          <cell r="Q70">
            <v>1</v>
          </cell>
          <cell r="R70" t="e">
            <v>#N/A</v>
          </cell>
          <cell r="S70">
            <v>1</v>
          </cell>
          <cell r="T70">
            <v>82091.342329999999</v>
          </cell>
          <cell r="U70">
            <v>1692610.7950000002</v>
          </cell>
          <cell r="V70" t="e">
            <v>#N/A</v>
          </cell>
          <cell r="W70" t="str">
            <v>ARA.ARAUQUITA</v>
          </cell>
          <cell r="X70">
            <v>1</v>
          </cell>
          <cell r="Y70">
            <v>30</v>
          </cell>
          <cell r="Z70">
            <v>10</v>
          </cell>
          <cell r="AA70"/>
          <cell r="AB70">
            <v>10</v>
          </cell>
          <cell r="AC70">
            <v>51</v>
          </cell>
          <cell r="AD70" t="str">
            <v>Prioridad 1</v>
          </cell>
        </row>
        <row r="71">
          <cell r="A71" t="str">
            <v>ARA.ARAUQUITA-2</v>
          </cell>
          <cell r="B71" t="str">
            <v>URBANO</v>
          </cell>
          <cell r="C71" t="str">
            <v>REGION 5</v>
          </cell>
          <cell r="D71" t="str">
            <v>ARAUCA</v>
          </cell>
          <cell r="E71" t="str">
            <v>ARAUQUITA</v>
          </cell>
          <cell r="F71" t="str">
            <v>TERRITORIOS</v>
          </cell>
          <cell r="G71" t="str">
            <v>ARAOS GUZMAN JUAN CARLOS</v>
          </cell>
          <cell r="H71" t="str">
            <v>ARIZA PEÑA YON JAIRO</v>
          </cell>
          <cell r="I71" t="str">
            <v>0</v>
          </cell>
          <cell r="J71" t="str">
            <v>259</v>
          </cell>
          <cell r="K71">
            <v>0.56000000000000005</v>
          </cell>
          <cell r="L71">
            <v>1</v>
          </cell>
          <cell r="M71">
            <v>1</v>
          </cell>
          <cell r="N71">
            <v>6.9623655913978498E-3</v>
          </cell>
          <cell r="O71">
            <v>0</v>
          </cell>
          <cell r="P71">
            <v>1.85752688172043E-2</v>
          </cell>
          <cell r="Q71">
            <v>1</v>
          </cell>
          <cell r="R71" t="e">
            <v>#N/A</v>
          </cell>
          <cell r="S71">
            <v>1</v>
          </cell>
          <cell r="T71">
            <v>47889.252140000011</v>
          </cell>
          <cell r="U71">
            <v>711282.08500000008</v>
          </cell>
          <cell r="V71" t="e">
            <v>#N/A</v>
          </cell>
          <cell r="W71" t="str">
            <v>ARA.ARAUQUITA-2</v>
          </cell>
          <cell r="X71">
            <v>1</v>
          </cell>
          <cell r="Y71">
            <v>15</v>
          </cell>
          <cell r="Z71">
            <v>5</v>
          </cell>
          <cell r="AA71"/>
          <cell r="AB71">
            <v>10</v>
          </cell>
          <cell r="AC71">
            <v>31</v>
          </cell>
          <cell r="AD71" t="str">
            <v>Prioridad 2</v>
          </cell>
        </row>
        <row r="72">
          <cell r="A72" t="str">
            <v>ARA.BETOYES</v>
          </cell>
          <cell r="B72" t="str">
            <v>RURAL</v>
          </cell>
          <cell r="C72" t="str">
            <v>REGION 5</v>
          </cell>
          <cell r="D72" t="str">
            <v>ARAUCA</v>
          </cell>
          <cell r="E72" t="str">
            <v>TAME</v>
          </cell>
          <cell r="F72" t="str">
            <v>TERRITORIOS</v>
          </cell>
          <cell r="G72" t="str">
            <v>ARAOS GUZMAN JUAN CARLOS</v>
          </cell>
          <cell r="H72" t="str">
            <v>ROJAS ESLAVA HEILER</v>
          </cell>
          <cell r="I72" t="str">
            <v>0</v>
          </cell>
          <cell r="J72" t="str">
            <v>387</v>
          </cell>
          <cell r="K72">
            <v>0.6</v>
          </cell>
          <cell r="L72">
            <v>1</v>
          </cell>
          <cell r="M72">
            <v>1</v>
          </cell>
          <cell r="N72">
            <v>1.8104838709677419E-2</v>
          </cell>
          <cell r="O72">
            <v>1</v>
          </cell>
          <cell r="P72">
            <v>1.5134408602150538E-2</v>
          </cell>
          <cell r="Q72">
            <v>1</v>
          </cell>
          <cell r="R72" t="e">
            <v>#N/A</v>
          </cell>
          <cell r="S72">
            <v>1</v>
          </cell>
          <cell r="T72">
            <v>31608.370086999999</v>
          </cell>
          <cell r="U72">
            <v>743899.35800000001</v>
          </cell>
          <cell r="V72" t="e">
            <v>#N/A</v>
          </cell>
          <cell r="W72" t="str">
            <v>ARA.BETOYES</v>
          </cell>
          <cell r="X72">
            <v>1</v>
          </cell>
          <cell r="Y72">
            <v>15</v>
          </cell>
          <cell r="Z72">
            <v>5</v>
          </cell>
          <cell r="AA72"/>
          <cell r="AB72">
            <v>10</v>
          </cell>
          <cell r="AC72">
            <v>31</v>
          </cell>
          <cell r="AD72" t="str">
            <v>Prioridad 3</v>
          </cell>
        </row>
        <row r="73">
          <cell r="A73" t="str">
            <v>ARA.CRAVO NORTE</v>
          </cell>
          <cell r="B73" t="str">
            <v>URBANO</v>
          </cell>
          <cell r="C73" t="str">
            <v>REGION 5</v>
          </cell>
          <cell r="D73" t="str">
            <v>ARAUCA</v>
          </cell>
          <cell r="E73" t="str">
            <v>CRAVO NORTE</v>
          </cell>
          <cell r="F73" t="str">
            <v>TERRITORIOS</v>
          </cell>
          <cell r="G73" t="str">
            <v>ARAOS GUZMAN JUAN CARLOS</v>
          </cell>
          <cell r="H73" t="str">
            <v>ARIZA PEÑA YON JAIRO</v>
          </cell>
          <cell r="I73" t="str">
            <v>0</v>
          </cell>
          <cell r="J73" t="str">
            <v>313</v>
          </cell>
          <cell r="K73">
            <v>0.56999999999999995</v>
          </cell>
          <cell r="L73">
            <v>1</v>
          </cell>
          <cell r="M73">
            <v>1</v>
          </cell>
          <cell r="N73">
            <v>2.7365591397849463E-2</v>
          </cell>
          <cell r="O73">
            <v>1</v>
          </cell>
          <cell r="P73">
            <v>2.4637096774193547E-2</v>
          </cell>
          <cell r="Q73">
            <v>1</v>
          </cell>
          <cell r="R73" t="e">
            <v>#N/A</v>
          </cell>
          <cell r="S73">
            <v>1</v>
          </cell>
          <cell r="T73">
            <v>45135.247697300001</v>
          </cell>
          <cell r="U73">
            <v>839823.53500000003</v>
          </cell>
          <cell r="V73" t="str">
            <v>ARA.Cravo Norte</v>
          </cell>
          <cell r="W73" t="str">
            <v>ARA.CRAVO NORTE</v>
          </cell>
          <cell r="X73">
            <v>1</v>
          </cell>
          <cell r="Y73">
            <v>15</v>
          </cell>
          <cell r="Z73">
            <v>5</v>
          </cell>
          <cell r="AA73">
            <v>20</v>
          </cell>
          <cell r="AB73">
            <v>10</v>
          </cell>
          <cell r="AC73">
            <v>51</v>
          </cell>
          <cell r="AD73" t="str">
            <v>Prioridad 1</v>
          </cell>
        </row>
        <row r="74">
          <cell r="A74" t="str">
            <v>ARA.EL BOTALON</v>
          </cell>
          <cell r="B74" t="str">
            <v>RURAL</v>
          </cell>
          <cell r="C74" t="str">
            <v>REGION 5</v>
          </cell>
          <cell r="D74" t="str">
            <v>ARAUCA</v>
          </cell>
          <cell r="E74" t="str">
            <v>TAME</v>
          </cell>
          <cell r="F74" t="str">
            <v>TERRITORIOS</v>
          </cell>
          <cell r="G74" t="str">
            <v>ARAOS GUZMAN JUAN CARLOS</v>
          </cell>
          <cell r="H74" t="str">
            <v>ROJAS ESLAVA HEILER</v>
          </cell>
          <cell r="I74" t="str">
            <v>0</v>
          </cell>
          <cell r="J74" t="str">
            <v>388</v>
          </cell>
          <cell r="K74">
            <v>0.6</v>
          </cell>
          <cell r="L74">
            <v>1</v>
          </cell>
          <cell r="M74">
            <v>1</v>
          </cell>
          <cell r="N74">
            <v>1.4489247311827958E-2</v>
          </cell>
          <cell r="O74">
            <v>1</v>
          </cell>
          <cell r="P74">
            <v>1.4489247311827958E-2</v>
          </cell>
          <cell r="Q74">
            <v>1</v>
          </cell>
          <cell r="R74" t="e">
            <v>#N/A</v>
          </cell>
          <cell r="S74">
            <v>1</v>
          </cell>
          <cell r="T74">
            <v>33091.010832761727</v>
          </cell>
          <cell r="U74">
            <v>933505.48199999996</v>
          </cell>
          <cell r="V74" t="e">
            <v>#N/A</v>
          </cell>
          <cell r="W74" t="str">
            <v>ARA.EL BOTALON</v>
          </cell>
          <cell r="X74">
            <v>0</v>
          </cell>
          <cell r="Y74">
            <v>15</v>
          </cell>
          <cell r="Z74">
            <v>5</v>
          </cell>
          <cell r="AA74"/>
          <cell r="AB74">
            <v>10</v>
          </cell>
          <cell r="AC74">
            <v>30</v>
          </cell>
          <cell r="AD74" t="str">
            <v>Prioridad 3</v>
          </cell>
        </row>
        <row r="75">
          <cell r="A75" t="str">
            <v>ARA.PANAMA</v>
          </cell>
          <cell r="B75" t="str">
            <v>RURAL</v>
          </cell>
          <cell r="C75" t="str">
            <v>REGION 5</v>
          </cell>
          <cell r="D75" t="str">
            <v>ARAUCA</v>
          </cell>
          <cell r="E75" t="str">
            <v>ARAUQUITA</v>
          </cell>
          <cell r="F75" t="str">
            <v>TERRITORIOS</v>
          </cell>
          <cell r="G75" t="str">
            <v>ARAOS GUZMAN JUAN CARLOS</v>
          </cell>
          <cell r="H75" t="str">
            <v>ARIZA PEÑA YON JAIRO</v>
          </cell>
          <cell r="I75" t="str">
            <v>0</v>
          </cell>
          <cell r="J75" t="str">
            <v>4</v>
          </cell>
          <cell r="K75">
            <v>0.3</v>
          </cell>
          <cell r="L75">
            <v>1</v>
          </cell>
          <cell r="M75">
            <v>1</v>
          </cell>
          <cell r="N75">
            <v>9.3817204301075274E-3</v>
          </cell>
          <cell r="O75">
            <v>1</v>
          </cell>
          <cell r="P75">
            <v>5.1491935483870967E-2</v>
          </cell>
          <cell r="Q75">
            <v>1</v>
          </cell>
          <cell r="R75" t="e">
            <v>#N/A</v>
          </cell>
          <cell r="S75">
            <v>0</v>
          </cell>
          <cell r="T75">
            <v>35890.284610000002</v>
          </cell>
          <cell r="U75">
            <v>1036206.222</v>
          </cell>
          <cell r="V75" t="e">
            <v>#N/A</v>
          </cell>
          <cell r="W75" t="str">
            <v>ARA.PANAMA</v>
          </cell>
          <cell r="X75">
            <v>1</v>
          </cell>
          <cell r="Y75">
            <v>15</v>
          </cell>
          <cell r="Z75">
            <v>10</v>
          </cell>
          <cell r="AA75"/>
          <cell r="AB75">
            <v>10</v>
          </cell>
          <cell r="AC75">
            <v>36</v>
          </cell>
          <cell r="AD75" t="str">
            <v>Prioridad 2</v>
          </cell>
        </row>
        <row r="76">
          <cell r="A76" t="str">
            <v>ARA.PTO RONDON</v>
          </cell>
          <cell r="B76" t="str">
            <v>URBANO</v>
          </cell>
          <cell r="C76" t="str">
            <v>REGION 5</v>
          </cell>
          <cell r="D76" t="str">
            <v>ARAUCA</v>
          </cell>
          <cell r="E76" t="str">
            <v>PUERTO RONDON</v>
          </cell>
          <cell r="F76" t="str">
            <v>TERRITORIOS</v>
          </cell>
          <cell r="G76" t="str">
            <v>ARAOS GUZMAN JUAN CARLOS</v>
          </cell>
          <cell r="H76" t="str">
            <v>ROJAS ESLAVA HEILER</v>
          </cell>
          <cell r="I76" t="str">
            <v>0</v>
          </cell>
          <cell r="J76" t="str">
            <v>389</v>
          </cell>
          <cell r="K76">
            <v>0.6</v>
          </cell>
          <cell r="L76">
            <v>1</v>
          </cell>
          <cell r="M76">
            <v>1</v>
          </cell>
          <cell r="N76">
            <v>2.0161290322580645E-2</v>
          </cell>
          <cell r="O76">
            <v>1</v>
          </cell>
          <cell r="P76">
            <v>1.6895161290322581E-2</v>
          </cell>
          <cell r="Q76">
            <v>1</v>
          </cell>
          <cell r="R76" t="e">
            <v>#N/A</v>
          </cell>
          <cell r="S76">
            <v>1</v>
          </cell>
          <cell r="T76">
            <v>64150.819487000001</v>
          </cell>
          <cell r="U76">
            <v>1433171.625</v>
          </cell>
          <cell r="V76" t="str">
            <v>ARA.Pto Rondon</v>
          </cell>
          <cell r="W76" t="str">
            <v>ARA.PTO RONDON</v>
          </cell>
          <cell r="X76">
            <v>0</v>
          </cell>
          <cell r="Y76">
            <v>30</v>
          </cell>
          <cell r="Z76">
            <v>10</v>
          </cell>
          <cell r="AA76">
            <v>20</v>
          </cell>
          <cell r="AB76">
            <v>10</v>
          </cell>
          <cell r="AC76">
            <v>70</v>
          </cell>
          <cell r="AD76" t="str">
            <v>Prioridad 1</v>
          </cell>
        </row>
        <row r="77">
          <cell r="A77" t="str">
            <v>ARA.PUERTO JORDAN</v>
          </cell>
          <cell r="B77" t="str">
            <v>RURAL</v>
          </cell>
          <cell r="C77" t="str">
            <v>REGION 5</v>
          </cell>
          <cell r="D77" t="str">
            <v>ARAUCA</v>
          </cell>
          <cell r="E77" t="str">
            <v>ARAUQUITA</v>
          </cell>
          <cell r="F77" t="str">
            <v>TERRITORIOS</v>
          </cell>
          <cell r="G77" t="str">
            <v>ARAOS GUZMAN JUAN CARLOS</v>
          </cell>
          <cell r="H77" t="str">
            <v>ARIZA PEÑA YON JAIRO</v>
          </cell>
          <cell r="I77" t="str">
            <v>0</v>
          </cell>
          <cell r="J77" t="str">
            <v>33</v>
          </cell>
          <cell r="K77">
            <v>0.42499999999999999</v>
          </cell>
          <cell r="L77">
            <v>1</v>
          </cell>
          <cell r="M77">
            <v>1</v>
          </cell>
          <cell r="N77">
            <v>1.6465053763440859E-2</v>
          </cell>
          <cell r="O77">
            <v>1</v>
          </cell>
          <cell r="P77">
            <v>8.0779569892473115E-3</v>
          </cell>
          <cell r="Q77">
            <v>1</v>
          </cell>
          <cell r="R77" t="e">
            <v>#N/A</v>
          </cell>
          <cell r="S77">
            <v>1</v>
          </cell>
          <cell r="T77">
            <v>67155.604202999995</v>
          </cell>
          <cell r="U77">
            <v>1868025.213</v>
          </cell>
          <cell r="V77" t="e">
            <v>#N/A</v>
          </cell>
          <cell r="W77" t="str">
            <v>ARA.PUERTO JORDAN</v>
          </cell>
          <cell r="X77">
            <v>1</v>
          </cell>
          <cell r="Y77">
            <v>30</v>
          </cell>
          <cell r="Z77">
            <v>10</v>
          </cell>
          <cell r="AA77"/>
          <cell r="AB77">
            <v>10</v>
          </cell>
          <cell r="AC77">
            <v>51</v>
          </cell>
          <cell r="AD77" t="str">
            <v>Prioridad 1</v>
          </cell>
        </row>
        <row r="78">
          <cell r="A78" t="str">
            <v>ARA.TAME</v>
          </cell>
          <cell r="B78" t="str">
            <v>URBANO</v>
          </cell>
          <cell r="C78" t="str">
            <v>REGION 5</v>
          </cell>
          <cell r="D78" t="str">
            <v>ARAUCA</v>
          </cell>
          <cell r="E78" t="str">
            <v>TAME</v>
          </cell>
          <cell r="F78" t="str">
            <v>TERRITORIOS</v>
          </cell>
          <cell r="G78" t="str">
            <v>ARAOS GUZMAN JUAN CARLOS</v>
          </cell>
          <cell r="H78" t="str">
            <v>ROJAS ESLAVA HEILER</v>
          </cell>
          <cell r="I78" t="str">
            <v>0</v>
          </cell>
          <cell r="J78" t="str">
            <v>390</v>
          </cell>
          <cell r="K78">
            <v>0.6</v>
          </cell>
          <cell r="L78">
            <v>1</v>
          </cell>
          <cell r="M78">
            <v>1</v>
          </cell>
          <cell r="N78">
            <v>1.4825268817204302E-2</v>
          </cell>
          <cell r="O78">
            <v>1</v>
          </cell>
          <cell r="P78">
            <v>1.4341397849462366E-2</v>
          </cell>
          <cell r="Q78">
            <v>1</v>
          </cell>
          <cell r="R78" t="e">
            <v>#N/A</v>
          </cell>
          <cell r="S78">
            <v>1</v>
          </cell>
          <cell r="T78">
            <v>81233.685285999993</v>
          </cell>
          <cell r="U78">
            <v>1701983.3290000001</v>
          </cell>
          <cell r="V78" t="e">
            <v>#N/A</v>
          </cell>
          <cell r="W78" t="str">
            <v>ARA.TAME</v>
          </cell>
          <cell r="X78">
            <v>0</v>
          </cell>
          <cell r="Y78">
            <v>30</v>
          </cell>
          <cell r="Z78">
            <v>10</v>
          </cell>
          <cell r="AA78"/>
          <cell r="AB78">
            <v>10</v>
          </cell>
          <cell r="AC78">
            <v>50</v>
          </cell>
          <cell r="AD78" t="str">
            <v>Prioridad 2</v>
          </cell>
        </row>
        <row r="79">
          <cell r="A79" t="str">
            <v>ARA.TAME-2</v>
          </cell>
          <cell r="B79" t="str">
            <v>RURAL</v>
          </cell>
          <cell r="C79" t="str">
            <v>REGION 5</v>
          </cell>
          <cell r="D79" t="str">
            <v>ARAUCA</v>
          </cell>
          <cell r="E79" t="str">
            <v>TAME</v>
          </cell>
          <cell r="F79" t="str">
            <v>TERRITORIOS</v>
          </cell>
          <cell r="G79" t="str">
            <v>ARAOS GUZMAN JUAN CARLOS</v>
          </cell>
          <cell r="H79" t="str">
            <v>ROJAS ESLAVA HEILER</v>
          </cell>
          <cell r="I79" t="str">
            <v>0</v>
          </cell>
          <cell r="J79" t="str">
            <v>391</v>
          </cell>
          <cell r="K79">
            <v>0.6</v>
          </cell>
          <cell r="L79">
            <v>1</v>
          </cell>
          <cell r="M79">
            <v>1</v>
          </cell>
          <cell r="N79">
            <v>1.4919354838709677E-2</v>
          </cell>
          <cell r="O79">
            <v>1</v>
          </cell>
          <cell r="P79">
            <v>1.4341397849462366E-2</v>
          </cell>
          <cell r="Q79">
            <v>1</v>
          </cell>
          <cell r="R79" t="e">
            <v>#N/A</v>
          </cell>
          <cell r="S79">
            <v>1</v>
          </cell>
          <cell r="T79">
            <v>58017.226721999992</v>
          </cell>
          <cell r="U79">
            <v>730171.42300000007</v>
          </cell>
          <cell r="V79" t="e">
            <v>#N/A</v>
          </cell>
          <cell r="W79" t="str">
            <v>ARA.TAME-2</v>
          </cell>
          <cell r="X79">
            <v>0</v>
          </cell>
          <cell r="Y79">
            <v>30</v>
          </cell>
          <cell r="Z79">
            <v>5</v>
          </cell>
          <cell r="AA79"/>
          <cell r="AB79">
            <v>10</v>
          </cell>
          <cell r="AC79">
            <v>45</v>
          </cell>
          <cell r="AD79" t="str">
            <v>Prioridad 2</v>
          </cell>
        </row>
        <row r="80">
          <cell r="A80" t="str">
            <v>ARA.TAME-3</v>
          </cell>
          <cell r="B80" t="str">
            <v>URBANO</v>
          </cell>
          <cell r="C80" t="str">
            <v>REGION 5</v>
          </cell>
          <cell r="D80" t="str">
            <v>ARAUCA</v>
          </cell>
          <cell r="E80" t="str">
            <v>TAME</v>
          </cell>
          <cell r="F80" t="str">
            <v>TERRITORIOS</v>
          </cell>
          <cell r="G80" t="str">
            <v>ARAOS GUZMAN JUAN CARLOS</v>
          </cell>
          <cell r="H80" t="str">
            <v>ROJAS ESLAVA HEILER</v>
          </cell>
          <cell r="I80" t="str">
            <v>0</v>
          </cell>
          <cell r="J80" t="str">
            <v>7</v>
          </cell>
          <cell r="K80">
            <v>0.33</v>
          </cell>
          <cell r="L80">
            <v>1</v>
          </cell>
          <cell r="M80">
            <v>1</v>
          </cell>
          <cell r="N80">
            <v>2.556451612903226E-2</v>
          </cell>
          <cell r="O80">
            <v>1</v>
          </cell>
          <cell r="P80">
            <v>1.4999999999999999E-2</v>
          </cell>
          <cell r="Q80">
            <v>1</v>
          </cell>
          <cell r="R80" t="e">
            <v>#N/A</v>
          </cell>
          <cell r="S80">
            <v>1</v>
          </cell>
          <cell r="T80">
            <v>82012.511378700015</v>
          </cell>
          <cell r="U80">
            <v>1633730.7690000001</v>
          </cell>
          <cell r="V80" t="e">
            <v>#N/A</v>
          </cell>
          <cell r="W80" t="str">
            <v>ARA.TAME-3</v>
          </cell>
          <cell r="X80">
            <v>0</v>
          </cell>
          <cell r="Y80">
            <v>30</v>
          </cell>
          <cell r="Z80">
            <v>10</v>
          </cell>
          <cell r="AA80"/>
          <cell r="AB80">
            <v>10</v>
          </cell>
          <cell r="AC80">
            <v>50</v>
          </cell>
          <cell r="AD80" t="str">
            <v>Prioridad 2</v>
          </cell>
        </row>
        <row r="81">
          <cell r="A81" t="str">
            <v>ARA.TAME-4</v>
          </cell>
          <cell r="B81" t="str">
            <v>URBANO</v>
          </cell>
          <cell r="C81" t="str">
            <v>REGION 5</v>
          </cell>
          <cell r="D81" t="str">
            <v>ARAUCA</v>
          </cell>
          <cell r="E81" t="str">
            <v>TAME</v>
          </cell>
          <cell r="F81" t="str">
            <v>TERRITORIOS</v>
          </cell>
          <cell r="G81" t="str">
            <v>ARAOS GUZMAN JUAN CARLOS</v>
          </cell>
          <cell r="H81" t="str">
            <v>ROJAS ESLAVA HEILER</v>
          </cell>
          <cell r="I81" t="str">
            <v>0</v>
          </cell>
          <cell r="J81" t="str">
            <v>69</v>
          </cell>
          <cell r="K81">
            <v>0.46500000000000002</v>
          </cell>
          <cell r="L81">
            <v>1</v>
          </cell>
          <cell r="M81">
            <v>1</v>
          </cell>
          <cell r="N81">
            <v>3.0913978494623656E-2</v>
          </cell>
          <cell r="O81">
            <v>1</v>
          </cell>
          <cell r="P81">
            <v>1.5806451612903227E-2</v>
          </cell>
          <cell r="Q81">
            <v>1</v>
          </cell>
          <cell r="R81" t="e">
            <v>#N/A</v>
          </cell>
          <cell r="S81">
            <v>1</v>
          </cell>
          <cell r="T81">
            <v>32774.384051299996</v>
          </cell>
          <cell r="U81">
            <v>1345019.22</v>
          </cell>
          <cell r="V81" t="e">
            <v>#N/A</v>
          </cell>
          <cell r="W81" t="str">
            <v>ARA.TAME-4</v>
          </cell>
          <cell r="X81">
            <v>0</v>
          </cell>
          <cell r="Y81">
            <v>15</v>
          </cell>
          <cell r="Z81">
            <v>10</v>
          </cell>
          <cell r="AA81"/>
          <cell r="AB81">
            <v>10</v>
          </cell>
          <cell r="AC81">
            <v>35</v>
          </cell>
          <cell r="AD81" t="str">
            <v>Prioridad 2</v>
          </cell>
        </row>
        <row r="82">
          <cell r="A82" t="str">
            <v>ARA.TAME-5</v>
          </cell>
          <cell r="B82" t="str">
            <v>RURAL</v>
          </cell>
          <cell r="C82" t="str">
            <v>REGION 5</v>
          </cell>
          <cell r="D82" t="str">
            <v>ARAUCA</v>
          </cell>
          <cell r="E82" t="str">
            <v>TAME</v>
          </cell>
          <cell r="F82" t="str">
            <v>TERRITORIOS</v>
          </cell>
          <cell r="G82" t="str">
            <v>ARAOS GUZMAN JUAN CARLOS</v>
          </cell>
          <cell r="H82" t="str">
            <v>ROJAS ESLAVA HEILER</v>
          </cell>
          <cell r="I82" t="str">
            <v>0</v>
          </cell>
          <cell r="J82" t="str">
            <v>392</v>
          </cell>
          <cell r="K82">
            <v>0.6</v>
          </cell>
          <cell r="L82">
            <v>1</v>
          </cell>
          <cell r="M82">
            <v>1</v>
          </cell>
          <cell r="N82">
            <v>1.4825268817204302E-2</v>
          </cell>
          <cell r="O82">
            <v>1</v>
          </cell>
          <cell r="P82">
            <v>1.4341397849462366E-2</v>
          </cell>
          <cell r="Q82">
            <v>1</v>
          </cell>
          <cell r="R82" t="e">
            <v>#N/A</v>
          </cell>
          <cell r="S82">
            <v>1</v>
          </cell>
          <cell r="T82">
            <v>51283.1587</v>
          </cell>
          <cell r="U82">
            <v>1050931.9359999998</v>
          </cell>
          <cell r="V82" t="e">
            <v>#N/A</v>
          </cell>
          <cell r="W82" t="str">
            <v>ARA.TAME-5</v>
          </cell>
          <cell r="X82">
            <v>0</v>
          </cell>
          <cell r="Y82">
            <v>30</v>
          </cell>
          <cell r="Z82">
            <v>10</v>
          </cell>
          <cell r="AA82"/>
          <cell r="AB82">
            <v>10</v>
          </cell>
          <cell r="AC82">
            <v>50</v>
          </cell>
          <cell r="AD82" t="str">
            <v>Prioridad 2</v>
          </cell>
        </row>
        <row r="83">
          <cell r="A83" t="str">
            <v>ARM.LA SECRETA</v>
          </cell>
          <cell r="B83" t="str">
            <v>URBANO</v>
          </cell>
          <cell r="C83" t="str">
            <v xml:space="preserve">REGION 2 </v>
          </cell>
          <cell r="D83" t="str">
            <v>QUINDÍO</v>
          </cell>
          <cell r="E83" t="str">
            <v>ARMENIA</v>
          </cell>
          <cell r="F83" t="str">
            <v>QUINDIO</v>
          </cell>
          <cell r="G83" t="str">
            <v>ARANZAZU AGUIRRE ALEXANDER</v>
          </cell>
          <cell r="H83" t="str">
            <v>ARIAS RINCON CESAR AUGUSTO</v>
          </cell>
          <cell r="I83" t="str">
            <v>0</v>
          </cell>
          <cell r="J83" t="str">
            <v>393</v>
          </cell>
          <cell r="K83">
            <v>0.6</v>
          </cell>
          <cell r="L83">
            <v>1</v>
          </cell>
          <cell r="M83">
            <v>1</v>
          </cell>
          <cell r="N83">
            <v>1.3776881720430107E-2</v>
          </cell>
          <cell r="O83">
            <v>1</v>
          </cell>
          <cell r="P83">
            <v>9.6236559139784954E-3</v>
          </cell>
          <cell r="Q83">
            <v>1</v>
          </cell>
          <cell r="R83" t="e">
            <v>#N/A</v>
          </cell>
          <cell r="S83">
            <v>0</v>
          </cell>
          <cell r="T83">
            <v>37572.177418200001</v>
          </cell>
          <cell r="U83">
            <v>853484.06499999994</v>
          </cell>
          <cell r="V83" t="e">
            <v>#N/A</v>
          </cell>
          <cell r="W83" t="str">
            <v>ARM.LA SECRETA</v>
          </cell>
          <cell r="X83">
            <v>1</v>
          </cell>
          <cell r="Y83">
            <v>15</v>
          </cell>
          <cell r="Z83">
            <v>5</v>
          </cell>
          <cell r="AA83"/>
          <cell r="AB83">
            <v>10</v>
          </cell>
          <cell r="AC83">
            <v>31</v>
          </cell>
          <cell r="AD83" t="str">
            <v>Prioridad 3</v>
          </cell>
        </row>
        <row r="84">
          <cell r="A84" t="str">
            <v>ARM.MONTEVIDEO</v>
          </cell>
          <cell r="B84" t="str">
            <v>URBANO</v>
          </cell>
          <cell r="C84" t="str">
            <v xml:space="preserve">REGION 2 </v>
          </cell>
          <cell r="D84" t="str">
            <v>QUINDÍO</v>
          </cell>
          <cell r="E84" t="str">
            <v>ARMENIA</v>
          </cell>
          <cell r="F84" t="str">
            <v>QUINDIO</v>
          </cell>
          <cell r="G84" t="str">
            <v>ARANZAZU AGUIRRE ALEXANDER</v>
          </cell>
          <cell r="H84" t="str">
            <v>GARCIA ALEAN JOSE JOAQUIN</v>
          </cell>
          <cell r="I84" t="str">
            <v>0</v>
          </cell>
          <cell r="J84" t="str">
            <v>394</v>
          </cell>
          <cell r="K84">
            <v>0.6</v>
          </cell>
          <cell r="L84">
            <v>1</v>
          </cell>
          <cell r="M84">
            <v>1</v>
          </cell>
          <cell r="N84">
            <v>3.7768817204301077E-3</v>
          </cell>
          <cell r="O84">
            <v>0</v>
          </cell>
          <cell r="P84">
            <v>8.1989247311827964E-3</v>
          </cell>
          <cell r="Q84">
            <v>1</v>
          </cell>
          <cell r="R84" t="str">
            <v>ARM.Montevideo</v>
          </cell>
          <cell r="S84">
            <v>0</v>
          </cell>
          <cell r="T84">
            <v>68164.191659999997</v>
          </cell>
          <cell r="U84">
            <v>1206903.5730000001</v>
          </cell>
          <cell r="V84" t="e">
            <v>#N/A</v>
          </cell>
          <cell r="W84" t="str">
            <v>ARM.MONTEVIDEO</v>
          </cell>
          <cell r="X84">
            <v>0</v>
          </cell>
          <cell r="Y84">
            <v>30</v>
          </cell>
          <cell r="Z84">
            <v>10</v>
          </cell>
          <cell r="AA84"/>
          <cell r="AB84">
            <v>10</v>
          </cell>
          <cell r="AC84">
            <v>50</v>
          </cell>
          <cell r="AD84" t="str">
            <v>Prioridad 0</v>
          </cell>
        </row>
        <row r="85">
          <cell r="A85" t="str">
            <v>ATL.AGUADA DE PABLO</v>
          </cell>
          <cell r="B85" t="str">
            <v>RURAL</v>
          </cell>
          <cell r="C85" t="str">
            <v>REGION 1</v>
          </cell>
          <cell r="D85" t="str">
            <v>ATLÁNTICO</v>
          </cell>
          <cell r="E85" t="str">
            <v>SABANALARGA</v>
          </cell>
          <cell r="F85" t="str">
            <v>BARRANQUILLA-1</v>
          </cell>
          <cell r="G85" t="str">
            <v>GARCIA DE LA HOZ MAICOL DARIO</v>
          </cell>
          <cell r="H85" t="str">
            <v>PALLARES BLANCO YOILID JESUS</v>
          </cell>
          <cell r="I85" t="str">
            <v>0</v>
          </cell>
          <cell r="J85" t="str">
            <v>395</v>
          </cell>
          <cell r="K85">
            <v>0.6</v>
          </cell>
          <cell r="L85">
            <v>1</v>
          </cell>
          <cell r="M85">
            <v>1</v>
          </cell>
          <cell r="N85">
            <v>3.8897849462365588E-2</v>
          </cell>
          <cell r="O85">
            <v>1</v>
          </cell>
          <cell r="P85">
            <v>8.0913978494623652E-3</v>
          </cell>
          <cell r="Q85">
            <v>1</v>
          </cell>
          <cell r="R85" t="e">
            <v>#N/A</v>
          </cell>
          <cell r="S85">
            <v>0</v>
          </cell>
          <cell r="T85">
            <v>27280.285919999995</v>
          </cell>
          <cell r="U85">
            <v>321256.15399999998</v>
          </cell>
          <cell r="V85" t="e">
            <v>#N/A</v>
          </cell>
          <cell r="W85" t="str">
            <v>ATL.AGUADA DE PABLO</v>
          </cell>
          <cell r="X85">
            <v>0</v>
          </cell>
          <cell r="Y85">
            <v>15</v>
          </cell>
          <cell r="Z85">
            <v>0</v>
          </cell>
          <cell r="AA85"/>
          <cell r="AB85">
            <v>10</v>
          </cell>
          <cell r="AC85">
            <v>25</v>
          </cell>
          <cell r="AD85" t="str">
            <v>Prioridad 4</v>
          </cell>
        </row>
        <row r="86">
          <cell r="A86" t="str">
            <v>ATL.ARROYO DE PIEDRA</v>
          </cell>
          <cell r="B86" t="str">
            <v>RURAL</v>
          </cell>
          <cell r="C86" t="str">
            <v>REGION 1</v>
          </cell>
          <cell r="D86" t="str">
            <v>ATLÁNTICO</v>
          </cell>
          <cell r="E86" t="str">
            <v>LURUACO</v>
          </cell>
          <cell r="F86" t="str">
            <v>BARRANQUILLA-1</v>
          </cell>
          <cell r="G86" t="str">
            <v>GARCIA DE LA HOZ MAICOL DARIO</v>
          </cell>
          <cell r="H86" t="str">
            <v>PALLARES BLANCO YOILID JESUS</v>
          </cell>
          <cell r="I86" t="str">
            <v>0</v>
          </cell>
          <cell r="J86" t="str">
            <v>396</v>
          </cell>
          <cell r="K86">
            <v>0.6</v>
          </cell>
          <cell r="L86">
            <v>1</v>
          </cell>
          <cell r="M86">
            <v>1</v>
          </cell>
          <cell r="N86">
            <v>3.3978494623655917E-2</v>
          </cell>
          <cell r="O86">
            <v>1</v>
          </cell>
          <cell r="P86">
            <v>1.9274193548387098E-2</v>
          </cell>
          <cell r="Q86">
            <v>1</v>
          </cell>
          <cell r="R86" t="e">
            <v>#N/A</v>
          </cell>
          <cell r="S86">
            <v>0</v>
          </cell>
          <cell r="T86">
            <v>30576.656314150001</v>
          </cell>
          <cell r="U86">
            <v>576040.75</v>
          </cell>
          <cell r="V86" t="e">
            <v>#N/A</v>
          </cell>
          <cell r="W86" t="str">
            <v>ATL.ARROYO DE PIEDRA</v>
          </cell>
          <cell r="X86">
            <v>0</v>
          </cell>
          <cell r="Y86">
            <v>15</v>
          </cell>
          <cell r="Z86">
            <v>5</v>
          </cell>
          <cell r="AA86"/>
          <cell r="AB86">
            <v>10</v>
          </cell>
          <cell r="AC86">
            <v>30</v>
          </cell>
          <cell r="AD86" t="str">
            <v>Prioridad 3</v>
          </cell>
        </row>
        <row r="87">
          <cell r="A87" t="str">
            <v>ATL.BARANOA</v>
          </cell>
          <cell r="B87" t="str">
            <v>URBANO</v>
          </cell>
          <cell r="C87" t="str">
            <v>REGION 1</v>
          </cell>
          <cell r="D87" t="str">
            <v>ATLÁNTICO</v>
          </cell>
          <cell r="E87" t="str">
            <v>BARANOA</v>
          </cell>
          <cell r="F87" t="str">
            <v>BARRANQUILLA-2</v>
          </cell>
          <cell r="G87" t="str">
            <v>ROCHA COLEY ERNESTO MARIO</v>
          </cell>
          <cell r="H87" t="str">
            <v>CHARRIS ARIZA WALBERTO RAFAEL</v>
          </cell>
          <cell r="I87" t="str">
            <v>1</v>
          </cell>
          <cell r="J87" t="str">
            <v>397</v>
          </cell>
          <cell r="K87">
            <v>0.6</v>
          </cell>
          <cell r="L87">
            <v>1</v>
          </cell>
          <cell r="M87">
            <v>1</v>
          </cell>
          <cell r="N87">
            <v>1.39247311827957E-2</v>
          </cell>
          <cell r="O87">
            <v>1</v>
          </cell>
          <cell r="P87">
            <v>1.4784946236559141E-2</v>
          </cell>
          <cell r="Q87">
            <v>1</v>
          </cell>
          <cell r="R87" t="e">
            <v>#N/A</v>
          </cell>
          <cell r="S87">
            <v>1</v>
          </cell>
          <cell r="T87">
            <v>69312.782455899986</v>
          </cell>
          <cell r="U87">
            <v>2028764.875</v>
          </cell>
          <cell r="V87" t="e">
            <v>#N/A</v>
          </cell>
          <cell r="W87" t="str">
            <v>ATL.BARANOA</v>
          </cell>
          <cell r="X87">
            <v>1</v>
          </cell>
          <cell r="Y87">
            <v>30</v>
          </cell>
          <cell r="Z87">
            <v>10</v>
          </cell>
          <cell r="AA87"/>
          <cell r="AB87">
            <v>10</v>
          </cell>
          <cell r="AC87">
            <v>51</v>
          </cell>
          <cell r="AD87" t="str">
            <v>Prioridad 2</v>
          </cell>
        </row>
        <row r="88">
          <cell r="A88" t="str">
            <v>ATL.BARANOA-2</v>
          </cell>
          <cell r="B88" t="str">
            <v>URBANO</v>
          </cell>
          <cell r="C88" t="str">
            <v>REGION 1</v>
          </cell>
          <cell r="D88" t="str">
            <v>ATLÁNTICO</v>
          </cell>
          <cell r="E88" t="str">
            <v>BARANOA</v>
          </cell>
          <cell r="F88" t="str">
            <v>BARRANQUILLA-2</v>
          </cell>
          <cell r="G88" t="str">
            <v>ROCHA COLEY ERNESTO MARIO</v>
          </cell>
          <cell r="H88" t="str">
            <v>CHARRIS ARIZA WALBERTO RAFAEL</v>
          </cell>
          <cell r="I88" t="str">
            <v>1</v>
          </cell>
          <cell r="J88" t="str">
            <v>398</v>
          </cell>
          <cell r="K88">
            <v>0.6</v>
          </cell>
          <cell r="L88">
            <v>1</v>
          </cell>
          <cell r="M88">
            <v>1</v>
          </cell>
          <cell r="N88">
            <v>1.3870967741935483E-2</v>
          </cell>
          <cell r="O88">
            <v>1</v>
          </cell>
          <cell r="P88">
            <v>1.3884408602150537E-2</v>
          </cell>
          <cell r="Q88">
            <v>1</v>
          </cell>
          <cell r="R88" t="e">
            <v>#N/A</v>
          </cell>
          <cell r="S88">
            <v>0</v>
          </cell>
          <cell r="T88">
            <v>39074.187726000004</v>
          </cell>
          <cell r="U88">
            <v>798300.64199999999</v>
          </cell>
          <cell r="V88" t="e">
            <v>#N/A</v>
          </cell>
          <cell r="W88" t="str">
            <v>ATL.BARANOA-2</v>
          </cell>
          <cell r="X88">
            <v>0</v>
          </cell>
          <cell r="Y88">
            <v>15</v>
          </cell>
          <cell r="Z88">
            <v>5</v>
          </cell>
          <cell r="AA88"/>
          <cell r="AB88">
            <v>10</v>
          </cell>
          <cell r="AC88">
            <v>30</v>
          </cell>
          <cell r="AD88" t="str">
            <v>Prioridad 3</v>
          </cell>
        </row>
        <row r="89">
          <cell r="A89" t="str">
            <v>ATL.CAMPECHE</v>
          </cell>
          <cell r="B89" t="str">
            <v>RURAL</v>
          </cell>
          <cell r="C89" t="str">
            <v>REGION 1</v>
          </cell>
          <cell r="D89" t="str">
            <v>ATLÁNTICO</v>
          </cell>
          <cell r="E89" t="str">
            <v>BARANOA</v>
          </cell>
          <cell r="F89" t="str">
            <v>BARRANQUILLA-2</v>
          </cell>
          <cell r="G89" t="str">
            <v>ROCHA COLEY ERNESTO MARIO</v>
          </cell>
          <cell r="H89" t="str">
            <v>CHARRIS ARIZA WALBERTO RAFAEL</v>
          </cell>
          <cell r="I89" t="str">
            <v>0</v>
          </cell>
          <cell r="J89" t="str">
            <v>399</v>
          </cell>
          <cell r="K89">
            <v>0.6</v>
          </cell>
          <cell r="L89">
            <v>1</v>
          </cell>
          <cell r="M89">
            <v>1</v>
          </cell>
          <cell r="N89">
            <v>1.3790322580645161E-2</v>
          </cell>
          <cell r="O89">
            <v>1</v>
          </cell>
          <cell r="P89">
            <v>9.6505376344086027E-3</v>
          </cell>
          <cell r="Q89">
            <v>1</v>
          </cell>
          <cell r="R89" t="str">
            <v>ATL.Campeche</v>
          </cell>
          <cell r="S89">
            <v>0</v>
          </cell>
          <cell r="T89">
            <v>45230.061584099996</v>
          </cell>
          <cell r="U89">
            <v>946290.39400000009</v>
          </cell>
          <cell r="V89" t="e">
            <v>#N/A</v>
          </cell>
          <cell r="W89" t="str">
            <v>ATL.CAMPECHE</v>
          </cell>
          <cell r="X89">
            <v>0</v>
          </cell>
          <cell r="Y89">
            <v>15</v>
          </cell>
          <cell r="Z89">
            <v>5</v>
          </cell>
          <cell r="AA89"/>
          <cell r="AB89">
            <v>10</v>
          </cell>
          <cell r="AC89">
            <v>30</v>
          </cell>
          <cell r="AD89" t="str">
            <v>Prioridad 0</v>
          </cell>
        </row>
        <row r="90">
          <cell r="A90" t="str">
            <v>ATL.CAMPO LA CRUZ</v>
          </cell>
          <cell r="B90" t="str">
            <v>URBANO</v>
          </cell>
          <cell r="C90" t="str">
            <v>REGION 1</v>
          </cell>
          <cell r="D90" t="str">
            <v>ATLÁNTICO</v>
          </cell>
          <cell r="E90" t="str">
            <v>CAMPO DE LA CRUZ</v>
          </cell>
          <cell r="F90" t="str">
            <v>BARRANQUILLA-2</v>
          </cell>
          <cell r="G90" t="str">
            <v>ROCHA COLEY ERNESTO MARIO</v>
          </cell>
          <cell r="H90" t="str">
            <v>CHARRIS ARIZA WALBERTO RAFAEL</v>
          </cell>
          <cell r="I90" t="str">
            <v>0</v>
          </cell>
          <cell r="J90" t="str">
            <v>400</v>
          </cell>
          <cell r="K90">
            <v>0.6</v>
          </cell>
          <cell r="L90">
            <v>1</v>
          </cell>
          <cell r="M90">
            <v>1</v>
          </cell>
          <cell r="N90">
            <v>1.6411290322580645E-2</v>
          </cell>
          <cell r="O90">
            <v>1</v>
          </cell>
          <cell r="P90">
            <v>1.2258064516129033E-2</v>
          </cell>
          <cell r="Q90">
            <v>1</v>
          </cell>
          <cell r="R90" t="str">
            <v>ATL.Campo la Cruz</v>
          </cell>
          <cell r="S90">
            <v>0</v>
          </cell>
          <cell r="T90">
            <v>45799.355475800003</v>
          </cell>
          <cell r="U90">
            <v>1023784.8590000001</v>
          </cell>
          <cell r="V90" t="str">
            <v>ATL.Campo La Cruz</v>
          </cell>
          <cell r="W90" t="str">
            <v>ATL.CAMPO LA CRUZ</v>
          </cell>
          <cell r="X90">
            <v>0</v>
          </cell>
          <cell r="Y90">
            <v>15</v>
          </cell>
          <cell r="Z90">
            <v>10</v>
          </cell>
          <cell r="AA90">
            <v>20</v>
          </cell>
          <cell r="AB90">
            <v>10</v>
          </cell>
          <cell r="AC90">
            <v>55</v>
          </cell>
          <cell r="AD90" t="str">
            <v>Prioridad 0</v>
          </cell>
        </row>
        <row r="91">
          <cell r="A91" t="str">
            <v>ATL.CANDELARIA</v>
          </cell>
          <cell r="B91" t="str">
            <v>URBANO</v>
          </cell>
          <cell r="C91" t="str">
            <v>REGION 1</v>
          </cell>
          <cell r="D91" t="str">
            <v>ATLÁNTICO</v>
          </cell>
          <cell r="E91" t="str">
            <v>CANDELARIA</v>
          </cell>
          <cell r="F91" t="str">
            <v>BARRANQUILLA-2</v>
          </cell>
          <cell r="G91" t="str">
            <v>ROCHA COLEY ERNESTO MARIO</v>
          </cell>
          <cell r="H91" t="str">
            <v>CHARRIS ARIZA WALBERTO RAFAEL</v>
          </cell>
          <cell r="I91" t="str">
            <v>0</v>
          </cell>
          <cell r="J91" t="str">
            <v>401</v>
          </cell>
          <cell r="K91">
            <v>0.6</v>
          </cell>
          <cell r="L91">
            <v>1</v>
          </cell>
          <cell r="M91">
            <v>1</v>
          </cell>
          <cell r="N91">
            <v>1.577956989247312E-2</v>
          </cell>
          <cell r="O91">
            <v>1</v>
          </cell>
          <cell r="P91">
            <v>8.2661290322580648E-3</v>
          </cell>
          <cell r="Q91">
            <v>1</v>
          </cell>
          <cell r="R91" t="e">
            <v>#N/A</v>
          </cell>
          <cell r="S91">
            <v>0</v>
          </cell>
          <cell r="T91">
            <v>43896.806456999991</v>
          </cell>
          <cell r="U91">
            <v>1496016.6129999997</v>
          </cell>
          <cell r="V91" t="e">
            <v>#N/A</v>
          </cell>
          <cell r="W91" t="str">
            <v>ATL.CANDELARIA</v>
          </cell>
          <cell r="X91">
            <v>0</v>
          </cell>
          <cell r="Y91">
            <v>15</v>
          </cell>
          <cell r="Z91">
            <v>10</v>
          </cell>
          <cell r="AA91"/>
          <cell r="AB91">
            <v>10</v>
          </cell>
          <cell r="AC91">
            <v>35</v>
          </cell>
          <cell r="AD91" t="str">
            <v>Prioridad 3</v>
          </cell>
        </row>
        <row r="92">
          <cell r="A92" t="str">
            <v>ATL.EL MORRO</v>
          </cell>
          <cell r="B92" t="str">
            <v>RURAL</v>
          </cell>
          <cell r="C92" t="str">
            <v>REGION 1</v>
          </cell>
          <cell r="D92" t="str">
            <v>ATLÁNTICO</v>
          </cell>
          <cell r="E92" t="str">
            <v>TUBARA</v>
          </cell>
          <cell r="F92" t="str">
            <v>BARRANQUILLA-1</v>
          </cell>
          <cell r="G92" t="str">
            <v>GARCIA DE LA HOZ MAICOL DARIO</v>
          </cell>
          <cell r="H92" t="str">
            <v>PALLARES BLANCO YOILID JESUS</v>
          </cell>
          <cell r="I92" t="str">
            <v>0</v>
          </cell>
          <cell r="J92" t="str">
            <v>314</v>
          </cell>
          <cell r="K92">
            <v>0.56999999999999995</v>
          </cell>
          <cell r="L92">
            <v>1</v>
          </cell>
          <cell r="M92">
            <v>1</v>
          </cell>
          <cell r="N92">
            <v>9.7419354838709671E-2</v>
          </cell>
          <cell r="O92">
            <v>1</v>
          </cell>
          <cell r="P92">
            <v>0.11604838709677419</v>
          </cell>
          <cell r="Q92">
            <v>1</v>
          </cell>
          <cell r="R92" t="e">
            <v>#N/A</v>
          </cell>
          <cell r="S92">
            <v>1</v>
          </cell>
          <cell r="T92">
            <v>12008.543090245999</v>
          </cell>
          <cell r="U92">
            <v>178373.005</v>
          </cell>
          <cell r="V92" t="e">
            <v>#N/A</v>
          </cell>
          <cell r="W92" t="str">
            <v>ATL.EL MORRO</v>
          </cell>
          <cell r="X92">
            <v>1</v>
          </cell>
          <cell r="Y92">
            <v>0</v>
          </cell>
          <cell r="Z92">
            <v>0</v>
          </cell>
          <cell r="AA92"/>
          <cell r="AB92">
            <v>10</v>
          </cell>
          <cell r="AC92">
            <v>11</v>
          </cell>
          <cell r="AD92" t="str">
            <v>Prioridad 4</v>
          </cell>
        </row>
        <row r="93">
          <cell r="A93" t="str">
            <v>ATL.GALAPA-2</v>
          </cell>
          <cell r="B93" t="str">
            <v>URBANO</v>
          </cell>
          <cell r="C93" t="str">
            <v>REGION 1</v>
          </cell>
          <cell r="D93" t="str">
            <v>ATLÁNTICO</v>
          </cell>
          <cell r="E93" t="str">
            <v xml:space="preserve">GALAPA </v>
          </cell>
          <cell r="F93" t="str">
            <v>BARRANQUILLA-2</v>
          </cell>
          <cell r="G93" t="str">
            <v>ROCHA COLEY ERNESTO MARIO</v>
          </cell>
          <cell r="H93" t="str">
            <v>CHARRIS ARIZA WALBERTO RAFAEL</v>
          </cell>
          <cell r="I93" t="str">
            <v>1</v>
          </cell>
          <cell r="J93" t="str">
            <v>402</v>
          </cell>
          <cell r="K93">
            <v>0.6</v>
          </cell>
          <cell r="L93">
            <v>1</v>
          </cell>
          <cell r="M93">
            <v>1</v>
          </cell>
          <cell r="N93">
            <v>1.1559139784946236E-2</v>
          </cell>
          <cell r="O93">
            <v>1</v>
          </cell>
          <cell r="P93">
            <v>1.2956989247311828E-2</v>
          </cell>
          <cell r="Q93">
            <v>1</v>
          </cell>
          <cell r="R93" t="e">
            <v>#N/A</v>
          </cell>
          <cell r="S93">
            <v>0</v>
          </cell>
          <cell r="T93">
            <v>65430.168185999995</v>
          </cell>
          <cell r="U93">
            <v>1346811.7799999998</v>
          </cell>
          <cell r="V93" t="e">
            <v>#N/A</v>
          </cell>
          <cell r="W93" t="str">
            <v>ATL.GALAPA-2</v>
          </cell>
          <cell r="X93">
            <v>0</v>
          </cell>
          <cell r="Y93">
            <v>30</v>
          </cell>
          <cell r="Z93">
            <v>10</v>
          </cell>
          <cell r="AA93"/>
          <cell r="AB93">
            <v>10</v>
          </cell>
          <cell r="AC93">
            <v>50</v>
          </cell>
          <cell r="AD93" t="str">
            <v>Prioridad 1</v>
          </cell>
        </row>
        <row r="94">
          <cell r="A94" t="str">
            <v>ATL.IND AVICOLA</v>
          </cell>
          <cell r="B94" t="str">
            <v>RURAL</v>
          </cell>
          <cell r="C94" t="str">
            <v>REGION 1</v>
          </cell>
          <cell r="D94" t="str">
            <v>ATLÁNTICO</v>
          </cell>
          <cell r="E94" t="str">
            <v>SABANALARGA</v>
          </cell>
          <cell r="F94" t="str">
            <v>BARRANQUILLA-1</v>
          </cell>
          <cell r="G94" t="str">
            <v>GARCIA DE LA HOZ MAICOL DARIO</v>
          </cell>
          <cell r="H94" t="str">
            <v>PALLARES BLANCO YOILID JESUS</v>
          </cell>
          <cell r="I94" t="str">
            <v>0</v>
          </cell>
          <cell r="J94" t="str">
            <v>403</v>
          </cell>
          <cell r="K94">
            <v>0.6</v>
          </cell>
          <cell r="L94">
            <v>0</v>
          </cell>
          <cell r="M94">
            <v>1</v>
          </cell>
          <cell r="N94">
            <v>0</v>
          </cell>
          <cell r="O94">
            <v>0</v>
          </cell>
          <cell r="P94">
            <v>1.782258064516129E-2</v>
          </cell>
          <cell r="Q94">
            <v>1</v>
          </cell>
          <cell r="R94" t="e">
            <v>#N/A</v>
          </cell>
          <cell r="S94">
            <v>0</v>
          </cell>
          <cell r="T94">
            <v>978.79420000000005</v>
          </cell>
          <cell r="U94">
            <v>13.616</v>
          </cell>
          <cell r="V94" t="e">
            <v>#N/A</v>
          </cell>
          <cell r="W94" t="str">
            <v>ATL.IND AVICOLA</v>
          </cell>
          <cell r="X94">
            <v>0</v>
          </cell>
          <cell r="Y94">
            <v>0</v>
          </cell>
          <cell r="Z94">
            <v>0</v>
          </cell>
          <cell r="AA94"/>
          <cell r="AB94">
            <v>10</v>
          </cell>
          <cell r="AC94">
            <v>10</v>
          </cell>
          <cell r="AD94" t="str">
            <v>Prioridad 4</v>
          </cell>
        </row>
        <row r="95">
          <cell r="A95" t="str">
            <v>ATL.IND TEC AMBIENTALES</v>
          </cell>
          <cell r="B95" t="str">
            <v>RURAL</v>
          </cell>
          <cell r="C95" t="str">
            <v>REGION 1</v>
          </cell>
          <cell r="D95" t="str">
            <v>ATLÁNTICO</v>
          </cell>
          <cell r="E95" t="str">
            <v xml:space="preserve">GALAPA </v>
          </cell>
          <cell r="F95" t="str">
            <v>BARRANQUILLA-1</v>
          </cell>
          <cell r="G95" t="str">
            <v>GARCIA DE LA HOZ MAICOL DARIO</v>
          </cell>
          <cell r="H95" t="str">
            <v>PALLARES BLANCO YOILID JESUS</v>
          </cell>
          <cell r="I95" t="str">
            <v/>
          </cell>
          <cell r="J95" t="str">
            <v>404</v>
          </cell>
          <cell r="K95">
            <v>0.6</v>
          </cell>
          <cell r="L95">
            <v>0</v>
          </cell>
          <cell r="M95">
            <v>1</v>
          </cell>
          <cell r="N95">
            <v>0</v>
          </cell>
          <cell r="O95">
            <v>0</v>
          </cell>
          <cell r="P95">
            <v>2.1801075268817204E-2</v>
          </cell>
          <cell r="Q95">
            <v>1</v>
          </cell>
          <cell r="R95" t="e">
            <v>#N/A</v>
          </cell>
          <cell r="S95">
            <v>1</v>
          </cell>
          <cell r="T95">
            <v>375.51648</v>
          </cell>
          <cell r="U95">
            <v>4.1289999999999996</v>
          </cell>
          <cell r="V95" t="e">
            <v>#N/A</v>
          </cell>
          <cell r="W95" t="e">
            <v>#N/A</v>
          </cell>
          <cell r="X95">
            <v>0</v>
          </cell>
          <cell r="Y95">
            <v>0</v>
          </cell>
          <cell r="Z95">
            <v>0</v>
          </cell>
          <cell r="AA95"/>
          <cell r="AB95"/>
          <cell r="AC95">
            <v>0</v>
          </cell>
          <cell r="AD95" t="str">
            <v>Prioridad 4</v>
          </cell>
        </row>
        <row r="96">
          <cell r="A96" t="str">
            <v>ATL.IND TEMPLADO</v>
          </cell>
          <cell r="B96" t="str">
            <v>RURAL</v>
          </cell>
          <cell r="C96" t="str">
            <v>REGION 1</v>
          </cell>
          <cell r="D96" t="str">
            <v>ATLÁNTICO</v>
          </cell>
          <cell r="E96" t="str">
            <v xml:space="preserve">GALAPA </v>
          </cell>
          <cell r="F96" t="str">
            <v>BARRANQUILLA-2</v>
          </cell>
          <cell r="G96" t="str">
            <v>ROCHA COLEY ERNESTO MARIO</v>
          </cell>
          <cell r="H96" t="str">
            <v>CHARRIS ARIZA WALBERTO RAFAEL</v>
          </cell>
          <cell r="I96" t="str">
            <v>0</v>
          </cell>
          <cell r="J96" t="str">
            <v>405</v>
          </cell>
          <cell r="K96">
            <v>0.6</v>
          </cell>
          <cell r="L96">
            <v>1</v>
          </cell>
          <cell r="M96">
            <v>1</v>
          </cell>
          <cell r="N96">
            <v>1.6733870967741937E-2</v>
          </cell>
          <cell r="O96">
            <v>1</v>
          </cell>
          <cell r="P96">
            <v>9.5564516129032252E-3</v>
          </cell>
          <cell r="Q96">
            <v>1</v>
          </cell>
          <cell r="R96" t="e">
            <v>#N/A</v>
          </cell>
          <cell r="S96">
            <v>0</v>
          </cell>
          <cell r="T96">
            <v>2212.6324438199999</v>
          </cell>
          <cell r="U96">
            <v>95973.402000000002</v>
          </cell>
          <cell r="V96" t="e">
            <v>#N/A</v>
          </cell>
          <cell r="W96" t="str">
            <v>ATL.IND TEMPLADO</v>
          </cell>
          <cell r="X96">
            <v>0</v>
          </cell>
          <cell r="Y96">
            <v>0</v>
          </cell>
          <cell r="Z96">
            <v>0</v>
          </cell>
          <cell r="AA96"/>
          <cell r="AB96">
            <v>10</v>
          </cell>
          <cell r="AC96">
            <v>10</v>
          </cell>
          <cell r="AD96" t="str">
            <v>Prioridad 4</v>
          </cell>
        </row>
        <row r="97">
          <cell r="A97" t="str">
            <v>ATL.IND ULTRACEM</v>
          </cell>
          <cell r="B97" t="str">
            <v>RURAL</v>
          </cell>
          <cell r="C97" t="str">
            <v>REGION 1</v>
          </cell>
          <cell r="D97" t="str">
            <v>ATLÁNTICO</v>
          </cell>
          <cell r="E97" t="str">
            <v>BARRANQUILLA</v>
          </cell>
          <cell r="F97" t="str">
            <v>BARRANQUILLA-2</v>
          </cell>
          <cell r="G97" t="str">
            <v>ROCHA COLEY ERNESTO MARIO</v>
          </cell>
          <cell r="H97" t="str">
            <v>CHARRIS ARIZA WALBERTO RAFAEL</v>
          </cell>
          <cell r="I97" t="str">
            <v/>
          </cell>
          <cell r="J97" t="str">
            <v>406</v>
          </cell>
          <cell r="K97">
            <v>0.6</v>
          </cell>
          <cell r="L97">
            <v>0</v>
          </cell>
          <cell r="M97">
            <v>1</v>
          </cell>
          <cell r="N97">
            <v>0</v>
          </cell>
          <cell r="O97">
            <v>0</v>
          </cell>
          <cell r="P97">
            <v>3.9529569892473117E-2</v>
          </cell>
          <cell r="Q97">
            <v>1</v>
          </cell>
          <cell r="R97" t="e">
            <v>#N/A</v>
          </cell>
          <cell r="S97">
            <v>0</v>
          </cell>
          <cell r="T97">
            <v>1543.6491999999998</v>
          </cell>
          <cell r="U97">
            <v>39.881999999999998</v>
          </cell>
          <cell r="V97" t="e">
            <v>#N/A</v>
          </cell>
          <cell r="W97" t="e">
            <v>#N/A</v>
          </cell>
          <cell r="X97">
            <v>0</v>
          </cell>
          <cell r="Y97">
            <v>0</v>
          </cell>
          <cell r="Z97">
            <v>0</v>
          </cell>
          <cell r="AA97"/>
          <cell r="AB97"/>
          <cell r="AC97">
            <v>0</v>
          </cell>
          <cell r="AD97" t="str">
            <v>Prioridad 4</v>
          </cell>
        </row>
        <row r="98">
          <cell r="A98" t="str">
            <v>ATL.ISABEL LOPEZ</v>
          </cell>
          <cell r="B98" t="str">
            <v>RURAL</v>
          </cell>
          <cell r="C98" t="str">
            <v>REGION 1</v>
          </cell>
          <cell r="D98" t="str">
            <v>ATLÁNTICO</v>
          </cell>
          <cell r="E98" t="str">
            <v>SABANALARGA</v>
          </cell>
          <cell r="F98" t="str">
            <v>BARRANQUILLA-1</v>
          </cell>
          <cell r="G98" t="str">
            <v>GARCIA DE LA HOZ MAICOL DARIO</v>
          </cell>
          <cell r="H98" t="str">
            <v>PALLARES BLANCO YOILID JESUS</v>
          </cell>
          <cell r="I98" t="str">
            <v>0</v>
          </cell>
          <cell r="J98" t="str">
            <v>407</v>
          </cell>
          <cell r="K98">
            <v>0.6</v>
          </cell>
          <cell r="L98">
            <v>1</v>
          </cell>
          <cell r="M98">
            <v>1</v>
          </cell>
          <cell r="N98">
            <v>1.3830645161290322E-2</v>
          </cell>
          <cell r="O98">
            <v>1</v>
          </cell>
          <cell r="P98">
            <v>1.471774193548387E-2</v>
          </cell>
          <cell r="Q98">
            <v>1</v>
          </cell>
          <cell r="R98" t="e">
            <v>#N/A</v>
          </cell>
          <cell r="S98">
            <v>0</v>
          </cell>
          <cell r="T98">
            <v>24219.762277000002</v>
          </cell>
          <cell r="U98">
            <v>459551.74800000002</v>
          </cell>
          <cell r="V98" t="e">
            <v>#N/A</v>
          </cell>
          <cell r="W98" t="str">
            <v>ATL.ISABEL LOPEZ</v>
          </cell>
          <cell r="X98">
            <v>0</v>
          </cell>
          <cell r="Y98">
            <v>15</v>
          </cell>
          <cell r="Z98">
            <v>0</v>
          </cell>
          <cell r="AA98"/>
          <cell r="AB98">
            <v>10</v>
          </cell>
          <cell r="AC98">
            <v>25</v>
          </cell>
          <cell r="AD98" t="str">
            <v>Prioridad 4</v>
          </cell>
        </row>
        <row r="99">
          <cell r="A99" t="str">
            <v>ATL.LURUACO</v>
          </cell>
          <cell r="B99" t="str">
            <v>RURAL</v>
          </cell>
          <cell r="C99" t="str">
            <v>REGION 1</v>
          </cell>
          <cell r="D99" t="str">
            <v>ATLÁNTICO</v>
          </cell>
          <cell r="E99" t="str">
            <v>LURUACO</v>
          </cell>
          <cell r="F99" t="str">
            <v>BARRANQUILLA-1</v>
          </cell>
          <cell r="G99" t="str">
            <v>GARCIA DE LA HOZ MAICOL DARIO</v>
          </cell>
          <cell r="H99" t="str">
            <v>PALLARES BLANCO YOILID JESUS</v>
          </cell>
          <cell r="I99" t="str">
            <v>0</v>
          </cell>
          <cell r="J99" t="str">
            <v>408</v>
          </cell>
          <cell r="K99">
            <v>0.6</v>
          </cell>
          <cell r="L99">
            <v>1</v>
          </cell>
          <cell r="M99">
            <v>1</v>
          </cell>
          <cell r="N99">
            <v>9.6236559139784954E-3</v>
          </cell>
          <cell r="O99">
            <v>1</v>
          </cell>
          <cell r="P99">
            <v>3.9704301075268816E-2</v>
          </cell>
          <cell r="Q99">
            <v>1</v>
          </cell>
          <cell r="R99" t="e">
            <v>#N/A</v>
          </cell>
          <cell r="S99">
            <v>1</v>
          </cell>
          <cell r="T99">
            <v>20713.161780000002</v>
          </cell>
          <cell r="U99">
            <v>441159.58700000006</v>
          </cell>
          <cell r="V99" t="e">
            <v>#N/A</v>
          </cell>
          <cell r="W99" t="str">
            <v>ATL.LURUACO</v>
          </cell>
          <cell r="X99">
            <v>1</v>
          </cell>
          <cell r="Y99">
            <v>15</v>
          </cell>
          <cell r="Z99">
            <v>0</v>
          </cell>
          <cell r="AA99"/>
          <cell r="AB99">
            <v>10</v>
          </cell>
          <cell r="AC99">
            <v>26</v>
          </cell>
          <cell r="AD99" t="str">
            <v>Prioridad 3</v>
          </cell>
        </row>
        <row r="100">
          <cell r="A100" t="str">
            <v>ATL.MALAMBO-2</v>
          </cell>
          <cell r="B100" t="str">
            <v>URBANO</v>
          </cell>
          <cell r="C100" t="str">
            <v>REGION 1</v>
          </cell>
          <cell r="D100" t="str">
            <v>ATLÁNTICO</v>
          </cell>
          <cell r="E100" t="str">
            <v>MALAMBO</v>
          </cell>
          <cell r="F100" t="str">
            <v>BARRANQUILLA-2</v>
          </cell>
          <cell r="G100" t="str">
            <v>ROCHA COLEY ERNESTO MARIO</v>
          </cell>
          <cell r="H100" t="str">
            <v>CHARRIS ARIZA WALBERTO RAFAEL</v>
          </cell>
          <cell r="I100" t="str">
            <v>1</v>
          </cell>
          <cell r="J100" t="str">
            <v>409</v>
          </cell>
          <cell r="K100">
            <v>0.6</v>
          </cell>
          <cell r="L100">
            <v>1</v>
          </cell>
          <cell r="M100">
            <v>1</v>
          </cell>
          <cell r="N100">
            <v>2.5040322580645161E-2</v>
          </cell>
          <cell r="O100">
            <v>1</v>
          </cell>
          <cell r="P100">
            <v>2.5120967741935483E-2</v>
          </cell>
          <cell r="Q100">
            <v>1</v>
          </cell>
          <cell r="R100" t="e">
            <v>#N/A</v>
          </cell>
          <cell r="S100">
            <v>0</v>
          </cell>
          <cell r="T100">
            <v>56954.398324500005</v>
          </cell>
          <cell r="U100">
            <v>1164310.0519999999</v>
          </cell>
          <cell r="V100" t="e">
            <v>#N/A</v>
          </cell>
          <cell r="W100" t="str">
            <v>ATL.MALAMBO-2</v>
          </cell>
          <cell r="X100">
            <v>0</v>
          </cell>
          <cell r="Y100">
            <v>30</v>
          </cell>
          <cell r="Z100">
            <v>10</v>
          </cell>
          <cell r="AA100"/>
          <cell r="AB100">
            <v>10</v>
          </cell>
          <cell r="AC100">
            <v>50</v>
          </cell>
          <cell r="AD100" t="str">
            <v>Prioridad 1</v>
          </cell>
        </row>
        <row r="101">
          <cell r="A101" t="str">
            <v>ATL.MANATI</v>
          </cell>
          <cell r="B101" t="str">
            <v>URBANO</v>
          </cell>
          <cell r="C101" t="str">
            <v>REGION 1</v>
          </cell>
          <cell r="D101" t="str">
            <v>ATLÁNTICO</v>
          </cell>
          <cell r="E101" t="str">
            <v>MANATI</v>
          </cell>
          <cell r="F101" t="str">
            <v>BARRANQUILLA-2</v>
          </cell>
          <cell r="G101" t="str">
            <v>ROCHA COLEY ERNESTO MARIO</v>
          </cell>
          <cell r="H101" t="str">
            <v>CHARRIS ARIZA WALBERTO RAFAEL</v>
          </cell>
          <cell r="I101" t="str">
            <v>0</v>
          </cell>
          <cell r="J101" t="str">
            <v>410</v>
          </cell>
          <cell r="K101">
            <v>0.6</v>
          </cell>
          <cell r="L101">
            <v>1</v>
          </cell>
          <cell r="M101">
            <v>1</v>
          </cell>
          <cell r="N101">
            <v>1.5483870967741935E-2</v>
          </cell>
          <cell r="O101">
            <v>1</v>
          </cell>
          <cell r="P101">
            <v>1.0268817204301076E-2</v>
          </cell>
          <cell r="Q101">
            <v>1</v>
          </cell>
          <cell r="R101" t="e">
            <v>#N/A</v>
          </cell>
          <cell r="S101">
            <v>0</v>
          </cell>
          <cell r="T101">
            <v>71492.828281800001</v>
          </cell>
          <cell r="U101">
            <v>1525685.17</v>
          </cell>
          <cell r="V101" t="str">
            <v>ATL.Manati</v>
          </cell>
          <cell r="W101" t="str">
            <v>ATL.MANATI</v>
          </cell>
          <cell r="X101">
            <v>0</v>
          </cell>
          <cell r="Y101">
            <v>30</v>
          </cell>
          <cell r="Z101">
            <v>10</v>
          </cell>
          <cell r="AA101">
            <v>20</v>
          </cell>
          <cell r="AB101">
            <v>10</v>
          </cell>
          <cell r="AC101">
            <v>70</v>
          </cell>
          <cell r="AD101" t="str">
            <v>Prioridad 1</v>
          </cell>
        </row>
        <row r="102">
          <cell r="A102" t="str">
            <v>ATL.MIRADOR</v>
          </cell>
          <cell r="B102" t="str">
            <v>RURAL</v>
          </cell>
          <cell r="C102" t="str">
            <v>REGION 1</v>
          </cell>
          <cell r="D102" t="str">
            <v>ATLÁNTICO</v>
          </cell>
          <cell r="E102" t="str">
            <v>SABANALARGA</v>
          </cell>
          <cell r="F102" t="str">
            <v>BARRANQUILLA-1</v>
          </cell>
          <cell r="G102" t="str">
            <v>GARCIA DE LA HOZ MAICOL DARIO</v>
          </cell>
          <cell r="H102" t="str">
            <v>PALLARES BLANCO YOILID JESUS</v>
          </cell>
          <cell r="I102" t="str">
            <v>0</v>
          </cell>
          <cell r="J102" t="str">
            <v>411</v>
          </cell>
          <cell r="K102">
            <v>0.6</v>
          </cell>
          <cell r="L102">
            <v>1</v>
          </cell>
          <cell r="M102">
            <v>1</v>
          </cell>
          <cell r="N102">
            <v>5.4731182795698927E-2</v>
          </cell>
          <cell r="O102">
            <v>1</v>
          </cell>
          <cell r="P102">
            <v>9.1935483870967741E-3</v>
          </cell>
          <cell r="Q102">
            <v>1</v>
          </cell>
          <cell r="R102" t="e">
            <v>#N/A</v>
          </cell>
          <cell r="S102">
            <v>0</v>
          </cell>
          <cell r="T102">
            <v>16211.36557</v>
          </cell>
          <cell r="U102">
            <v>495866.33999999997</v>
          </cell>
          <cell r="V102" t="e">
            <v>#N/A</v>
          </cell>
          <cell r="W102" t="str">
            <v>ATL.MIRADOR</v>
          </cell>
          <cell r="X102">
            <v>0</v>
          </cell>
          <cell r="Y102">
            <v>0</v>
          </cell>
          <cell r="Z102">
            <v>0</v>
          </cell>
          <cell r="AA102"/>
          <cell r="AB102">
            <v>10</v>
          </cell>
          <cell r="AC102">
            <v>10</v>
          </cell>
          <cell r="AD102" t="str">
            <v>Prioridad 4</v>
          </cell>
        </row>
        <row r="103">
          <cell r="A103" t="str">
            <v>ATL.PIOJO-2</v>
          </cell>
          <cell r="B103" t="str">
            <v>URBANO</v>
          </cell>
          <cell r="C103" t="str">
            <v>REGION 1</v>
          </cell>
          <cell r="D103" t="str">
            <v>ATLÁNTICO</v>
          </cell>
          <cell r="E103" t="str">
            <v>PIOJO</v>
          </cell>
          <cell r="F103" t="str">
            <v>BARRANQUILLA-1</v>
          </cell>
          <cell r="G103" t="str">
            <v>GARCIA DE LA HOZ MAICOL DARIO</v>
          </cell>
          <cell r="H103" t="str">
            <v>PALLARES BLANCO YOILID JESUS</v>
          </cell>
          <cell r="I103" t="str">
            <v>0</v>
          </cell>
          <cell r="J103" t="str">
            <v>412</v>
          </cell>
          <cell r="K103">
            <v>0.6</v>
          </cell>
          <cell r="L103">
            <v>1</v>
          </cell>
          <cell r="M103">
            <v>1</v>
          </cell>
          <cell r="N103">
            <v>0.11533602150537635</v>
          </cell>
          <cell r="O103">
            <v>1</v>
          </cell>
          <cell r="P103">
            <v>1.9274193548387098E-2</v>
          </cell>
          <cell r="Q103">
            <v>1</v>
          </cell>
          <cell r="R103" t="e">
            <v>#N/A</v>
          </cell>
          <cell r="S103">
            <v>1</v>
          </cell>
          <cell r="T103">
            <v>18127.979779939997</v>
          </cell>
          <cell r="U103">
            <v>331079.03399999999</v>
          </cell>
          <cell r="V103" t="e">
            <v>#N/A</v>
          </cell>
          <cell r="W103" t="str">
            <v>ATL.PIOJO-2</v>
          </cell>
          <cell r="X103">
            <v>1</v>
          </cell>
          <cell r="Y103">
            <v>0</v>
          </cell>
          <cell r="Z103">
            <v>0</v>
          </cell>
          <cell r="AA103"/>
          <cell r="AB103">
            <v>10</v>
          </cell>
          <cell r="AC103">
            <v>11</v>
          </cell>
          <cell r="AD103" t="str">
            <v>Prioridad 4</v>
          </cell>
        </row>
        <row r="104">
          <cell r="A104" t="str">
            <v>ATL.PITAL</v>
          </cell>
          <cell r="B104" t="str">
            <v>RURAL</v>
          </cell>
          <cell r="C104" t="str">
            <v>REGION 1</v>
          </cell>
          <cell r="D104" t="str">
            <v>ATLÁNTICO</v>
          </cell>
          <cell r="E104" t="str">
            <v>BARANOA</v>
          </cell>
          <cell r="F104" t="str">
            <v>BARRANQUILLA-2</v>
          </cell>
          <cell r="G104" t="str">
            <v>ROCHA COLEY ERNESTO MARIO</v>
          </cell>
          <cell r="H104" t="str">
            <v>CHARRIS ARIZA WALBERTO RAFAEL</v>
          </cell>
          <cell r="I104" t="str">
            <v>0</v>
          </cell>
          <cell r="J104" t="str">
            <v>413</v>
          </cell>
          <cell r="K104">
            <v>0.6</v>
          </cell>
          <cell r="L104">
            <v>1</v>
          </cell>
          <cell r="M104">
            <v>1</v>
          </cell>
          <cell r="N104">
            <v>1.6599462365591396E-2</v>
          </cell>
          <cell r="O104">
            <v>1</v>
          </cell>
          <cell r="P104">
            <v>1.4166666666666666E-2</v>
          </cell>
          <cell r="Q104">
            <v>1</v>
          </cell>
          <cell r="R104" t="e">
            <v>#N/A</v>
          </cell>
          <cell r="S104">
            <v>0</v>
          </cell>
          <cell r="T104">
            <v>9091.7364900000011</v>
          </cell>
          <cell r="U104">
            <v>114333.54300000001</v>
          </cell>
          <cell r="V104" t="e">
            <v>#N/A</v>
          </cell>
          <cell r="W104" t="str">
            <v>ATL.PITAL</v>
          </cell>
          <cell r="X104">
            <v>1</v>
          </cell>
          <cell r="Y104">
            <v>0</v>
          </cell>
          <cell r="Z104">
            <v>0</v>
          </cell>
          <cell r="AA104"/>
          <cell r="AB104">
            <v>10</v>
          </cell>
          <cell r="AC104">
            <v>11</v>
          </cell>
          <cell r="AD104" t="str">
            <v>Prioridad 4</v>
          </cell>
        </row>
        <row r="105">
          <cell r="A105" t="str">
            <v>ATL.PLAYA MENDOZA</v>
          </cell>
          <cell r="B105" t="str">
            <v>RURAL</v>
          </cell>
          <cell r="C105" t="str">
            <v>REGION 1</v>
          </cell>
          <cell r="D105" t="str">
            <v>ATLÁNTICO</v>
          </cell>
          <cell r="E105" t="str">
            <v>TUBARA</v>
          </cell>
          <cell r="F105" t="str">
            <v>BARRANQUILLA-1</v>
          </cell>
          <cell r="G105" t="str">
            <v>GARCIA DE LA HOZ MAICOL DARIO</v>
          </cell>
          <cell r="H105" t="str">
            <v>PALLARES BLANCO YOILID JESUS</v>
          </cell>
          <cell r="I105" t="str">
            <v>0</v>
          </cell>
          <cell r="J105" t="str">
            <v>414</v>
          </cell>
          <cell r="K105">
            <v>0.6</v>
          </cell>
          <cell r="L105">
            <v>1</v>
          </cell>
          <cell r="M105">
            <v>1</v>
          </cell>
          <cell r="N105">
            <v>4.1935483870967745E-2</v>
          </cell>
          <cell r="O105">
            <v>1</v>
          </cell>
          <cell r="P105">
            <v>8.9784946236559134E-3</v>
          </cell>
          <cell r="Q105">
            <v>1</v>
          </cell>
          <cell r="R105" t="e">
            <v>#N/A</v>
          </cell>
          <cell r="S105">
            <v>1</v>
          </cell>
          <cell r="T105">
            <v>4752.8268899999994</v>
          </cell>
          <cell r="U105">
            <v>84660.425000000003</v>
          </cell>
          <cell r="V105" t="e">
            <v>#N/A</v>
          </cell>
          <cell r="W105" t="str">
            <v>ATL.PLAYA MENDOZA</v>
          </cell>
          <cell r="X105">
            <v>0</v>
          </cell>
          <cell r="Y105">
            <v>0</v>
          </cell>
          <cell r="Z105">
            <v>0</v>
          </cell>
          <cell r="AA105"/>
          <cell r="AB105">
            <v>10</v>
          </cell>
          <cell r="AC105">
            <v>10</v>
          </cell>
          <cell r="AD105" t="str">
            <v>Prioridad 4</v>
          </cell>
        </row>
        <row r="106">
          <cell r="A106" t="str">
            <v>ATL.POCITOS</v>
          </cell>
          <cell r="B106" t="str">
            <v>RURAL</v>
          </cell>
          <cell r="C106" t="str">
            <v>REGION 1</v>
          </cell>
          <cell r="D106" t="str">
            <v>ATLÁNTICO</v>
          </cell>
          <cell r="E106" t="str">
            <v>TUBARA</v>
          </cell>
          <cell r="F106" t="str">
            <v>BARRANQUILLA-1</v>
          </cell>
          <cell r="G106" t="str">
            <v>GARCIA DE LA HOZ MAICOL DARIO</v>
          </cell>
          <cell r="H106" t="str">
            <v>PALLARES BLANCO YOILID JESUS</v>
          </cell>
          <cell r="I106" t="str">
            <v>0</v>
          </cell>
          <cell r="J106" t="str">
            <v>415</v>
          </cell>
          <cell r="K106">
            <v>0.6</v>
          </cell>
          <cell r="L106">
            <v>1</v>
          </cell>
          <cell r="M106">
            <v>1</v>
          </cell>
          <cell r="N106">
            <v>2.528225806451613E-2</v>
          </cell>
          <cell r="O106">
            <v>1</v>
          </cell>
          <cell r="P106">
            <v>4.5336021505376342E-2</v>
          </cell>
          <cell r="Q106">
            <v>1</v>
          </cell>
          <cell r="R106" t="e">
            <v>#N/A</v>
          </cell>
          <cell r="S106">
            <v>0</v>
          </cell>
          <cell r="T106">
            <v>9294.5969949999981</v>
          </cell>
          <cell r="U106">
            <v>194217.69000000003</v>
          </cell>
          <cell r="V106" t="e">
            <v>#N/A</v>
          </cell>
          <cell r="W106" t="str">
            <v>ATL.POCITOS</v>
          </cell>
          <cell r="X106">
            <v>0</v>
          </cell>
          <cell r="Y106">
            <v>0</v>
          </cell>
          <cell r="Z106">
            <v>0</v>
          </cell>
          <cell r="AA106"/>
          <cell r="AB106">
            <v>10</v>
          </cell>
          <cell r="AC106">
            <v>10</v>
          </cell>
          <cell r="AD106" t="str">
            <v>Prioridad 4</v>
          </cell>
        </row>
        <row r="107">
          <cell r="A107" t="str">
            <v>ATL.PUERTO COLOMBIA-2</v>
          </cell>
          <cell r="B107" t="str">
            <v>URBANO</v>
          </cell>
          <cell r="C107" t="str">
            <v>REGION 1</v>
          </cell>
          <cell r="D107" t="str">
            <v>ATLÁNTICO</v>
          </cell>
          <cell r="E107" t="str">
            <v>PUERTO COLOMBIA</v>
          </cell>
          <cell r="F107" t="str">
            <v>BARRANQUILLA-1</v>
          </cell>
          <cell r="G107" t="str">
            <v>GARCIA DE LA HOZ MAICOL DARIO</v>
          </cell>
          <cell r="H107" t="str">
            <v>PALLARES BLANCO YOILID JESUS</v>
          </cell>
          <cell r="I107" t="str">
            <v>0</v>
          </cell>
          <cell r="J107" t="str">
            <v>416</v>
          </cell>
          <cell r="K107">
            <v>0.6</v>
          </cell>
          <cell r="L107">
            <v>1</v>
          </cell>
          <cell r="M107">
            <v>1</v>
          </cell>
          <cell r="N107">
            <v>0.13114247311827956</v>
          </cell>
          <cell r="O107">
            <v>1</v>
          </cell>
          <cell r="P107">
            <v>6.8293010752688177E-2</v>
          </cell>
          <cell r="Q107">
            <v>1</v>
          </cell>
          <cell r="R107" t="e">
            <v>#N/A</v>
          </cell>
          <cell r="S107">
            <v>1</v>
          </cell>
          <cell r="T107">
            <v>29479.3870866</v>
          </cell>
          <cell r="U107">
            <v>433239.79300000001</v>
          </cell>
          <cell r="V107" t="e">
            <v>#N/A</v>
          </cell>
          <cell r="W107" t="str">
            <v>ATL.PUERTO COLOMBIA-2</v>
          </cell>
          <cell r="X107">
            <v>0</v>
          </cell>
          <cell r="Y107">
            <v>15</v>
          </cell>
          <cell r="Z107">
            <v>0</v>
          </cell>
          <cell r="AA107"/>
          <cell r="AB107">
            <v>10</v>
          </cell>
          <cell r="AC107">
            <v>25</v>
          </cell>
          <cell r="AD107" t="str">
            <v>Prioridad 2</v>
          </cell>
        </row>
        <row r="108">
          <cell r="A108" t="str">
            <v>ATL.PUNTA ROCA</v>
          </cell>
          <cell r="B108" t="str">
            <v>RURAL</v>
          </cell>
          <cell r="C108" t="str">
            <v>REGION 1</v>
          </cell>
          <cell r="D108" t="str">
            <v>ATLÁNTICO</v>
          </cell>
          <cell r="E108" t="str">
            <v>PUERTO COLOMBIA</v>
          </cell>
          <cell r="F108" t="str">
            <v>BARRANQUILLA-1</v>
          </cell>
          <cell r="G108" t="str">
            <v>GARCIA DE LA HOZ MAICOL DARIO</v>
          </cell>
          <cell r="H108" t="str">
            <v>PALLARES BLANCO YOILID JESUS</v>
          </cell>
          <cell r="I108" t="str">
            <v>0</v>
          </cell>
          <cell r="J108" t="str">
            <v>417</v>
          </cell>
          <cell r="K108">
            <v>0.6</v>
          </cell>
          <cell r="L108">
            <v>1</v>
          </cell>
          <cell r="M108">
            <v>1</v>
          </cell>
          <cell r="N108">
            <v>0.14373655913978495</v>
          </cell>
          <cell r="O108">
            <v>1</v>
          </cell>
          <cell r="P108">
            <v>1.2701612903225806E-2</v>
          </cell>
          <cell r="Q108">
            <v>1</v>
          </cell>
          <cell r="R108" t="e">
            <v>#N/A</v>
          </cell>
          <cell r="S108">
            <v>1</v>
          </cell>
          <cell r="T108">
            <v>8977.3280400000021</v>
          </cell>
          <cell r="U108">
            <v>93413.759000000005</v>
          </cell>
          <cell r="V108" t="e">
            <v>#N/A</v>
          </cell>
          <cell r="W108" t="str">
            <v>ATL.PUNTA ROCA</v>
          </cell>
          <cell r="X108">
            <v>0</v>
          </cell>
          <cell r="Y108">
            <v>0</v>
          </cell>
          <cell r="Z108">
            <v>0</v>
          </cell>
          <cell r="AA108"/>
          <cell r="AB108">
            <v>10</v>
          </cell>
          <cell r="AC108">
            <v>10</v>
          </cell>
          <cell r="AD108" t="str">
            <v>Prioridad 4</v>
          </cell>
        </row>
        <row r="109">
          <cell r="A109" t="str">
            <v>ATL.RB SABANALARGA-2</v>
          </cell>
          <cell r="B109" t="str">
            <v>URBANO</v>
          </cell>
          <cell r="C109" t="str">
            <v>REGION 1</v>
          </cell>
          <cell r="D109" t="str">
            <v>ATLÁNTICO</v>
          </cell>
          <cell r="E109" t="str">
            <v>SABANALARGA</v>
          </cell>
          <cell r="F109" t="str">
            <v>BARRANQUILLA-2</v>
          </cell>
          <cell r="G109" t="str">
            <v>ROCHA COLEY ERNESTO MARIO</v>
          </cell>
          <cell r="H109" t="str">
            <v>CHARRIS ARIZA WALBERTO RAFAEL</v>
          </cell>
          <cell r="I109" t="str">
            <v>0</v>
          </cell>
          <cell r="J109" t="str">
            <v>418</v>
          </cell>
          <cell r="K109">
            <v>0.6</v>
          </cell>
          <cell r="L109">
            <v>1</v>
          </cell>
          <cell r="M109">
            <v>1</v>
          </cell>
          <cell r="N109">
            <v>1.3897849462365591E-2</v>
          </cell>
          <cell r="O109">
            <v>1</v>
          </cell>
          <cell r="P109">
            <v>2.1599462365591397E-2</v>
          </cell>
          <cell r="Q109">
            <v>1</v>
          </cell>
          <cell r="R109" t="e">
            <v>#N/A</v>
          </cell>
          <cell r="S109">
            <v>0</v>
          </cell>
          <cell r="T109">
            <v>51782.461640000009</v>
          </cell>
          <cell r="U109">
            <v>969573.19900000002</v>
          </cell>
          <cell r="V109" t="e">
            <v>#N/A</v>
          </cell>
          <cell r="W109" t="str">
            <v>ATL.RB SABANALARGA-2</v>
          </cell>
          <cell r="X109">
            <v>0</v>
          </cell>
          <cell r="Y109">
            <v>30</v>
          </cell>
          <cell r="Z109">
            <v>5</v>
          </cell>
          <cell r="AA109"/>
          <cell r="AB109">
            <v>10</v>
          </cell>
          <cell r="AC109">
            <v>45</v>
          </cell>
          <cell r="AD109" t="str">
            <v>Prioridad 2</v>
          </cell>
        </row>
        <row r="110">
          <cell r="A110" t="str">
            <v>ATL.RB SANTA VERONICA</v>
          </cell>
          <cell r="B110" t="str">
            <v>RURAL</v>
          </cell>
          <cell r="C110" t="str">
            <v>REGION 1</v>
          </cell>
          <cell r="D110" t="str">
            <v>ATLÁNTICO</v>
          </cell>
          <cell r="E110" t="str">
            <v>TUBARA</v>
          </cell>
          <cell r="F110" t="str">
            <v>BARRANQUILLA-1</v>
          </cell>
          <cell r="G110" t="str">
            <v>GARCIA DE LA HOZ MAICOL DARIO</v>
          </cell>
          <cell r="H110" t="str">
            <v>PALLARES BLANCO YOILID JESUS</v>
          </cell>
          <cell r="I110" t="str">
            <v>0</v>
          </cell>
          <cell r="J110" t="str">
            <v>419</v>
          </cell>
          <cell r="K110">
            <v>0.6</v>
          </cell>
          <cell r="L110">
            <v>1</v>
          </cell>
          <cell r="M110">
            <v>1</v>
          </cell>
          <cell r="N110">
            <v>4.0954301075268817E-2</v>
          </cell>
          <cell r="O110">
            <v>1</v>
          </cell>
          <cell r="P110">
            <v>7.688172043010753E-3</v>
          </cell>
          <cell r="Q110">
            <v>1</v>
          </cell>
          <cell r="R110" t="e">
            <v>#N/A</v>
          </cell>
          <cell r="S110">
            <v>1</v>
          </cell>
          <cell r="T110">
            <v>25492.093955600001</v>
          </cell>
          <cell r="U110">
            <v>560695.821</v>
          </cell>
          <cell r="V110" t="e">
            <v>#N/A</v>
          </cell>
          <cell r="W110" t="str">
            <v>ATL.RB SANTA VERONICA</v>
          </cell>
          <cell r="X110">
            <v>0</v>
          </cell>
          <cell r="Y110">
            <v>15</v>
          </cell>
          <cell r="Z110">
            <v>5</v>
          </cell>
          <cell r="AA110"/>
          <cell r="AB110">
            <v>10</v>
          </cell>
          <cell r="AC110">
            <v>30</v>
          </cell>
          <cell r="AD110" t="str">
            <v>Prioridad 3</v>
          </cell>
        </row>
        <row r="111">
          <cell r="A111" t="str">
            <v>ATL.RB TUBARA</v>
          </cell>
          <cell r="B111" t="str">
            <v>URBANO</v>
          </cell>
          <cell r="C111" t="str">
            <v>REGION 1</v>
          </cell>
          <cell r="D111" t="str">
            <v>ATLÁNTICO</v>
          </cell>
          <cell r="E111" t="str">
            <v>TUBARA</v>
          </cell>
          <cell r="F111" t="str">
            <v>BARRANQUILLA-1</v>
          </cell>
          <cell r="G111" t="str">
            <v>GARCIA DE LA HOZ MAICOL DARIO</v>
          </cell>
          <cell r="H111" t="str">
            <v>PALLARES BLANCO YOILID JESUS</v>
          </cell>
          <cell r="I111" t="str">
            <v>0</v>
          </cell>
          <cell r="J111" t="str">
            <v>420</v>
          </cell>
          <cell r="K111">
            <v>0.6</v>
          </cell>
          <cell r="L111">
            <v>1</v>
          </cell>
          <cell r="M111">
            <v>1</v>
          </cell>
          <cell r="N111">
            <v>4.1586021505376346E-2</v>
          </cell>
          <cell r="O111">
            <v>1</v>
          </cell>
          <cell r="P111">
            <v>3.4193548387096775E-2</v>
          </cell>
          <cell r="Q111">
            <v>1</v>
          </cell>
          <cell r="R111" t="e">
            <v>#N/A</v>
          </cell>
          <cell r="S111">
            <v>1</v>
          </cell>
          <cell r="T111">
            <v>59176.492527000002</v>
          </cell>
          <cell r="U111">
            <v>1133205.952</v>
          </cell>
          <cell r="V111" t="e">
            <v>#N/A</v>
          </cell>
          <cell r="W111" t="str">
            <v>ATL.RB TUBARA</v>
          </cell>
          <cell r="X111">
            <v>0</v>
          </cell>
          <cell r="Y111">
            <v>30</v>
          </cell>
          <cell r="Z111">
            <v>10</v>
          </cell>
          <cell r="AA111"/>
          <cell r="AB111">
            <v>10</v>
          </cell>
          <cell r="AC111">
            <v>50</v>
          </cell>
          <cell r="AD111" t="str">
            <v>Prioridad 2</v>
          </cell>
        </row>
        <row r="112">
          <cell r="A112" t="str">
            <v>ATL.SABANA LARGA</v>
          </cell>
          <cell r="B112" t="str">
            <v>URBANO</v>
          </cell>
          <cell r="C112" t="str">
            <v>REGION 1</v>
          </cell>
          <cell r="D112" t="str">
            <v>ATLÁNTICO</v>
          </cell>
          <cell r="E112" t="str">
            <v>SABANALARGA</v>
          </cell>
          <cell r="F112" t="str">
            <v>BARRANQUILLA-2</v>
          </cell>
          <cell r="G112" t="str">
            <v>ROCHA COLEY ERNESTO MARIO</v>
          </cell>
          <cell r="H112" t="str">
            <v>CHARRIS ARIZA WALBERTO RAFAEL</v>
          </cell>
          <cell r="I112" t="str">
            <v>1</v>
          </cell>
          <cell r="J112" t="str">
            <v>421</v>
          </cell>
          <cell r="K112">
            <v>0.6</v>
          </cell>
          <cell r="L112">
            <v>1</v>
          </cell>
          <cell r="M112">
            <v>1</v>
          </cell>
          <cell r="N112">
            <v>1.39247311827957E-2</v>
          </cell>
          <cell r="O112">
            <v>1</v>
          </cell>
          <cell r="P112">
            <v>1.8239247311827956E-2</v>
          </cell>
          <cell r="Q112">
            <v>1</v>
          </cell>
          <cell r="R112" t="str">
            <v>ATL.Sabana Larga</v>
          </cell>
          <cell r="S112">
            <v>0</v>
          </cell>
          <cell r="T112">
            <v>87641.579842000006</v>
          </cell>
          <cell r="U112">
            <v>2320787.6989999996</v>
          </cell>
          <cell r="V112" t="e">
            <v>#N/A</v>
          </cell>
          <cell r="W112" t="str">
            <v>ATL.SABANA LARGA</v>
          </cell>
          <cell r="X112">
            <v>0</v>
          </cell>
          <cell r="Y112">
            <v>30</v>
          </cell>
          <cell r="Z112">
            <v>10</v>
          </cell>
          <cell r="AA112"/>
          <cell r="AB112">
            <v>10</v>
          </cell>
          <cell r="AC112">
            <v>50</v>
          </cell>
          <cell r="AD112" t="str">
            <v>Prioridad 0</v>
          </cell>
        </row>
        <row r="113">
          <cell r="A113" t="str">
            <v>ATL.SABANA LARGA-3</v>
          </cell>
          <cell r="B113" t="str">
            <v>URBANO</v>
          </cell>
          <cell r="C113" t="str">
            <v>REGION 1</v>
          </cell>
          <cell r="D113" t="str">
            <v>ATLÁNTICO</v>
          </cell>
          <cell r="E113" t="str">
            <v>SABANALARGA</v>
          </cell>
          <cell r="F113" t="str">
            <v>BARRANQUILLA-2</v>
          </cell>
          <cell r="G113" t="str">
            <v>ROCHA COLEY ERNESTO MARIO</v>
          </cell>
          <cell r="H113" t="str">
            <v>CHARRIS ARIZA WALBERTO RAFAEL</v>
          </cell>
          <cell r="I113" t="str">
            <v>1</v>
          </cell>
          <cell r="J113" t="str">
            <v>422</v>
          </cell>
          <cell r="K113">
            <v>0.6</v>
          </cell>
          <cell r="L113">
            <v>1</v>
          </cell>
          <cell r="M113">
            <v>1</v>
          </cell>
          <cell r="N113">
            <v>1.7311827956989247E-2</v>
          </cell>
          <cell r="O113">
            <v>1</v>
          </cell>
          <cell r="P113">
            <v>1.6599462365591396E-2</v>
          </cell>
          <cell r="Q113">
            <v>1</v>
          </cell>
          <cell r="R113" t="e">
            <v>#N/A</v>
          </cell>
          <cell r="S113">
            <v>0</v>
          </cell>
          <cell r="T113">
            <v>69411.655755300002</v>
          </cell>
          <cell r="U113">
            <v>1412046.1869999999</v>
          </cell>
          <cell r="V113" t="e">
            <v>#N/A</v>
          </cell>
          <cell r="W113" t="str">
            <v>ATL.SABANA LARGA-3</v>
          </cell>
          <cell r="X113">
            <v>0</v>
          </cell>
          <cell r="Y113">
            <v>30</v>
          </cell>
          <cell r="Z113">
            <v>10</v>
          </cell>
          <cell r="AA113"/>
          <cell r="AB113">
            <v>10</v>
          </cell>
          <cell r="AC113">
            <v>50</v>
          </cell>
          <cell r="AD113" t="str">
            <v>Prioridad 2</v>
          </cell>
        </row>
        <row r="114">
          <cell r="A114" t="str">
            <v>ATL.SABANA LARGA-4</v>
          </cell>
          <cell r="B114" t="str">
            <v>URBANO</v>
          </cell>
          <cell r="C114" t="str">
            <v>REGION 1</v>
          </cell>
          <cell r="D114" t="str">
            <v>ATLÁNTICO</v>
          </cell>
          <cell r="E114" t="str">
            <v>SABANALARGA</v>
          </cell>
          <cell r="F114" t="str">
            <v>BARRANQUILLA-2</v>
          </cell>
          <cell r="G114" t="str">
            <v>ROCHA COLEY ERNESTO MARIO</v>
          </cell>
          <cell r="H114" t="str">
            <v>CHARRIS ARIZA WALBERTO RAFAEL</v>
          </cell>
          <cell r="I114" t="str">
            <v>1</v>
          </cell>
          <cell r="J114" t="str">
            <v>423</v>
          </cell>
          <cell r="K114">
            <v>0.6</v>
          </cell>
          <cell r="L114">
            <v>1</v>
          </cell>
          <cell r="M114">
            <v>1</v>
          </cell>
          <cell r="N114">
            <v>1.3870967741935483E-2</v>
          </cell>
          <cell r="O114">
            <v>1</v>
          </cell>
          <cell r="P114">
            <v>1.385752688172043E-2</v>
          </cell>
          <cell r="Q114">
            <v>1</v>
          </cell>
          <cell r="R114" t="e">
            <v>#N/A</v>
          </cell>
          <cell r="S114">
            <v>0</v>
          </cell>
          <cell r="T114">
            <v>66081.596229999996</v>
          </cell>
          <cell r="U114">
            <v>1277109.2740000002</v>
          </cell>
          <cell r="V114" t="e">
            <v>#N/A</v>
          </cell>
          <cell r="W114" t="str">
            <v>ATL.SABANA LARGA-4</v>
          </cell>
          <cell r="X114">
            <v>0</v>
          </cell>
          <cell r="Y114">
            <v>30</v>
          </cell>
          <cell r="Z114">
            <v>10</v>
          </cell>
          <cell r="AA114"/>
          <cell r="AB114">
            <v>10</v>
          </cell>
          <cell r="AC114">
            <v>50</v>
          </cell>
          <cell r="AD114" t="str">
            <v>Prioridad 2</v>
          </cell>
        </row>
        <row r="115">
          <cell r="A115" t="str">
            <v>ATL.SANTA LUCIA</v>
          </cell>
          <cell r="B115" t="str">
            <v>URBANO</v>
          </cell>
          <cell r="C115" t="str">
            <v>REGION 1</v>
          </cell>
          <cell r="D115" t="str">
            <v>ATLÁNTICO</v>
          </cell>
          <cell r="E115" t="str">
            <v>SANTA LUCIA</v>
          </cell>
          <cell r="F115" t="str">
            <v>BARRANQUILLA-2</v>
          </cell>
          <cell r="G115" t="str">
            <v>ROCHA COLEY ERNESTO MARIO</v>
          </cell>
          <cell r="H115" t="str">
            <v>CHARRIS ARIZA WALBERTO RAFAEL</v>
          </cell>
          <cell r="I115" t="str">
            <v>0</v>
          </cell>
          <cell r="J115" t="str">
            <v>424</v>
          </cell>
          <cell r="K115">
            <v>0.6</v>
          </cell>
          <cell r="L115">
            <v>1</v>
          </cell>
          <cell r="M115">
            <v>1</v>
          </cell>
          <cell r="N115">
            <v>1.6491935483870967E-2</v>
          </cell>
          <cell r="O115">
            <v>1</v>
          </cell>
          <cell r="P115">
            <v>1.5927419354838709E-2</v>
          </cell>
          <cell r="Q115">
            <v>1</v>
          </cell>
          <cell r="R115" t="e">
            <v>#N/A</v>
          </cell>
          <cell r="S115">
            <v>0</v>
          </cell>
          <cell r="T115">
            <v>61055.252767000005</v>
          </cell>
          <cell r="U115">
            <v>1457475.666</v>
          </cell>
          <cell r="V115" t="str">
            <v>ATL.Santa Lucia</v>
          </cell>
          <cell r="W115" t="str">
            <v>ATL.SANTA LUCIA</v>
          </cell>
          <cell r="X115">
            <v>0</v>
          </cell>
          <cell r="Y115">
            <v>30</v>
          </cell>
          <cell r="Z115">
            <v>10</v>
          </cell>
          <cell r="AA115">
            <v>20</v>
          </cell>
          <cell r="AB115">
            <v>10</v>
          </cell>
          <cell r="AC115">
            <v>70</v>
          </cell>
          <cell r="AD115" t="str">
            <v>Prioridad 1</v>
          </cell>
        </row>
        <row r="116">
          <cell r="A116" t="str">
            <v>ATL.SANTA VERONICA-2</v>
          </cell>
          <cell r="B116" t="str">
            <v>RURAL</v>
          </cell>
          <cell r="C116" t="str">
            <v>REGION 1</v>
          </cell>
          <cell r="D116" t="str">
            <v>ATLÁNTICO</v>
          </cell>
          <cell r="E116" t="str">
            <v>JUAN DE ACOSTA</v>
          </cell>
          <cell r="F116" t="str">
            <v>BARRANQUILLA-1</v>
          </cell>
          <cell r="G116" t="str">
            <v>GARCIA DE LA HOZ MAICOL DARIO</v>
          </cell>
          <cell r="H116" t="str">
            <v>PALLARES BLANCO YOILID JESUS</v>
          </cell>
          <cell r="I116" t="str">
            <v>0</v>
          </cell>
          <cell r="J116" t="str">
            <v>425</v>
          </cell>
          <cell r="K116">
            <v>0.6</v>
          </cell>
          <cell r="L116">
            <v>1</v>
          </cell>
          <cell r="M116">
            <v>1</v>
          </cell>
          <cell r="N116">
            <v>4.0967741935483873E-2</v>
          </cell>
          <cell r="O116">
            <v>1</v>
          </cell>
          <cell r="P116">
            <v>8.9381720430107524E-3</v>
          </cell>
          <cell r="Q116">
            <v>1</v>
          </cell>
          <cell r="R116" t="e">
            <v>#N/A</v>
          </cell>
          <cell r="S116">
            <v>1</v>
          </cell>
          <cell r="T116">
            <v>9989.2063400000006</v>
          </cell>
          <cell r="U116">
            <v>120644.974</v>
          </cell>
          <cell r="V116" t="e">
            <v>#N/A</v>
          </cell>
          <cell r="W116" t="str">
            <v>ATL.SANTA VERONICA-2</v>
          </cell>
          <cell r="X116">
            <v>0</v>
          </cell>
          <cell r="Y116">
            <v>0</v>
          </cell>
          <cell r="Z116">
            <v>0</v>
          </cell>
          <cell r="AA116"/>
          <cell r="AB116">
            <v>10</v>
          </cell>
          <cell r="AC116">
            <v>10</v>
          </cell>
          <cell r="AD116" t="str">
            <v>Prioridad 4</v>
          </cell>
        </row>
        <row r="117">
          <cell r="A117" t="str">
            <v>ATL.SUAN</v>
          </cell>
          <cell r="B117" t="str">
            <v>URBANO</v>
          </cell>
          <cell r="C117" t="str">
            <v>REGION 1</v>
          </cell>
          <cell r="D117" t="str">
            <v>ATLÁNTICO</v>
          </cell>
          <cell r="E117" t="str">
            <v>SUAN</v>
          </cell>
          <cell r="F117" t="str">
            <v>BARRANQUILLA-2</v>
          </cell>
          <cell r="G117" t="str">
            <v>ROCHA COLEY ERNESTO MARIO</v>
          </cell>
          <cell r="H117" t="str">
            <v>CHARRIS ARIZA WALBERTO RAFAEL</v>
          </cell>
          <cell r="I117" t="str">
            <v>0</v>
          </cell>
          <cell r="J117" t="str">
            <v>426</v>
          </cell>
          <cell r="K117">
            <v>0.6</v>
          </cell>
          <cell r="L117">
            <v>1</v>
          </cell>
          <cell r="M117">
            <v>1</v>
          </cell>
          <cell r="N117">
            <v>6.5819892473118286E-2</v>
          </cell>
          <cell r="O117">
            <v>1</v>
          </cell>
          <cell r="P117">
            <v>1.3951612903225807E-2</v>
          </cell>
          <cell r="Q117">
            <v>1</v>
          </cell>
          <cell r="R117" t="e">
            <v>#N/A</v>
          </cell>
          <cell r="S117">
            <v>0</v>
          </cell>
          <cell r="T117">
            <v>32464.385101500004</v>
          </cell>
          <cell r="U117">
            <v>703425.33000000007</v>
          </cell>
          <cell r="V117" t="str">
            <v>ATL.Suan</v>
          </cell>
          <cell r="W117" t="str">
            <v>ATL.SUAN</v>
          </cell>
          <cell r="X117">
            <v>0</v>
          </cell>
          <cell r="Y117">
            <v>15</v>
          </cell>
          <cell r="Z117">
            <v>5</v>
          </cell>
          <cell r="AA117">
            <v>20</v>
          </cell>
          <cell r="AB117">
            <v>10</v>
          </cell>
          <cell r="AC117">
            <v>50</v>
          </cell>
          <cell r="AD117" t="str">
            <v>Prioridad 2</v>
          </cell>
        </row>
        <row r="118">
          <cell r="A118" t="str">
            <v>ATL.TOTUMO</v>
          </cell>
          <cell r="B118" t="str">
            <v>RURAL</v>
          </cell>
          <cell r="C118" t="str">
            <v>REGION 1</v>
          </cell>
          <cell r="D118" t="str">
            <v>ATLÁNTICO</v>
          </cell>
          <cell r="E118" t="str">
            <v>PIOJO</v>
          </cell>
          <cell r="F118" t="str">
            <v>BARRANQUILLA-1</v>
          </cell>
          <cell r="G118" t="str">
            <v>GARCIA DE LA HOZ MAICOL DARIO</v>
          </cell>
          <cell r="H118" t="str">
            <v>PALLARES BLANCO YOILID JESUS</v>
          </cell>
          <cell r="I118" t="str">
            <v>0</v>
          </cell>
          <cell r="J118" t="str">
            <v>427</v>
          </cell>
          <cell r="K118">
            <v>0.6</v>
          </cell>
          <cell r="L118">
            <v>1</v>
          </cell>
          <cell r="M118">
            <v>1</v>
          </cell>
          <cell r="N118">
            <v>0.12926075268817205</v>
          </cell>
          <cell r="O118">
            <v>1</v>
          </cell>
          <cell r="P118">
            <v>2.7163978494623656E-2</v>
          </cell>
          <cell r="Q118">
            <v>1</v>
          </cell>
          <cell r="R118" t="e">
            <v>#N/A</v>
          </cell>
          <cell r="S118">
            <v>1</v>
          </cell>
          <cell r="T118">
            <v>3926.9639200000001</v>
          </cell>
          <cell r="U118">
            <v>70368.725000000006</v>
          </cell>
          <cell r="V118" t="e">
            <v>#N/A</v>
          </cell>
          <cell r="W118" t="str">
            <v>ATL.TOTUMO</v>
          </cell>
          <cell r="X118">
            <v>0</v>
          </cell>
          <cell r="Y118">
            <v>0</v>
          </cell>
          <cell r="Z118">
            <v>0</v>
          </cell>
          <cell r="AA118"/>
          <cell r="AB118">
            <v>10</v>
          </cell>
          <cell r="AC118">
            <v>10</v>
          </cell>
          <cell r="AD118" t="str">
            <v>Prioridad 4</v>
          </cell>
        </row>
        <row r="119">
          <cell r="A119" t="str">
            <v>ATL.USIACURI</v>
          </cell>
          <cell r="B119" t="str">
            <v>URBANO</v>
          </cell>
          <cell r="C119" t="str">
            <v>REGION 1</v>
          </cell>
          <cell r="D119" t="str">
            <v>ATLÁNTICO</v>
          </cell>
          <cell r="E119" t="str">
            <v>USIACURI</v>
          </cell>
          <cell r="F119" t="str">
            <v>BARRANQUILLA-1</v>
          </cell>
          <cell r="G119" t="str">
            <v>GARCIA DE LA HOZ MAICOL DARIO</v>
          </cell>
          <cell r="H119" t="str">
            <v>PALLARES BLANCO YOILID JESUS</v>
          </cell>
          <cell r="I119" t="str">
            <v>0</v>
          </cell>
          <cell r="J119" t="str">
            <v>428</v>
          </cell>
          <cell r="K119">
            <v>0.6</v>
          </cell>
          <cell r="L119">
            <v>1</v>
          </cell>
          <cell r="M119">
            <v>1</v>
          </cell>
          <cell r="N119">
            <v>1.8588709677419355E-2</v>
          </cell>
          <cell r="O119">
            <v>1</v>
          </cell>
          <cell r="P119">
            <v>1.8790322580645162E-2</v>
          </cell>
          <cell r="Q119">
            <v>1</v>
          </cell>
          <cell r="R119" t="e">
            <v>#N/A</v>
          </cell>
          <cell r="S119">
            <v>0</v>
          </cell>
          <cell r="T119">
            <v>41033.126515999997</v>
          </cell>
          <cell r="U119">
            <v>806014.05</v>
          </cell>
          <cell r="V119" t="str">
            <v>ATL.Usiacuri</v>
          </cell>
          <cell r="W119" t="str">
            <v>ATL.USIACURI</v>
          </cell>
          <cell r="X119">
            <v>1</v>
          </cell>
          <cell r="Y119">
            <v>15</v>
          </cell>
          <cell r="Z119">
            <v>5</v>
          </cell>
          <cell r="AA119">
            <v>20</v>
          </cell>
          <cell r="AB119">
            <v>10</v>
          </cell>
          <cell r="AC119">
            <v>51</v>
          </cell>
          <cell r="AD119" t="str">
            <v>Prioridad 2</v>
          </cell>
        </row>
        <row r="120">
          <cell r="A120" t="str">
            <v>BAR.ALTOS DE RIOMAR-2 (P1)</v>
          </cell>
          <cell r="B120" t="str">
            <v>URBANO</v>
          </cell>
          <cell r="C120" t="str">
            <v>REGION 1</v>
          </cell>
          <cell r="D120" t="str">
            <v>ATLÁNTICO</v>
          </cell>
          <cell r="E120" t="str">
            <v>BARRANQUILLA</v>
          </cell>
          <cell r="F120" t="str">
            <v>BARRANQUILLA-1</v>
          </cell>
          <cell r="G120" t="str">
            <v>GARCIA DE LA HOZ MAICOL DARIO</v>
          </cell>
          <cell r="H120" t="str">
            <v>BANDA ESPITIA RAFAEL JESUS</v>
          </cell>
          <cell r="I120" t="str">
            <v>0</v>
          </cell>
          <cell r="J120" t="str">
            <v>429</v>
          </cell>
          <cell r="K120">
            <v>0.6</v>
          </cell>
          <cell r="L120">
            <v>1</v>
          </cell>
          <cell r="M120">
            <v>1</v>
          </cell>
          <cell r="N120">
            <v>9.8790322580645153E-3</v>
          </cell>
          <cell r="O120">
            <v>1</v>
          </cell>
          <cell r="P120">
            <v>1.2177419354838709E-2</v>
          </cell>
          <cell r="Q120">
            <v>1</v>
          </cell>
          <cell r="R120" t="e">
            <v>#N/A</v>
          </cell>
          <cell r="S120">
            <v>0</v>
          </cell>
          <cell r="T120">
            <v>15258.735780000001</v>
          </cell>
          <cell r="U120">
            <v>192092.774</v>
          </cell>
          <cell r="V120" t="e">
            <v>#N/A</v>
          </cell>
          <cell r="W120" t="str">
            <v>BAR.ALTOS DE RIOMAR-2 (P1)</v>
          </cell>
          <cell r="X120">
            <v>1</v>
          </cell>
          <cell r="Y120">
            <v>0</v>
          </cell>
          <cell r="Z120">
            <v>0</v>
          </cell>
          <cell r="AA120"/>
          <cell r="AB120">
            <v>10</v>
          </cell>
          <cell r="AC120">
            <v>11</v>
          </cell>
          <cell r="AD120" t="str">
            <v>Prioridad 4</v>
          </cell>
        </row>
        <row r="121">
          <cell r="A121" t="str">
            <v>BAR.AMERICAS</v>
          </cell>
          <cell r="B121" t="str">
            <v>URBANO</v>
          </cell>
          <cell r="C121" t="str">
            <v>REGION 1</v>
          </cell>
          <cell r="D121" t="str">
            <v>ATLÁNTICO</v>
          </cell>
          <cell r="E121" t="str">
            <v>BARRANQUILLA</v>
          </cell>
          <cell r="F121" t="str">
            <v>BARRANQUILLA-2</v>
          </cell>
          <cell r="G121" t="str">
            <v>ROCHA COLEY ERNESTO MARIO</v>
          </cell>
          <cell r="H121" t="str">
            <v>CONDE VARGAS JAVIER ALFONSO</v>
          </cell>
          <cell r="I121" t="str">
            <v>1</v>
          </cell>
          <cell r="J121" t="str">
            <v>430</v>
          </cell>
          <cell r="K121">
            <v>0.6</v>
          </cell>
          <cell r="L121">
            <v>1</v>
          </cell>
          <cell r="M121">
            <v>1</v>
          </cell>
          <cell r="N121">
            <v>7.567204301075269E-3</v>
          </cell>
          <cell r="O121">
            <v>0</v>
          </cell>
          <cell r="P121">
            <v>8.0241935483870968E-3</v>
          </cell>
          <cell r="Q121">
            <v>1</v>
          </cell>
          <cell r="R121" t="str">
            <v>BAR.Americas</v>
          </cell>
          <cell r="S121">
            <v>0</v>
          </cell>
          <cell r="T121">
            <v>99892.016100000023</v>
          </cell>
          <cell r="U121">
            <v>1426889.4189999998</v>
          </cell>
          <cell r="V121" t="e">
            <v>#N/A</v>
          </cell>
          <cell r="W121" t="str">
            <v>BAR.AMERICAS</v>
          </cell>
          <cell r="X121">
            <v>0</v>
          </cell>
          <cell r="Y121">
            <v>30</v>
          </cell>
          <cell r="Z121">
            <v>10</v>
          </cell>
          <cell r="AA121"/>
          <cell r="AB121">
            <v>10</v>
          </cell>
          <cell r="AC121">
            <v>50</v>
          </cell>
          <cell r="AD121" t="str">
            <v>Prioridad 0</v>
          </cell>
        </row>
        <row r="122">
          <cell r="A122" t="str">
            <v>BAR.AMERICAS-2</v>
          </cell>
          <cell r="B122" t="str">
            <v>URBANO</v>
          </cell>
          <cell r="C122" t="str">
            <v>REGION 1</v>
          </cell>
          <cell r="D122" t="str">
            <v>ATLÁNTICO</v>
          </cell>
          <cell r="E122" t="str">
            <v>BARRANQUILLA</v>
          </cell>
          <cell r="F122" t="str">
            <v>BARRANQUILLA-2</v>
          </cell>
          <cell r="G122" t="str">
            <v>ROCHA COLEY ERNESTO MARIO</v>
          </cell>
          <cell r="H122" t="str">
            <v>CONDE VARGAS JAVIER ALFONSO</v>
          </cell>
          <cell r="I122" t="str">
            <v>1</v>
          </cell>
          <cell r="J122" t="str">
            <v>431</v>
          </cell>
          <cell r="K122">
            <v>0.6</v>
          </cell>
          <cell r="L122">
            <v>1</v>
          </cell>
          <cell r="M122">
            <v>1</v>
          </cell>
          <cell r="N122">
            <v>3.9247311827956988E-2</v>
          </cell>
          <cell r="O122">
            <v>1</v>
          </cell>
          <cell r="P122">
            <v>1.4448924731182795E-2</v>
          </cell>
          <cell r="Q122">
            <v>1</v>
          </cell>
          <cell r="R122" t="str">
            <v>BAR.Americas-2</v>
          </cell>
          <cell r="S122">
            <v>0</v>
          </cell>
          <cell r="T122">
            <v>44716.979815999999</v>
          </cell>
          <cell r="U122">
            <v>638766.57799999998</v>
          </cell>
          <cell r="V122" t="e">
            <v>#N/A</v>
          </cell>
          <cell r="W122" t="str">
            <v>BAR.AMERICAS-2</v>
          </cell>
          <cell r="X122">
            <v>0</v>
          </cell>
          <cell r="Y122">
            <v>15</v>
          </cell>
          <cell r="Z122">
            <v>5</v>
          </cell>
          <cell r="AA122"/>
          <cell r="AB122">
            <v>10</v>
          </cell>
          <cell r="AC122">
            <v>30</v>
          </cell>
          <cell r="AD122" t="str">
            <v>Prioridad 0</v>
          </cell>
        </row>
        <row r="123">
          <cell r="A123" t="str">
            <v>BAR.BUENAVISTA-1</v>
          </cell>
          <cell r="B123" t="str">
            <v>URBANO</v>
          </cell>
          <cell r="C123" t="str">
            <v>REGION 1</v>
          </cell>
          <cell r="D123" t="str">
            <v>ATLÁNTICO</v>
          </cell>
          <cell r="E123" t="str">
            <v>BARRANQUILLA</v>
          </cell>
          <cell r="F123" t="str">
            <v>BARRANQUILLA-1</v>
          </cell>
          <cell r="G123" t="str">
            <v>GARCIA DE LA HOZ MAICOL DARIO</v>
          </cell>
          <cell r="H123" t="str">
            <v>BANDA ESPITIA RAFAEL JESUS</v>
          </cell>
          <cell r="I123" t="str">
            <v>0</v>
          </cell>
          <cell r="J123" t="str">
            <v>432</v>
          </cell>
          <cell r="K123">
            <v>0.6</v>
          </cell>
          <cell r="L123">
            <v>1</v>
          </cell>
          <cell r="M123">
            <v>1</v>
          </cell>
          <cell r="N123">
            <v>1.4018817204301075E-2</v>
          </cell>
          <cell r="O123">
            <v>1</v>
          </cell>
          <cell r="P123">
            <v>1.1801075268817204E-2</v>
          </cell>
          <cell r="Q123">
            <v>1</v>
          </cell>
          <cell r="R123" t="e">
            <v>#N/A</v>
          </cell>
          <cell r="S123">
            <v>0</v>
          </cell>
          <cell r="T123">
            <v>6347.54205</v>
          </cell>
          <cell r="U123">
            <v>110328.09999999999</v>
          </cell>
          <cell r="V123" t="e">
            <v>#N/A</v>
          </cell>
          <cell r="W123" t="str">
            <v>BAR.BUENAVISTA-1</v>
          </cell>
          <cell r="X123">
            <v>0</v>
          </cell>
          <cell r="Y123">
            <v>0</v>
          </cell>
          <cell r="Z123">
            <v>0</v>
          </cell>
          <cell r="AA123"/>
          <cell r="AB123">
            <v>10</v>
          </cell>
          <cell r="AC123">
            <v>10</v>
          </cell>
          <cell r="AD123" t="str">
            <v>Prioridad 4</v>
          </cell>
        </row>
        <row r="124">
          <cell r="A124" t="str">
            <v>BAR.BUENAVISTA-2 (P1)</v>
          </cell>
          <cell r="B124" t="str">
            <v>URBANO</v>
          </cell>
          <cell r="C124" t="str">
            <v>REGION 1</v>
          </cell>
          <cell r="D124" t="str">
            <v>ATLÁNTICO</v>
          </cell>
          <cell r="E124" t="str">
            <v>BARRANQUILLA</v>
          </cell>
          <cell r="F124" t="str">
            <v>BARRANQUILLA-1</v>
          </cell>
          <cell r="G124" t="str">
            <v>GARCIA DE LA HOZ MAICOL DARIO</v>
          </cell>
          <cell r="H124" t="str">
            <v>BANDA ESPITIA RAFAEL JESUS</v>
          </cell>
          <cell r="I124" t="str">
            <v>0</v>
          </cell>
          <cell r="J124" t="str">
            <v>433</v>
          </cell>
          <cell r="K124">
            <v>0.6</v>
          </cell>
          <cell r="L124">
            <v>1</v>
          </cell>
          <cell r="M124">
            <v>1</v>
          </cell>
          <cell r="N124">
            <v>1.0940860215053763E-2</v>
          </cell>
          <cell r="O124">
            <v>1</v>
          </cell>
          <cell r="P124">
            <v>1.5201612903225806E-2</v>
          </cell>
          <cell r="Q124">
            <v>1</v>
          </cell>
          <cell r="R124" t="e">
            <v>#N/A</v>
          </cell>
          <cell r="S124">
            <v>1</v>
          </cell>
          <cell r="T124">
            <v>10932.7165</v>
          </cell>
          <cell r="U124">
            <v>121310.86300000001</v>
          </cell>
          <cell r="V124" t="e">
            <v>#N/A</v>
          </cell>
          <cell r="W124" t="str">
            <v>BAR.BUENAVISTA-2 (P1)</v>
          </cell>
          <cell r="X124">
            <v>1</v>
          </cell>
          <cell r="Y124">
            <v>0</v>
          </cell>
          <cell r="Z124">
            <v>0</v>
          </cell>
          <cell r="AA124"/>
          <cell r="AB124">
            <v>10</v>
          </cell>
          <cell r="AC124">
            <v>11</v>
          </cell>
          <cell r="AD124" t="str">
            <v>Prioridad 2</v>
          </cell>
        </row>
        <row r="125">
          <cell r="A125" t="str">
            <v>BAR.BUENAVISTA-2 (P2)</v>
          </cell>
          <cell r="B125" t="str">
            <v>URBANO</v>
          </cell>
          <cell r="C125" t="str">
            <v>REGION 1</v>
          </cell>
          <cell r="D125" t="str">
            <v>ATLÁNTICO</v>
          </cell>
          <cell r="E125" t="str">
            <v>BARRANQUILLA</v>
          </cell>
          <cell r="F125" t="str">
            <v>BARRANQUILLA-1</v>
          </cell>
          <cell r="G125" t="str">
            <v>GARCIA DE LA HOZ MAICOL DARIO</v>
          </cell>
          <cell r="H125" t="str">
            <v>BANDA ESPITIA RAFAEL JESUS</v>
          </cell>
          <cell r="I125" t="str">
            <v>0</v>
          </cell>
          <cell r="J125" t="str">
            <v>434</v>
          </cell>
          <cell r="K125">
            <v>0.6</v>
          </cell>
          <cell r="L125">
            <v>1</v>
          </cell>
          <cell r="M125">
            <v>1</v>
          </cell>
          <cell r="N125">
            <v>9.4744623655913976E-2</v>
          </cell>
          <cell r="O125">
            <v>1</v>
          </cell>
          <cell r="P125">
            <v>4.3655913978494623E-2</v>
          </cell>
          <cell r="Q125">
            <v>1</v>
          </cell>
          <cell r="R125" t="e">
            <v>#N/A</v>
          </cell>
          <cell r="S125">
            <v>0</v>
          </cell>
          <cell r="T125">
            <v>8285.7874899999988</v>
          </cell>
          <cell r="U125">
            <v>135343.636</v>
          </cell>
          <cell r="V125" t="e">
            <v>#N/A</v>
          </cell>
          <cell r="W125" t="str">
            <v>BAR.BUENAVISTA-2 (P2)</v>
          </cell>
          <cell r="X125">
            <v>0</v>
          </cell>
          <cell r="Y125">
            <v>0</v>
          </cell>
          <cell r="Z125">
            <v>0</v>
          </cell>
          <cell r="AA125"/>
          <cell r="AB125">
            <v>10</v>
          </cell>
          <cell r="AC125">
            <v>10</v>
          </cell>
          <cell r="AD125" t="str">
            <v>Prioridad 4</v>
          </cell>
        </row>
        <row r="126">
          <cell r="A126" t="str">
            <v>BAR.BUENAVISTA-2 (P3)</v>
          </cell>
          <cell r="B126" t="str">
            <v>URBANO</v>
          </cell>
          <cell r="C126" t="str">
            <v>REGION 1</v>
          </cell>
          <cell r="D126" t="str">
            <v>ATLÁNTICO</v>
          </cell>
          <cell r="E126" t="str">
            <v>BARRANQUILLA</v>
          </cell>
          <cell r="F126" t="str">
            <v>BARRANQUILLA-1</v>
          </cell>
          <cell r="G126" t="str">
            <v>GARCIA DE LA HOZ MAICOL DARIO</v>
          </cell>
          <cell r="H126" t="str">
            <v>BANDA ESPITIA RAFAEL JESUS</v>
          </cell>
          <cell r="I126" t="str">
            <v>0</v>
          </cell>
          <cell r="J126" t="str">
            <v>435</v>
          </cell>
          <cell r="K126">
            <v>0.6</v>
          </cell>
          <cell r="L126">
            <v>1</v>
          </cell>
          <cell r="M126">
            <v>1</v>
          </cell>
          <cell r="N126">
            <v>2.4435483870967743E-2</v>
          </cell>
          <cell r="O126">
            <v>1</v>
          </cell>
          <cell r="P126">
            <v>1.911290322580645E-2</v>
          </cell>
          <cell r="Q126">
            <v>1</v>
          </cell>
          <cell r="R126" t="e">
            <v>#N/A</v>
          </cell>
          <cell r="S126">
            <v>0</v>
          </cell>
          <cell r="T126">
            <v>22242.733290000004</v>
          </cell>
          <cell r="U126">
            <v>177363.383</v>
          </cell>
          <cell r="V126" t="e">
            <v>#N/A</v>
          </cell>
          <cell r="W126" t="str">
            <v>BAR.BUENAVISTA-2 (P3)</v>
          </cell>
          <cell r="X126">
            <v>0</v>
          </cell>
          <cell r="Y126">
            <v>15</v>
          </cell>
          <cell r="Z126">
            <v>0</v>
          </cell>
          <cell r="AA126"/>
          <cell r="AB126">
            <v>10</v>
          </cell>
          <cell r="AC126">
            <v>25</v>
          </cell>
          <cell r="AD126" t="str">
            <v>Prioridad 2</v>
          </cell>
        </row>
        <row r="127">
          <cell r="A127" t="str">
            <v>BAR.BUENAVISTA-3</v>
          </cell>
          <cell r="B127" t="str">
            <v>URBANO</v>
          </cell>
          <cell r="C127" t="str">
            <v>REGION 1</v>
          </cell>
          <cell r="D127" t="str">
            <v>ATLÁNTICO</v>
          </cell>
          <cell r="E127" t="str">
            <v>BARRANQUILLA</v>
          </cell>
          <cell r="F127" t="str">
            <v>BARRANQUILLA-1</v>
          </cell>
          <cell r="G127" t="str">
            <v>GARCIA DE LA HOZ MAICOL DARIO</v>
          </cell>
          <cell r="H127" t="str">
            <v>BANDA ESPITIA RAFAEL JESUS</v>
          </cell>
          <cell r="I127" t="str">
            <v>0</v>
          </cell>
          <cell r="J127" t="str">
            <v>436</v>
          </cell>
          <cell r="K127">
            <v>0.6</v>
          </cell>
          <cell r="L127">
            <v>1</v>
          </cell>
          <cell r="M127">
            <v>1</v>
          </cell>
          <cell r="N127">
            <v>6.9489247311827953E-3</v>
          </cell>
          <cell r="O127">
            <v>0</v>
          </cell>
          <cell r="P127">
            <v>1.4502688172043011E-2</v>
          </cell>
          <cell r="Q127">
            <v>1</v>
          </cell>
          <cell r="R127" t="e">
            <v>#N/A</v>
          </cell>
          <cell r="S127">
            <v>0</v>
          </cell>
          <cell r="T127">
            <v>9991.0020199999999</v>
          </cell>
          <cell r="U127">
            <v>128777.141</v>
          </cell>
          <cell r="V127" t="e">
            <v>#N/A</v>
          </cell>
          <cell r="W127" t="str">
            <v>BAR.BUENAVISTA-3</v>
          </cell>
          <cell r="X127">
            <v>0</v>
          </cell>
          <cell r="Y127">
            <v>0</v>
          </cell>
          <cell r="Z127">
            <v>0</v>
          </cell>
          <cell r="AA127"/>
          <cell r="AB127">
            <v>10</v>
          </cell>
          <cell r="AC127">
            <v>10</v>
          </cell>
          <cell r="AD127" t="str">
            <v>Prioridad 4</v>
          </cell>
        </row>
        <row r="128">
          <cell r="A128" t="str">
            <v>BAR.BUENAVISTA-5 (P1)</v>
          </cell>
          <cell r="B128" t="str">
            <v>URBANO</v>
          </cell>
          <cell r="C128" t="str">
            <v>REGION 1</v>
          </cell>
          <cell r="D128" t="str">
            <v>ATLÁNTICO</v>
          </cell>
          <cell r="E128" t="str">
            <v>BARRANQUILLA</v>
          </cell>
          <cell r="F128" t="str">
            <v>BARRANQUILLA-1</v>
          </cell>
          <cell r="G128" t="str">
            <v>GARCIA DE LA HOZ MAICOL DARIO</v>
          </cell>
          <cell r="H128" t="str">
            <v>BANDA ESPITIA RAFAEL JESUS</v>
          </cell>
          <cell r="I128" t="str">
            <v>0</v>
          </cell>
          <cell r="J128" t="str">
            <v>437</v>
          </cell>
          <cell r="K128">
            <v>0.6</v>
          </cell>
          <cell r="L128">
            <v>1</v>
          </cell>
          <cell r="M128">
            <v>1</v>
          </cell>
          <cell r="N128">
            <v>0.11064516129032258</v>
          </cell>
          <cell r="O128">
            <v>1</v>
          </cell>
          <cell r="P128">
            <v>9.4086021505376347E-3</v>
          </cell>
          <cell r="Q128">
            <v>1</v>
          </cell>
          <cell r="R128" t="e">
            <v>#N/A</v>
          </cell>
          <cell r="S128">
            <v>0</v>
          </cell>
          <cell r="T128">
            <v>7859.6930599999996</v>
          </cell>
          <cell r="U128">
            <v>119450.86200000001</v>
          </cell>
          <cell r="V128" t="e">
            <v>#N/A</v>
          </cell>
          <cell r="W128" t="str">
            <v>BAR.BUENAVISTA-5 (P1)</v>
          </cell>
          <cell r="X128">
            <v>0</v>
          </cell>
          <cell r="Y128">
            <v>0</v>
          </cell>
          <cell r="Z128">
            <v>0</v>
          </cell>
          <cell r="AA128"/>
          <cell r="AB128">
            <v>10</v>
          </cell>
          <cell r="AC128">
            <v>10</v>
          </cell>
          <cell r="AD128" t="str">
            <v>Prioridad 4</v>
          </cell>
        </row>
        <row r="129">
          <cell r="A129" t="str">
            <v>BAR.C AMERICANOS MODERNO (P1)</v>
          </cell>
          <cell r="B129" t="str">
            <v>URBANO</v>
          </cell>
          <cell r="C129" t="str">
            <v>REGION 1</v>
          </cell>
          <cell r="D129" t="str">
            <v>ATLÁNTICO</v>
          </cell>
          <cell r="E129" t="str">
            <v>BARRANQUILLA</v>
          </cell>
          <cell r="F129" t="str">
            <v>BARRANQUILLA-2</v>
          </cell>
          <cell r="G129" t="str">
            <v>ROCHA COLEY ERNESTO MARIO</v>
          </cell>
          <cell r="H129" t="str">
            <v>DE LA OSSA MARTINEZ CARLOS ENRIQUE</v>
          </cell>
          <cell r="I129" t="str">
            <v>0</v>
          </cell>
          <cell r="J129" t="str">
            <v>438</v>
          </cell>
          <cell r="K129">
            <v>0.6</v>
          </cell>
          <cell r="L129">
            <v>1</v>
          </cell>
          <cell r="M129">
            <v>1</v>
          </cell>
          <cell r="N129">
            <v>2.9086021505376345E-2</v>
          </cell>
          <cell r="O129">
            <v>1</v>
          </cell>
          <cell r="P129">
            <v>1.9180107526881721E-2</v>
          </cell>
          <cell r="Q129">
            <v>1</v>
          </cell>
          <cell r="R129" t="e">
            <v>#N/A</v>
          </cell>
          <cell r="S129">
            <v>0</v>
          </cell>
          <cell r="T129">
            <v>4342.7760799999996</v>
          </cell>
          <cell r="U129">
            <v>62304.173999999999</v>
          </cell>
          <cell r="V129" t="e">
            <v>#N/A</v>
          </cell>
          <cell r="W129" t="str">
            <v>BAR.C AMERICANOS MODERNO (P1)</v>
          </cell>
          <cell r="X129">
            <v>0</v>
          </cell>
          <cell r="Y129">
            <v>0</v>
          </cell>
          <cell r="Z129">
            <v>0</v>
          </cell>
          <cell r="AA129"/>
          <cell r="AB129">
            <v>10</v>
          </cell>
          <cell r="AC129">
            <v>10</v>
          </cell>
          <cell r="AD129" t="str">
            <v>Prioridad 4</v>
          </cell>
        </row>
        <row r="130">
          <cell r="A130" t="str">
            <v>BAR.CAC CENTRO</v>
          </cell>
          <cell r="B130" t="str">
            <v>URBANO</v>
          </cell>
          <cell r="C130" t="str">
            <v>REGION 1</v>
          </cell>
          <cell r="D130" t="str">
            <v>ATLÁNTICO</v>
          </cell>
          <cell r="E130" t="str">
            <v>BARRANQUILLA</v>
          </cell>
          <cell r="F130" t="str">
            <v>BARRANQUILLA-1</v>
          </cell>
          <cell r="G130" t="str">
            <v>GARCIA DE LA HOZ MAICOL DARIO</v>
          </cell>
          <cell r="H130" t="str">
            <v>DIAZ SILVERA ABEL ENRIQUE</v>
          </cell>
          <cell r="I130" t="str">
            <v>0</v>
          </cell>
          <cell r="J130" t="str">
            <v>439</v>
          </cell>
          <cell r="K130">
            <v>0.6</v>
          </cell>
          <cell r="L130">
            <v>1</v>
          </cell>
          <cell r="M130">
            <v>1</v>
          </cell>
          <cell r="N130">
            <v>1.4126344086021505E-2</v>
          </cell>
          <cell r="O130">
            <v>1</v>
          </cell>
          <cell r="P130">
            <v>1.0873655913978495E-2</v>
          </cell>
          <cell r="Q130">
            <v>1</v>
          </cell>
          <cell r="R130" t="e">
            <v>#N/A</v>
          </cell>
          <cell r="S130">
            <v>0</v>
          </cell>
          <cell r="T130">
            <v>6846.4322099999999</v>
          </cell>
          <cell r="U130">
            <v>77706.379000000001</v>
          </cell>
          <cell r="V130" t="e">
            <v>#N/A</v>
          </cell>
          <cell r="W130" t="str">
            <v>BAR.CAC CENTRO</v>
          </cell>
          <cell r="X130">
            <v>0</v>
          </cell>
          <cell r="Y130">
            <v>0</v>
          </cell>
          <cell r="Z130">
            <v>0</v>
          </cell>
          <cell r="AA130"/>
          <cell r="AB130">
            <v>10</v>
          </cell>
          <cell r="AC130">
            <v>10</v>
          </cell>
          <cell r="AD130" t="str">
            <v>Prioridad 2</v>
          </cell>
        </row>
        <row r="131">
          <cell r="A131" t="str">
            <v>BAR.CALLE 30-4 (P1)</v>
          </cell>
          <cell r="B131" t="str">
            <v>URBANO</v>
          </cell>
          <cell r="C131" t="str">
            <v>REGION 1</v>
          </cell>
          <cell r="D131" t="str">
            <v>ATLÁNTICO</v>
          </cell>
          <cell r="E131" t="str">
            <v>BARRANQUILLA</v>
          </cell>
          <cell r="F131" t="str">
            <v>BARRANQUILLA-2</v>
          </cell>
          <cell r="G131" t="str">
            <v>ROCHA COLEY ERNESTO MARIO</v>
          </cell>
          <cell r="H131" t="str">
            <v>DE LA OSSA MARTINEZ CARLOS ENRIQUE</v>
          </cell>
          <cell r="I131" t="str">
            <v>0</v>
          </cell>
          <cell r="J131" t="str">
            <v>440</v>
          </cell>
          <cell r="K131">
            <v>0.6</v>
          </cell>
          <cell r="L131">
            <v>1</v>
          </cell>
          <cell r="M131">
            <v>1</v>
          </cell>
          <cell r="N131">
            <v>5.6088709677419357E-2</v>
          </cell>
          <cell r="O131">
            <v>1</v>
          </cell>
          <cell r="P131">
            <v>4.6438172043010754E-2</v>
          </cell>
          <cell r="Q131">
            <v>1</v>
          </cell>
          <cell r="R131" t="e">
            <v>#N/A</v>
          </cell>
          <cell r="S131">
            <v>1</v>
          </cell>
          <cell r="T131">
            <v>14111.17524</v>
          </cell>
          <cell r="U131">
            <v>317096.62299999996</v>
          </cell>
          <cell r="V131" t="e">
            <v>#N/A</v>
          </cell>
          <cell r="W131" t="str">
            <v>BAR.CALLE 30-4 (P1)</v>
          </cell>
          <cell r="X131">
            <v>0</v>
          </cell>
          <cell r="Y131">
            <v>0</v>
          </cell>
          <cell r="Z131">
            <v>0</v>
          </cell>
          <cell r="AA131"/>
          <cell r="AB131">
            <v>10</v>
          </cell>
          <cell r="AC131">
            <v>10</v>
          </cell>
          <cell r="AD131" t="str">
            <v>Prioridad 4</v>
          </cell>
        </row>
        <row r="132">
          <cell r="A132" t="str">
            <v>BAR.CASTILLO</v>
          </cell>
          <cell r="B132" t="str">
            <v>URBANO</v>
          </cell>
          <cell r="C132" t="str">
            <v>REGION 1</v>
          </cell>
          <cell r="D132" t="str">
            <v>ATLÁNTICO</v>
          </cell>
          <cell r="E132" t="str">
            <v>BARRANQUILLA</v>
          </cell>
          <cell r="F132" t="str">
            <v>BARRANQUILLA-1</v>
          </cell>
          <cell r="G132" t="str">
            <v>GARCIA DE LA HOZ MAICOL DARIO</v>
          </cell>
          <cell r="H132" t="str">
            <v>TUÑON PADILLA TARCISIO JOAQUIN</v>
          </cell>
          <cell r="I132" t="str">
            <v>0</v>
          </cell>
          <cell r="J132" t="str">
            <v>441</v>
          </cell>
          <cell r="K132">
            <v>0.6</v>
          </cell>
          <cell r="L132">
            <v>1</v>
          </cell>
          <cell r="M132">
            <v>1</v>
          </cell>
          <cell r="N132">
            <v>2.6317204301075269E-2</v>
          </cell>
          <cell r="O132">
            <v>1</v>
          </cell>
          <cell r="P132">
            <v>2.5120967741935483E-2</v>
          </cell>
          <cell r="Q132">
            <v>1</v>
          </cell>
          <cell r="R132" t="e">
            <v>#N/A</v>
          </cell>
          <cell r="S132">
            <v>0</v>
          </cell>
          <cell r="T132">
            <v>20725.552039999999</v>
          </cell>
          <cell r="U132">
            <v>376444.13199999998</v>
          </cell>
          <cell r="V132" t="e">
            <v>#N/A</v>
          </cell>
          <cell r="W132" t="str">
            <v>BAR.CASTILLO</v>
          </cell>
          <cell r="X132">
            <v>0</v>
          </cell>
          <cell r="Y132">
            <v>15</v>
          </cell>
          <cell r="Z132">
            <v>0</v>
          </cell>
          <cell r="AA132"/>
          <cell r="AB132">
            <v>10</v>
          </cell>
          <cell r="AC132">
            <v>25</v>
          </cell>
          <cell r="AD132" t="str">
            <v>Prioridad 2</v>
          </cell>
        </row>
        <row r="133">
          <cell r="A133" t="str">
            <v>BAR.CD CARIBE</v>
          </cell>
          <cell r="B133" t="str">
            <v>URBANO</v>
          </cell>
          <cell r="C133" t="str">
            <v>REGION 1</v>
          </cell>
          <cell r="D133" t="str">
            <v>ATLÁNTICO</v>
          </cell>
          <cell r="E133" t="str">
            <v>MALAMBO</v>
          </cell>
          <cell r="F133" t="str">
            <v>BARRANQUILLA-2</v>
          </cell>
          <cell r="G133" t="str">
            <v>ROCHA COLEY ERNESTO MARIO</v>
          </cell>
          <cell r="H133" t="str">
            <v>CASTILLO FANDIÑO JEHISON ALEXANDER</v>
          </cell>
          <cell r="I133" t="str">
            <v>0</v>
          </cell>
          <cell r="J133" t="str">
            <v>442</v>
          </cell>
          <cell r="K133">
            <v>0.6</v>
          </cell>
          <cell r="L133">
            <v>1</v>
          </cell>
          <cell r="M133">
            <v>1</v>
          </cell>
          <cell r="N133">
            <v>1.7204301075268817E-2</v>
          </cell>
          <cell r="O133">
            <v>1</v>
          </cell>
          <cell r="P133">
            <v>1.3709677419354839E-2</v>
          </cell>
          <cell r="Q133">
            <v>1</v>
          </cell>
          <cell r="R133" t="e">
            <v>#N/A</v>
          </cell>
          <cell r="S133">
            <v>0</v>
          </cell>
          <cell r="T133">
            <v>29267.97697</v>
          </cell>
          <cell r="U133">
            <v>261251.58600000001</v>
          </cell>
          <cell r="V133" t="e">
            <v>#N/A</v>
          </cell>
          <cell r="W133" t="str">
            <v>BAR.CD CARIBE</v>
          </cell>
          <cell r="X133">
            <v>1</v>
          </cell>
          <cell r="Y133">
            <v>15</v>
          </cell>
          <cell r="Z133">
            <v>0</v>
          </cell>
          <cell r="AA133"/>
          <cell r="AB133">
            <v>10</v>
          </cell>
          <cell r="AC133">
            <v>26</v>
          </cell>
          <cell r="AD133" t="str">
            <v>Prioridad 2</v>
          </cell>
        </row>
        <row r="134">
          <cell r="A134" t="str">
            <v>BAR.CENTRO-2</v>
          </cell>
          <cell r="B134" t="str">
            <v>URBANO</v>
          </cell>
          <cell r="C134" t="str">
            <v>REGION 1</v>
          </cell>
          <cell r="D134" t="str">
            <v>ATLÁNTICO</v>
          </cell>
          <cell r="E134" t="str">
            <v>BARRANQUILLA</v>
          </cell>
          <cell r="F134" t="str">
            <v>BARRANQUILLA-1</v>
          </cell>
          <cell r="G134" t="str">
            <v>GARCIA DE LA HOZ MAICOL DARIO</v>
          </cell>
          <cell r="H134" t="str">
            <v>DIAZ SILVERA ABEL ENRIQUE</v>
          </cell>
          <cell r="I134" t="str">
            <v>0</v>
          </cell>
          <cell r="J134" t="str">
            <v>443</v>
          </cell>
          <cell r="K134">
            <v>0.6</v>
          </cell>
          <cell r="L134">
            <v>1</v>
          </cell>
          <cell r="M134">
            <v>1</v>
          </cell>
          <cell r="N134">
            <v>8.8440860215053766E-3</v>
          </cell>
          <cell r="O134">
            <v>0</v>
          </cell>
          <cell r="P134">
            <v>9.2607526881720425E-3</v>
          </cell>
          <cell r="Q134">
            <v>1</v>
          </cell>
          <cell r="R134" t="str">
            <v>BAR.Centro-2</v>
          </cell>
          <cell r="S134">
            <v>0</v>
          </cell>
          <cell r="T134">
            <v>31758.425100999997</v>
          </cell>
          <cell r="U134">
            <v>692026.902</v>
          </cell>
          <cell r="V134" t="e">
            <v>#N/A</v>
          </cell>
          <cell r="W134" t="str">
            <v>BAR.CENTRO-2</v>
          </cell>
          <cell r="X134">
            <v>0</v>
          </cell>
          <cell r="Y134">
            <v>15</v>
          </cell>
          <cell r="Z134">
            <v>5</v>
          </cell>
          <cell r="AA134"/>
          <cell r="AB134">
            <v>10</v>
          </cell>
          <cell r="AC134">
            <v>30</v>
          </cell>
          <cell r="AD134" t="str">
            <v>Prioridad 0</v>
          </cell>
        </row>
        <row r="135">
          <cell r="A135" t="str">
            <v>BAR.CIRCUNVALAR-2 (P1)</v>
          </cell>
          <cell r="B135" t="str">
            <v>URBANO</v>
          </cell>
          <cell r="C135" t="str">
            <v>REGION 1</v>
          </cell>
          <cell r="D135" t="str">
            <v>ATLÁNTICO</v>
          </cell>
          <cell r="E135" t="str">
            <v>BARRANQUILLA</v>
          </cell>
          <cell r="F135" t="str">
            <v>BARRANQUILLA-2</v>
          </cell>
          <cell r="G135" t="str">
            <v>ROCHA COLEY ERNESTO MARIO</v>
          </cell>
          <cell r="H135" t="str">
            <v>CONDE VARGAS JAVIER ALFONSO</v>
          </cell>
          <cell r="I135" t="str">
            <v>0</v>
          </cell>
          <cell r="J135" t="str">
            <v>444</v>
          </cell>
          <cell r="K135">
            <v>0.6</v>
          </cell>
          <cell r="L135">
            <v>1</v>
          </cell>
          <cell r="M135">
            <v>1</v>
          </cell>
          <cell r="N135">
            <v>6.0537634408602152E-2</v>
          </cell>
          <cell r="O135">
            <v>1</v>
          </cell>
          <cell r="P135">
            <v>4.3615591397849464E-2</v>
          </cell>
          <cell r="Q135">
            <v>1</v>
          </cell>
          <cell r="R135" t="e">
            <v>#N/A</v>
          </cell>
          <cell r="S135">
            <v>1</v>
          </cell>
          <cell r="T135">
            <v>12938.47006</v>
          </cell>
          <cell r="U135">
            <v>166625.33000000002</v>
          </cell>
          <cell r="V135" t="e">
            <v>#N/A</v>
          </cell>
          <cell r="W135" t="str">
            <v>BAR.CIRCUNVALAR-2 (P1)</v>
          </cell>
          <cell r="X135">
            <v>0</v>
          </cell>
          <cell r="Y135">
            <v>0</v>
          </cell>
          <cell r="Z135">
            <v>0</v>
          </cell>
          <cell r="AA135"/>
          <cell r="AB135">
            <v>10</v>
          </cell>
          <cell r="AC135">
            <v>10</v>
          </cell>
          <cell r="AD135" t="str">
            <v>Prioridad 2</v>
          </cell>
        </row>
        <row r="136">
          <cell r="A136" t="str">
            <v>BAR.CIRCUNVALAR-6 (P1)</v>
          </cell>
          <cell r="B136" t="str">
            <v>URBANO</v>
          </cell>
          <cell r="C136" t="str">
            <v>REGION 1</v>
          </cell>
          <cell r="D136" t="str">
            <v>ATLÁNTICO</v>
          </cell>
          <cell r="E136" t="str">
            <v>BARRANQUILLA</v>
          </cell>
          <cell r="F136" t="str">
            <v>BARRANQUILLA-2</v>
          </cell>
          <cell r="G136" t="str">
            <v>ROCHA COLEY ERNESTO MARIO</v>
          </cell>
          <cell r="H136" t="str">
            <v>CONDE VARGAS JAVIER ALFONSO</v>
          </cell>
          <cell r="I136" t="str">
            <v>0</v>
          </cell>
          <cell r="J136" t="str">
            <v>445</v>
          </cell>
          <cell r="K136">
            <v>0.6</v>
          </cell>
          <cell r="L136">
            <v>1</v>
          </cell>
          <cell r="M136">
            <v>1</v>
          </cell>
          <cell r="N136">
            <v>4.4341397849462366E-2</v>
          </cell>
          <cell r="O136">
            <v>1</v>
          </cell>
          <cell r="P136">
            <v>1.0026881720430108E-2</v>
          </cell>
          <cell r="Q136">
            <v>1</v>
          </cell>
          <cell r="R136" t="e">
            <v>#N/A</v>
          </cell>
          <cell r="S136">
            <v>0</v>
          </cell>
          <cell r="T136">
            <v>40973.456559999999</v>
          </cell>
          <cell r="U136">
            <v>409188.25899999996</v>
          </cell>
          <cell r="V136" t="e">
            <v>#N/A</v>
          </cell>
          <cell r="W136" t="str">
            <v>BAR.CIRCUNVALAR-6 (P1)</v>
          </cell>
          <cell r="X136">
            <v>1</v>
          </cell>
          <cell r="Y136">
            <v>15</v>
          </cell>
          <cell r="Z136">
            <v>0</v>
          </cell>
          <cell r="AA136"/>
          <cell r="AB136">
            <v>10</v>
          </cell>
          <cell r="AC136">
            <v>26</v>
          </cell>
          <cell r="AD136" t="str">
            <v>Prioridad 2</v>
          </cell>
        </row>
        <row r="137">
          <cell r="A137" t="str">
            <v>BAR.CIUDAD CARIBE ALT3</v>
          </cell>
          <cell r="B137" t="str">
            <v>URBANO</v>
          </cell>
          <cell r="C137" t="str">
            <v>REGION 1</v>
          </cell>
          <cell r="D137" t="str">
            <v>ATLÁNTICO</v>
          </cell>
          <cell r="E137" t="str">
            <v>BARRANQUILLA</v>
          </cell>
          <cell r="F137" t="str">
            <v>BARRANQUILLA-2</v>
          </cell>
          <cell r="G137" t="str">
            <v>ROCHA COLEY ERNESTO MARIO</v>
          </cell>
          <cell r="H137" t="str">
            <v>CONDE VARGAS JAVIER ALFONSO</v>
          </cell>
          <cell r="I137" t="str">
            <v>0</v>
          </cell>
          <cell r="J137" t="str">
            <v>446</v>
          </cell>
          <cell r="K137">
            <v>0.6</v>
          </cell>
          <cell r="L137">
            <v>0</v>
          </cell>
          <cell r="M137">
            <v>1</v>
          </cell>
          <cell r="N137">
            <v>0</v>
          </cell>
          <cell r="O137">
            <v>0</v>
          </cell>
          <cell r="P137">
            <v>7.4327956989247313E-3</v>
          </cell>
          <cell r="Q137">
            <v>1</v>
          </cell>
          <cell r="R137" t="e">
            <v>#N/A</v>
          </cell>
          <cell r="S137">
            <v>0</v>
          </cell>
          <cell r="T137">
            <v>5555.1998699999995</v>
          </cell>
          <cell r="U137">
            <v>88.005999999999986</v>
          </cell>
          <cell r="V137" t="e">
            <v>#N/A</v>
          </cell>
          <cell r="W137" t="str">
            <v>BAR.CIUDAD CARIBE ALT3</v>
          </cell>
          <cell r="X137">
            <v>1</v>
          </cell>
          <cell r="Y137">
            <v>0</v>
          </cell>
          <cell r="Z137">
            <v>0</v>
          </cell>
          <cell r="AA137"/>
          <cell r="AB137">
            <v>10</v>
          </cell>
          <cell r="AC137">
            <v>11</v>
          </cell>
          <cell r="AD137" t="str">
            <v>Prioridad 4</v>
          </cell>
        </row>
        <row r="138">
          <cell r="A138" t="str">
            <v>BAR.CIUDAD CARIBE ALT4</v>
          </cell>
          <cell r="B138" t="str">
            <v>URBANO</v>
          </cell>
          <cell r="C138" t="str">
            <v>REGION 1</v>
          </cell>
          <cell r="D138" t="str">
            <v>ATLÁNTICO</v>
          </cell>
          <cell r="E138" t="str">
            <v>BARRANQUILLA</v>
          </cell>
          <cell r="F138" t="str">
            <v>BARRANQUILLA-2</v>
          </cell>
          <cell r="G138" t="str">
            <v>ROCHA COLEY ERNESTO MARIO</v>
          </cell>
          <cell r="H138" t="str">
            <v>CONDE VARGAS JAVIER ALFONSO</v>
          </cell>
          <cell r="I138" t="str">
            <v>0</v>
          </cell>
          <cell r="J138" t="str">
            <v>447</v>
          </cell>
          <cell r="K138">
            <v>0.6</v>
          </cell>
          <cell r="L138">
            <v>0</v>
          </cell>
          <cell r="M138">
            <v>1</v>
          </cell>
          <cell r="N138">
            <v>0</v>
          </cell>
          <cell r="O138">
            <v>0</v>
          </cell>
          <cell r="P138">
            <v>1.629032258064516E-2</v>
          </cell>
          <cell r="Q138">
            <v>1</v>
          </cell>
          <cell r="R138" t="e">
            <v>#N/A</v>
          </cell>
          <cell r="S138">
            <v>0</v>
          </cell>
          <cell r="T138">
            <v>910.05520000000001</v>
          </cell>
          <cell r="U138">
            <v>16.492000000000001</v>
          </cell>
          <cell r="V138" t="e">
            <v>#N/A</v>
          </cell>
          <cell r="W138" t="str">
            <v>BAR.CIUDAD CARIBE ALT4</v>
          </cell>
          <cell r="X138">
            <v>0</v>
          </cell>
          <cell r="Y138">
            <v>0</v>
          </cell>
          <cell r="Z138">
            <v>0</v>
          </cell>
          <cell r="AA138"/>
          <cell r="AB138">
            <v>10</v>
          </cell>
          <cell r="AC138">
            <v>10</v>
          </cell>
          <cell r="AD138" t="str">
            <v>Prioridad 4</v>
          </cell>
        </row>
        <row r="139">
          <cell r="A139" t="str">
            <v>BAR.CIUDAD CARIBE ALT6</v>
          </cell>
          <cell r="B139" t="str">
            <v>URBANO</v>
          </cell>
          <cell r="C139" t="str">
            <v>REGION 1</v>
          </cell>
          <cell r="D139" t="str">
            <v>ATLÁNTICO</v>
          </cell>
          <cell r="E139" t="str">
            <v>BARRANQUILLA</v>
          </cell>
          <cell r="F139" t="str">
            <v>BARRANQUILLA-2</v>
          </cell>
          <cell r="G139" t="str">
            <v>ROCHA COLEY ERNESTO MARIO</v>
          </cell>
          <cell r="H139" t="str">
            <v>CONDE VARGAS JAVIER ALFONSO</v>
          </cell>
          <cell r="I139" t="str">
            <v>0</v>
          </cell>
          <cell r="J139" t="str">
            <v>448</v>
          </cell>
          <cell r="K139">
            <v>0.6</v>
          </cell>
          <cell r="L139">
            <v>0</v>
          </cell>
          <cell r="M139">
            <v>1</v>
          </cell>
          <cell r="N139">
            <v>0</v>
          </cell>
          <cell r="O139">
            <v>0</v>
          </cell>
          <cell r="P139">
            <v>4.3749999999999997E-2</v>
          </cell>
          <cell r="Q139">
            <v>1</v>
          </cell>
          <cell r="R139" t="e">
            <v>#N/A</v>
          </cell>
          <cell r="S139">
            <v>0</v>
          </cell>
          <cell r="T139">
            <v>982.19665999999995</v>
          </cell>
          <cell r="U139">
            <v>23.887</v>
          </cell>
          <cell r="V139" t="e">
            <v>#N/A</v>
          </cell>
          <cell r="W139" t="str">
            <v>BAR.CIUDAD CARIBE ALT6</v>
          </cell>
          <cell r="X139">
            <v>1</v>
          </cell>
          <cell r="Y139">
            <v>0</v>
          </cell>
          <cell r="Z139">
            <v>0</v>
          </cell>
          <cell r="AA139"/>
          <cell r="AB139">
            <v>10</v>
          </cell>
          <cell r="AC139">
            <v>11</v>
          </cell>
          <cell r="AD139" t="str">
            <v>Prioridad 2</v>
          </cell>
        </row>
        <row r="140">
          <cell r="A140" t="str">
            <v>BAR.CIUDAD CARIBE ALT7</v>
          </cell>
          <cell r="B140" t="str">
            <v>URBANO</v>
          </cell>
          <cell r="C140" t="str">
            <v>REGION 1</v>
          </cell>
          <cell r="D140" t="str">
            <v>ATLÁNTICO</v>
          </cell>
          <cell r="E140" t="str">
            <v>BARRANQUILLA</v>
          </cell>
          <cell r="F140" t="str">
            <v>BARRANQUILLA-2</v>
          </cell>
          <cell r="G140" t="str">
            <v>ROCHA COLEY ERNESTO MARIO</v>
          </cell>
          <cell r="H140" t="str">
            <v>CONDE VARGAS JAVIER ALFONSO</v>
          </cell>
          <cell r="I140" t="str">
            <v>0</v>
          </cell>
          <cell r="J140" t="str">
            <v>449</v>
          </cell>
          <cell r="K140">
            <v>0.6</v>
          </cell>
          <cell r="L140">
            <v>0</v>
          </cell>
          <cell r="M140">
            <v>1</v>
          </cell>
          <cell r="N140">
            <v>0</v>
          </cell>
          <cell r="O140">
            <v>0</v>
          </cell>
          <cell r="P140">
            <v>1.6680107526881722E-2</v>
          </cell>
          <cell r="Q140">
            <v>1</v>
          </cell>
          <cell r="R140" t="e">
            <v>#N/A</v>
          </cell>
          <cell r="S140">
            <v>0</v>
          </cell>
          <cell r="T140">
            <v>216.17355000000001</v>
          </cell>
          <cell r="U140">
            <v>3.2919999999999998</v>
          </cell>
          <cell r="V140" t="e">
            <v>#N/A</v>
          </cell>
          <cell r="W140" t="e">
            <v>#N/A</v>
          </cell>
          <cell r="X140">
            <v>1</v>
          </cell>
          <cell r="Y140">
            <v>0</v>
          </cell>
          <cell r="Z140">
            <v>0</v>
          </cell>
          <cell r="AA140"/>
          <cell r="AB140"/>
          <cell r="AC140">
            <v>1</v>
          </cell>
          <cell r="AD140" t="str">
            <v>Prioridad 4</v>
          </cell>
        </row>
        <row r="141">
          <cell r="A141" t="str">
            <v>BAR.CIUDAD CARIBE ALT10</v>
          </cell>
          <cell r="B141" t="str">
            <v>URBANO</v>
          </cell>
          <cell r="C141" t="str">
            <v>REGION 1</v>
          </cell>
          <cell r="D141" t="str">
            <v>ATLÁNTICO</v>
          </cell>
          <cell r="E141" t="str">
            <v>BARRANQUILLA</v>
          </cell>
          <cell r="F141" t="str">
            <v>BARRANQUILLA-2</v>
          </cell>
          <cell r="G141" t="str">
            <v>ROCHA COLEY ERNESTO MARIO</v>
          </cell>
          <cell r="H141" t="str">
            <v>CONDE VARGAS JAVIER ALFONSO</v>
          </cell>
          <cell r="I141" t="str">
            <v>0</v>
          </cell>
          <cell r="J141" t="str">
            <v>450</v>
          </cell>
          <cell r="K141">
            <v>0.6</v>
          </cell>
          <cell r="L141">
            <v>0</v>
          </cell>
          <cell r="M141">
            <v>1</v>
          </cell>
          <cell r="N141">
            <v>0</v>
          </cell>
          <cell r="O141">
            <v>0</v>
          </cell>
          <cell r="P141">
            <v>1.6250000000000001E-2</v>
          </cell>
          <cell r="Q141">
            <v>1</v>
          </cell>
          <cell r="R141" t="e">
            <v>#N/A</v>
          </cell>
          <cell r="S141">
            <v>0</v>
          </cell>
          <cell r="T141">
            <v>312.76931999999999</v>
          </cell>
          <cell r="U141">
            <v>6.1280000000000001</v>
          </cell>
          <cell r="V141" t="e">
            <v>#N/A</v>
          </cell>
          <cell r="W141" t="str">
            <v>BAR.CIUDAD CARIBE ALT10</v>
          </cell>
          <cell r="X141">
            <v>1</v>
          </cell>
          <cell r="Y141">
            <v>0</v>
          </cell>
          <cell r="Z141">
            <v>0</v>
          </cell>
          <cell r="AA141"/>
          <cell r="AB141">
            <v>10</v>
          </cell>
          <cell r="AC141">
            <v>11</v>
          </cell>
          <cell r="AD141" t="str">
            <v>Prioridad 4</v>
          </cell>
        </row>
        <row r="142">
          <cell r="A142" t="str">
            <v>BAR.CIUDADELA</v>
          </cell>
          <cell r="B142" t="str">
            <v>URBANO</v>
          </cell>
          <cell r="C142" t="str">
            <v>REGION 1</v>
          </cell>
          <cell r="D142" t="str">
            <v>ATLÁNTICO</v>
          </cell>
          <cell r="E142" t="str">
            <v>BARRANQUILLA</v>
          </cell>
          <cell r="F142" t="str">
            <v>BARRANQUILLA-2</v>
          </cell>
          <cell r="G142" t="str">
            <v>ROCHA COLEY ERNESTO MARIO</v>
          </cell>
          <cell r="H142" t="str">
            <v>CONDE VARGAS JAVIER ALFONSO</v>
          </cell>
          <cell r="I142" t="str">
            <v>0</v>
          </cell>
          <cell r="J142" t="str">
            <v>451</v>
          </cell>
          <cell r="K142">
            <v>0.6</v>
          </cell>
          <cell r="L142">
            <v>1</v>
          </cell>
          <cell r="M142">
            <v>1</v>
          </cell>
          <cell r="N142">
            <v>4.4999999999999998E-2</v>
          </cell>
          <cell r="O142">
            <v>1</v>
          </cell>
          <cell r="P142">
            <v>1.4677419354838709E-2</v>
          </cell>
          <cell r="Q142">
            <v>1</v>
          </cell>
          <cell r="R142" t="str">
            <v>BAR.Ciudadela</v>
          </cell>
          <cell r="S142">
            <v>1</v>
          </cell>
          <cell r="T142">
            <v>3835.8436455000001</v>
          </cell>
          <cell r="U142">
            <v>888239.4</v>
          </cell>
          <cell r="V142" t="e">
            <v>#N/A</v>
          </cell>
          <cell r="W142" t="str">
            <v>BAR.CIUDADELA</v>
          </cell>
          <cell r="X142">
            <v>1</v>
          </cell>
          <cell r="Y142">
            <v>0</v>
          </cell>
          <cell r="Z142">
            <v>5</v>
          </cell>
          <cell r="AA142"/>
          <cell r="AB142">
            <v>10</v>
          </cell>
          <cell r="AC142">
            <v>16</v>
          </cell>
          <cell r="AD142" t="str">
            <v>Prioridad 0</v>
          </cell>
        </row>
        <row r="143">
          <cell r="A143" t="str">
            <v>BAR.CONCEPCION-2 (P1)</v>
          </cell>
          <cell r="B143" t="str">
            <v>URBANO</v>
          </cell>
          <cell r="C143" t="str">
            <v>REGION 1</v>
          </cell>
          <cell r="D143" t="str">
            <v>ATLÁNTICO</v>
          </cell>
          <cell r="E143" t="str">
            <v>BARRANQUILLA</v>
          </cell>
          <cell r="F143" t="str">
            <v>BARRANQUILLA-1</v>
          </cell>
          <cell r="G143" t="str">
            <v>GARCIA DE LA HOZ MAICOL DARIO</v>
          </cell>
          <cell r="H143" t="str">
            <v>TUÑON PADILLA TARCISIO JOAQUIN</v>
          </cell>
          <cell r="I143" t="str">
            <v>0</v>
          </cell>
          <cell r="J143" t="str">
            <v>452</v>
          </cell>
          <cell r="K143">
            <v>0.6</v>
          </cell>
          <cell r="L143">
            <v>1</v>
          </cell>
          <cell r="M143">
            <v>1</v>
          </cell>
          <cell r="N143">
            <v>7.7150537634408604E-3</v>
          </cell>
          <cell r="O143">
            <v>0</v>
          </cell>
          <cell r="P143">
            <v>7.2715053763440863E-3</v>
          </cell>
          <cell r="Q143">
            <v>1</v>
          </cell>
          <cell r="R143" t="e">
            <v>#N/A</v>
          </cell>
          <cell r="S143">
            <v>0</v>
          </cell>
          <cell r="T143">
            <v>10698.879309999998</v>
          </cell>
          <cell r="U143">
            <v>155571.98199999999</v>
          </cell>
          <cell r="V143" t="e">
            <v>#N/A</v>
          </cell>
          <cell r="W143" t="str">
            <v>BAR.CONCEPCION-2 (P1)</v>
          </cell>
          <cell r="X143">
            <v>0</v>
          </cell>
          <cell r="Y143">
            <v>0</v>
          </cell>
          <cell r="Z143">
            <v>0</v>
          </cell>
          <cell r="AA143"/>
          <cell r="AB143">
            <v>10</v>
          </cell>
          <cell r="AC143">
            <v>10</v>
          </cell>
          <cell r="AD143" t="str">
            <v>Prioridad 4</v>
          </cell>
        </row>
        <row r="144">
          <cell r="A144" t="str">
            <v>BAR.CONCRETOS (P1)</v>
          </cell>
          <cell r="B144" t="str">
            <v>URBANO</v>
          </cell>
          <cell r="C144" t="str">
            <v>REGION 1</v>
          </cell>
          <cell r="D144" t="str">
            <v>ATLÁNTICO</v>
          </cell>
          <cell r="E144" t="str">
            <v>PUERTO COLOMBIA</v>
          </cell>
          <cell r="F144" t="str">
            <v>BARRANQUILLA-1</v>
          </cell>
          <cell r="G144" t="str">
            <v>GARCIA DE LA HOZ MAICOL DARIO</v>
          </cell>
          <cell r="H144" t="str">
            <v>BANDA ESPITIA RAFAEL JESUS</v>
          </cell>
          <cell r="I144" t="str">
            <v>0</v>
          </cell>
          <cell r="J144" t="str">
            <v>453</v>
          </cell>
          <cell r="K144">
            <v>0.6</v>
          </cell>
          <cell r="L144">
            <v>1</v>
          </cell>
          <cell r="M144">
            <v>1</v>
          </cell>
          <cell r="N144">
            <v>9.6639784946236564E-3</v>
          </cell>
          <cell r="O144">
            <v>1</v>
          </cell>
          <cell r="P144">
            <v>1.1223118279569892E-2</v>
          </cell>
          <cell r="Q144">
            <v>1</v>
          </cell>
          <cell r="R144" t="str">
            <v>BAR.Concretos (P1)</v>
          </cell>
          <cell r="S144">
            <v>0</v>
          </cell>
          <cell r="T144">
            <v>13586.606379999997</v>
          </cell>
          <cell r="U144">
            <v>119519.118</v>
          </cell>
          <cell r="V144" t="e">
            <v>#N/A</v>
          </cell>
          <cell r="W144" t="str">
            <v>BAR.CONCRETOS (P1)</v>
          </cell>
          <cell r="X144">
            <v>0</v>
          </cell>
          <cell r="Y144">
            <v>0</v>
          </cell>
          <cell r="Z144">
            <v>0</v>
          </cell>
          <cell r="AA144"/>
          <cell r="AB144">
            <v>10</v>
          </cell>
          <cell r="AC144">
            <v>10</v>
          </cell>
          <cell r="AD144" t="str">
            <v>Prioridad 0</v>
          </cell>
        </row>
        <row r="145">
          <cell r="A145" t="str">
            <v>BAR.DELICIAS</v>
          </cell>
          <cell r="B145" t="str">
            <v>URBANO</v>
          </cell>
          <cell r="C145" t="str">
            <v>REGION 1</v>
          </cell>
          <cell r="D145" t="str">
            <v>ATLÁNTICO</v>
          </cell>
          <cell r="E145" t="str">
            <v>BARRANQUILLA</v>
          </cell>
          <cell r="F145" t="str">
            <v>BARRANQUILLA-1</v>
          </cell>
          <cell r="G145" t="str">
            <v>GARCIA DE LA HOZ MAICOL DARIO</v>
          </cell>
          <cell r="H145" t="str">
            <v>DIAZ SILVERA ABEL ENRIQUE</v>
          </cell>
          <cell r="I145" t="str">
            <v>0</v>
          </cell>
          <cell r="J145" t="str">
            <v>454</v>
          </cell>
          <cell r="K145">
            <v>0.6</v>
          </cell>
          <cell r="L145">
            <v>0</v>
          </cell>
          <cell r="M145">
            <v>1</v>
          </cell>
          <cell r="N145">
            <v>0</v>
          </cell>
          <cell r="O145">
            <v>0</v>
          </cell>
          <cell r="P145">
            <v>9.9462365591397855E-3</v>
          </cell>
          <cell r="Q145">
            <v>1</v>
          </cell>
          <cell r="R145" t="e">
            <v>#N/A</v>
          </cell>
          <cell r="S145">
            <v>0</v>
          </cell>
          <cell r="T145">
            <v>10484.485769999999</v>
          </cell>
          <cell r="U145">
            <v>159.80599999999998</v>
          </cell>
          <cell r="V145" t="e">
            <v>#N/A</v>
          </cell>
          <cell r="W145" t="str">
            <v>BAR.DELICIAS</v>
          </cell>
          <cell r="X145">
            <v>0</v>
          </cell>
          <cell r="Y145">
            <v>0</v>
          </cell>
          <cell r="Z145">
            <v>0</v>
          </cell>
          <cell r="AA145"/>
          <cell r="AB145">
            <v>10</v>
          </cell>
          <cell r="AC145">
            <v>10</v>
          </cell>
          <cell r="AD145" t="str">
            <v>Prioridad 4</v>
          </cell>
        </row>
        <row r="146">
          <cell r="A146" t="str">
            <v>BAR.ESMERALDA-2 (P2)</v>
          </cell>
          <cell r="B146" t="str">
            <v>URBANO</v>
          </cell>
          <cell r="C146" t="str">
            <v>REGION 1</v>
          </cell>
          <cell r="D146" t="str">
            <v>ATLÁNTICO</v>
          </cell>
          <cell r="E146" t="str">
            <v>BARRANQUILLA</v>
          </cell>
          <cell r="F146" t="str">
            <v>BARRANQUILLA-2</v>
          </cell>
          <cell r="G146" t="str">
            <v>ROCHA COLEY ERNESTO MARIO</v>
          </cell>
          <cell r="H146" t="str">
            <v>DE LA OSSA MARTINEZ CARLOS ENRIQUE</v>
          </cell>
          <cell r="I146" t="str">
            <v>0</v>
          </cell>
          <cell r="J146" t="str">
            <v>455</v>
          </cell>
          <cell r="K146">
            <v>0.6</v>
          </cell>
          <cell r="L146">
            <v>1</v>
          </cell>
          <cell r="M146">
            <v>1</v>
          </cell>
          <cell r="N146">
            <v>9.3118279569892479E-2</v>
          </cell>
          <cell r="O146">
            <v>1</v>
          </cell>
          <cell r="P146">
            <v>5.9206989247311825E-2</v>
          </cell>
          <cell r="Q146">
            <v>1</v>
          </cell>
          <cell r="R146" t="e">
            <v>#N/A</v>
          </cell>
          <cell r="S146">
            <v>1</v>
          </cell>
          <cell r="T146">
            <v>14388.71421</v>
          </cell>
          <cell r="U146">
            <v>313630.71000000002</v>
          </cell>
          <cell r="V146" t="e">
            <v>#N/A</v>
          </cell>
          <cell r="W146" t="str">
            <v>BAR.ESMERALDA-2 (P2)</v>
          </cell>
          <cell r="X146">
            <v>0</v>
          </cell>
          <cell r="Y146">
            <v>0</v>
          </cell>
          <cell r="Z146">
            <v>0</v>
          </cell>
          <cell r="AA146"/>
          <cell r="AB146">
            <v>10</v>
          </cell>
          <cell r="AC146">
            <v>10</v>
          </cell>
          <cell r="AD146" t="str">
            <v>Prioridad 4</v>
          </cell>
        </row>
        <row r="147">
          <cell r="A147" t="str">
            <v>BAR.EXITO-2 (P1)</v>
          </cell>
          <cell r="B147" t="str">
            <v>URBANO</v>
          </cell>
          <cell r="C147" t="str">
            <v>REGION 1</v>
          </cell>
          <cell r="D147" t="str">
            <v>ATLÁNTICO</v>
          </cell>
          <cell r="E147" t="str">
            <v>BARRANQUILLA</v>
          </cell>
          <cell r="F147" t="str">
            <v>BARRANQUILLA-1</v>
          </cell>
          <cell r="G147" t="str">
            <v>GARCIA DE LA HOZ MAICOL DARIO</v>
          </cell>
          <cell r="H147" t="str">
            <v>BANDA ESPITIA RAFAEL JESUS</v>
          </cell>
          <cell r="I147" t="str">
            <v>0</v>
          </cell>
          <cell r="J147" t="str">
            <v>456</v>
          </cell>
          <cell r="K147">
            <v>0.6</v>
          </cell>
          <cell r="L147">
            <v>1</v>
          </cell>
          <cell r="M147">
            <v>1</v>
          </cell>
          <cell r="N147">
            <v>1.2513440860215054E-2</v>
          </cell>
          <cell r="O147">
            <v>1</v>
          </cell>
          <cell r="P147">
            <v>1.5443548387096774E-2</v>
          </cell>
          <cell r="Q147">
            <v>1</v>
          </cell>
          <cell r="R147" t="e">
            <v>#N/A</v>
          </cell>
          <cell r="S147">
            <v>0</v>
          </cell>
          <cell r="T147">
            <v>13425.59274</v>
          </cell>
          <cell r="U147">
            <v>190871.823</v>
          </cell>
          <cell r="V147" t="e">
            <v>#N/A</v>
          </cell>
          <cell r="W147" t="str">
            <v>BAR.EXITO-2 (P1)</v>
          </cell>
          <cell r="X147">
            <v>0</v>
          </cell>
          <cell r="Y147">
            <v>0</v>
          </cell>
          <cell r="Z147">
            <v>0</v>
          </cell>
          <cell r="AA147"/>
          <cell r="AB147">
            <v>10</v>
          </cell>
          <cell r="AC147">
            <v>10</v>
          </cell>
          <cell r="AD147" t="str">
            <v>Prioridad 4</v>
          </cell>
        </row>
        <row r="148">
          <cell r="A148" t="str">
            <v>BAR.EXITO-2 (P2)</v>
          </cell>
          <cell r="B148" t="str">
            <v>URBANO</v>
          </cell>
          <cell r="C148" t="str">
            <v>REGION 1</v>
          </cell>
          <cell r="D148" t="str">
            <v>ATLÁNTICO</v>
          </cell>
          <cell r="E148" t="str">
            <v>BARRANQUILLA</v>
          </cell>
          <cell r="F148" t="str">
            <v>BARRANQUILLA-1</v>
          </cell>
          <cell r="G148" t="str">
            <v>GARCIA DE LA HOZ MAICOL DARIO</v>
          </cell>
          <cell r="H148" t="str">
            <v>BANDA ESPITIA RAFAEL JESUS</v>
          </cell>
          <cell r="I148" t="str">
            <v>0</v>
          </cell>
          <cell r="J148" t="str">
            <v>457</v>
          </cell>
          <cell r="K148">
            <v>0.6</v>
          </cell>
          <cell r="L148">
            <v>1</v>
          </cell>
          <cell r="M148">
            <v>1</v>
          </cell>
          <cell r="N148">
            <v>1.9852150537634408E-2</v>
          </cell>
          <cell r="O148">
            <v>1</v>
          </cell>
          <cell r="P148">
            <v>9.2029569892473115E-2</v>
          </cell>
          <cell r="Q148">
            <v>1</v>
          </cell>
          <cell r="R148" t="e">
            <v>#N/A</v>
          </cell>
          <cell r="S148">
            <v>0</v>
          </cell>
          <cell r="T148">
            <v>5829.2753000000002</v>
          </cell>
          <cell r="U148">
            <v>118219.906</v>
          </cell>
          <cell r="V148" t="e">
            <v>#N/A</v>
          </cell>
          <cell r="W148" t="str">
            <v>BAR.EXITO-2 (P2)</v>
          </cell>
          <cell r="X148">
            <v>0</v>
          </cell>
          <cell r="Y148">
            <v>0</v>
          </cell>
          <cell r="Z148">
            <v>0</v>
          </cell>
          <cell r="AA148"/>
          <cell r="AB148">
            <v>10</v>
          </cell>
          <cell r="AC148">
            <v>10</v>
          </cell>
          <cell r="AD148" t="str">
            <v>Prioridad 4</v>
          </cell>
        </row>
        <row r="149">
          <cell r="A149" t="str">
            <v>BAR.IND ARA</v>
          </cell>
          <cell r="B149" t="str">
            <v>RURAL</v>
          </cell>
          <cell r="C149" t="str">
            <v>REGION 1</v>
          </cell>
          <cell r="D149" t="str">
            <v>ATLÁNTICO</v>
          </cell>
          <cell r="E149" t="str">
            <v xml:space="preserve">GALAPA </v>
          </cell>
          <cell r="F149" t="str">
            <v>BARRANQUILLA-2</v>
          </cell>
          <cell r="G149" t="str">
            <v>ROCHA COLEY ERNESTO MARIO</v>
          </cell>
          <cell r="H149" t="str">
            <v>CHARRIS ARIZA WALBERTO RAFAEL</v>
          </cell>
          <cell r="I149" t="str">
            <v>0</v>
          </cell>
          <cell r="J149" t="str">
            <v>458</v>
          </cell>
          <cell r="K149">
            <v>0.6</v>
          </cell>
          <cell r="L149">
            <v>1</v>
          </cell>
          <cell r="M149">
            <v>1</v>
          </cell>
          <cell r="N149">
            <v>2.0228494623655915E-2</v>
          </cell>
          <cell r="O149">
            <v>1</v>
          </cell>
          <cell r="P149">
            <v>1.7500000000000002E-2</v>
          </cell>
          <cell r="Q149">
            <v>1</v>
          </cell>
          <cell r="R149" t="e">
            <v>#N/A</v>
          </cell>
          <cell r="S149">
            <v>1</v>
          </cell>
          <cell r="T149">
            <v>24538.38852</v>
          </cell>
          <cell r="U149">
            <v>216119.80999999997</v>
          </cell>
          <cell r="V149" t="e">
            <v>#N/A</v>
          </cell>
          <cell r="W149" t="str">
            <v>BAR.IND ARA</v>
          </cell>
          <cell r="X149">
            <v>1</v>
          </cell>
          <cell r="Y149">
            <v>15</v>
          </cell>
          <cell r="Z149">
            <v>0</v>
          </cell>
          <cell r="AA149"/>
          <cell r="AB149">
            <v>10</v>
          </cell>
          <cell r="AC149">
            <v>26</v>
          </cell>
          <cell r="AD149" t="str">
            <v>Prioridad 2</v>
          </cell>
        </row>
        <row r="150">
          <cell r="A150" t="str">
            <v>BAR.IND COLTABACO</v>
          </cell>
          <cell r="B150" t="str">
            <v>URBANO</v>
          </cell>
          <cell r="C150" t="str">
            <v>REGION 1</v>
          </cell>
          <cell r="D150" t="str">
            <v>ATLÁNTICO</v>
          </cell>
          <cell r="E150" t="str">
            <v>BARRANQUILLA</v>
          </cell>
          <cell r="F150" t="str">
            <v>BARRANQUILLA-2</v>
          </cell>
          <cell r="G150" t="str">
            <v>ROCHA COLEY ERNESTO MARIO</v>
          </cell>
          <cell r="H150" t="str">
            <v>CONDE VARGAS JAVIER ALFONSO</v>
          </cell>
          <cell r="I150" t="str">
            <v>0</v>
          </cell>
          <cell r="J150" t="str">
            <v>459</v>
          </cell>
          <cell r="K150">
            <v>0.6</v>
          </cell>
          <cell r="L150">
            <v>0</v>
          </cell>
          <cell r="M150">
            <v>1</v>
          </cell>
          <cell r="N150">
            <v>0</v>
          </cell>
          <cell r="O150">
            <v>0</v>
          </cell>
          <cell r="P150">
            <v>1.1169354838709677E-2</v>
          </cell>
          <cell r="Q150">
            <v>1</v>
          </cell>
          <cell r="R150" t="e">
            <v>#N/A</v>
          </cell>
          <cell r="S150">
            <v>1</v>
          </cell>
          <cell r="T150">
            <v>140.83215000000001</v>
          </cell>
          <cell r="U150">
            <v>7.8639999999999999</v>
          </cell>
          <cell r="V150" t="e">
            <v>#N/A</v>
          </cell>
          <cell r="W150" t="e">
            <v>#N/A</v>
          </cell>
          <cell r="X150">
            <v>0</v>
          </cell>
          <cell r="Y150">
            <v>0</v>
          </cell>
          <cell r="Z150">
            <v>0</v>
          </cell>
          <cell r="AA150"/>
          <cell r="AB150"/>
          <cell r="AC150">
            <v>0</v>
          </cell>
          <cell r="AD150" t="str">
            <v>Prioridad 3</v>
          </cell>
        </row>
        <row r="151">
          <cell r="A151" t="str">
            <v>BAR.IND ENERGIA SOLAR-2</v>
          </cell>
          <cell r="B151" t="str">
            <v>URBANO</v>
          </cell>
          <cell r="C151" t="str">
            <v>REGION 1</v>
          </cell>
          <cell r="D151" t="str">
            <v>ATLÁNTICO</v>
          </cell>
          <cell r="E151" t="str">
            <v>BARRANQUILLA</v>
          </cell>
          <cell r="F151" t="str">
            <v>BARRANQUILLA-1</v>
          </cell>
          <cell r="G151" t="str">
            <v>GARCIA DE LA HOZ MAICOL DARIO</v>
          </cell>
          <cell r="H151" t="str">
            <v>BANDA ESPITIA RAFAEL JESUS</v>
          </cell>
          <cell r="I151" t="str">
            <v>0</v>
          </cell>
          <cell r="J151" t="str">
            <v>460</v>
          </cell>
          <cell r="K151">
            <v>0.6</v>
          </cell>
          <cell r="L151">
            <v>1</v>
          </cell>
          <cell r="M151">
            <v>1</v>
          </cell>
          <cell r="N151">
            <v>2.5201612903225805E-2</v>
          </cell>
          <cell r="O151">
            <v>1</v>
          </cell>
          <cell r="P151">
            <v>9.8387096774193543E-3</v>
          </cell>
          <cell r="Q151">
            <v>1</v>
          </cell>
          <cell r="R151" t="e">
            <v>#N/A</v>
          </cell>
          <cell r="S151">
            <v>0</v>
          </cell>
          <cell r="T151">
            <v>23005.606849999996</v>
          </cell>
          <cell r="U151">
            <v>177623.769</v>
          </cell>
          <cell r="V151" t="e">
            <v>#N/A</v>
          </cell>
          <cell r="W151" t="str">
            <v>BAR.IND ENERGIA SOLAR-2</v>
          </cell>
          <cell r="X151">
            <v>0</v>
          </cell>
          <cell r="Y151">
            <v>15</v>
          </cell>
          <cell r="Z151">
            <v>0</v>
          </cell>
          <cell r="AA151"/>
          <cell r="AB151">
            <v>10</v>
          </cell>
          <cell r="AC151">
            <v>25</v>
          </cell>
          <cell r="AD151" t="str">
            <v>Prioridad 3</v>
          </cell>
        </row>
        <row r="152">
          <cell r="A152" t="str">
            <v>BAR.IND EQUINORTE KIT</v>
          </cell>
          <cell r="B152" t="str">
            <v>URBANO</v>
          </cell>
          <cell r="C152" t="str">
            <v>REGION 1</v>
          </cell>
          <cell r="D152" t="str">
            <v>ATLÁNTICO</v>
          </cell>
          <cell r="E152" t="str">
            <v>BARRANQUILLA</v>
          </cell>
          <cell r="F152" t="str">
            <v>BARRANQUILLA-2</v>
          </cell>
          <cell r="G152" t="str">
            <v>ROCHA COLEY ERNESTO MARIO</v>
          </cell>
          <cell r="H152" t="str">
            <v>CONDE VARGAS JAVIER ALFONSO</v>
          </cell>
          <cell r="I152" t="str">
            <v>0</v>
          </cell>
          <cell r="J152" t="str">
            <v>70</v>
          </cell>
          <cell r="K152">
            <v>0.46500000000000002</v>
          </cell>
          <cell r="L152">
            <v>1</v>
          </cell>
          <cell r="M152">
            <v>1</v>
          </cell>
          <cell r="N152">
            <v>1.6747311827956989E-2</v>
          </cell>
          <cell r="O152">
            <v>1</v>
          </cell>
          <cell r="P152">
            <v>1.6801075268817203E-2</v>
          </cell>
          <cell r="Q152">
            <v>1</v>
          </cell>
          <cell r="R152" t="e">
            <v>#N/A</v>
          </cell>
          <cell r="S152">
            <v>0</v>
          </cell>
          <cell r="T152">
            <v>10010.927200000002</v>
          </cell>
          <cell r="U152">
            <v>404490.12300000002</v>
          </cell>
          <cell r="V152" t="e">
            <v>#N/A</v>
          </cell>
          <cell r="W152" t="str">
            <v>BAR.IND EQUINORTE KIT</v>
          </cell>
          <cell r="X152">
            <v>1</v>
          </cell>
          <cell r="Y152">
            <v>0</v>
          </cell>
          <cell r="Z152">
            <v>0</v>
          </cell>
          <cell r="AA152"/>
          <cell r="AB152">
            <v>10</v>
          </cell>
          <cell r="AC152">
            <v>11</v>
          </cell>
          <cell r="AD152" t="str">
            <v>Prioridad 4</v>
          </cell>
        </row>
        <row r="153">
          <cell r="A153" t="str">
            <v>BAR.IND HADA</v>
          </cell>
          <cell r="B153" t="str">
            <v>URBANO</v>
          </cell>
          <cell r="C153" t="str">
            <v>REGION 1</v>
          </cell>
          <cell r="D153" t="str">
            <v>ATLÁNTICO</v>
          </cell>
          <cell r="E153" t="str">
            <v>BARRANQUILLA</v>
          </cell>
          <cell r="F153" t="str">
            <v>BARRANQUILLA-1</v>
          </cell>
          <cell r="G153" t="str">
            <v>GARCIA DE LA HOZ MAICOL DARIO</v>
          </cell>
          <cell r="H153" t="str">
            <v>PALLARES BLANCO YOILID JESUS</v>
          </cell>
          <cell r="I153" t="str">
            <v>0</v>
          </cell>
          <cell r="J153" t="str">
            <v>461</v>
          </cell>
          <cell r="K153">
            <v>0.6</v>
          </cell>
          <cell r="L153">
            <v>0</v>
          </cell>
          <cell r="M153">
            <v>1</v>
          </cell>
          <cell r="N153">
            <v>0</v>
          </cell>
          <cell r="O153">
            <v>0</v>
          </cell>
          <cell r="P153">
            <v>1.4999999999999999E-2</v>
          </cell>
          <cell r="Q153">
            <v>1</v>
          </cell>
          <cell r="R153" t="e">
            <v>#N/A</v>
          </cell>
          <cell r="S153">
            <v>0</v>
          </cell>
          <cell r="T153">
            <v>2190.5152499999999</v>
          </cell>
          <cell r="U153">
            <v>18.212</v>
          </cell>
          <cell r="V153" t="e">
            <v>#N/A</v>
          </cell>
          <cell r="W153" t="str">
            <v>BAR.IND HADA</v>
          </cell>
          <cell r="X153">
            <v>0</v>
          </cell>
          <cell r="Y153">
            <v>0</v>
          </cell>
          <cell r="Z153">
            <v>0</v>
          </cell>
          <cell r="AA153"/>
          <cell r="AB153">
            <v>10</v>
          </cell>
          <cell r="AC153">
            <v>10</v>
          </cell>
          <cell r="AD153" t="str">
            <v>Prioridad 2</v>
          </cell>
        </row>
        <row r="154">
          <cell r="A154" t="str">
            <v>BAR.IND MUEBLES JAMAR</v>
          </cell>
          <cell r="B154" t="str">
            <v>URBANO</v>
          </cell>
          <cell r="C154" t="str">
            <v>REGION 1</v>
          </cell>
          <cell r="D154" t="str">
            <v>ATLÁNTICO</v>
          </cell>
          <cell r="E154" t="str">
            <v xml:space="preserve">GALAPA </v>
          </cell>
          <cell r="F154" t="str">
            <v>BARRANQUILLA-2</v>
          </cell>
          <cell r="G154" t="str">
            <v>ROCHA COLEY ERNESTO MARIO</v>
          </cell>
          <cell r="H154" t="str">
            <v>CHARRIS ARIZA WALBERTO RAFAEL</v>
          </cell>
          <cell r="I154" t="str">
            <v>0</v>
          </cell>
          <cell r="J154" t="str">
            <v>462</v>
          </cell>
          <cell r="K154">
            <v>0.6</v>
          </cell>
          <cell r="L154">
            <v>1</v>
          </cell>
          <cell r="M154">
            <v>1</v>
          </cell>
          <cell r="N154">
            <v>3.2352150537634405E-2</v>
          </cell>
          <cell r="O154">
            <v>1</v>
          </cell>
          <cell r="P154">
            <v>1.0672043010752688E-2</v>
          </cell>
          <cell r="Q154">
            <v>1</v>
          </cell>
          <cell r="R154" t="e">
            <v>#N/A</v>
          </cell>
          <cell r="S154">
            <v>1</v>
          </cell>
          <cell r="T154">
            <v>5814.3370599999998</v>
          </cell>
          <cell r="U154">
            <v>89422.168999999994</v>
          </cell>
          <cell r="V154" t="e">
            <v>#N/A</v>
          </cell>
          <cell r="W154" t="str">
            <v>BAR.IND MUEBLES JAMAR</v>
          </cell>
          <cell r="X154">
            <v>1</v>
          </cell>
          <cell r="Y154">
            <v>0</v>
          </cell>
          <cell r="Z154">
            <v>0</v>
          </cell>
          <cell r="AA154"/>
          <cell r="AB154">
            <v>10</v>
          </cell>
          <cell r="AC154">
            <v>11</v>
          </cell>
          <cell r="AD154" t="str">
            <v>Prioridad 4</v>
          </cell>
        </row>
        <row r="155">
          <cell r="A155" t="str">
            <v>BAR.IND SANTODOMINGO</v>
          </cell>
          <cell r="B155" t="str">
            <v>URBANO</v>
          </cell>
          <cell r="C155" t="str">
            <v>REGION 1</v>
          </cell>
          <cell r="D155" t="str">
            <v>ATLÁNTICO</v>
          </cell>
          <cell r="E155" t="str">
            <v>BARRANQUILLA</v>
          </cell>
          <cell r="F155" t="str">
            <v>BARRANQUILLA-2</v>
          </cell>
          <cell r="G155" t="str">
            <v>ROCHA COLEY ERNESTO MARIO</v>
          </cell>
          <cell r="H155" t="str">
            <v>CONDE VARGAS JAVIER ALFONSO</v>
          </cell>
          <cell r="I155" t="str">
            <v>0</v>
          </cell>
          <cell r="J155" t="str">
            <v>463</v>
          </cell>
          <cell r="K155">
            <v>0.6</v>
          </cell>
          <cell r="L155">
            <v>0</v>
          </cell>
          <cell r="M155">
            <v>1</v>
          </cell>
          <cell r="N155">
            <v>0</v>
          </cell>
          <cell r="O155">
            <v>0</v>
          </cell>
          <cell r="P155">
            <v>2.3830645161290322E-2</v>
          </cell>
          <cell r="Q155">
            <v>1</v>
          </cell>
          <cell r="R155" t="e">
            <v>#N/A</v>
          </cell>
          <cell r="S155">
            <v>1</v>
          </cell>
          <cell r="T155">
            <v>1317.57845</v>
          </cell>
          <cell r="U155">
            <v>22.035</v>
          </cell>
          <cell r="V155" t="e">
            <v>#N/A</v>
          </cell>
          <cell r="W155" t="str">
            <v>BAR.IND SANTODOMINGO</v>
          </cell>
          <cell r="X155">
            <v>0</v>
          </cell>
          <cell r="Y155">
            <v>0</v>
          </cell>
          <cell r="Z155">
            <v>0</v>
          </cell>
          <cell r="AA155"/>
          <cell r="AB155">
            <v>10</v>
          </cell>
          <cell r="AC155">
            <v>10</v>
          </cell>
          <cell r="AD155" t="str">
            <v>Prioridad 4</v>
          </cell>
        </row>
        <row r="156">
          <cell r="A156" t="str">
            <v>BAR.IND STECKERL</v>
          </cell>
          <cell r="B156" t="str">
            <v>RURAL</v>
          </cell>
          <cell r="C156" t="str">
            <v>REGION 1</v>
          </cell>
          <cell r="D156" t="str">
            <v>ATLÁNTICO</v>
          </cell>
          <cell r="E156" t="str">
            <v xml:space="preserve">GALAPA </v>
          </cell>
          <cell r="F156" t="str">
            <v>BARRANQUILLA-2</v>
          </cell>
          <cell r="G156" t="str">
            <v>ROCHA COLEY ERNESTO MARIO</v>
          </cell>
          <cell r="H156" t="str">
            <v>CHARRIS ARIZA WALBERTO RAFAEL</v>
          </cell>
          <cell r="I156" t="str">
            <v>0</v>
          </cell>
          <cell r="J156" t="str">
            <v>464</v>
          </cell>
          <cell r="K156">
            <v>0.6</v>
          </cell>
          <cell r="L156">
            <v>1</v>
          </cell>
          <cell r="M156">
            <v>1</v>
          </cell>
          <cell r="N156">
            <v>3.4905913978494622E-2</v>
          </cell>
          <cell r="O156">
            <v>1</v>
          </cell>
          <cell r="P156">
            <v>1.1102150537634409E-2</v>
          </cell>
          <cell r="Q156">
            <v>1</v>
          </cell>
          <cell r="R156" t="e">
            <v>#N/A</v>
          </cell>
          <cell r="S156">
            <v>1</v>
          </cell>
          <cell r="T156">
            <v>7319.6333999999988</v>
          </cell>
          <cell r="U156">
            <v>109819.76699999999</v>
          </cell>
          <cell r="V156" t="e">
            <v>#N/A</v>
          </cell>
          <cell r="W156" t="str">
            <v>BAR.IND STECKERL</v>
          </cell>
          <cell r="X156">
            <v>0</v>
          </cell>
          <cell r="Y156">
            <v>0</v>
          </cell>
          <cell r="Z156">
            <v>0</v>
          </cell>
          <cell r="AA156"/>
          <cell r="AB156">
            <v>10</v>
          </cell>
          <cell r="AC156">
            <v>10</v>
          </cell>
          <cell r="AD156" t="str">
            <v>Prioridad 4</v>
          </cell>
        </row>
        <row r="157">
          <cell r="A157" t="str">
            <v>BAR.IND UNION DE DROGUISTAS</v>
          </cell>
          <cell r="B157" t="str">
            <v>RURAL</v>
          </cell>
          <cell r="C157" t="str">
            <v>REGION 1</v>
          </cell>
          <cell r="D157" t="str">
            <v>ATLÁNTICO</v>
          </cell>
          <cell r="E157" t="str">
            <v xml:space="preserve">GALAPA </v>
          </cell>
          <cell r="F157" t="str">
            <v>BARRANQUILLA-2</v>
          </cell>
          <cell r="G157" t="str">
            <v>ROCHA COLEY ERNESTO MARIO</v>
          </cell>
          <cell r="H157" t="str">
            <v>CHARRIS ARIZA WALBERTO RAFAEL</v>
          </cell>
          <cell r="I157" t="str">
            <v>0</v>
          </cell>
          <cell r="J157" t="str">
            <v>465</v>
          </cell>
          <cell r="K157">
            <v>0.6</v>
          </cell>
          <cell r="L157">
            <v>1</v>
          </cell>
          <cell r="M157">
            <v>1</v>
          </cell>
          <cell r="N157">
            <v>7.4059139784946239E-3</v>
          </cell>
          <cell r="O157">
            <v>0</v>
          </cell>
          <cell r="P157">
            <v>7.446236559139785E-3</v>
          </cell>
          <cell r="Q157">
            <v>1</v>
          </cell>
          <cell r="R157" t="e">
            <v>#N/A</v>
          </cell>
          <cell r="S157">
            <v>1</v>
          </cell>
          <cell r="T157">
            <v>4327.1286799999998</v>
          </cell>
          <cell r="U157">
            <v>107427.001</v>
          </cell>
          <cell r="V157" t="e">
            <v>#N/A</v>
          </cell>
          <cell r="W157" t="str">
            <v>BAR.IND UNION DE DROGUISTAS</v>
          </cell>
          <cell r="X157">
            <v>0</v>
          </cell>
          <cell r="Y157">
            <v>0</v>
          </cell>
          <cell r="Z157">
            <v>0</v>
          </cell>
          <cell r="AA157"/>
          <cell r="AB157">
            <v>10</v>
          </cell>
          <cell r="AC157">
            <v>10</v>
          </cell>
          <cell r="AD157" t="str">
            <v>Prioridad 4</v>
          </cell>
        </row>
        <row r="158">
          <cell r="A158" t="str">
            <v>BAR.LAS FLORES</v>
          </cell>
          <cell r="B158" t="str">
            <v>URBANO</v>
          </cell>
          <cell r="C158" t="str">
            <v>REGION 1</v>
          </cell>
          <cell r="D158" t="str">
            <v>ATLÁNTICO</v>
          </cell>
          <cell r="E158" t="str">
            <v>BARRANQUILLA</v>
          </cell>
          <cell r="F158" t="str">
            <v>BARRANQUILLA-1</v>
          </cell>
          <cell r="G158" t="str">
            <v>GARCIA DE LA HOZ MAICOL DARIO</v>
          </cell>
          <cell r="H158" t="str">
            <v>BANDA ESPITIA RAFAEL JESUS</v>
          </cell>
          <cell r="I158" t="str">
            <v>1</v>
          </cell>
          <cell r="J158" t="str">
            <v>466</v>
          </cell>
          <cell r="K158">
            <v>0.6</v>
          </cell>
          <cell r="L158">
            <v>1</v>
          </cell>
          <cell r="M158">
            <v>1</v>
          </cell>
          <cell r="N158">
            <v>2.6263440860215054E-2</v>
          </cell>
          <cell r="O158">
            <v>1</v>
          </cell>
          <cell r="P158">
            <v>2.3655913978494623E-2</v>
          </cell>
          <cell r="Q158">
            <v>1</v>
          </cell>
          <cell r="R158" t="e">
            <v>#N/A</v>
          </cell>
          <cell r="S158">
            <v>0</v>
          </cell>
          <cell r="T158">
            <v>65142.746585199995</v>
          </cell>
          <cell r="U158">
            <v>726252.07400000002</v>
          </cell>
          <cell r="V158" t="e">
            <v>#N/A</v>
          </cell>
          <cell r="W158" t="str">
            <v>BAR.LAS FLORES</v>
          </cell>
          <cell r="X158">
            <v>0</v>
          </cell>
          <cell r="Y158">
            <v>30</v>
          </cell>
          <cell r="Z158">
            <v>5</v>
          </cell>
          <cell r="AA158"/>
          <cell r="AB158">
            <v>10</v>
          </cell>
          <cell r="AC158">
            <v>45</v>
          </cell>
          <cell r="AD158" t="str">
            <v>Prioridad 2</v>
          </cell>
        </row>
        <row r="159">
          <cell r="A159" t="str">
            <v>BAR.LAS MERCEDES SUR (P1)</v>
          </cell>
          <cell r="B159" t="str">
            <v>URBANO</v>
          </cell>
          <cell r="C159" t="str">
            <v>REGION 1</v>
          </cell>
          <cell r="D159" t="str">
            <v>ATLÁNTICO</v>
          </cell>
          <cell r="E159" t="str">
            <v>BARRANQUILLA</v>
          </cell>
          <cell r="F159" t="str">
            <v>BARRANQUILLA-1</v>
          </cell>
          <cell r="G159" t="str">
            <v>GARCIA DE LA HOZ MAICOL DARIO</v>
          </cell>
          <cell r="H159" t="str">
            <v>DIAZ SILVERA ABEL ENRIQUE</v>
          </cell>
          <cell r="I159" t="str">
            <v>0</v>
          </cell>
          <cell r="J159" t="str">
            <v>467</v>
          </cell>
          <cell r="K159">
            <v>0.6</v>
          </cell>
          <cell r="L159">
            <v>1</v>
          </cell>
          <cell r="M159">
            <v>1</v>
          </cell>
          <cell r="N159">
            <v>1.0443548387096773E-2</v>
          </cell>
          <cell r="O159">
            <v>1</v>
          </cell>
          <cell r="P159">
            <v>1.032258064516129E-2</v>
          </cell>
          <cell r="Q159">
            <v>1</v>
          </cell>
          <cell r="R159" t="e">
            <v>#N/A</v>
          </cell>
          <cell r="S159">
            <v>0</v>
          </cell>
          <cell r="T159">
            <v>4994.7040100000004</v>
          </cell>
          <cell r="U159">
            <v>80510.785999999993</v>
          </cell>
          <cell r="V159" t="e">
            <v>#N/A</v>
          </cell>
          <cell r="W159" t="str">
            <v>BAR.LAS MERCEDES SUR (P1)</v>
          </cell>
          <cell r="X159">
            <v>0</v>
          </cell>
          <cell r="Y159">
            <v>0</v>
          </cell>
          <cell r="Z159">
            <v>0</v>
          </cell>
          <cell r="AA159"/>
          <cell r="AB159">
            <v>10</v>
          </cell>
          <cell r="AC159">
            <v>10</v>
          </cell>
          <cell r="AD159" t="str">
            <v>Prioridad 4</v>
          </cell>
        </row>
        <row r="160">
          <cell r="A160" t="str">
            <v>BAR.LOS LOTEROS-2 REUB</v>
          </cell>
          <cell r="B160" t="str">
            <v>URBANO</v>
          </cell>
          <cell r="C160" t="str">
            <v>REGION 1</v>
          </cell>
          <cell r="D160" t="str">
            <v>ATLÁNTICO</v>
          </cell>
          <cell r="E160" t="str">
            <v>SOLEDAD</v>
          </cell>
          <cell r="F160" t="str">
            <v>BARRANQUILLA-2</v>
          </cell>
          <cell r="G160" t="str">
            <v>ROCHA COLEY ERNESTO MARIO</v>
          </cell>
          <cell r="H160" t="str">
            <v>CASTILLO FANDIÑO JEHISON ALEXANDER</v>
          </cell>
          <cell r="I160" t="str">
            <v>1</v>
          </cell>
          <cell r="J160" t="str">
            <v>468</v>
          </cell>
          <cell r="K160">
            <v>0.6</v>
          </cell>
          <cell r="L160">
            <v>1</v>
          </cell>
          <cell r="M160">
            <v>1</v>
          </cell>
          <cell r="N160">
            <v>4.7809139784946234E-2</v>
          </cell>
          <cell r="O160">
            <v>1</v>
          </cell>
          <cell r="P160">
            <v>1.4274193548387097E-2</v>
          </cell>
          <cell r="Q160">
            <v>1</v>
          </cell>
          <cell r="R160" t="e">
            <v>#N/A</v>
          </cell>
          <cell r="S160">
            <v>0</v>
          </cell>
          <cell r="T160">
            <v>37328.136221999994</v>
          </cell>
          <cell r="U160">
            <v>786702.64300000004</v>
          </cell>
          <cell r="V160" t="e">
            <v>#N/A</v>
          </cell>
          <cell r="W160" t="str">
            <v>BAR.LOS LOTEROS-2 REUB</v>
          </cell>
          <cell r="X160">
            <v>0</v>
          </cell>
          <cell r="Y160">
            <v>15</v>
          </cell>
          <cell r="Z160">
            <v>5</v>
          </cell>
          <cell r="AA160"/>
          <cell r="AB160">
            <v>10</v>
          </cell>
          <cell r="AC160">
            <v>30</v>
          </cell>
          <cell r="AD160" t="str">
            <v>Prioridad 2</v>
          </cell>
        </row>
        <row r="161">
          <cell r="A161" t="str">
            <v>BAR.MANHATTAN</v>
          </cell>
          <cell r="B161" t="str">
            <v>URBANO</v>
          </cell>
          <cell r="C161" t="str">
            <v>REGION 1</v>
          </cell>
          <cell r="D161" t="str">
            <v>ATLÁNTICO</v>
          </cell>
          <cell r="E161" t="str">
            <v>BARRANQUILLA</v>
          </cell>
          <cell r="F161" t="str">
            <v>BARRANQUILLA-2</v>
          </cell>
          <cell r="G161" t="str">
            <v>ROCHA COLEY ERNESTO MARIO</v>
          </cell>
          <cell r="H161" t="str">
            <v>CONDE VARGAS JAVIER ALFONSO</v>
          </cell>
          <cell r="I161" t="str">
            <v>1</v>
          </cell>
          <cell r="J161" t="str">
            <v>469</v>
          </cell>
          <cell r="K161">
            <v>0.6</v>
          </cell>
          <cell r="L161">
            <v>1</v>
          </cell>
          <cell r="M161">
            <v>1</v>
          </cell>
          <cell r="N161">
            <v>1.3346774193548388E-2</v>
          </cell>
          <cell r="O161">
            <v>1</v>
          </cell>
          <cell r="P161">
            <v>7.1370967741935486E-3</v>
          </cell>
          <cell r="Q161">
            <v>1</v>
          </cell>
          <cell r="R161" t="e">
            <v>#N/A</v>
          </cell>
          <cell r="S161">
            <v>0</v>
          </cell>
          <cell r="T161">
            <v>32560.286257999996</v>
          </cell>
          <cell r="U161">
            <v>631005.32799999998</v>
          </cell>
          <cell r="V161" t="e">
            <v>#N/A</v>
          </cell>
          <cell r="W161" t="str">
            <v>BAR.MANHATTAN</v>
          </cell>
          <cell r="X161">
            <v>0</v>
          </cell>
          <cell r="Y161">
            <v>15</v>
          </cell>
          <cell r="Z161">
            <v>5</v>
          </cell>
          <cell r="AA161"/>
          <cell r="AB161">
            <v>10</v>
          </cell>
          <cell r="AC161">
            <v>30</v>
          </cell>
          <cell r="AD161" t="str">
            <v>Prioridad 2</v>
          </cell>
        </row>
        <row r="162">
          <cell r="A162" t="str">
            <v>BAR.MERCADITO</v>
          </cell>
          <cell r="B162" t="str">
            <v>URBANO</v>
          </cell>
          <cell r="C162" t="str">
            <v>REGION 1</v>
          </cell>
          <cell r="D162" t="str">
            <v>ATLÁNTICO</v>
          </cell>
          <cell r="E162" t="str">
            <v>BARRANQUILLA</v>
          </cell>
          <cell r="F162" t="str">
            <v>BARRANQUILLA-1</v>
          </cell>
          <cell r="G162" t="str">
            <v>GARCIA DE LA HOZ MAICOL DARIO</v>
          </cell>
          <cell r="H162" t="str">
            <v>DIAZ SILVERA ABEL ENRIQUE</v>
          </cell>
          <cell r="I162" t="str">
            <v>0</v>
          </cell>
          <cell r="J162" t="str">
            <v>470</v>
          </cell>
          <cell r="K162">
            <v>0.6</v>
          </cell>
          <cell r="L162">
            <v>1</v>
          </cell>
          <cell r="M162">
            <v>1</v>
          </cell>
          <cell r="N162">
            <v>6.6115591397849463E-2</v>
          </cell>
          <cell r="O162">
            <v>1</v>
          </cell>
          <cell r="P162">
            <v>1.8198924731182797E-2</v>
          </cell>
          <cell r="Q162">
            <v>1</v>
          </cell>
          <cell r="R162" t="str">
            <v>BAR.Mercadito</v>
          </cell>
          <cell r="S162">
            <v>0</v>
          </cell>
          <cell r="T162">
            <v>30791.499848099997</v>
          </cell>
          <cell r="U162">
            <v>640586.34700000007</v>
          </cell>
          <cell r="V162" t="e">
            <v>#N/A</v>
          </cell>
          <cell r="W162" t="str">
            <v>BAR.MERCADITO</v>
          </cell>
          <cell r="X162">
            <v>0</v>
          </cell>
          <cell r="Y162">
            <v>15</v>
          </cell>
          <cell r="Z162">
            <v>5</v>
          </cell>
          <cell r="AA162"/>
          <cell r="AB162">
            <v>10</v>
          </cell>
          <cell r="AC162">
            <v>30</v>
          </cell>
          <cell r="AD162" t="str">
            <v>Prioridad 0</v>
          </cell>
        </row>
        <row r="163">
          <cell r="A163" t="str">
            <v>BAR.METROPARQUE</v>
          </cell>
          <cell r="B163" t="str">
            <v>URBANO</v>
          </cell>
          <cell r="C163" t="str">
            <v>REGION 1</v>
          </cell>
          <cell r="D163" t="str">
            <v>ATLÁNTICO</v>
          </cell>
          <cell r="E163" t="str">
            <v>BARRANQUILLA</v>
          </cell>
          <cell r="F163" t="str">
            <v>BARRANQUILLA-2</v>
          </cell>
          <cell r="G163" t="str">
            <v>ROCHA COLEY ERNESTO MARIO</v>
          </cell>
          <cell r="H163" t="str">
            <v>CONDE VARGAS JAVIER ALFONSO</v>
          </cell>
          <cell r="I163" t="str">
            <v>1</v>
          </cell>
          <cell r="J163" t="str">
            <v>471</v>
          </cell>
          <cell r="K163">
            <v>0.6</v>
          </cell>
          <cell r="L163">
            <v>1</v>
          </cell>
          <cell r="M163">
            <v>1</v>
          </cell>
          <cell r="N163">
            <v>5.5215053763440859E-2</v>
          </cell>
          <cell r="O163">
            <v>1</v>
          </cell>
          <cell r="P163">
            <v>1.6881720430107525E-2</v>
          </cell>
          <cell r="Q163">
            <v>1</v>
          </cell>
          <cell r="R163" t="e">
            <v>#N/A</v>
          </cell>
          <cell r="S163">
            <v>1</v>
          </cell>
          <cell r="T163">
            <v>49763.235827200006</v>
          </cell>
          <cell r="U163">
            <v>934701.80799999996</v>
          </cell>
          <cell r="V163" t="e">
            <v>#N/A</v>
          </cell>
          <cell r="W163" t="str">
            <v>BAR.METROPARQUE</v>
          </cell>
          <cell r="X163">
            <v>1</v>
          </cell>
          <cell r="Y163">
            <v>15</v>
          </cell>
          <cell r="Z163">
            <v>5</v>
          </cell>
          <cell r="AA163"/>
          <cell r="AB163">
            <v>10</v>
          </cell>
          <cell r="AC163">
            <v>31</v>
          </cell>
          <cell r="AD163" t="str">
            <v>Prioridad 2</v>
          </cell>
        </row>
        <row r="164">
          <cell r="A164" t="str">
            <v>BAR.MIRAMAR-1</v>
          </cell>
          <cell r="B164" t="str">
            <v>URBANO</v>
          </cell>
          <cell r="C164" t="str">
            <v>REGION 1</v>
          </cell>
          <cell r="D164" t="str">
            <v>ATLÁNTICO</v>
          </cell>
          <cell r="E164" t="str">
            <v>BARRANQUILLA</v>
          </cell>
          <cell r="F164" t="str">
            <v>BARRANQUILLA-1</v>
          </cell>
          <cell r="G164" t="str">
            <v>GARCIA DE LA HOZ MAICOL DARIO</v>
          </cell>
          <cell r="H164" t="str">
            <v>DIAZ SILVERA ABEL ENRIQUE</v>
          </cell>
          <cell r="I164" t="str">
            <v>0</v>
          </cell>
          <cell r="J164" t="str">
            <v>472</v>
          </cell>
          <cell r="K164">
            <v>0.6</v>
          </cell>
          <cell r="L164">
            <v>1</v>
          </cell>
          <cell r="M164">
            <v>1</v>
          </cell>
          <cell r="N164">
            <v>1.39247311827957E-2</v>
          </cell>
          <cell r="O164">
            <v>1</v>
          </cell>
          <cell r="P164">
            <v>1.0161290322580644E-2</v>
          </cell>
          <cell r="Q164">
            <v>1</v>
          </cell>
          <cell r="R164" t="e">
            <v>#N/A</v>
          </cell>
          <cell r="S164">
            <v>0</v>
          </cell>
          <cell r="T164">
            <v>31183.977082000001</v>
          </cell>
          <cell r="U164">
            <v>609718.23399999994</v>
          </cell>
          <cell r="V164" t="e">
            <v>#N/A</v>
          </cell>
          <cell r="W164" t="str">
            <v>BAR.MIRAMAR-1</v>
          </cell>
          <cell r="X164">
            <v>0</v>
          </cell>
          <cell r="Y164">
            <v>15</v>
          </cell>
          <cell r="Z164">
            <v>5</v>
          </cell>
          <cell r="AA164"/>
          <cell r="AB164">
            <v>10</v>
          </cell>
          <cell r="AC164">
            <v>30</v>
          </cell>
          <cell r="AD164" t="str">
            <v>Prioridad 3</v>
          </cell>
        </row>
        <row r="165">
          <cell r="A165" t="str">
            <v>BAR.NUEVA COLOMBIA (P1)</v>
          </cell>
          <cell r="B165" t="str">
            <v>URBANO</v>
          </cell>
          <cell r="C165" t="str">
            <v>REGION 1</v>
          </cell>
          <cell r="D165" t="str">
            <v>ATLÁNTICO</v>
          </cell>
          <cell r="E165" t="str">
            <v>BARRANQUILLA</v>
          </cell>
          <cell r="F165" t="str">
            <v>BARRANQUILLA-2</v>
          </cell>
          <cell r="G165" t="str">
            <v>ROCHA COLEY ERNESTO MARIO</v>
          </cell>
          <cell r="H165" t="str">
            <v>CONDE VARGAS JAVIER ALFONSO</v>
          </cell>
          <cell r="I165" t="str">
            <v>0</v>
          </cell>
          <cell r="J165" t="str">
            <v>473</v>
          </cell>
          <cell r="K165">
            <v>0.6</v>
          </cell>
          <cell r="L165">
            <v>1</v>
          </cell>
          <cell r="M165">
            <v>1</v>
          </cell>
          <cell r="N165">
            <v>0.12620967741935485</v>
          </cell>
          <cell r="O165">
            <v>1</v>
          </cell>
          <cell r="P165">
            <v>7.2190860215053762E-2</v>
          </cell>
          <cell r="Q165">
            <v>1</v>
          </cell>
          <cell r="R165" t="e">
            <v>#N/A</v>
          </cell>
          <cell r="S165">
            <v>0</v>
          </cell>
          <cell r="T165">
            <v>21059.343580000004</v>
          </cell>
          <cell r="U165">
            <v>419912.37299999996</v>
          </cell>
          <cell r="V165" t="e">
            <v>#N/A</v>
          </cell>
          <cell r="W165" t="str">
            <v>BAR.NUEVA COLOMBIA (P1)</v>
          </cell>
          <cell r="X165">
            <v>0</v>
          </cell>
          <cell r="Y165">
            <v>15</v>
          </cell>
          <cell r="Z165">
            <v>0</v>
          </cell>
          <cell r="AA165"/>
          <cell r="AB165">
            <v>10</v>
          </cell>
          <cell r="AC165">
            <v>25</v>
          </cell>
          <cell r="AD165" t="str">
            <v>Prioridad 2</v>
          </cell>
        </row>
        <row r="166">
          <cell r="A166" t="str">
            <v>BAR.PA LA PLAYA (P1)</v>
          </cell>
          <cell r="B166" t="str">
            <v>URBANO</v>
          </cell>
          <cell r="C166" t="str">
            <v>REGION 1</v>
          </cell>
          <cell r="D166" t="str">
            <v>ATLÁNTICO</v>
          </cell>
          <cell r="E166" t="str">
            <v>BARRANQUILLA</v>
          </cell>
          <cell r="F166" t="str">
            <v>BARRANQUILLA-1</v>
          </cell>
          <cell r="G166" t="str">
            <v>GARCIA DE LA HOZ MAICOL DARIO</v>
          </cell>
          <cell r="H166" t="str">
            <v>BANDA ESPITIA RAFAEL JESUS</v>
          </cell>
          <cell r="I166" t="str">
            <v>0</v>
          </cell>
          <cell r="J166" t="str">
            <v>474</v>
          </cell>
          <cell r="K166">
            <v>0.6</v>
          </cell>
          <cell r="L166">
            <v>1</v>
          </cell>
          <cell r="M166">
            <v>1</v>
          </cell>
          <cell r="N166">
            <v>1.228494623655914E-2</v>
          </cell>
          <cell r="O166">
            <v>1</v>
          </cell>
          <cell r="P166">
            <v>1.5309139784946236E-2</v>
          </cell>
          <cell r="Q166">
            <v>1</v>
          </cell>
          <cell r="R166" t="e">
            <v>#N/A</v>
          </cell>
          <cell r="S166">
            <v>0</v>
          </cell>
          <cell r="T166">
            <v>7763.85455</v>
          </cell>
          <cell r="U166">
            <v>155960.12900000002</v>
          </cell>
          <cell r="V166" t="e">
            <v>#N/A</v>
          </cell>
          <cell r="W166" t="str">
            <v>BAR.PA LA PLAYA (P1)</v>
          </cell>
          <cell r="X166">
            <v>0</v>
          </cell>
          <cell r="Y166">
            <v>0</v>
          </cell>
          <cell r="Z166">
            <v>0</v>
          </cell>
          <cell r="AA166"/>
          <cell r="AB166">
            <v>10</v>
          </cell>
          <cell r="AC166">
            <v>10</v>
          </cell>
          <cell r="AD166" t="str">
            <v>Prioridad 4</v>
          </cell>
        </row>
        <row r="167">
          <cell r="A167" t="str">
            <v>BAR.PARQUE PADILLA (P2)</v>
          </cell>
          <cell r="B167" t="str">
            <v>URBANO</v>
          </cell>
          <cell r="C167" t="str">
            <v>REGION 1</v>
          </cell>
          <cell r="D167" t="str">
            <v>ATLÁNTICO</v>
          </cell>
          <cell r="E167" t="str">
            <v>BARRANQUILLA</v>
          </cell>
          <cell r="F167" t="str">
            <v>BARRANQUILLA-1</v>
          </cell>
          <cell r="G167" t="str">
            <v>GARCIA DE LA HOZ MAICOL DARIO</v>
          </cell>
          <cell r="H167" t="str">
            <v>BANDA ESPITIA RAFAEL JESUS</v>
          </cell>
          <cell r="I167" t="str">
            <v>0</v>
          </cell>
          <cell r="J167" t="str">
            <v>475</v>
          </cell>
          <cell r="K167">
            <v>0.6</v>
          </cell>
          <cell r="L167">
            <v>1</v>
          </cell>
          <cell r="M167">
            <v>1</v>
          </cell>
          <cell r="N167">
            <v>0.27889784946236557</v>
          </cell>
          <cell r="O167">
            <v>1</v>
          </cell>
          <cell r="P167">
            <v>3.9610215053763442E-2</v>
          </cell>
          <cell r="Q167">
            <v>1</v>
          </cell>
          <cell r="R167" t="e">
            <v>#N/A</v>
          </cell>
          <cell r="S167">
            <v>0</v>
          </cell>
          <cell r="T167">
            <v>14135.290099999998</v>
          </cell>
          <cell r="U167">
            <v>226170.83700000003</v>
          </cell>
          <cell r="V167" t="e">
            <v>#N/A</v>
          </cell>
          <cell r="W167" t="str">
            <v>BAR.PARQUE PADILLA (P2)</v>
          </cell>
          <cell r="X167">
            <v>0</v>
          </cell>
          <cell r="Y167">
            <v>0</v>
          </cell>
          <cell r="Z167">
            <v>0</v>
          </cell>
          <cell r="AA167"/>
          <cell r="AB167">
            <v>10</v>
          </cell>
          <cell r="AC167">
            <v>10</v>
          </cell>
          <cell r="AD167" t="str">
            <v>Prioridad 4</v>
          </cell>
        </row>
        <row r="168">
          <cell r="A168" t="str">
            <v>BAR.POPULAR</v>
          </cell>
          <cell r="B168" t="str">
            <v>URBANO</v>
          </cell>
          <cell r="C168" t="str">
            <v>REGION 1</v>
          </cell>
          <cell r="D168" t="str">
            <v>ATLÁNTICO</v>
          </cell>
          <cell r="E168" t="str">
            <v>BARRANQUILLA</v>
          </cell>
          <cell r="F168" t="str">
            <v>BARRANQUILLA-1</v>
          </cell>
          <cell r="G168" t="str">
            <v>GARCIA DE LA HOZ MAICOL DARIO</v>
          </cell>
          <cell r="H168" t="str">
            <v>DIAZ SILVERA ABEL ENRIQUE</v>
          </cell>
          <cell r="I168" t="str">
            <v>0</v>
          </cell>
          <cell r="J168" t="str">
            <v>476</v>
          </cell>
          <cell r="K168">
            <v>0.6</v>
          </cell>
          <cell r="L168">
            <v>1</v>
          </cell>
          <cell r="M168">
            <v>1</v>
          </cell>
          <cell r="N168">
            <v>1.5672043010752687E-2</v>
          </cell>
          <cell r="O168">
            <v>1</v>
          </cell>
          <cell r="P168">
            <v>1.0067204301075269E-2</v>
          </cell>
          <cell r="Q168">
            <v>1</v>
          </cell>
          <cell r="R168" t="str">
            <v>BAR.Popular</v>
          </cell>
          <cell r="S168">
            <v>0</v>
          </cell>
          <cell r="T168">
            <v>13830.93946</v>
          </cell>
          <cell r="U168">
            <v>228315.04800000001</v>
          </cell>
          <cell r="V168" t="e">
            <v>#N/A</v>
          </cell>
          <cell r="W168" t="str">
            <v>BAR.POPULAR</v>
          </cell>
          <cell r="X168">
            <v>0</v>
          </cell>
          <cell r="Y168">
            <v>0</v>
          </cell>
          <cell r="Z168">
            <v>0</v>
          </cell>
          <cell r="AA168"/>
          <cell r="AB168">
            <v>10</v>
          </cell>
          <cell r="AC168">
            <v>10</v>
          </cell>
          <cell r="AD168" t="str">
            <v>Prioridad 0</v>
          </cell>
        </row>
        <row r="169">
          <cell r="A169" t="str">
            <v>BAR.PUEBLITO</v>
          </cell>
          <cell r="B169" t="str">
            <v>URBANO</v>
          </cell>
          <cell r="C169" t="str">
            <v>REGION 1</v>
          </cell>
          <cell r="D169" t="str">
            <v>ATLÁNTICO</v>
          </cell>
          <cell r="E169" t="str">
            <v>BARRANQUILLA</v>
          </cell>
          <cell r="F169" t="str">
            <v>BARRANQUILLA-1</v>
          </cell>
          <cell r="G169" t="str">
            <v>GARCIA DE LA HOZ MAICOL DARIO</v>
          </cell>
          <cell r="H169" t="str">
            <v>DIAZ SILVERA ABEL ENRIQUE</v>
          </cell>
          <cell r="I169" t="str">
            <v>0</v>
          </cell>
          <cell r="J169" t="str">
            <v>477</v>
          </cell>
          <cell r="K169">
            <v>0.6</v>
          </cell>
          <cell r="L169">
            <v>1</v>
          </cell>
          <cell r="M169">
            <v>1</v>
          </cell>
          <cell r="N169">
            <v>2.5309139784946238E-2</v>
          </cell>
          <cell r="O169">
            <v>1</v>
          </cell>
          <cell r="P169">
            <v>2.7069892473118279E-2</v>
          </cell>
          <cell r="Q169">
            <v>1</v>
          </cell>
          <cell r="R169" t="e">
            <v>#N/A</v>
          </cell>
          <cell r="S169">
            <v>0</v>
          </cell>
          <cell r="T169">
            <v>7513.4493500000008</v>
          </cell>
          <cell r="U169">
            <v>246125.68799999999</v>
          </cell>
          <cell r="V169" t="e">
            <v>#N/A</v>
          </cell>
          <cell r="W169" t="str">
            <v>BAR.PUEBLITO</v>
          </cell>
          <cell r="X169">
            <v>1</v>
          </cell>
          <cell r="Y169">
            <v>0</v>
          </cell>
          <cell r="Z169">
            <v>0</v>
          </cell>
          <cell r="AA169"/>
          <cell r="AB169">
            <v>10</v>
          </cell>
          <cell r="AC169">
            <v>11</v>
          </cell>
          <cell r="AD169" t="str">
            <v>Prioridad 4</v>
          </cell>
        </row>
        <row r="170">
          <cell r="A170" t="str">
            <v>BAR.RB CAMPESTRE</v>
          </cell>
          <cell r="B170" t="str">
            <v>RURAL</v>
          </cell>
          <cell r="C170" t="str">
            <v>REGION 1</v>
          </cell>
          <cell r="D170" t="str">
            <v>ATLÁNTICO</v>
          </cell>
          <cell r="E170" t="str">
            <v>PUERTO COLOMBIA</v>
          </cell>
          <cell r="F170" t="str">
            <v>BARRANQUILLA-1</v>
          </cell>
          <cell r="G170" t="str">
            <v>GARCIA DE LA HOZ MAICOL DARIO</v>
          </cell>
          <cell r="H170" t="str">
            <v>BANDA ESPITIA RAFAEL JESUS</v>
          </cell>
          <cell r="I170" t="str">
            <v>0</v>
          </cell>
          <cell r="J170" t="str">
            <v>478</v>
          </cell>
          <cell r="K170">
            <v>0.6</v>
          </cell>
          <cell r="L170">
            <v>1</v>
          </cell>
          <cell r="M170">
            <v>1</v>
          </cell>
          <cell r="N170">
            <v>4.1129032258064517E-2</v>
          </cell>
          <cell r="O170">
            <v>1</v>
          </cell>
          <cell r="P170">
            <v>2.5698924731182796E-2</v>
          </cell>
          <cell r="Q170">
            <v>1</v>
          </cell>
          <cell r="R170" t="e">
            <v>#N/A</v>
          </cell>
          <cell r="S170">
            <v>1</v>
          </cell>
          <cell r="T170">
            <v>34116.615276700002</v>
          </cell>
          <cell r="U170">
            <v>437730.94299999991</v>
          </cell>
          <cell r="V170" t="e">
            <v>#N/A</v>
          </cell>
          <cell r="W170" t="str">
            <v>BAR.RB CAMPESTRE</v>
          </cell>
          <cell r="X170">
            <v>0</v>
          </cell>
          <cell r="Y170">
            <v>15</v>
          </cell>
          <cell r="Z170">
            <v>0</v>
          </cell>
          <cell r="AA170"/>
          <cell r="AB170">
            <v>10</v>
          </cell>
          <cell r="AC170">
            <v>25</v>
          </cell>
          <cell r="AD170" t="str">
            <v>Prioridad 4</v>
          </cell>
        </row>
        <row r="171">
          <cell r="A171" t="str">
            <v>BAR.RB CLUB ITALIANO H2</v>
          </cell>
          <cell r="B171" t="str">
            <v>URBANO</v>
          </cell>
          <cell r="C171" t="str">
            <v>REGION 1</v>
          </cell>
          <cell r="D171" t="str">
            <v>ATLÁNTICO</v>
          </cell>
          <cell r="E171" t="str">
            <v>BARRANQUILLA</v>
          </cell>
          <cell r="F171" t="str">
            <v>BARRANQUILLA-1</v>
          </cell>
          <cell r="G171" t="str">
            <v>GARCIA DE LA HOZ MAICOL DARIO</v>
          </cell>
          <cell r="H171" t="str">
            <v>TUÑON PADILLA TARCISIO JOAQUIN</v>
          </cell>
          <cell r="I171" t="str">
            <v>0</v>
          </cell>
          <cell r="J171" t="str">
            <v>479</v>
          </cell>
          <cell r="K171">
            <v>0.6</v>
          </cell>
          <cell r="L171">
            <v>1</v>
          </cell>
          <cell r="M171">
            <v>1</v>
          </cell>
          <cell r="N171">
            <v>0.1794758064516129</v>
          </cell>
          <cell r="O171">
            <v>1</v>
          </cell>
          <cell r="P171">
            <v>1.5591397849462365E-2</v>
          </cell>
          <cell r="Q171">
            <v>1</v>
          </cell>
          <cell r="R171" t="e">
            <v>#N/A</v>
          </cell>
          <cell r="S171">
            <v>0</v>
          </cell>
          <cell r="T171">
            <v>20778.222420000002</v>
          </cell>
          <cell r="U171">
            <v>304603.03599999996</v>
          </cell>
          <cell r="V171" t="e">
            <v>#N/A</v>
          </cell>
          <cell r="W171" t="str">
            <v>BAR.RB CLUB ITALIANO H2</v>
          </cell>
          <cell r="X171">
            <v>1</v>
          </cell>
          <cell r="Y171">
            <v>15</v>
          </cell>
          <cell r="Z171">
            <v>0</v>
          </cell>
          <cell r="AA171"/>
          <cell r="AB171">
            <v>10</v>
          </cell>
          <cell r="AC171">
            <v>26</v>
          </cell>
          <cell r="AD171" t="str">
            <v>Prioridad 3</v>
          </cell>
        </row>
        <row r="172">
          <cell r="A172" t="str">
            <v>BAR.RB EL BOSQUE</v>
          </cell>
          <cell r="B172" t="str">
            <v>URBANO</v>
          </cell>
          <cell r="C172" t="str">
            <v>REGION 1</v>
          </cell>
          <cell r="D172" t="str">
            <v>ATLÁNTICO</v>
          </cell>
          <cell r="E172" t="str">
            <v>BARRANQUILLA</v>
          </cell>
          <cell r="F172" t="str">
            <v>BARRANQUILLA-2</v>
          </cell>
          <cell r="G172" t="str">
            <v>ROCHA COLEY ERNESTO MARIO</v>
          </cell>
          <cell r="H172" t="str">
            <v>CONDE VARGAS JAVIER ALFONSO</v>
          </cell>
          <cell r="I172" t="str">
            <v>0</v>
          </cell>
          <cell r="J172" t="str">
            <v>480</v>
          </cell>
          <cell r="K172">
            <v>0.6</v>
          </cell>
          <cell r="L172">
            <v>1</v>
          </cell>
          <cell r="M172">
            <v>1</v>
          </cell>
          <cell r="N172">
            <v>3.1653225806451614E-2</v>
          </cell>
          <cell r="O172">
            <v>1</v>
          </cell>
          <cell r="P172">
            <v>1.5510752688172043E-2</v>
          </cell>
          <cell r="Q172">
            <v>1</v>
          </cell>
          <cell r="R172" t="e">
            <v>#N/A</v>
          </cell>
          <cell r="S172">
            <v>0</v>
          </cell>
          <cell r="T172">
            <v>59651.571699999993</v>
          </cell>
          <cell r="U172">
            <v>540078.22400000005</v>
          </cell>
          <cell r="V172" t="e">
            <v>#N/A</v>
          </cell>
          <cell r="W172" t="str">
            <v>BAR.RB EL BOSQUE</v>
          </cell>
          <cell r="X172">
            <v>0</v>
          </cell>
          <cell r="Y172">
            <v>30</v>
          </cell>
          <cell r="Z172">
            <v>5</v>
          </cell>
          <cell r="AA172"/>
          <cell r="AB172">
            <v>10</v>
          </cell>
          <cell r="AC172">
            <v>45</v>
          </cell>
          <cell r="AD172" t="str">
            <v>Prioridad 1</v>
          </cell>
        </row>
        <row r="173">
          <cell r="A173" t="str">
            <v>BAR.RB LOS TRUPILLOS:H1</v>
          </cell>
          <cell r="B173" t="str">
            <v>URBANO</v>
          </cell>
          <cell r="C173" t="str">
            <v>REGION 1</v>
          </cell>
          <cell r="D173" t="str">
            <v>ATLÁNTICO</v>
          </cell>
          <cell r="E173" t="str">
            <v>BARRANQUILLA</v>
          </cell>
          <cell r="F173" t="str">
            <v>BARRANQUILLA-2</v>
          </cell>
          <cell r="G173" t="str">
            <v>ROCHA COLEY ERNESTO MARIO</v>
          </cell>
          <cell r="H173" t="str">
            <v>DE LA OSSA MARTINEZ CARLOS ENRIQUE</v>
          </cell>
          <cell r="I173" t="str">
            <v>0</v>
          </cell>
          <cell r="J173" t="str">
            <v>481</v>
          </cell>
          <cell r="K173">
            <v>0.6</v>
          </cell>
          <cell r="L173">
            <v>1</v>
          </cell>
          <cell r="M173">
            <v>1</v>
          </cell>
          <cell r="N173">
            <v>3.3185483870967744E-2</v>
          </cell>
          <cell r="O173">
            <v>1</v>
          </cell>
          <cell r="P173">
            <v>1.9193548387096773E-2</v>
          </cell>
          <cell r="Q173">
            <v>1</v>
          </cell>
          <cell r="R173" t="e">
            <v>#N/A</v>
          </cell>
          <cell r="S173">
            <v>0</v>
          </cell>
          <cell r="T173">
            <v>65884.965526999993</v>
          </cell>
          <cell r="U173">
            <v>832678.25499999989</v>
          </cell>
          <cell r="V173" t="e">
            <v>#N/A</v>
          </cell>
          <cell r="W173" t="str">
            <v>BAR.RB LOS TRUPILLOS:H1</v>
          </cell>
          <cell r="X173">
            <v>0</v>
          </cell>
          <cell r="Y173">
            <v>30</v>
          </cell>
          <cell r="Z173">
            <v>5</v>
          </cell>
          <cell r="AA173"/>
          <cell r="AB173">
            <v>10</v>
          </cell>
          <cell r="AC173">
            <v>45</v>
          </cell>
          <cell r="AD173" t="str">
            <v>Prioridad 1</v>
          </cell>
        </row>
        <row r="174">
          <cell r="A174" t="str">
            <v>BAR.RB MACARENA (P2)</v>
          </cell>
          <cell r="B174" t="str">
            <v>URBANO</v>
          </cell>
          <cell r="C174" t="str">
            <v>REGION 1</v>
          </cell>
          <cell r="D174" t="str">
            <v>ATLÁNTICO</v>
          </cell>
          <cell r="E174" t="str">
            <v>BARRANQUILLA</v>
          </cell>
          <cell r="F174" t="str">
            <v>BARRANQUILLA-2</v>
          </cell>
          <cell r="G174" t="str">
            <v>ROCHA COLEY ERNESTO MARIO</v>
          </cell>
          <cell r="H174" t="str">
            <v>CONDE VARGAS JAVIER ALFONSO</v>
          </cell>
          <cell r="I174" t="str">
            <v>0</v>
          </cell>
          <cell r="J174" t="str">
            <v>482</v>
          </cell>
          <cell r="K174">
            <v>0.6</v>
          </cell>
          <cell r="L174">
            <v>1</v>
          </cell>
          <cell r="M174">
            <v>1</v>
          </cell>
          <cell r="N174">
            <v>1.4973118279569892E-2</v>
          </cell>
          <cell r="O174">
            <v>1</v>
          </cell>
          <cell r="P174">
            <v>1.6653225806451614E-2</v>
          </cell>
          <cell r="Q174">
            <v>1</v>
          </cell>
          <cell r="R174" t="e">
            <v>#N/A</v>
          </cell>
          <cell r="S174">
            <v>1</v>
          </cell>
          <cell r="T174">
            <v>15048.10226</v>
          </cell>
          <cell r="U174">
            <v>409163.41199999995</v>
          </cell>
          <cell r="V174" t="e">
            <v>#N/A</v>
          </cell>
          <cell r="W174" t="str">
            <v>BAR.RB MACARENA (P2)</v>
          </cell>
          <cell r="X174">
            <v>0</v>
          </cell>
          <cell r="Y174">
            <v>0</v>
          </cell>
          <cell r="Z174">
            <v>0</v>
          </cell>
          <cell r="AA174"/>
          <cell r="AB174">
            <v>10</v>
          </cell>
          <cell r="AC174">
            <v>10</v>
          </cell>
          <cell r="AD174" t="str">
            <v>Prioridad 4</v>
          </cell>
        </row>
        <row r="175">
          <cell r="A175" t="str">
            <v>BAR.RB PASTORAL</v>
          </cell>
          <cell r="B175" t="str">
            <v>URBANO</v>
          </cell>
          <cell r="C175" t="str">
            <v>REGION 1</v>
          </cell>
          <cell r="D175" t="str">
            <v>ATLÁNTICO</v>
          </cell>
          <cell r="E175" t="str">
            <v>BARRANQUILLA</v>
          </cell>
          <cell r="F175" t="str">
            <v>BARRANQUILLA-1</v>
          </cell>
          <cell r="G175" t="str">
            <v>GARCIA DE LA HOZ MAICOL DARIO</v>
          </cell>
          <cell r="H175" t="str">
            <v>DIAZ SILVERA ABEL ENRIQUE</v>
          </cell>
          <cell r="I175" t="str">
            <v>1</v>
          </cell>
          <cell r="J175" t="str">
            <v>483</v>
          </cell>
          <cell r="K175">
            <v>0.6</v>
          </cell>
          <cell r="L175">
            <v>1</v>
          </cell>
          <cell r="M175">
            <v>1</v>
          </cell>
          <cell r="N175">
            <v>2.9489247311827955E-2</v>
          </cell>
          <cell r="O175">
            <v>1</v>
          </cell>
          <cell r="P175">
            <v>3.3575268817204303E-2</v>
          </cell>
          <cell r="Q175">
            <v>1</v>
          </cell>
          <cell r="R175" t="e">
            <v>#N/A</v>
          </cell>
          <cell r="S175">
            <v>1</v>
          </cell>
          <cell r="T175">
            <v>62416.991700000006</v>
          </cell>
          <cell r="U175">
            <v>891413.45600000001</v>
          </cell>
          <cell r="V175" t="e">
            <v>#N/A</v>
          </cell>
          <cell r="W175" t="str">
            <v>BAR.RB PASTORAL</v>
          </cell>
          <cell r="X175">
            <v>0</v>
          </cell>
          <cell r="Y175">
            <v>30</v>
          </cell>
          <cell r="Z175">
            <v>5</v>
          </cell>
          <cell r="AA175"/>
          <cell r="AB175">
            <v>10</v>
          </cell>
          <cell r="AC175">
            <v>45</v>
          </cell>
          <cell r="AD175" t="str">
            <v>Prioridad 1</v>
          </cell>
        </row>
        <row r="176">
          <cell r="A176" t="str">
            <v>BAR.RB SOLEDAD-8</v>
          </cell>
          <cell r="B176" t="str">
            <v>URBANO</v>
          </cell>
          <cell r="C176" t="str">
            <v>REGION 1</v>
          </cell>
          <cell r="D176" t="str">
            <v>ATLÁNTICO</v>
          </cell>
          <cell r="E176" t="str">
            <v>SOLEDAD</v>
          </cell>
          <cell r="F176" t="str">
            <v>BARRANQUILLA-2</v>
          </cell>
          <cell r="G176" t="str">
            <v>ROCHA COLEY ERNESTO MARIO</v>
          </cell>
          <cell r="H176" t="str">
            <v>CASTILLO FANDIÑO JEHISON ALEXANDER</v>
          </cell>
          <cell r="I176" t="str">
            <v>0</v>
          </cell>
          <cell r="J176" t="str">
            <v>484</v>
          </cell>
          <cell r="K176">
            <v>0.6</v>
          </cell>
          <cell r="L176">
            <v>1</v>
          </cell>
          <cell r="M176">
            <v>1</v>
          </cell>
          <cell r="N176">
            <v>0.14155913978494625</v>
          </cell>
          <cell r="O176">
            <v>1</v>
          </cell>
          <cell r="P176">
            <v>2.9758064516129033E-2</v>
          </cell>
          <cell r="Q176">
            <v>1</v>
          </cell>
          <cell r="R176" t="e">
            <v>#N/A</v>
          </cell>
          <cell r="S176">
            <v>1</v>
          </cell>
          <cell r="T176">
            <v>29462.098849999998</v>
          </cell>
          <cell r="U176">
            <v>526489.255</v>
          </cell>
          <cell r="V176" t="e">
            <v>#N/A</v>
          </cell>
          <cell r="W176" t="str">
            <v>BAR.RB SOLEDAD-8</v>
          </cell>
          <cell r="X176">
            <v>0</v>
          </cell>
          <cell r="Y176">
            <v>15</v>
          </cell>
          <cell r="Z176">
            <v>5</v>
          </cell>
          <cell r="AA176"/>
          <cell r="AB176">
            <v>10</v>
          </cell>
          <cell r="AC176">
            <v>30</v>
          </cell>
          <cell r="AD176" t="str">
            <v>Prioridad 2</v>
          </cell>
        </row>
        <row r="177">
          <cell r="A177" t="str">
            <v>BAR.RB2 MACARENA (P4)</v>
          </cell>
          <cell r="B177" t="str">
            <v>URBANO</v>
          </cell>
          <cell r="C177" t="str">
            <v>REGION 1</v>
          </cell>
          <cell r="D177" t="str">
            <v>ATLÁNTICO</v>
          </cell>
          <cell r="E177" t="str">
            <v>BARRANQUILLA</v>
          </cell>
          <cell r="F177" t="str">
            <v>BARRANQUILLA-2</v>
          </cell>
          <cell r="G177" t="str">
            <v>ROCHA COLEY ERNESTO MARIO</v>
          </cell>
          <cell r="H177" t="str">
            <v>CONDE VARGAS JAVIER ALFONSO</v>
          </cell>
          <cell r="I177" t="str">
            <v>0</v>
          </cell>
          <cell r="J177" t="str">
            <v>485</v>
          </cell>
          <cell r="K177">
            <v>0.6</v>
          </cell>
          <cell r="L177">
            <v>1</v>
          </cell>
          <cell r="M177">
            <v>1</v>
          </cell>
          <cell r="N177">
            <v>3.3521505376344088E-2</v>
          </cell>
          <cell r="O177">
            <v>1</v>
          </cell>
          <cell r="P177">
            <v>1.2163978494623655E-2</v>
          </cell>
          <cell r="Q177">
            <v>1</v>
          </cell>
          <cell r="R177" t="e">
            <v>#N/A</v>
          </cell>
          <cell r="S177">
            <v>1</v>
          </cell>
          <cell r="T177">
            <v>11986.200469999998</v>
          </cell>
          <cell r="U177">
            <v>249835.179</v>
          </cell>
          <cell r="V177" t="e">
            <v>#N/A</v>
          </cell>
          <cell r="W177" t="str">
            <v>BAR.RB2 MACARENA (P4)</v>
          </cell>
          <cell r="X177">
            <v>0</v>
          </cell>
          <cell r="Y177">
            <v>0</v>
          </cell>
          <cell r="Z177">
            <v>0</v>
          </cell>
          <cell r="AA177"/>
          <cell r="AB177">
            <v>10</v>
          </cell>
          <cell r="AC177">
            <v>10</v>
          </cell>
          <cell r="AD177" t="str">
            <v>Prioridad 4</v>
          </cell>
        </row>
        <row r="178">
          <cell r="A178" t="str">
            <v>BAR.RIOMAR-2 H3</v>
          </cell>
          <cell r="B178" t="str">
            <v>URBANO</v>
          </cell>
          <cell r="C178" t="str">
            <v>REGION 1</v>
          </cell>
          <cell r="D178" t="str">
            <v>ATLÁNTICO</v>
          </cell>
          <cell r="E178" t="str">
            <v>BARRANQUILLA</v>
          </cell>
          <cell r="F178" t="str">
            <v>BARRANQUILLA-1</v>
          </cell>
          <cell r="G178" t="str">
            <v>GARCIA DE LA HOZ MAICOL DARIO</v>
          </cell>
          <cell r="H178" t="str">
            <v>BANDA ESPITIA RAFAEL JESUS</v>
          </cell>
          <cell r="I178" t="str">
            <v>0</v>
          </cell>
          <cell r="J178" t="str">
            <v>486</v>
          </cell>
          <cell r="K178">
            <v>0.6</v>
          </cell>
          <cell r="L178">
            <v>1</v>
          </cell>
          <cell r="M178">
            <v>1</v>
          </cell>
          <cell r="N178">
            <v>1.1061827956989248E-2</v>
          </cell>
          <cell r="O178">
            <v>1</v>
          </cell>
          <cell r="P178">
            <v>1.1102150537634409E-2</v>
          </cell>
          <cell r="Q178">
            <v>1</v>
          </cell>
          <cell r="R178" t="e">
            <v>#N/A</v>
          </cell>
          <cell r="S178">
            <v>1</v>
          </cell>
          <cell r="T178">
            <v>13596.938960000001</v>
          </cell>
          <cell r="U178">
            <v>201940.70299999998</v>
          </cell>
          <cell r="V178" t="e">
            <v>#N/A</v>
          </cell>
          <cell r="W178" t="str">
            <v>BAR.RIOMAR-2 H3</v>
          </cell>
          <cell r="X178">
            <v>0</v>
          </cell>
          <cell r="Y178">
            <v>0</v>
          </cell>
          <cell r="Z178">
            <v>0</v>
          </cell>
          <cell r="AA178"/>
          <cell r="AB178">
            <v>10</v>
          </cell>
          <cell r="AC178">
            <v>10</v>
          </cell>
          <cell r="AD178" t="str">
            <v>Prioridad 4</v>
          </cell>
        </row>
        <row r="179">
          <cell r="A179" t="str">
            <v>BAR.ROBERTO MELENDEZ (P1)</v>
          </cell>
          <cell r="B179" t="str">
            <v>URBANO</v>
          </cell>
          <cell r="C179" t="str">
            <v>REGION 1</v>
          </cell>
          <cell r="D179" t="str">
            <v>ATLÁNTICO</v>
          </cell>
          <cell r="E179" t="str">
            <v>BARRANQUILLA</v>
          </cell>
          <cell r="F179" t="str">
            <v>BARRANQUILLA-2</v>
          </cell>
          <cell r="G179" t="str">
            <v>ROCHA COLEY ERNESTO MARIO</v>
          </cell>
          <cell r="H179" t="str">
            <v>DE LA OSSA MARTINEZ CARLOS ENRIQUE</v>
          </cell>
          <cell r="I179" t="str">
            <v>0</v>
          </cell>
          <cell r="J179" t="str">
            <v>487</v>
          </cell>
          <cell r="K179">
            <v>0.6</v>
          </cell>
          <cell r="L179">
            <v>1</v>
          </cell>
          <cell r="M179">
            <v>1</v>
          </cell>
          <cell r="N179">
            <v>5.6545698924731186E-2</v>
          </cell>
          <cell r="O179">
            <v>1</v>
          </cell>
          <cell r="P179">
            <v>1.8077956989247312E-2</v>
          </cell>
          <cell r="Q179">
            <v>1</v>
          </cell>
          <cell r="R179" t="e">
            <v>#N/A</v>
          </cell>
          <cell r="S179">
            <v>0</v>
          </cell>
          <cell r="T179">
            <v>3912.6205200000004</v>
          </cell>
          <cell r="U179">
            <v>39158.173000000003</v>
          </cell>
          <cell r="V179" t="e">
            <v>#N/A</v>
          </cell>
          <cell r="W179" t="str">
            <v>BAR.ROBERTO MELENDEZ (P1)</v>
          </cell>
          <cell r="X179">
            <v>0</v>
          </cell>
          <cell r="Y179">
            <v>0</v>
          </cell>
          <cell r="Z179">
            <v>0</v>
          </cell>
          <cell r="AA179"/>
          <cell r="AB179">
            <v>10</v>
          </cell>
          <cell r="AC179">
            <v>10</v>
          </cell>
          <cell r="AD179" t="str">
            <v>Prioridad 4</v>
          </cell>
        </row>
        <row r="180">
          <cell r="A180" t="str">
            <v>BAR.ROBERTO MELENDEZ (P2)</v>
          </cell>
          <cell r="B180" t="str">
            <v>URBANO</v>
          </cell>
          <cell r="C180" t="str">
            <v>REGION 1</v>
          </cell>
          <cell r="D180" t="str">
            <v>ATLÁNTICO</v>
          </cell>
          <cell r="E180" t="str">
            <v>BARRANQUILLA</v>
          </cell>
          <cell r="F180" t="str">
            <v>BARRANQUILLA-2</v>
          </cell>
          <cell r="G180" t="str">
            <v>ROCHA COLEY ERNESTO MARIO</v>
          </cell>
          <cell r="H180" t="str">
            <v>DE LA OSSA MARTINEZ CARLOS ENRIQUE</v>
          </cell>
          <cell r="I180" t="str">
            <v>0</v>
          </cell>
          <cell r="J180" t="str">
            <v>488</v>
          </cell>
          <cell r="K180">
            <v>0.6</v>
          </cell>
          <cell r="L180">
            <v>1</v>
          </cell>
          <cell r="M180">
            <v>1</v>
          </cell>
          <cell r="N180">
            <v>3.6962365591397851E-2</v>
          </cell>
          <cell r="O180">
            <v>1</v>
          </cell>
          <cell r="P180">
            <v>2.3696236559139786E-2</v>
          </cell>
          <cell r="Q180">
            <v>1</v>
          </cell>
          <cell r="R180" t="e">
            <v>#N/A</v>
          </cell>
          <cell r="S180">
            <v>1</v>
          </cell>
          <cell r="T180">
            <v>20888.845549999998</v>
          </cell>
          <cell r="U180">
            <v>249014.32199999999</v>
          </cell>
          <cell r="V180" t="e">
            <v>#N/A</v>
          </cell>
          <cell r="W180" t="str">
            <v>BAR.ROBERTO MELENDEZ (P2)</v>
          </cell>
          <cell r="X180">
            <v>0</v>
          </cell>
          <cell r="Y180">
            <v>15</v>
          </cell>
          <cell r="Z180">
            <v>0</v>
          </cell>
          <cell r="AA180"/>
          <cell r="AB180">
            <v>10</v>
          </cell>
          <cell r="AC180">
            <v>25</v>
          </cell>
          <cell r="AD180" t="str">
            <v>Prioridad 2</v>
          </cell>
        </row>
        <row r="181">
          <cell r="A181" t="str">
            <v>BAR.ROBLES-2</v>
          </cell>
          <cell r="B181" t="str">
            <v>URBANO</v>
          </cell>
          <cell r="C181" t="str">
            <v>REGION 1</v>
          </cell>
          <cell r="D181" t="str">
            <v>ATLÁNTICO</v>
          </cell>
          <cell r="E181" t="str">
            <v>SOLEDAD</v>
          </cell>
          <cell r="F181" t="str">
            <v>BARRANQUILLA-2</v>
          </cell>
          <cell r="G181" t="str">
            <v>ROCHA COLEY ERNESTO MARIO</v>
          </cell>
          <cell r="H181" t="str">
            <v>CONDE VARGAS JAVIER ALFONSO</v>
          </cell>
          <cell r="I181" t="str">
            <v>1</v>
          </cell>
          <cell r="J181" t="str">
            <v>489</v>
          </cell>
          <cell r="K181">
            <v>0.6</v>
          </cell>
          <cell r="L181">
            <v>1</v>
          </cell>
          <cell r="M181">
            <v>1</v>
          </cell>
          <cell r="N181">
            <v>0.19831989247311829</v>
          </cell>
          <cell r="O181">
            <v>1</v>
          </cell>
          <cell r="P181">
            <v>6.6290322580645156E-2</v>
          </cell>
          <cell r="Q181">
            <v>1</v>
          </cell>
          <cell r="R181" t="e">
            <v>#N/A</v>
          </cell>
          <cell r="S181">
            <v>0</v>
          </cell>
          <cell r="T181">
            <v>22832.464450999996</v>
          </cell>
          <cell r="U181">
            <v>539240.93799999997</v>
          </cell>
          <cell r="V181" t="e">
            <v>#N/A</v>
          </cell>
          <cell r="W181" t="str">
            <v>BAR.ROBLES-2</v>
          </cell>
          <cell r="X181">
            <v>0</v>
          </cell>
          <cell r="Y181">
            <v>15</v>
          </cell>
          <cell r="Z181">
            <v>5</v>
          </cell>
          <cell r="AA181"/>
          <cell r="AB181">
            <v>10</v>
          </cell>
          <cell r="AC181">
            <v>30</v>
          </cell>
          <cell r="AD181" t="str">
            <v>Prioridad 1</v>
          </cell>
        </row>
        <row r="182">
          <cell r="A182" t="str">
            <v>BAR.SOURDIS</v>
          </cell>
          <cell r="B182" t="str">
            <v>URBANO</v>
          </cell>
          <cell r="C182" t="str">
            <v>REGION 1</v>
          </cell>
          <cell r="D182" t="str">
            <v>ATLÁNTICO</v>
          </cell>
          <cell r="E182" t="str">
            <v>BARRANQUILLA</v>
          </cell>
          <cell r="F182" t="str">
            <v>BARRANQUILLA-2</v>
          </cell>
          <cell r="G182" t="str">
            <v>ROCHA COLEY ERNESTO MARIO</v>
          </cell>
          <cell r="H182" t="str">
            <v>CONDE VARGAS JAVIER ALFONSO</v>
          </cell>
          <cell r="I182" t="str">
            <v>0</v>
          </cell>
          <cell r="J182" t="str">
            <v>490</v>
          </cell>
          <cell r="K182">
            <v>0.6</v>
          </cell>
          <cell r="L182">
            <v>1</v>
          </cell>
          <cell r="M182">
            <v>1</v>
          </cell>
          <cell r="N182">
            <v>0.12258064516129032</v>
          </cell>
          <cell r="O182">
            <v>1</v>
          </cell>
          <cell r="P182">
            <v>2.3266129032258064E-2</v>
          </cell>
          <cell r="Q182">
            <v>1</v>
          </cell>
          <cell r="R182" t="e">
            <v>#N/A</v>
          </cell>
          <cell r="S182">
            <v>0</v>
          </cell>
          <cell r="T182">
            <v>16807.309379999999</v>
          </cell>
          <cell r="U182">
            <v>192907.30400000003</v>
          </cell>
          <cell r="V182" t="e">
            <v>#N/A</v>
          </cell>
          <cell r="W182" t="str">
            <v>BAR.SOURDIS</v>
          </cell>
          <cell r="X182">
            <v>0</v>
          </cell>
          <cell r="Y182">
            <v>0</v>
          </cell>
          <cell r="Z182">
            <v>0</v>
          </cell>
          <cell r="AA182"/>
          <cell r="AB182">
            <v>10</v>
          </cell>
          <cell r="AC182">
            <v>10</v>
          </cell>
          <cell r="AD182" t="str">
            <v>Prioridad 4</v>
          </cell>
        </row>
        <row r="183">
          <cell r="A183" t="str">
            <v>BAR.SPRINGFIELD:H2</v>
          </cell>
          <cell r="B183" t="str">
            <v>URBANO</v>
          </cell>
          <cell r="C183" t="str">
            <v>REGION 1</v>
          </cell>
          <cell r="D183" t="str">
            <v>ATLÁNTICO</v>
          </cell>
          <cell r="E183" t="str">
            <v>BARRANQUILLA</v>
          </cell>
          <cell r="F183" t="str">
            <v>BARRANQUILLA-1</v>
          </cell>
          <cell r="G183" t="str">
            <v>GARCIA DE LA HOZ MAICOL DARIO</v>
          </cell>
          <cell r="H183" t="str">
            <v>BANDA ESPITIA RAFAEL JESUS</v>
          </cell>
          <cell r="I183" t="str">
            <v>0</v>
          </cell>
          <cell r="J183" t="str">
            <v>491</v>
          </cell>
          <cell r="K183">
            <v>0.6</v>
          </cell>
          <cell r="L183">
            <v>1</v>
          </cell>
          <cell r="M183">
            <v>1</v>
          </cell>
          <cell r="N183">
            <v>1.0712365591397849E-2</v>
          </cell>
          <cell r="O183">
            <v>1</v>
          </cell>
          <cell r="P183">
            <v>1.0161290322580644E-2</v>
          </cell>
          <cell r="Q183">
            <v>1</v>
          </cell>
          <cell r="R183" t="str">
            <v>BAR.Springfield:H2</v>
          </cell>
          <cell r="S183">
            <v>0</v>
          </cell>
          <cell r="T183">
            <v>22769.1833515</v>
          </cell>
          <cell r="U183">
            <v>378044.98900000006</v>
          </cell>
          <cell r="V183" t="e">
            <v>#N/A</v>
          </cell>
          <cell r="W183" t="str">
            <v>BAR.SPRINGFIELD:H2</v>
          </cell>
          <cell r="X183">
            <v>0</v>
          </cell>
          <cell r="Y183">
            <v>15</v>
          </cell>
          <cell r="Z183">
            <v>0</v>
          </cell>
          <cell r="AA183"/>
          <cell r="AB183">
            <v>10</v>
          </cell>
          <cell r="AC183">
            <v>25</v>
          </cell>
          <cell r="AD183" t="str">
            <v>Prioridad 0</v>
          </cell>
        </row>
        <row r="184">
          <cell r="A184" t="str">
            <v>BAR.UNIAUTONOMA (P2)</v>
          </cell>
          <cell r="B184" t="str">
            <v>URBANO</v>
          </cell>
          <cell r="C184" t="str">
            <v>REGION 1</v>
          </cell>
          <cell r="D184" t="str">
            <v>ATLÁNTICO</v>
          </cell>
          <cell r="E184" t="str">
            <v>BARRANQUILLA</v>
          </cell>
          <cell r="F184" t="str">
            <v>BARRANQUILLA-1</v>
          </cell>
          <cell r="G184" t="str">
            <v>GARCIA DE LA HOZ MAICOL DARIO</v>
          </cell>
          <cell r="H184" t="str">
            <v>BANDA ESPITIA RAFAEL JESUS</v>
          </cell>
          <cell r="I184" t="str">
            <v>0</v>
          </cell>
          <cell r="J184" t="str">
            <v>492</v>
          </cell>
          <cell r="K184">
            <v>0.6</v>
          </cell>
          <cell r="L184">
            <v>1</v>
          </cell>
          <cell r="M184">
            <v>1</v>
          </cell>
          <cell r="N184">
            <v>3.8763440860215055E-2</v>
          </cell>
          <cell r="O184">
            <v>1</v>
          </cell>
          <cell r="P184">
            <v>1.3870967741935483E-2</v>
          </cell>
          <cell r="Q184">
            <v>1</v>
          </cell>
          <cell r="R184" t="e">
            <v>#N/A</v>
          </cell>
          <cell r="S184">
            <v>0</v>
          </cell>
          <cell r="T184">
            <v>5570.1457300000002</v>
          </cell>
          <cell r="U184">
            <v>75134.004000000001</v>
          </cell>
          <cell r="V184" t="e">
            <v>#N/A</v>
          </cell>
          <cell r="W184" t="str">
            <v>BAR.UNIAUTONOMA (P2)</v>
          </cell>
          <cell r="X184">
            <v>0</v>
          </cell>
          <cell r="Y184">
            <v>0</v>
          </cell>
          <cell r="Z184">
            <v>0</v>
          </cell>
          <cell r="AA184"/>
          <cell r="AB184">
            <v>10</v>
          </cell>
          <cell r="AC184">
            <v>10</v>
          </cell>
          <cell r="AD184" t="str">
            <v>Prioridad 4</v>
          </cell>
        </row>
        <row r="185">
          <cell r="A185" t="str">
            <v>BAR.VELODROMO (P1)</v>
          </cell>
          <cell r="B185" t="str">
            <v>URBANO</v>
          </cell>
          <cell r="C185" t="str">
            <v>REGION 1</v>
          </cell>
          <cell r="D185" t="str">
            <v>ATLÁNTICO</v>
          </cell>
          <cell r="E185" t="str">
            <v>BARRANQUILLA</v>
          </cell>
          <cell r="F185" t="str">
            <v>BARRANQUILLA-2</v>
          </cell>
          <cell r="G185" t="str">
            <v>ROCHA COLEY ERNESTO MARIO</v>
          </cell>
          <cell r="H185" t="str">
            <v>CONDE VARGAS JAVIER ALFONSO</v>
          </cell>
          <cell r="I185" t="str">
            <v>0</v>
          </cell>
          <cell r="J185" t="str">
            <v>493</v>
          </cell>
          <cell r="K185">
            <v>0.6</v>
          </cell>
          <cell r="L185">
            <v>1</v>
          </cell>
          <cell r="M185">
            <v>1</v>
          </cell>
          <cell r="N185">
            <v>0.1455779569892473</v>
          </cell>
          <cell r="O185">
            <v>1</v>
          </cell>
          <cell r="P185">
            <v>5.1075268817204304E-2</v>
          </cell>
          <cell r="Q185">
            <v>1</v>
          </cell>
          <cell r="R185" t="e">
            <v>#N/A</v>
          </cell>
          <cell r="S185">
            <v>0</v>
          </cell>
          <cell r="T185">
            <v>7844.83392</v>
          </cell>
          <cell r="U185">
            <v>130353.12299999999</v>
          </cell>
          <cell r="V185" t="e">
            <v>#N/A</v>
          </cell>
          <cell r="W185" t="str">
            <v>BAR.VELODROMO (P1)</v>
          </cell>
          <cell r="X185">
            <v>1</v>
          </cell>
          <cell r="Y185">
            <v>0</v>
          </cell>
          <cell r="Z185">
            <v>0</v>
          </cell>
          <cell r="AA185"/>
          <cell r="AB185">
            <v>10</v>
          </cell>
          <cell r="AC185">
            <v>11</v>
          </cell>
          <cell r="AD185" t="str">
            <v>Prioridad 4</v>
          </cell>
        </row>
        <row r="186">
          <cell r="A186" t="str">
            <v>BAR.VIA 40-5</v>
          </cell>
          <cell r="B186" t="str">
            <v>URBANO</v>
          </cell>
          <cell r="C186" t="str">
            <v>REGION 1</v>
          </cell>
          <cell r="D186" t="str">
            <v>ATLÁNTICO</v>
          </cell>
          <cell r="E186" t="str">
            <v>BARRANQUILLA</v>
          </cell>
          <cell r="F186" t="str">
            <v>BARRANQUILLA-1</v>
          </cell>
          <cell r="G186" t="str">
            <v>GARCIA DE LA HOZ MAICOL DARIO</v>
          </cell>
          <cell r="H186" t="str">
            <v>TUÑON PADILLA TARCISIO JOAQUIN</v>
          </cell>
          <cell r="I186" t="str">
            <v>0</v>
          </cell>
          <cell r="J186" t="str">
            <v>494</v>
          </cell>
          <cell r="K186">
            <v>0.6</v>
          </cell>
          <cell r="L186">
            <v>1</v>
          </cell>
          <cell r="M186">
            <v>1</v>
          </cell>
          <cell r="N186">
            <v>5.2889784946236557E-2</v>
          </cell>
          <cell r="O186">
            <v>1</v>
          </cell>
          <cell r="P186">
            <v>4.4247311827956992E-2</v>
          </cell>
          <cell r="Q186">
            <v>1</v>
          </cell>
          <cell r="R186" t="e">
            <v>#N/A</v>
          </cell>
          <cell r="S186">
            <v>0</v>
          </cell>
          <cell r="T186">
            <v>17329.482945500004</v>
          </cell>
          <cell r="U186">
            <v>173907.97399999999</v>
          </cell>
          <cell r="V186" t="e">
            <v>#N/A</v>
          </cell>
          <cell r="W186" t="str">
            <v>BAR.VIA 40-5</v>
          </cell>
          <cell r="X186">
            <v>1</v>
          </cell>
          <cell r="Y186">
            <v>0</v>
          </cell>
          <cell r="Z186">
            <v>0</v>
          </cell>
          <cell r="AA186"/>
          <cell r="AB186">
            <v>10</v>
          </cell>
          <cell r="AC186">
            <v>11</v>
          </cell>
          <cell r="AD186" t="str">
            <v>Prioridad 4</v>
          </cell>
        </row>
        <row r="187">
          <cell r="A187" t="str">
            <v>BCA.CAMPESTRE-2:P1</v>
          </cell>
          <cell r="B187" t="str">
            <v>URBANO</v>
          </cell>
          <cell r="C187" t="str">
            <v>REGION 5</v>
          </cell>
          <cell r="D187" t="str">
            <v>SANTANDER</v>
          </cell>
          <cell r="E187" t="str">
            <v>BARRANCABERMEJA</v>
          </cell>
          <cell r="F187" t="str">
            <v>SANTANDER</v>
          </cell>
          <cell r="G187" t="str">
            <v>AVELLANEDA MORALES LUIS FERNANDO</v>
          </cell>
          <cell r="H187" t="str">
            <v>FONSECA GOMEZ JOSE FERNEY</v>
          </cell>
          <cell r="I187" t="str">
            <v>0</v>
          </cell>
          <cell r="J187" t="str">
            <v>192</v>
          </cell>
          <cell r="K187">
            <v>0.54</v>
          </cell>
          <cell r="L187">
            <v>1</v>
          </cell>
          <cell r="M187">
            <v>1</v>
          </cell>
          <cell r="N187">
            <v>2.4247311827956988E-2</v>
          </cell>
          <cell r="O187">
            <v>1</v>
          </cell>
          <cell r="P187">
            <v>1.4999999999999999E-2</v>
          </cell>
          <cell r="Q187">
            <v>1</v>
          </cell>
          <cell r="R187" t="str">
            <v>BCA.Campestre-2:P1</v>
          </cell>
          <cell r="S187">
            <v>1</v>
          </cell>
          <cell r="T187">
            <v>51529.57039999999</v>
          </cell>
          <cell r="U187">
            <v>984269.973</v>
          </cell>
          <cell r="V187" t="e">
            <v>#N/A</v>
          </cell>
          <cell r="W187" t="str">
            <v>BCA.CAMPESTRE-2:P1</v>
          </cell>
          <cell r="X187">
            <v>1</v>
          </cell>
          <cell r="Y187">
            <v>30</v>
          </cell>
          <cell r="Z187">
            <v>5</v>
          </cell>
          <cell r="AA187"/>
          <cell r="AB187">
            <v>10</v>
          </cell>
          <cell r="AC187">
            <v>46</v>
          </cell>
          <cell r="AD187" t="str">
            <v>Prioridad 0</v>
          </cell>
        </row>
        <row r="188">
          <cell r="A188" t="str">
            <v>BCA.CLUB CARDALE</v>
          </cell>
          <cell r="B188" t="str">
            <v>URBANO</v>
          </cell>
          <cell r="C188" t="str">
            <v>REGION 5</v>
          </cell>
          <cell r="D188" t="str">
            <v>SANTANDER</v>
          </cell>
          <cell r="E188" t="str">
            <v>BARRANCABERMEJA</v>
          </cell>
          <cell r="F188" t="str">
            <v>SANTANDER</v>
          </cell>
          <cell r="G188" t="str">
            <v>AVELLANEDA MORALES LUIS FERNANDO</v>
          </cell>
          <cell r="H188" t="str">
            <v>FONSECA GOMEZ JOSE FERNEY</v>
          </cell>
          <cell r="I188" t="str">
            <v>0</v>
          </cell>
          <cell r="J188" t="str">
            <v>495</v>
          </cell>
          <cell r="K188">
            <v>0.6</v>
          </cell>
          <cell r="L188">
            <v>1</v>
          </cell>
          <cell r="M188">
            <v>1</v>
          </cell>
          <cell r="N188">
            <v>1.6276881720430108E-2</v>
          </cell>
          <cell r="O188">
            <v>1</v>
          </cell>
          <cell r="P188">
            <v>2.5349462365591397E-2</v>
          </cell>
          <cell r="Q188">
            <v>1</v>
          </cell>
          <cell r="R188" t="str">
            <v>BCA.Club Cardale</v>
          </cell>
          <cell r="S188">
            <v>0</v>
          </cell>
          <cell r="T188">
            <v>43915.0645706</v>
          </cell>
          <cell r="U188">
            <v>1021039.7779999999</v>
          </cell>
          <cell r="V188" t="e">
            <v>#N/A</v>
          </cell>
          <cell r="W188" t="str">
            <v>BCA.CLUB CARDALE</v>
          </cell>
          <cell r="X188">
            <v>0</v>
          </cell>
          <cell r="Y188">
            <v>15</v>
          </cell>
          <cell r="Z188">
            <v>10</v>
          </cell>
          <cell r="AA188"/>
          <cell r="AB188">
            <v>10</v>
          </cell>
          <cell r="AC188">
            <v>35</v>
          </cell>
          <cell r="AD188" t="str">
            <v>Prioridad 0</v>
          </cell>
        </row>
        <row r="189">
          <cell r="A189" t="str">
            <v>BCA.EL PROGRESO-2</v>
          </cell>
          <cell r="B189" t="str">
            <v>URBANO</v>
          </cell>
          <cell r="C189" t="str">
            <v>REGION 5</v>
          </cell>
          <cell r="D189" t="str">
            <v>SANTANDER</v>
          </cell>
          <cell r="E189" t="str">
            <v>BARRANCABERMEJA</v>
          </cell>
          <cell r="F189" t="str">
            <v>SANTANDER</v>
          </cell>
          <cell r="G189" t="str">
            <v>AVELLANEDA MORALES LUIS FERNANDO</v>
          </cell>
          <cell r="H189" t="str">
            <v>FONSECA GOMEZ JOSE FERNEY</v>
          </cell>
          <cell r="I189" t="str">
            <v>0</v>
          </cell>
          <cell r="J189" t="str">
            <v>496</v>
          </cell>
          <cell r="K189">
            <v>0.6</v>
          </cell>
          <cell r="L189">
            <v>1</v>
          </cell>
          <cell r="M189">
            <v>1</v>
          </cell>
          <cell r="N189">
            <v>1.1814516129032258E-2</v>
          </cell>
          <cell r="O189">
            <v>1</v>
          </cell>
          <cell r="P189">
            <v>9.9865591397849465E-3</v>
          </cell>
          <cell r="Q189">
            <v>1</v>
          </cell>
          <cell r="R189" t="str">
            <v>BCA.El Progreso-2</v>
          </cell>
          <cell r="S189">
            <v>1</v>
          </cell>
          <cell r="T189">
            <v>24518.976118710001</v>
          </cell>
          <cell r="U189">
            <v>372478.02</v>
          </cell>
          <cell r="V189" t="e">
            <v>#N/A</v>
          </cell>
          <cell r="W189" t="str">
            <v>BCA.EL PROGRESO-2</v>
          </cell>
          <cell r="X189">
            <v>1</v>
          </cell>
          <cell r="Y189">
            <v>15</v>
          </cell>
          <cell r="Z189">
            <v>0</v>
          </cell>
          <cell r="AA189"/>
          <cell r="AB189">
            <v>10</v>
          </cell>
          <cell r="AC189">
            <v>26</v>
          </cell>
          <cell r="AD189" t="str">
            <v>Prioridad 0</v>
          </cell>
        </row>
        <row r="190">
          <cell r="A190" t="str">
            <v>BCA.IND CELSIA</v>
          </cell>
          <cell r="B190" t="str">
            <v>URBANO</v>
          </cell>
          <cell r="C190" t="str">
            <v>REGION 5</v>
          </cell>
          <cell r="D190" t="str">
            <v>SANTANDER</v>
          </cell>
          <cell r="E190" t="str">
            <v>BARRANCABERMEJA</v>
          </cell>
          <cell r="F190" t="str">
            <v>SANTANDER</v>
          </cell>
          <cell r="G190" t="str">
            <v>AVELLANEDA MORALES LUIS FERNANDO</v>
          </cell>
          <cell r="H190" t="str">
            <v>FONSECA GOMEZ JOSE FERNEY</v>
          </cell>
          <cell r="I190" t="str">
            <v>0</v>
          </cell>
          <cell r="J190" t="str">
            <v>497</v>
          </cell>
          <cell r="K190">
            <v>0.6</v>
          </cell>
          <cell r="L190">
            <v>0</v>
          </cell>
          <cell r="M190">
            <v>1</v>
          </cell>
          <cell r="N190">
            <v>0</v>
          </cell>
          <cell r="O190">
            <v>0</v>
          </cell>
          <cell r="P190">
            <v>3.0793010752688171E-2</v>
          </cell>
          <cell r="Q190">
            <v>1</v>
          </cell>
          <cell r="R190" t="e">
            <v>#N/A</v>
          </cell>
          <cell r="S190">
            <v>0</v>
          </cell>
          <cell r="T190">
            <v>10289.66187</v>
          </cell>
          <cell r="U190">
            <v>111.944</v>
          </cell>
          <cell r="V190" t="e">
            <v>#N/A</v>
          </cell>
          <cell r="W190" t="str">
            <v>BCA.IND CELSIA</v>
          </cell>
          <cell r="X190">
            <v>0</v>
          </cell>
          <cell r="Y190">
            <v>0</v>
          </cell>
          <cell r="Z190">
            <v>0</v>
          </cell>
          <cell r="AA190"/>
          <cell r="AB190">
            <v>10</v>
          </cell>
          <cell r="AC190">
            <v>10</v>
          </cell>
          <cell r="AD190" t="str">
            <v>Prioridad 4</v>
          </cell>
        </row>
        <row r="191">
          <cell r="A191" t="str">
            <v>BCA.IND HALLIBURTON</v>
          </cell>
          <cell r="B191" t="str">
            <v>URBANO</v>
          </cell>
          <cell r="C191" t="str">
            <v>REGION 5</v>
          </cell>
          <cell r="D191" t="str">
            <v>SANTANDER</v>
          </cell>
          <cell r="E191" t="str">
            <v>BARRANCABERMEJA</v>
          </cell>
          <cell r="F191" t="str">
            <v>SANTANDER</v>
          </cell>
          <cell r="G191" t="str">
            <v>AVELLANEDA MORALES LUIS FERNANDO</v>
          </cell>
          <cell r="H191" t="str">
            <v>CADENA VILLANUEVA CARLOS ALBERTO</v>
          </cell>
          <cell r="I191" t="str">
            <v>0</v>
          </cell>
          <cell r="J191" t="str">
            <v>498</v>
          </cell>
          <cell r="K191">
            <v>0.6</v>
          </cell>
          <cell r="L191">
            <v>1</v>
          </cell>
          <cell r="M191">
            <v>1</v>
          </cell>
          <cell r="N191">
            <v>2.4489247311827958E-2</v>
          </cell>
          <cell r="O191">
            <v>1</v>
          </cell>
          <cell r="P191">
            <v>2.4516129032258065E-2</v>
          </cell>
          <cell r="Q191">
            <v>1</v>
          </cell>
          <cell r="R191" t="e">
            <v>#N/A</v>
          </cell>
          <cell r="S191">
            <v>0</v>
          </cell>
          <cell r="T191">
            <v>2868.6579000000002</v>
          </cell>
          <cell r="U191">
            <v>36669.394</v>
          </cell>
          <cell r="V191" t="e">
            <v>#N/A</v>
          </cell>
          <cell r="W191" t="str">
            <v>BCA.IND HALLIBURTON</v>
          </cell>
          <cell r="X191">
            <v>0</v>
          </cell>
          <cell r="Y191">
            <v>0</v>
          </cell>
          <cell r="Z191">
            <v>0</v>
          </cell>
          <cell r="AA191"/>
          <cell r="AB191">
            <v>10</v>
          </cell>
          <cell r="AC191">
            <v>10</v>
          </cell>
          <cell r="AD191" t="str">
            <v>Prioridad 4</v>
          </cell>
        </row>
        <row r="192">
          <cell r="A192" t="str">
            <v>BNV.12ABRIL</v>
          </cell>
          <cell r="B192" t="str">
            <v>URBANO</v>
          </cell>
          <cell r="C192" t="str">
            <v>REGION 3</v>
          </cell>
          <cell r="D192" t="str">
            <v>VALLE DEL CAUCA</v>
          </cell>
          <cell r="E192" t="str">
            <v>BUENAVENTURA</v>
          </cell>
          <cell r="F192" t="str">
            <v>VALLE</v>
          </cell>
          <cell r="G192" t="str">
            <v>IBAÑEZ PAREDES SANTIAGO</v>
          </cell>
          <cell r="H192" t="str">
            <v>CORDOBA SEGURA FERNEY</v>
          </cell>
          <cell r="I192" t="str">
            <v>0</v>
          </cell>
          <cell r="J192" t="str">
            <v>499</v>
          </cell>
          <cell r="K192">
            <v>0.6</v>
          </cell>
          <cell r="L192">
            <v>1</v>
          </cell>
          <cell r="M192">
            <v>1</v>
          </cell>
          <cell r="N192">
            <v>2.0739247311827958E-2</v>
          </cell>
          <cell r="O192">
            <v>1</v>
          </cell>
          <cell r="P192">
            <v>1.7567204301075268E-2</v>
          </cell>
          <cell r="Q192">
            <v>1</v>
          </cell>
          <cell r="R192" t="e">
            <v>#N/A</v>
          </cell>
          <cell r="S192">
            <v>1</v>
          </cell>
          <cell r="T192">
            <v>34670.849419999991</v>
          </cell>
          <cell r="U192">
            <v>305481.32300000003</v>
          </cell>
          <cell r="V192" t="e">
            <v>#N/A</v>
          </cell>
          <cell r="W192" t="str">
            <v>BNV.12ABRIL</v>
          </cell>
          <cell r="X192">
            <v>1</v>
          </cell>
          <cell r="Y192">
            <v>15</v>
          </cell>
          <cell r="Z192">
            <v>0</v>
          </cell>
          <cell r="AA192"/>
          <cell r="AB192">
            <v>10</v>
          </cell>
          <cell r="AC192">
            <v>26</v>
          </cell>
          <cell r="AD192" t="str">
            <v>Prioridad 4</v>
          </cell>
        </row>
        <row r="193">
          <cell r="A193" t="str">
            <v>BNV.AEROPUERTO</v>
          </cell>
          <cell r="B193" t="str">
            <v>URBANO</v>
          </cell>
          <cell r="C193" t="str">
            <v>REGION 3</v>
          </cell>
          <cell r="D193" t="str">
            <v>VALLE DEL CAUCA</v>
          </cell>
          <cell r="E193" t="str">
            <v>BUENAVENTURA</v>
          </cell>
          <cell r="F193" t="str">
            <v>VALLE</v>
          </cell>
          <cell r="G193" t="str">
            <v>IBAÑEZ PAREDES SANTIAGO</v>
          </cell>
          <cell r="H193" t="str">
            <v>CORDOBA SEGURA FERNEY</v>
          </cell>
          <cell r="I193" t="str">
            <v/>
          </cell>
          <cell r="J193" t="str">
            <v>500</v>
          </cell>
          <cell r="K193">
            <v>0.6</v>
          </cell>
          <cell r="L193">
            <v>1</v>
          </cell>
          <cell r="M193">
            <v>1</v>
          </cell>
          <cell r="N193">
            <v>0.13544354838709677</v>
          </cell>
          <cell r="O193">
            <v>1</v>
          </cell>
          <cell r="P193">
            <v>4.3803763440860212E-2</v>
          </cell>
          <cell r="Q193">
            <v>1</v>
          </cell>
          <cell r="R193" t="e">
            <v>#N/A</v>
          </cell>
          <cell r="S193">
            <v>0</v>
          </cell>
          <cell r="T193">
            <v>2990.32114</v>
          </cell>
          <cell r="U193">
            <v>66774.718999999997</v>
          </cell>
          <cell r="V193" t="e">
            <v>#N/A</v>
          </cell>
          <cell r="W193" t="e">
            <v>#N/A</v>
          </cell>
          <cell r="X193">
            <v>0</v>
          </cell>
          <cell r="Y193">
            <v>0</v>
          </cell>
          <cell r="Z193">
            <v>0</v>
          </cell>
          <cell r="AA193"/>
          <cell r="AB193"/>
          <cell r="AC193">
            <v>0</v>
          </cell>
          <cell r="AD193" t="str">
            <v>Prioridad 4</v>
          </cell>
        </row>
        <row r="194">
          <cell r="A194" t="str">
            <v>BNV.BRISAS</v>
          </cell>
          <cell r="B194" t="str">
            <v>URBANO</v>
          </cell>
          <cell r="C194" t="str">
            <v>REGION 3</v>
          </cell>
          <cell r="D194" t="str">
            <v>VALLE DEL CAUCA</v>
          </cell>
          <cell r="E194" t="str">
            <v>BUENAVENTURA</v>
          </cell>
          <cell r="F194" t="str">
            <v>VALLE</v>
          </cell>
          <cell r="G194" t="str">
            <v>IBAÑEZ PAREDES SANTIAGO</v>
          </cell>
          <cell r="H194" t="str">
            <v>CORDOBA SEGURA FERNEY</v>
          </cell>
          <cell r="I194" t="str">
            <v>0</v>
          </cell>
          <cell r="J194" t="str">
            <v>501</v>
          </cell>
          <cell r="K194">
            <v>0.6</v>
          </cell>
          <cell r="L194">
            <v>1</v>
          </cell>
          <cell r="M194">
            <v>1</v>
          </cell>
          <cell r="N194">
            <v>5.2553763440860218E-3</v>
          </cell>
          <cell r="O194">
            <v>0</v>
          </cell>
          <cell r="P194">
            <v>4.5026881720430109E-2</v>
          </cell>
          <cell r="Q194">
            <v>1</v>
          </cell>
          <cell r="R194" t="str">
            <v>BNV.Brisas</v>
          </cell>
          <cell r="S194">
            <v>0</v>
          </cell>
          <cell r="T194">
            <v>69054.203000000009</v>
          </cell>
          <cell r="U194">
            <v>1273903.8800000001</v>
          </cell>
          <cell r="V194" t="e">
            <v>#N/A</v>
          </cell>
          <cell r="W194" t="str">
            <v>BNV.BRISAS</v>
          </cell>
          <cell r="X194">
            <v>0</v>
          </cell>
          <cell r="Y194">
            <v>30</v>
          </cell>
          <cell r="Z194">
            <v>10</v>
          </cell>
          <cell r="AA194"/>
          <cell r="AB194">
            <v>10</v>
          </cell>
          <cell r="AC194">
            <v>50</v>
          </cell>
          <cell r="AD194" t="str">
            <v>Prioridad 0</v>
          </cell>
        </row>
        <row r="195">
          <cell r="A195" t="str">
            <v>BNV.COLOMBIA</v>
          </cell>
          <cell r="B195" t="str">
            <v>URBANO</v>
          </cell>
          <cell r="C195" t="str">
            <v>REGION 3</v>
          </cell>
          <cell r="D195" t="str">
            <v>VALLE DEL CAUCA</v>
          </cell>
          <cell r="E195" t="str">
            <v>BUENAVENTURA</v>
          </cell>
          <cell r="F195" t="str">
            <v>VALLE</v>
          </cell>
          <cell r="G195" t="str">
            <v>IBAÑEZ PAREDES SANTIAGO</v>
          </cell>
          <cell r="H195" t="str">
            <v>CORDOBA SEGURA FERNEY</v>
          </cell>
          <cell r="I195" t="str">
            <v>0</v>
          </cell>
          <cell r="J195" t="str">
            <v>502</v>
          </cell>
          <cell r="K195">
            <v>0.6</v>
          </cell>
          <cell r="L195">
            <v>1</v>
          </cell>
          <cell r="M195">
            <v>1</v>
          </cell>
          <cell r="N195">
            <v>5.1612903225806452E-3</v>
          </cell>
          <cell r="O195">
            <v>0</v>
          </cell>
          <cell r="P195">
            <v>2.368279569892473E-2</v>
          </cell>
          <cell r="Q195">
            <v>1</v>
          </cell>
          <cell r="R195" t="e">
            <v>#N/A</v>
          </cell>
          <cell r="S195">
            <v>0</v>
          </cell>
          <cell r="T195">
            <v>59146.655390000007</v>
          </cell>
          <cell r="U195">
            <v>833436.84800000011</v>
          </cell>
          <cell r="V195" t="e">
            <v>#N/A</v>
          </cell>
          <cell r="W195" t="str">
            <v>BNV.COLOMBIA</v>
          </cell>
          <cell r="X195">
            <v>1</v>
          </cell>
          <cell r="Y195">
            <v>30</v>
          </cell>
          <cell r="Z195">
            <v>5</v>
          </cell>
          <cell r="AA195"/>
          <cell r="AB195">
            <v>10</v>
          </cell>
          <cell r="AC195">
            <v>46</v>
          </cell>
          <cell r="AD195" t="str">
            <v>Prioridad 2</v>
          </cell>
        </row>
        <row r="196">
          <cell r="A196" t="str">
            <v>BNV.CRISTOBAL COLON</v>
          </cell>
          <cell r="B196" t="str">
            <v>URBANO</v>
          </cell>
          <cell r="C196" t="str">
            <v>REGION 3</v>
          </cell>
          <cell r="D196" t="str">
            <v>VALLE DEL CAUCA</v>
          </cell>
          <cell r="E196" t="str">
            <v>BUENAVENTURA</v>
          </cell>
          <cell r="F196" t="str">
            <v>VALLE</v>
          </cell>
          <cell r="G196" t="str">
            <v>IBAÑEZ PAREDES SANTIAGO</v>
          </cell>
          <cell r="H196" t="str">
            <v>CORDOBA SEGURA FERNEY</v>
          </cell>
          <cell r="I196" t="str">
            <v>0</v>
          </cell>
          <cell r="J196" t="str">
            <v>503</v>
          </cell>
          <cell r="K196">
            <v>0.6</v>
          </cell>
          <cell r="L196">
            <v>1</v>
          </cell>
          <cell r="M196">
            <v>1</v>
          </cell>
          <cell r="N196">
            <v>4.9059139784946235E-3</v>
          </cell>
          <cell r="O196">
            <v>0</v>
          </cell>
          <cell r="P196">
            <v>4.6357526881720429E-2</v>
          </cell>
          <cell r="Q196">
            <v>1</v>
          </cell>
          <cell r="R196" t="e">
            <v>#N/A</v>
          </cell>
          <cell r="S196">
            <v>0</v>
          </cell>
          <cell r="T196">
            <v>31193.147450000004</v>
          </cell>
          <cell r="U196">
            <v>485826.11600000004</v>
          </cell>
          <cell r="V196" t="e">
            <v>#N/A</v>
          </cell>
          <cell r="W196" t="str">
            <v>BNV.CRISTOBAL COLON</v>
          </cell>
          <cell r="X196">
            <v>0</v>
          </cell>
          <cell r="Y196">
            <v>15</v>
          </cell>
          <cell r="Z196">
            <v>0</v>
          </cell>
          <cell r="AA196"/>
          <cell r="AB196">
            <v>10</v>
          </cell>
          <cell r="AC196">
            <v>25</v>
          </cell>
          <cell r="AD196" t="str">
            <v>Prioridad 2</v>
          </cell>
        </row>
        <row r="197">
          <cell r="A197" t="str">
            <v>BNV.EL PROGRESO</v>
          </cell>
          <cell r="B197" t="str">
            <v>URBANO</v>
          </cell>
          <cell r="C197" t="str">
            <v>REGION 3</v>
          </cell>
          <cell r="D197" t="str">
            <v>VALLE DEL CAUCA</v>
          </cell>
          <cell r="E197" t="str">
            <v>BUENAVENTURA</v>
          </cell>
          <cell r="F197" t="str">
            <v>VALLE</v>
          </cell>
          <cell r="G197" t="str">
            <v>IBAÑEZ PAREDES SANTIAGO</v>
          </cell>
          <cell r="H197" t="str">
            <v>RESTREPO ARCE YEFRY</v>
          </cell>
          <cell r="I197" t="str">
            <v>0</v>
          </cell>
          <cell r="J197" t="str">
            <v>504</v>
          </cell>
          <cell r="K197">
            <v>0.6</v>
          </cell>
          <cell r="L197">
            <v>1</v>
          </cell>
          <cell r="M197">
            <v>1</v>
          </cell>
          <cell r="N197">
            <v>8.1370967741935488E-2</v>
          </cell>
          <cell r="O197">
            <v>1</v>
          </cell>
          <cell r="P197">
            <v>2.6048387096774192E-2</v>
          </cell>
          <cell r="Q197">
            <v>1</v>
          </cell>
          <cell r="R197" t="e">
            <v>#N/A</v>
          </cell>
          <cell r="S197">
            <v>1</v>
          </cell>
          <cell r="T197">
            <v>33821.06856</v>
          </cell>
          <cell r="U197">
            <v>446997.81399999995</v>
          </cell>
          <cell r="V197" t="e">
            <v>#N/A</v>
          </cell>
          <cell r="W197" t="str">
            <v>BNV.EL PROGRESO</v>
          </cell>
          <cell r="X197">
            <v>1</v>
          </cell>
          <cell r="Y197">
            <v>15</v>
          </cell>
          <cell r="Z197">
            <v>0</v>
          </cell>
          <cell r="AA197"/>
          <cell r="AB197">
            <v>10</v>
          </cell>
          <cell r="AC197">
            <v>26</v>
          </cell>
          <cell r="AD197" t="str">
            <v>Prioridad 4</v>
          </cell>
        </row>
        <row r="198">
          <cell r="A198" t="str">
            <v>BNV.GAMBOA</v>
          </cell>
          <cell r="B198" t="str">
            <v>URBANO</v>
          </cell>
          <cell r="C198" t="str">
            <v>REGION 3</v>
          </cell>
          <cell r="D198" t="str">
            <v>VALLE DEL CAUCA</v>
          </cell>
          <cell r="E198" t="str">
            <v>BUENAVENTURA</v>
          </cell>
          <cell r="F198" t="str">
            <v>VALLE</v>
          </cell>
          <cell r="G198" t="str">
            <v>IBAÑEZ PAREDES SANTIAGO</v>
          </cell>
          <cell r="H198" t="str">
            <v>CORDOBA SEGURA FERNEY</v>
          </cell>
          <cell r="I198" t="str">
            <v>0</v>
          </cell>
          <cell r="J198" t="str">
            <v>505</v>
          </cell>
          <cell r="K198">
            <v>0.6</v>
          </cell>
          <cell r="L198">
            <v>1</v>
          </cell>
          <cell r="M198">
            <v>1</v>
          </cell>
          <cell r="N198">
            <v>6.3655913978494627E-2</v>
          </cell>
          <cell r="O198">
            <v>1</v>
          </cell>
          <cell r="P198">
            <v>2.4838709677419354E-2</v>
          </cell>
          <cell r="Q198">
            <v>1</v>
          </cell>
          <cell r="R198" t="e">
            <v>#N/A</v>
          </cell>
          <cell r="S198">
            <v>1</v>
          </cell>
          <cell r="T198">
            <v>47236.442210000008</v>
          </cell>
          <cell r="U198">
            <v>528243.01800000004</v>
          </cell>
          <cell r="V198" t="e">
            <v>#N/A</v>
          </cell>
          <cell r="W198" t="str">
            <v>BNV.GAMBOA</v>
          </cell>
          <cell r="X198">
            <v>0</v>
          </cell>
          <cell r="Y198">
            <v>15</v>
          </cell>
          <cell r="Z198">
            <v>5</v>
          </cell>
          <cell r="AA198"/>
          <cell r="AB198">
            <v>10</v>
          </cell>
          <cell r="AC198">
            <v>30</v>
          </cell>
          <cell r="AD198" t="str">
            <v>Prioridad 2</v>
          </cell>
        </row>
        <row r="199">
          <cell r="A199" t="str">
            <v>BNV.IND BOTERO SOTO-2</v>
          </cell>
          <cell r="B199" t="str">
            <v>URBANO</v>
          </cell>
          <cell r="C199" t="str">
            <v>REGION 3</v>
          </cell>
          <cell r="D199" t="str">
            <v>VALLE DEL CAUCA</v>
          </cell>
          <cell r="E199" t="str">
            <v>BUENAVENTURA</v>
          </cell>
          <cell r="F199" t="str">
            <v>VALLE</v>
          </cell>
          <cell r="G199" t="str">
            <v>IBAÑEZ PAREDES SANTIAGO</v>
          </cell>
          <cell r="H199" t="str">
            <v>CORDOBA SEGURA FERNEY</v>
          </cell>
          <cell r="I199" t="str">
            <v>0</v>
          </cell>
          <cell r="J199" t="str">
            <v>506</v>
          </cell>
          <cell r="K199">
            <v>0.6</v>
          </cell>
          <cell r="L199">
            <v>0</v>
          </cell>
          <cell r="M199">
            <v>1</v>
          </cell>
          <cell r="N199">
            <v>0</v>
          </cell>
          <cell r="O199">
            <v>0</v>
          </cell>
          <cell r="P199">
            <v>2.6424731182795699E-2</v>
          </cell>
          <cell r="Q199">
            <v>1</v>
          </cell>
          <cell r="R199" t="e">
            <v>#N/A</v>
          </cell>
          <cell r="S199">
            <v>1</v>
          </cell>
          <cell r="T199">
            <v>1698.2503999999999</v>
          </cell>
          <cell r="U199">
            <v>54.604999999999997</v>
          </cell>
          <cell r="V199" t="e">
            <v>#N/A</v>
          </cell>
          <cell r="W199" t="e">
            <v>#N/A</v>
          </cell>
          <cell r="X199">
            <v>0</v>
          </cell>
          <cell r="Y199">
            <v>0</v>
          </cell>
          <cell r="Z199">
            <v>0</v>
          </cell>
          <cell r="AA199"/>
          <cell r="AB199"/>
          <cell r="AC199">
            <v>0</v>
          </cell>
          <cell r="AD199" t="str">
            <v>Prioridad 3</v>
          </cell>
        </row>
        <row r="200">
          <cell r="A200" t="str">
            <v>BNV.IND ISLA NAVAL</v>
          </cell>
          <cell r="B200" t="str">
            <v>RURAL</v>
          </cell>
          <cell r="C200" t="str">
            <v>REGION 3</v>
          </cell>
          <cell r="D200" t="str">
            <v>VALLE DEL CAUCA</v>
          </cell>
          <cell r="E200" t="str">
            <v>BUENAVENTURA</v>
          </cell>
          <cell r="F200" t="str">
            <v>VALLE</v>
          </cell>
          <cell r="G200" t="str">
            <v>IBAÑEZ PAREDES SANTIAGO</v>
          </cell>
          <cell r="H200" t="str">
            <v>RESTREPO ARCE YEFRY</v>
          </cell>
          <cell r="I200" t="str">
            <v>0</v>
          </cell>
          <cell r="J200" t="str">
            <v>507</v>
          </cell>
          <cell r="K200">
            <v>0.6</v>
          </cell>
          <cell r="L200">
            <v>0</v>
          </cell>
          <cell r="M200">
            <v>1</v>
          </cell>
          <cell r="N200">
            <v>0</v>
          </cell>
          <cell r="O200">
            <v>0</v>
          </cell>
          <cell r="P200">
            <v>2.9892473118279569E-2</v>
          </cell>
          <cell r="Q200">
            <v>1</v>
          </cell>
          <cell r="R200" t="e">
            <v>#N/A</v>
          </cell>
          <cell r="S200">
            <v>0</v>
          </cell>
          <cell r="T200">
            <v>7249.4921299999987</v>
          </cell>
          <cell r="U200">
            <v>31.326999999999998</v>
          </cell>
          <cell r="V200" t="e">
            <v>#N/A</v>
          </cell>
          <cell r="W200" t="str">
            <v>BNV.IND ISLA NAVAL</v>
          </cell>
          <cell r="X200">
            <v>1</v>
          </cell>
          <cell r="Y200">
            <v>0</v>
          </cell>
          <cell r="Z200">
            <v>0</v>
          </cell>
          <cell r="AA200"/>
          <cell r="AB200">
            <v>10</v>
          </cell>
          <cell r="AC200">
            <v>11</v>
          </cell>
          <cell r="AD200" t="str">
            <v>Prioridad 4</v>
          </cell>
        </row>
        <row r="201">
          <cell r="A201" t="str">
            <v>BNV.INDEPENDENCIA-2</v>
          </cell>
          <cell r="B201" t="str">
            <v>URBANO</v>
          </cell>
          <cell r="C201" t="str">
            <v>REGION 3</v>
          </cell>
          <cell r="D201" t="str">
            <v>VALLE DEL CAUCA</v>
          </cell>
          <cell r="E201" t="str">
            <v>BUENAVENTURA</v>
          </cell>
          <cell r="F201" t="str">
            <v>VALLE</v>
          </cell>
          <cell r="G201" t="str">
            <v>IBAÑEZ PAREDES SANTIAGO</v>
          </cell>
          <cell r="H201" t="str">
            <v>CORDOBA SEGURA FERNEY</v>
          </cell>
          <cell r="I201" t="str">
            <v>0</v>
          </cell>
          <cell r="J201" t="str">
            <v>508</v>
          </cell>
          <cell r="K201">
            <v>0.6</v>
          </cell>
          <cell r="L201">
            <v>1</v>
          </cell>
          <cell r="M201">
            <v>1</v>
          </cell>
          <cell r="N201">
            <v>0.17724462365591398</v>
          </cell>
          <cell r="O201">
            <v>1</v>
          </cell>
          <cell r="P201">
            <v>4.7419354838709675E-2</v>
          </cell>
          <cell r="Q201">
            <v>1</v>
          </cell>
          <cell r="R201" t="e">
            <v>#N/A</v>
          </cell>
          <cell r="S201">
            <v>1</v>
          </cell>
          <cell r="T201">
            <v>60505.473600000005</v>
          </cell>
          <cell r="U201">
            <v>1069256.0750000002</v>
          </cell>
          <cell r="V201" t="e">
            <v>#N/A</v>
          </cell>
          <cell r="W201" t="str">
            <v>BNV.INDEPENDENCIA-2</v>
          </cell>
          <cell r="X201">
            <v>0</v>
          </cell>
          <cell r="Y201">
            <v>30</v>
          </cell>
          <cell r="Z201">
            <v>10</v>
          </cell>
          <cell r="AA201"/>
          <cell r="AB201">
            <v>10</v>
          </cell>
          <cell r="AC201">
            <v>50</v>
          </cell>
          <cell r="AD201" t="str">
            <v>Prioridad 1</v>
          </cell>
        </row>
        <row r="202">
          <cell r="A202" t="str">
            <v>BNV.LA 14</v>
          </cell>
          <cell r="B202" t="str">
            <v>URBANO</v>
          </cell>
          <cell r="C202" t="str">
            <v>REGION 3</v>
          </cell>
          <cell r="D202" t="str">
            <v>VALLE DEL CAUCA</v>
          </cell>
          <cell r="E202" t="str">
            <v>BUENAVENTURA</v>
          </cell>
          <cell r="F202" t="str">
            <v>VALLE</v>
          </cell>
          <cell r="G202" t="str">
            <v>IBAÑEZ PAREDES SANTIAGO</v>
          </cell>
          <cell r="H202" t="str">
            <v>CORDOBA SEGURA FERNEY</v>
          </cell>
          <cell r="I202" t="str">
            <v>0</v>
          </cell>
          <cell r="J202" t="str">
            <v>509</v>
          </cell>
          <cell r="K202">
            <v>0.6</v>
          </cell>
          <cell r="L202">
            <v>1</v>
          </cell>
          <cell r="M202">
            <v>1</v>
          </cell>
          <cell r="N202">
            <v>1.9905913978494623E-2</v>
          </cell>
          <cell r="O202">
            <v>1</v>
          </cell>
          <cell r="P202">
            <v>1.5631720430107528E-2</v>
          </cell>
          <cell r="Q202">
            <v>1</v>
          </cell>
          <cell r="R202" t="e">
            <v>#N/A</v>
          </cell>
          <cell r="S202">
            <v>0</v>
          </cell>
          <cell r="T202">
            <v>24753.031599999998</v>
          </cell>
          <cell r="U202">
            <v>675051.27299999993</v>
          </cell>
          <cell r="V202" t="e">
            <v>#N/A</v>
          </cell>
          <cell r="W202" t="str">
            <v>BNV.LA 14</v>
          </cell>
          <cell r="X202">
            <v>0</v>
          </cell>
          <cell r="Y202">
            <v>15</v>
          </cell>
          <cell r="Z202">
            <v>5</v>
          </cell>
          <cell r="AA202"/>
          <cell r="AB202">
            <v>10</v>
          </cell>
          <cell r="AC202">
            <v>30</v>
          </cell>
          <cell r="AD202" t="str">
            <v>Prioridad 2</v>
          </cell>
        </row>
        <row r="203">
          <cell r="A203" t="str">
            <v>BNV.NAVAL</v>
          </cell>
          <cell r="B203" t="str">
            <v>URBANO</v>
          </cell>
          <cell r="C203" t="str">
            <v>REGION 3</v>
          </cell>
          <cell r="D203" t="str">
            <v>VALLE DEL CAUCA</v>
          </cell>
          <cell r="E203" t="str">
            <v>BUENAVENTURA</v>
          </cell>
          <cell r="F203" t="str">
            <v>VALLE</v>
          </cell>
          <cell r="G203" t="str">
            <v>IBAÑEZ PAREDES SANTIAGO</v>
          </cell>
          <cell r="H203" t="str">
            <v>CORDOBA SEGURA FERNEY</v>
          </cell>
          <cell r="I203" t="str">
            <v>0</v>
          </cell>
          <cell r="J203" t="str">
            <v>510</v>
          </cell>
          <cell r="K203">
            <v>0.6</v>
          </cell>
          <cell r="L203">
            <v>1</v>
          </cell>
          <cell r="M203">
            <v>1</v>
          </cell>
          <cell r="N203">
            <v>3.2392473118279572E-2</v>
          </cell>
          <cell r="O203">
            <v>1</v>
          </cell>
          <cell r="P203">
            <v>2.9206989247311826E-2</v>
          </cell>
          <cell r="Q203">
            <v>1</v>
          </cell>
          <cell r="R203" t="str">
            <v>BNV.Naval</v>
          </cell>
          <cell r="S203">
            <v>0</v>
          </cell>
          <cell r="T203">
            <v>66771.920062399993</v>
          </cell>
          <cell r="U203">
            <v>806596.41500000004</v>
          </cell>
          <cell r="V203" t="e">
            <v>#N/A</v>
          </cell>
          <cell r="W203" t="str">
            <v>BNV.NAVAL</v>
          </cell>
          <cell r="X203">
            <v>0</v>
          </cell>
          <cell r="Y203">
            <v>30</v>
          </cell>
          <cell r="Z203">
            <v>5</v>
          </cell>
          <cell r="AA203"/>
          <cell r="AB203">
            <v>10</v>
          </cell>
          <cell r="AC203">
            <v>45</v>
          </cell>
          <cell r="AD203" t="str">
            <v>Prioridad 0</v>
          </cell>
        </row>
        <row r="204">
          <cell r="A204" t="str">
            <v>BNV.NUEVA FRONTERA</v>
          </cell>
          <cell r="B204" t="str">
            <v>URBANO</v>
          </cell>
          <cell r="C204" t="str">
            <v>REGION 3</v>
          </cell>
          <cell r="D204" t="str">
            <v>VALLE DEL CAUCA</v>
          </cell>
          <cell r="E204" t="str">
            <v>BUENAVENTURA</v>
          </cell>
          <cell r="F204" t="str">
            <v>VALLE</v>
          </cell>
          <cell r="G204" t="str">
            <v>IBAÑEZ PAREDES SANTIAGO</v>
          </cell>
          <cell r="H204" t="str">
            <v>CORDOBA SEGURA FERNEY</v>
          </cell>
          <cell r="I204" t="str">
            <v>0</v>
          </cell>
          <cell r="J204" t="str">
            <v>511</v>
          </cell>
          <cell r="K204">
            <v>0.6</v>
          </cell>
          <cell r="L204">
            <v>1</v>
          </cell>
          <cell r="M204">
            <v>1</v>
          </cell>
          <cell r="N204">
            <v>7.0645161290322583E-2</v>
          </cell>
          <cell r="O204">
            <v>1</v>
          </cell>
          <cell r="P204">
            <v>2.4986559139784946E-2</v>
          </cell>
          <cell r="Q204">
            <v>1</v>
          </cell>
          <cell r="R204" t="e">
            <v>#N/A</v>
          </cell>
          <cell r="S204">
            <v>1</v>
          </cell>
          <cell r="T204">
            <v>23790.393</v>
          </cell>
          <cell r="U204">
            <v>693002.78399999999</v>
          </cell>
          <cell r="V204" t="e">
            <v>#N/A</v>
          </cell>
          <cell r="W204" t="str">
            <v>BNV.NUEVA FRONTERA</v>
          </cell>
          <cell r="X204">
            <v>0</v>
          </cell>
          <cell r="Y204">
            <v>15</v>
          </cell>
          <cell r="Z204">
            <v>5</v>
          </cell>
          <cell r="AA204"/>
          <cell r="AB204">
            <v>10</v>
          </cell>
          <cell r="AC204">
            <v>30</v>
          </cell>
          <cell r="AD204" t="str">
            <v>Prioridad 2</v>
          </cell>
        </row>
        <row r="205">
          <cell r="A205" t="str">
            <v>BNV.POLICARPA</v>
          </cell>
          <cell r="B205" t="str">
            <v>URBANO</v>
          </cell>
          <cell r="C205" t="str">
            <v>REGION 3</v>
          </cell>
          <cell r="D205" t="str">
            <v>VALLE DEL CAUCA</v>
          </cell>
          <cell r="E205" t="str">
            <v>BUENAVENTURA</v>
          </cell>
          <cell r="F205" t="str">
            <v>VALLE</v>
          </cell>
          <cell r="G205" t="str">
            <v>IBAÑEZ PAREDES SANTIAGO</v>
          </cell>
          <cell r="H205" t="str">
            <v>CORDOBA SEGURA FERNEY</v>
          </cell>
          <cell r="I205" t="str">
            <v>0</v>
          </cell>
          <cell r="J205" t="str">
            <v>71</v>
          </cell>
          <cell r="K205">
            <v>0.46500000000000002</v>
          </cell>
          <cell r="L205">
            <v>1</v>
          </cell>
          <cell r="M205">
            <v>1</v>
          </cell>
          <cell r="N205">
            <v>2.7244623655913978E-2</v>
          </cell>
          <cell r="O205">
            <v>1</v>
          </cell>
          <cell r="P205">
            <v>2.3642473118279571E-2</v>
          </cell>
          <cell r="Q205">
            <v>1</v>
          </cell>
          <cell r="R205" t="e">
            <v>#N/A</v>
          </cell>
          <cell r="S205">
            <v>0</v>
          </cell>
          <cell r="T205">
            <v>76889.285330000013</v>
          </cell>
          <cell r="U205">
            <v>1165236.852</v>
          </cell>
          <cell r="V205" t="e">
            <v>#N/A</v>
          </cell>
          <cell r="W205" t="str">
            <v>BNV.POLICARPA</v>
          </cell>
          <cell r="X205">
            <v>0</v>
          </cell>
          <cell r="Y205">
            <v>30</v>
          </cell>
          <cell r="Z205">
            <v>10</v>
          </cell>
          <cell r="AA205"/>
          <cell r="AB205">
            <v>10</v>
          </cell>
          <cell r="AC205">
            <v>50</v>
          </cell>
          <cell r="AD205" t="str">
            <v>Prioridad 1</v>
          </cell>
        </row>
        <row r="206">
          <cell r="A206" t="str">
            <v>BNV.TRIUNFO</v>
          </cell>
          <cell r="B206" t="str">
            <v>URBANO</v>
          </cell>
          <cell r="C206" t="str">
            <v>REGION 3</v>
          </cell>
          <cell r="D206" t="str">
            <v>VALLE DEL CAUCA</v>
          </cell>
          <cell r="E206" t="str">
            <v>BUENAVENTURA</v>
          </cell>
          <cell r="F206" t="str">
            <v>VALLE</v>
          </cell>
          <cell r="G206" t="str">
            <v>IBAÑEZ PAREDES SANTIAGO</v>
          </cell>
          <cell r="H206" t="str">
            <v>RESTREPO ARCE YEFRY</v>
          </cell>
          <cell r="I206" t="str">
            <v>0</v>
          </cell>
          <cell r="J206" t="str">
            <v>512</v>
          </cell>
          <cell r="K206">
            <v>0.6</v>
          </cell>
          <cell r="L206">
            <v>1</v>
          </cell>
          <cell r="M206">
            <v>1</v>
          </cell>
          <cell r="N206">
            <v>0.17374999999999999</v>
          </cell>
          <cell r="O206">
            <v>1</v>
          </cell>
          <cell r="P206">
            <v>4.5551075268817201E-2</v>
          </cell>
          <cell r="Q206">
            <v>1</v>
          </cell>
          <cell r="R206" t="e">
            <v>#N/A</v>
          </cell>
          <cell r="S206">
            <v>0</v>
          </cell>
          <cell r="T206">
            <v>46762.193489999998</v>
          </cell>
          <cell r="U206">
            <v>656178.18500000006</v>
          </cell>
          <cell r="V206" t="e">
            <v>#N/A</v>
          </cell>
          <cell r="W206" t="str">
            <v>BNV.TRIUNFO</v>
          </cell>
          <cell r="X206">
            <v>0</v>
          </cell>
          <cell r="Y206">
            <v>15</v>
          </cell>
          <cell r="Z206">
            <v>5</v>
          </cell>
          <cell r="AA206"/>
          <cell r="AB206">
            <v>10</v>
          </cell>
          <cell r="AC206">
            <v>30</v>
          </cell>
          <cell r="AD206" t="str">
            <v>Prioridad 3</v>
          </cell>
        </row>
        <row r="207">
          <cell r="A207" t="str">
            <v>BOG.ALAMEDA</v>
          </cell>
          <cell r="B207" t="str">
            <v>URBANO</v>
          </cell>
          <cell r="C207" t="str">
            <v>REGION 4</v>
          </cell>
          <cell r="D207" t="str">
            <v>BOGOTA D.C.</v>
          </cell>
          <cell r="E207" t="str">
            <v>BOGOTÁ</v>
          </cell>
          <cell r="F207" t="str">
            <v>USME</v>
          </cell>
          <cell r="G207" t="str">
            <v>OROZCO SANCHEZ EDWIN ANDRES</v>
          </cell>
          <cell r="H207" t="str">
            <v>GAITAN FRANCISCO JAVIER</v>
          </cell>
          <cell r="I207" t="str">
            <v>0</v>
          </cell>
          <cell r="J207" t="str">
            <v>260</v>
          </cell>
          <cell r="K207">
            <v>0.56000000000000005</v>
          </cell>
          <cell r="L207">
            <v>1</v>
          </cell>
          <cell r="M207">
            <v>1</v>
          </cell>
          <cell r="N207">
            <v>5.6854838709677422E-3</v>
          </cell>
          <cell r="O207">
            <v>0</v>
          </cell>
          <cell r="P207">
            <v>8.8037634408602156E-3</v>
          </cell>
          <cell r="Q207">
            <v>1</v>
          </cell>
          <cell r="R207" t="str">
            <v>BOG.Alameda</v>
          </cell>
          <cell r="S207">
            <v>0</v>
          </cell>
          <cell r="T207">
            <v>40235.028793000005</v>
          </cell>
          <cell r="U207">
            <v>910446.60400000005</v>
          </cell>
          <cell r="V207" t="e">
            <v>#N/A</v>
          </cell>
          <cell r="W207" t="str">
            <v>BOG.ALAMEDA</v>
          </cell>
          <cell r="X207">
            <v>0</v>
          </cell>
          <cell r="Y207">
            <v>15</v>
          </cell>
          <cell r="Z207">
            <v>5</v>
          </cell>
          <cell r="AA207"/>
          <cell r="AB207">
            <v>10</v>
          </cell>
          <cell r="AC207">
            <v>30</v>
          </cell>
          <cell r="AD207" t="str">
            <v>Prioridad 0</v>
          </cell>
        </row>
        <row r="208">
          <cell r="A208" t="str">
            <v>BOG.ALCAZARES</v>
          </cell>
          <cell r="B208" t="str">
            <v>URBANO</v>
          </cell>
          <cell r="C208" t="str">
            <v>REGION 4</v>
          </cell>
          <cell r="D208" t="str">
            <v>BOGOTA D.C.</v>
          </cell>
          <cell r="E208" t="str">
            <v>BOGOTÁ</v>
          </cell>
          <cell r="F208" t="str">
            <v>ORIENTE CERROS</v>
          </cell>
          <cell r="G208" t="str">
            <v>RAMOS PITA MAURICIO ALEJANDRO</v>
          </cell>
          <cell r="H208" t="str">
            <v>DIAZ PACHON JOSE DAVID</v>
          </cell>
          <cell r="I208" t="str">
            <v>0</v>
          </cell>
          <cell r="J208" t="str">
            <v>513</v>
          </cell>
          <cell r="K208">
            <v>0.6</v>
          </cell>
          <cell r="L208">
            <v>1</v>
          </cell>
          <cell r="M208">
            <v>1</v>
          </cell>
          <cell r="N208">
            <v>6.0779569892473115E-2</v>
          </cell>
          <cell r="O208">
            <v>1</v>
          </cell>
          <cell r="P208">
            <v>3.7983870967741938E-2</v>
          </cell>
          <cell r="Q208">
            <v>1</v>
          </cell>
          <cell r="R208" t="str">
            <v>BOG.Alcazares</v>
          </cell>
          <cell r="S208">
            <v>0</v>
          </cell>
          <cell r="T208">
            <v>18126.485660139999</v>
          </cell>
          <cell r="U208">
            <v>564411.48300000001</v>
          </cell>
          <cell r="V208" t="e">
            <v>#N/A</v>
          </cell>
          <cell r="W208" t="str">
            <v>BOG.ALCAZARES</v>
          </cell>
          <cell r="X208">
            <v>0</v>
          </cell>
          <cell r="Y208">
            <v>0</v>
          </cell>
          <cell r="Z208">
            <v>5</v>
          </cell>
          <cell r="AA208"/>
          <cell r="AB208">
            <v>10</v>
          </cell>
          <cell r="AC208">
            <v>15</v>
          </cell>
          <cell r="AD208" t="str">
            <v>Prioridad 0</v>
          </cell>
        </row>
        <row r="209">
          <cell r="A209" t="str">
            <v>BOG.ANDES</v>
          </cell>
          <cell r="B209" t="str">
            <v>URBANO</v>
          </cell>
          <cell r="C209" t="str">
            <v>REGION 4</v>
          </cell>
          <cell r="D209" t="str">
            <v>BOGOTA D.C.</v>
          </cell>
          <cell r="E209" t="str">
            <v>BOGOTÁ</v>
          </cell>
          <cell r="F209" t="str">
            <v>CALLE 80</v>
          </cell>
          <cell r="G209" t="str">
            <v>CASTILLO ALARCON NESTOR IVAN</v>
          </cell>
          <cell r="H209" t="str">
            <v>VEGA ALEXANDER</v>
          </cell>
          <cell r="I209" t="str">
            <v>1</v>
          </cell>
          <cell r="J209" t="str">
            <v>514</v>
          </cell>
          <cell r="K209">
            <v>0.6</v>
          </cell>
          <cell r="L209">
            <v>1</v>
          </cell>
          <cell r="M209">
            <v>1</v>
          </cell>
          <cell r="N209">
            <v>7.0806451612903221E-2</v>
          </cell>
          <cell r="O209">
            <v>1</v>
          </cell>
          <cell r="P209">
            <v>1.6491935483870967E-2</v>
          </cell>
          <cell r="Q209">
            <v>1</v>
          </cell>
          <cell r="R209" t="str">
            <v>BOG.Andes</v>
          </cell>
          <cell r="S209">
            <v>0</v>
          </cell>
          <cell r="T209">
            <v>52489.827208200004</v>
          </cell>
          <cell r="U209">
            <v>1197682.915</v>
          </cell>
          <cell r="V209" t="e">
            <v>#N/A</v>
          </cell>
          <cell r="W209" t="str">
            <v>BOG.ANDES</v>
          </cell>
          <cell r="X209">
            <v>0</v>
          </cell>
          <cell r="Y209">
            <v>30</v>
          </cell>
          <cell r="Z209">
            <v>10</v>
          </cell>
          <cell r="AA209"/>
          <cell r="AB209">
            <v>10</v>
          </cell>
          <cell r="AC209">
            <v>50</v>
          </cell>
          <cell r="AD209" t="str">
            <v>Prioridad 0</v>
          </cell>
        </row>
        <row r="210">
          <cell r="A210" t="str">
            <v>BOG.ANDINO-3</v>
          </cell>
          <cell r="B210" t="str">
            <v>URBANO</v>
          </cell>
          <cell r="C210" t="str">
            <v>REGION 4</v>
          </cell>
          <cell r="D210" t="str">
            <v>BOGOTA D.C.</v>
          </cell>
          <cell r="E210" t="str">
            <v>BOGOTÁ</v>
          </cell>
          <cell r="F210" t="str">
            <v>ORIENTE CERROS</v>
          </cell>
          <cell r="G210" t="str">
            <v>RAMOS PITA MAURICIO ALEJANDRO</v>
          </cell>
          <cell r="H210" t="str">
            <v>PARRA BOLAÑOS CHRISTIAN RONALD</v>
          </cell>
          <cell r="I210" t="str">
            <v>0</v>
          </cell>
          <cell r="J210" t="str">
            <v>515</v>
          </cell>
          <cell r="K210">
            <v>0.6</v>
          </cell>
          <cell r="L210">
            <v>1</v>
          </cell>
          <cell r="M210">
            <v>1</v>
          </cell>
          <cell r="N210">
            <v>1.8803763440860214E-2</v>
          </cell>
          <cell r="O210">
            <v>1</v>
          </cell>
          <cell r="P210">
            <v>1.0887096774193548E-2</v>
          </cell>
          <cell r="Q210">
            <v>1</v>
          </cell>
          <cell r="R210" t="e">
            <v>#N/A</v>
          </cell>
          <cell r="S210">
            <v>0</v>
          </cell>
          <cell r="T210">
            <v>14977.6336113</v>
          </cell>
          <cell r="U210">
            <v>170344.97500000001</v>
          </cell>
          <cell r="V210" t="e">
            <v>#N/A</v>
          </cell>
          <cell r="W210" t="str">
            <v>BOG.ANDINO-3</v>
          </cell>
          <cell r="X210">
            <v>0</v>
          </cell>
          <cell r="Y210">
            <v>0</v>
          </cell>
          <cell r="Z210">
            <v>0</v>
          </cell>
          <cell r="AA210"/>
          <cell r="AB210">
            <v>10</v>
          </cell>
          <cell r="AC210">
            <v>10</v>
          </cell>
          <cell r="AD210" t="str">
            <v>Prioridad 4</v>
          </cell>
        </row>
        <row r="211">
          <cell r="A211" t="str">
            <v>BOG.ANTONIO GALAN</v>
          </cell>
          <cell r="B211" t="str">
            <v>URBANO</v>
          </cell>
          <cell r="C211" t="str">
            <v>REGION 4</v>
          </cell>
          <cell r="D211" t="str">
            <v>BOGOTA D.C.</v>
          </cell>
          <cell r="E211" t="str">
            <v>BOGOTÁ</v>
          </cell>
          <cell r="F211" t="str">
            <v>BOSA</v>
          </cell>
          <cell r="G211" t="str">
            <v>CONSUEGRA MURCIA MARCELA</v>
          </cell>
          <cell r="H211" t="str">
            <v>CRIOLLO TRUJILLO RUBERNEY</v>
          </cell>
          <cell r="I211" t="str">
            <v>1</v>
          </cell>
          <cell r="J211" t="str">
            <v>516</v>
          </cell>
          <cell r="K211">
            <v>0.6</v>
          </cell>
          <cell r="L211">
            <v>1</v>
          </cell>
          <cell r="M211">
            <v>1</v>
          </cell>
          <cell r="N211">
            <v>1.5362903225806452E-2</v>
          </cell>
          <cell r="O211">
            <v>1</v>
          </cell>
          <cell r="P211">
            <v>1.1129032258064516E-2</v>
          </cell>
          <cell r="Q211">
            <v>1</v>
          </cell>
          <cell r="R211" t="str">
            <v>BOG.Antonio Galan</v>
          </cell>
          <cell r="S211">
            <v>1</v>
          </cell>
          <cell r="T211">
            <v>90092.377999999997</v>
          </cell>
          <cell r="U211">
            <v>1592729.5389999999</v>
          </cell>
          <cell r="V211" t="e">
            <v>#N/A</v>
          </cell>
          <cell r="W211" t="str">
            <v>BOG.ANTONIO GALAN</v>
          </cell>
          <cell r="X211">
            <v>0</v>
          </cell>
          <cell r="Y211">
            <v>30</v>
          </cell>
          <cell r="Z211">
            <v>10</v>
          </cell>
          <cell r="AA211"/>
          <cell r="AB211">
            <v>10</v>
          </cell>
          <cell r="AC211">
            <v>50</v>
          </cell>
          <cell r="AD211" t="str">
            <v>Prioridad 0</v>
          </cell>
        </row>
        <row r="212">
          <cell r="A212" t="str">
            <v>BOG.ARBORIZADORA ALTA-1</v>
          </cell>
          <cell r="B212" t="str">
            <v>URBANO</v>
          </cell>
          <cell r="C212" t="str">
            <v>REGION 4</v>
          </cell>
          <cell r="D212" t="str">
            <v>BOGOTA D.C.</v>
          </cell>
          <cell r="E212" t="str">
            <v>BOGOTÁ</v>
          </cell>
          <cell r="F212" t="str">
            <v>USME</v>
          </cell>
          <cell r="G212" t="str">
            <v>OROZCO SANCHEZ EDWIN ANDRES</v>
          </cell>
          <cell r="H212" t="str">
            <v>GAITAN FRANCISCO JAVIER</v>
          </cell>
          <cell r="I212" t="str">
            <v>0</v>
          </cell>
          <cell r="J212" t="str">
            <v>164</v>
          </cell>
          <cell r="K212">
            <v>0.5</v>
          </cell>
          <cell r="L212">
            <v>1</v>
          </cell>
          <cell r="M212">
            <v>1</v>
          </cell>
          <cell r="N212">
            <v>4.1370967741935487E-2</v>
          </cell>
          <cell r="O212">
            <v>1</v>
          </cell>
          <cell r="P212">
            <v>4.0940860215053762E-2</v>
          </cell>
          <cell r="Q212">
            <v>1</v>
          </cell>
          <cell r="R212" t="e">
            <v>#N/A</v>
          </cell>
          <cell r="S212">
            <v>0</v>
          </cell>
          <cell r="T212">
            <v>20347.343849999997</v>
          </cell>
          <cell r="U212">
            <v>344343.52700000006</v>
          </cell>
          <cell r="V212" t="e">
            <v>#N/A</v>
          </cell>
          <cell r="W212" t="str">
            <v>BOG.ARBORIZADORA ALTA-1</v>
          </cell>
          <cell r="X212">
            <v>0</v>
          </cell>
          <cell r="Y212">
            <v>15</v>
          </cell>
          <cell r="Z212">
            <v>0</v>
          </cell>
          <cell r="AA212"/>
          <cell r="AB212">
            <v>10</v>
          </cell>
          <cell r="AC212">
            <v>25</v>
          </cell>
          <cell r="AD212" t="str">
            <v>Prioridad 3</v>
          </cell>
        </row>
        <row r="213">
          <cell r="A213" t="str">
            <v>BOG.ARBORIZADORA ALTA-2</v>
          </cell>
          <cell r="B213" t="str">
            <v>URBANO</v>
          </cell>
          <cell r="C213" t="str">
            <v>REGION 4</v>
          </cell>
          <cell r="D213" t="str">
            <v>BOGOTA D.C.</v>
          </cell>
          <cell r="E213" t="str">
            <v>BOGOTÁ</v>
          </cell>
          <cell r="F213" t="str">
            <v>USME</v>
          </cell>
          <cell r="G213" t="str">
            <v>OROZCO SANCHEZ EDWIN ANDRES</v>
          </cell>
          <cell r="H213" t="str">
            <v>GAITAN FRANCISCO JAVIER</v>
          </cell>
          <cell r="I213" t="str">
            <v>0</v>
          </cell>
          <cell r="J213" t="str">
            <v>517</v>
          </cell>
          <cell r="K213">
            <v>0.6</v>
          </cell>
          <cell r="L213">
            <v>1</v>
          </cell>
          <cell r="M213">
            <v>1</v>
          </cell>
          <cell r="N213">
            <v>4.1666666666666664E-2</v>
          </cell>
          <cell r="O213">
            <v>1</v>
          </cell>
          <cell r="P213">
            <v>4.1384408602150535E-2</v>
          </cell>
          <cell r="Q213">
            <v>1</v>
          </cell>
          <cell r="R213" t="e">
            <v>#N/A</v>
          </cell>
          <cell r="S213">
            <v>1</v>
          </cell>
          <cell r="T213">
            <v>44048.708846000001</v>
          </cell>
          <cell r="U213">
            <v>827329.18400000001</v>
          </cell>
          <cell r="V213" t="e">
            <v>#N/A</v>
          </cell>
          <cell r="W213" t="str">
            <v>BOG.ARBORIZADORA ALTA-2</v>
          </cell>
          <cell r="X213">
            <v>0</v>
          </cell>
          <cell r="Y213">
            <v>15</v>
          </cell>
          <cell r="Z213">
            <v>5</v>
          </cell>
          <cell r="AA213"/>
          <cell r="AB213">
            <v>10</v>
          </cell>
          <cell r="AC213">
            <v>30</v>
          </cell>
          <cell r="AD213" t="str">
            <v>Prioridad 2</v>
          </cell>
        </row>
        <row r="214">
          <cell r="A214" t="str">
            <v>BOG.ARBORIZADORA BAJA</v>
          </cell>
          <cell r="B214" t="str">
            <v>URBANO</v>
          </cell>
          <cell r="C214" t="str">
            <v>REGION 4</v>
          </cell>
          <cell r="D214" t="str">
            <v>BOGOTA D.C.</v>
          </cell>
          <cell r="E214" t="str">
            <v>BOGOTÁ</v>
          </cell>
          <cell r="F214" t="str">
            <v>USME</v>
          </cell>
          <cell r="G214" t="str">
            <v>OROZCO SANCHEZ EDWIN ANDRES</v>
          </cell>
          <cell r="H214" t="str">
            <v>GAITAN FRANCISCO JAVIER</v>
          </cell>
          <cell r="I214" t="str">
            <v>1</v>
          </cell>
          <cell r="J214" t="str">
            <v>518</v>
          </cell>
          <cell r="K214">
            <v>0.6</v>
          </cell>
          <cell r="L214">
            <v>1</v>
          </cell>
          <cell r="M214">
            <v>1</v>
          </cell>
          <cell r="N214">
            <v>1.7352150537634409E-2</v>
          </cell>
          <cell r="O214">
            <v>1</v>
          </cell>
          <cell r="P214">
            <v>1.7029569892473118E-2</v>
          </cell>
          <cell r="Q214">
            <v>1</v>
          </cell>
          <cell r="R214" t="e">
            <v>#N/A</v>
          </cell>
          <cell r="S214">
            <v>0</v>
          </cell>
          <cell r="T214">
            <v>57924.233199999995</v>
          </cell>
          <cell r="U214">
            <v>1052029.139</v>
          </cell>
          <cell r="V214" t="e">
            <v>#N/A</v>
          </cell>
          <cell r="W214" t="str">
            <v>BOG.ARBORIZADORA BAJA</v>
          </cell>
          <cell r="X214">
            <v>0</v>
          </cell>
          <cell r="Y214">
            <v>30</v>
          </cell>
          <cell r="Z214">
            <v>10</v>
          </cell>
          <cell r="AA214"/>
          <cell r="AB214">
            <v>10</v>
          </cell>
          <cell r="AC214">
            <v>50</v>
          </cell>
          <cell r="AD214" t="str">
            <v>Prioridad 1</v>
          </cell>
        </row>
        <row r="215">
          <cell r="A215" t="str">
            <v>BOG.ARBORIZADORA-2</v>
          </cell>
          <cell r="B215" t="str">
            <v>URBANO</v>
          </cell>
          <cell r="C215" t="str">
            <v>REGION 4</v>
          </cell>
          <cell r="D215" t="str">
            <v>BOGOTA D.C.</v>
          </cell>
          <cell r="E215" t="str">
            <v>BOGOTÁ</v>
          </cell>
          <cell r="F215" t="str">
            <v>USME</v>
          </cell>
          <cell r="G215" t="str">
            <v>OROZCO SANCHEZ EDWIN ANDRES</v>
          </cell>
          <cell r="H215" t="str">
            <v>ALAPE GARZON DAVID ALEJANDRO</v>
          </cell>
          <cell r="I215" t="str">
            <v>0</v>
          </cell>
          <cell r="J215" t="str">
            <v>519</v>
          </cell>
          <cell r="K215">
            <v>0.6</v>
          </cell>
          <cell r="L215">
            <v>1</v>
          </cell>
          <cell r="M215">
            <v>1</v>
          </cell>
          <cell r="N215">
            <v>4.1169354838709676E-2</v>
          </cell>
          <cell r="O215">
            <v>1</v>
          </cell>
          <cell r="P215">
            <v>4.1061827956989247E-2</v>
          </cell>
          <cell r="Q215">
            <v>1</v>
          </cell>
          <cell r="R215" t="str">
            <v>BOG.Arborizadora-2</v>
          </cell>
          <cell r="S215">
            <v>0</v>
          </cell>
          <cell r="T215">
            <v>62079.521027999996</v>
          </cell>
          <cell r="U215">
            <v>1032111.6770000001</v>
          </cell>
          <cell r="V215" t="e">
            <v>#N/A</v>
          </cell>
          <cell r="W215" t="str">
            <v>BOG.ARBORIZADORA-2</v>
          </cell>
          <cell r="X215">
            <v>0</v>
          </cell>
          <cell r="Y215">
            <v>30</v>
          </cell>
          <cell r="Z215">
            <v>10</v>
          </cell>
          <cell r="AA215"/>
          <cell r="AB215">
            <v>10</v>
          </cell>
          <cell r="AC215">
            <v>50</v>
          </cell>
          <cell r="AD215" t="str">
            <v>Prioridad 0</v>
          </cell>
        </row>
        <row r="216">
          <cell r="A216" t="str">
            <v>BOG.ARQUEOLOGICO</v>
          </cell>
          <cell r="B216" t="str">
            <v>URBANO</v>
          </cell>
          <cell r="C216" t="str">
            <v>REGION 4</v>
          </cell>
          <cell r="D216" t="str">
            <v>BOGOTA D.C.</v>
          </cell>
          <cell r="E216" t="str">
            <v>BOGOTÁ</v>
          </cell>
          <cell r="F216" t="str">
            <v>ORIENTE CERROS</v>
          </cell>
          <cell r="G216" t="str">
            <v>JIMENEZ CHICANGANA WILFRIDO</v>
          </cell>
          <cell r="H216" t="str">
            <v>VASQUEZ HENAO HUGO ANDRES</v>
          </cell>
          <cell r="I216" t="str">
            <v>0</v>
          </cell>
          <cell r="J216" t="str">
            <v>520</v>
          </cell>
          <cell r="K216">
            <v>0.6</v>
          </cell>
          <cell r="L216">
            <v>1</v>
          </cell>
          <cell r="M216">
            <v>1</v>
          </cell>
          <cell r="N216">
            <v>6.5403225806451609E-2</v>
          </cell>
          <cell r="O216">
            <v>1</v>
          </cell>
          <cell r="P216">
            <v>5.8696236559139782E-2</v>
          </cell>
          <cell r="Q216">
            <v>1</v>
          </cell>
          <cell r="R216" t="str">
            <v>BOG.Arqueologico</v>
          </cell>
          <cell r="S216">
            <v>0</v>
          </cell>
          <cell r="T216">
            <v>37048.183192499993</v>
          </cell>
          <cell r="U216">
            <v>516479.5</v>
          </cell>
          <cell r="V216" t="e">
            <v>#N/A</v>
          </cell>
          <cell r="W216" t="str">
            <v>BOG.ARQUEOLOGICO</v>
          </cell>
          <cell r="X216">
            <v>0</v>
          </cell>
          <cell r="Y216">
            <v>15</v>
          </cell>
          <cell r="Z216">
            <v>5</v>
          </cell>
          <cell r="AA216"/>
          <cell r="AB216">
            <v>10</v>
          </cell>
          <cell r="AC216">
            <v>30</v>
          </cell>
          <cell r="AD216" t="str">
            <v>Prioridad 0</v>
          </cell>
        </row>
        <row r="217">
          <cell r="A217" t="str">
            <v>BOG.ATAHUALPA</v>
          </cell>
          <cell r="B217" t="str">
            <v>URBANO</v>
          </cell>
          <cell r="C217" t="str">
            <v>REGION 4</v>
          </cell>
          <cell r="D217" t="str">
            <v>BOGOTA D.C.</v>
          </cell>
          <cell r="E217" t="str">
            <v>BOGOTÁ</v>
          </cell>
          <cell r="F217" t="str">
            <v>FONTIBON</v>
          </cell>
          <cell r="G217" t="str">
            <v>CASTILLO ALARCON NESTOR IVAN</v>
          </cell>
          <cell r="H217" t="str">
            <v>VEGA ROYERO LUIS ALFONSO</v>
          </cell>
          <cell r="I217" t="str">
            <v>0</v>
          </cell>
          <cell r="J217" t="str">
            <v>521</v>
          </cell>
          <cell r="K217">
            <v>0.6</v>
          </cell>
          <cell r="L217">
            <v>1</v>
          </cell>
          <cell r="M217">
            <v>1</v>
          </cell>
          <cell r="N217">
            <v>8.7231182795698917E-3</v>
          </cell>
          <cell r="O217">
            <v>0</v>
          </cell>
          <cell r="P217">
            <v>8.7903225806451619E-3</v>
          </cell>
          <cell r="Q217">
            <v>1</v>
          </cell>
          <cell r="R217" t="str">
            <v>BOG.Atahualpa</v>
          </cell>
          <cell r="S217">
            <v>0</v>
          </cell>
          <cell r="T217">
            <v>35306.243080799999</v>
          </cell>
          <cell r="U217">
            <v>701880.6590000001</v>
          </cell>
          <cell r="V217" t="e">
            <v>#N/A</v>
          </cell>
          <cell r="W217" t="str">
            <v>BOG.ATAHUALPA</v>
          </cell>
          <cell r="X217">
            <v>0</v>
          </cell>
          <cell r="Y217">
            <v>15</v>
          </cell>
          <cell r="Z217">
            <v>5</v>
          </cell>
          <cell r="AA217"/>
          <cell r="AB217">
            <v>10</v>
          </cell>
          <cell r="AC217">
            <v>30</v>
          </cell>
          <cell r="AD217" t="str">
            <v>Prioridad 0</v>
          </cell>
        </row>
        <row r="218">
          <cell r="A218" t="str">
            <v>BOG.AYACUCHO</v>
          </cell>
          <cell r="B218" t="str">
            <v>URBANO</v>
          </cell>
          <cell r="C218" t="str">
            <v>REGION 4</v>
          </cell>
          <cell r="D218" t="str">
            <v>BOGOTA D.C.</v>
          </cell>
          <cell r="E218" t="str">
            <v>BOGOTÁ</v>
          </cell>
          <cell r="F218" t="str">
            <v>ORIENTE CERROS</v>
          </cell>
          <cell r="G218" t="str">
            <v>RAMOS PITA MAURICIO ALEJANDRO</v>
          </cell>
          <cell r="H218" t="str">
            <v>AGUIRRE WALTEROS CARLOS ANDRES</v>
          </cell>
          <cell r="I218" t="str">
            <v>0</v>
          </cell>
          <cell r="J218" t="str">
            <v>175</v>
          </cell>
          <cell r="K218">
            <v>0.53</v>
          </cell>
          <cell r="L218">
            <v>1</v>
          </cell>
          <cell r="M218">
            <v>1</v>
          </cell>
          <cell r="N218">
            <v>1.010752688172043E-2</v>
          </cell>
          <cell r="O218">
            <v>1</v>
          </cell>
          <cell r="P218">
            <v>9.4489247311827958E-3</v>
          </cell>
          <cell r="Q218">
            <v>1</v>
          </cell>
          <cell r="R218" t="e">
            <v>#N/A</v>
          </cell>
          <cell r="S218">
            <v>0</v>
          </cell>
          <cell r="T218">
            <v>32829.921038</v>
          </cell>
          <cell r="U218">
            <v>933251.7159999999</v>
          </cell>
          <cell r="V218" t="e">
            <v>#N/A</v>
          </cell>
          <cell r="W218" t="str">
            <v>BOG.AYACUCHO</v>
          </cell>
          <cell r="X218">
            <v>0</v>
          </cell>
          <cell r="Y218">
            <v>15</v>
          </cell>
          <cell r="Z218">
            <v>5</v>
          </cell>
          <cell r="AA218"/>
          <cell r="AB218">
            <v>10</v>
          </cell>
          <cell r="AC218">
            <v>30</v>
          </cell>
          <cell r="AD218" t="str">
            <v>Prioridad 2</v>
          </cell>
        </row>
        <row r="219">
          <cell r="A219" t="str">
            <v>BOG.BALMORAL SUR</v>
          </cell>
          <cell r="B219" t="str">
            <v>URBANO</v>
          </cell>
          <cell r="C219" t="str">
            <v>REGION 4</v>
          </cell>
          <cell r="D219" t="str">
            <v>CUNDINAMARCA</v>
          </cell>
          <cell r="E219" t="str">
            <v>SOACHA</v>
          </cell>
          <cell r="F219" t="str">
            <v>PERDOMO</v>
          </cell>
          <cell r="G219" t="str">
            <v>OROZCO SANCHEZ EDWIN ANDRES</v>
          </cell>
          <cell r="H219" t="str">
            <v>ALAPE GARZON DAVID ALEJANDRO</v>
          </cell>
          <cell r="I219" t="str">
            <v>1</v>
          </cell>
          <cell r="J219" t="str">
            <v>522</v>
          </cell>
          <cell r="K219">
            <v>0.6</v>
          </cell>
          <cell r="L219">
            <v>1</v>
          </cell>
          <cell r="M219">
            <v>1</v>
          </cell>
          <cell r="N219">
            <v>9.2298387096774195E-2</v>
          </cell>
          <cell r="O219">
            <v>1</v>
          </cell>
          <cell r="P219">
            <v>4.9220430107526879E-2</v>
          </cell>
          <cell r="Q219">
            <v>1</v>
          </cell>
          <cell r="R219" t="str">
            <v>BOG.Balmoral Sur</v>
          </cell>
          <cell r="S219">
            <v>0</v>
          </cell>
          <cell r="T219">
            <v>54498.201031899989</v>
          </cell>
          <cell r="U219">
            <v>1260814.9540000001</v>
          </cell>
          <cell r="V219" t="e">
            <v>#N/A</v>
          </cell>
          <cell r="W219" t="str">
            <v>BOG.BALMORAL SUR</v>
          </cell>
          <cell r="X219">
            <v>0</v>
          </cell>
          <cell r="Y219">
            <v>30</v>
          </cell>
          <cell r="Z219">
            <v>10</v>
          </cell>
          <cell r="AA219"/>
          <cell r="AB219">
            <v>10</v>
          </cell>
          <cell r="AC219">
            <v>50</v>
          </cell>
          <cell r="AD219" t="str">
            <v>Prioridad 0</v>
          </cell>
        </row>
        <row r="220">
          <cell r="A220" t="str">
            <v>BOG.BANDERAS</v>
          </cell>
          <cell r="B220" t="str">
            <v>URBANO</v>
          </cell>
          <cell r="C220" t="str">
            <v>REGION 4</v>
          </cell>
          <cell r="D220" t="str">
            <v>BOGOTA D.C.</v>
          </cell>
          <cell r="E220" t="str">
            <v>BOGOTÁ</v>
          </cell>
          <cell r="F220" t="str">
            <v>FONTIBON</v>
          </cell>
          <cell r="G220" t="str">
            <v>ANDRADE DUQUE NICOLAS</v>
          </cell>
          <cell r="H220" t="str">
            <v>ROJAS PARADA ANDRES GUILLERMO</v>
          </cell>
          <cell r="I220" t="str">
            <v>1</v>
          </cell>
          <cell r="J220" t="str">
            <v>523</v>
          </cell>
          <cell r="K220">
            <v>0.6</v>
          </cell>
          <cell r="L220">
            <v>1</v>
          </cell>
          <cell r="M220">
            <v>1</v>
          </cell>
          <cell r="N220">
            <v>1.1223118279569892E-2</v>
          </cell>
          <cell r="O220">
            <v>1</v>
          </cell>
          <cell r="P220">
            <v>1.0591397849462366E-2</v>
          </cell>
          <cell r="Q220">
            <v>1</v>
          </cell>
          <cell r="R220" t="str">
            <v>BOG.Banderas</v>
          </cell>
          <cell r="S220">
            <v>1</v>
          </cell>
          <cell r="T220">
            <v>75272.301271000018</v>
          </cell>
          <cell r="U220">
            <v>1809937.3120000002</v>
          </cell>
          <cell r="V220" t="e">
            <v>#N/A</v>
          </cell>
          <cell r="W220" t="str">
            <v>BOG.BANDERAS</v>
          </cell>
          <cell r="X220">
            <v>0</v>
          </cell>
          <cell r="Y220">
            <v>30</v>
          </cell>
          <cell r="Z220">
            <v>10</v>
          </cell>
          <cell r="AA220"/>
          <cell r="AB220">
            <v>10</v>
          </cell>
          <cell r="AC220">
            <v>50</v>
          </cell>
          <cell r="AD220" t="str">
            <v>Prioridad 0</v>
          </cell>
        </row>
        <row r="221">
          <cell r="A221" t="str">
            <v>BOG.BATAN</v>
          </cell>
          <cell r="B221" t="str">
            <v>URBANO</v>
          </cell>
          <cell r="C221" t="str">
            <v>REGION 4</v>
          </cell>
          <cell r="D221" t="str">
            <v>BOGOTA D.C.</v>
          </cell>
          <cell r="E221" t="str">
            <v>BOGOTÁ</v>
          </cell>
          <cell r="F221" t="str">
            <v>CALLE 80</v>
          </cell>
          <cell r="G221" t="str">
            <v>CASTILLO ALARCON NESTOR IVAN</v>
          </cell>
          <cell r="H221" t="str">
            <v>BERNAL BORDA CESAR ALFONSO</v>
          </cell>
          <cell r="I221" t="str">
            <v>1</v>
          </cell>
          <cell r="J221" t="str">
            <v>524</v>
          </cell>
          <cell r="K221">
            <v>0.6</v>
          </cell>
          <cell r="L221">
            <v>1</v>
          </cell>
          <cell r="M221">
            <v>1</v>
          </cell>
          <cell r="N221">
            <v>3.4475806451612905E-2</v>
          </cell>
          <cell r="O221">
            <v>1</v>
          </cell>
          <cell r="P221">
            <v>2.086021505376344E-2</v>
          </cell>
          <cell r="Q221">
            <v>1</v>
          </cell>
          <cell r="R221" t="str">
            <v>BOG.Batan</v>
          </cell>
          <cell r="S221">
            <v>0</v>
          </cell>
          <cell r="T221">
            <v>47851.848382169985</v>
          </cell>
          <cell r="U221">
            <v>682022.13499999989</v>
          </cell>
          <cell r="V221" t="e">
            <v>#N/A</v>
          </cell>
          <cell r="W221" t="str">
            <v>BOG.BATAN</v>
          </cell>
          <cell r="X221">
            <v>0</v>
          </cell>
          <cell r="Y221">
            <v>15</v>
          </cell>
          <cell r="Z221">
            <v>5</v>
          </cell>
          <cell r="AA221"/>
          <cell r="AB221">
            <v>10</v>
          </cell>
          <cell r="AC221">
            <v>30</v>
          </cell>
          <cell r="AD221" t="str">
            <v>Prioridad 0</v>
          </cell>
        </row>
        <row r="222">
          <cell r="A222" t="str">
            <v>BOG.BELLAVISTA SUR</v>
          </cell>
          <cell r="B222" t="str">
            <v>URBANO</v>
          </cell>
          <cell r="C222" t="str">
            <v>REGION 4</v>
          </cell>
          <cell r="D222" t="str">
            <v>BOGOTA D.C.</v>
          </cell>
          <cell r="E222" t="str">
            <v>BOGOTÁ</v>
          </cell>
          <cell r="F222" t="str">
            <v>ORIENTE CERROS</v>
          </cell>
          <cell r="G222" t="str">
            <v>RAMOS PITA MAURICIO ALEJANDRO</v>
          </cell>
          <cell r="H222" t="str">
            <v>AGUIRRE WALTEROS CARLOS ANDRES</v>
          </cell>
          <cell r="I222" t="str">
            <v>0</v>
          </cell>
          <cell r="J222" t="str">
            <v>525</v>
          </cell>
          <cell r="K222">
            <v>0.6</v>
          </cell>
          <cell r="L222">
            <v>1</v>
          </cell>
          <cell r="M222">
            <v>1</v>
          </cell>
          <cell r="N222">
            <v>4.032258064516129E-4</v>
          </cell>
          <cell r="O222">
            <v>0</v>
          </cell>
          <cell r="P222">
            <v>1.2553763440860215E-2</v>
          </cell>
          <cell r="Q222">
            <v>1</v>
          </cell>
          <cell r="R222" t="str">
            <v>BOG.Bellavista Sur</v>
          </cell>
          <cell r="S222">
            <v>1</v>
          </cell>
          <cell r="T222">
            <v>38982.188529699997</v>
          </cell>
          <cell r="U222">
            <v>804260.10600000003</v>
          </cell>
          <cell r="V222" t="e">
            <v>#N/A</v>
          </cell>
          <cell r="W222" t="str">
            <v>BOG.BELLAVISTA SUR</v>
          </cell>
          <cell r="X222">
            <v>0</v>
          </cell>
          <cell r="Y222">
            <v>15</v>
          </cell>
          <cell r="Z222">
            <v>5</v>
          </cell>
          <cell r="AA222"/>
          <cell r="AB222">
            <v>10</v>
          </cell>
          <cell r="AC222">
            <v>30</v>
          </cell>
          <cell r="AD222" t="str">
            <v>Prioridad 0</v>
          </cell>
        </row>
        <row r="223">
          <cell r="A223" t="str">
            <v>BOG.BENJAMIN HERRERA</v>
          </cell>
          <cell r="B223" t="str">
            <v>URBANO</v>
          </cell>
          <cell r="C223" t="str">
            <v>REGION 4</v>
          </cell>
          <cell r="D223" t="str">
            <v>BOGOTA D.C.</v>
          </cell>
          <cell r="E223" t="str">
            <v>BOGOTÁ</v>
          </cell>
          <cell r="F223" t="str">
            <v>ORIENTE CERROS</v>
          </cell>
          <cell r="G223" t="str">
            <v>RAMOS PITA MAURICIO ALEJANDRO</v>
          </cell>
          <cell r="H223" t="str">
            <v>DIAZ PACHON JOSE DAVID</v>
          </cell>
          <cell r="I223" t="str">
            <v>0</v>
          </cell>
          <cell r="J223" t="str">
            <v>18</v>
          </cell>
          <cell r="K223">
            <v>0.4</v>
          </cell>
          <cell r="L223">
            <v>1</v>
          </cell>
          <cell r="M223">
            <v>1</v>
          </cell>
          <cell r="N223">
            <v>1.9677419354838709E-2</v>
          </cell>
          <cell r="O223">
            <v>1</v>
          </cell>
          <cell r="P223">
            <v>7.688172043010753E-3</v>
          </cell>
          <cell r="Q223">
            <v>1</v>
          </cell>
          <cell r="R223" t="str">
            <v>BOG.Benjamin Herrera</v>
          </cell>
          <cell r="S223">
            <v>0</v>
          </cell>
          <cell r="T223">
            <v>46022.872509899993</v>
          </cell>
          <cell r="U223">
            <v>614518.16399999999</v>
          </cell>
          <cell r="V223" t="e">
            <v>#N/A</v>
          </cell>
          <cell r="W223" t="str">
            <v>BOG.BENJAMIN HERRERA</v>
          </cell>
          <cell r="X223">
            <v>0</v>
          </cell>
          <cell r="Y223">
            <v>15</v>
          </cell>
          <cell r="Z223">
            <v>5</v>
          </cell>
          <cell r="AA223"/>
          <cell r="AB223">
            <v>10</v>
          </cell>
          <cell r="AC223">
            <v>30</v>
          </cell>
          <cell r="AD223" t="str">
            <v>Prioridad 0</v>
          </cell>
        </row>
        <row r="224">
          <cell r="A224" t="str">
            <v>BOG.BIMA</v>
          </cell>
          <cell r="B224" t="str">
            <v>RURAL</v>
          </cell>
          <cell r="C224" t="str">
            <v>REGION 4</v>
          </cell>
          <cell r="D224" t="str">
            <v>BOGOTA D.C.</v>
          </cell>
          <cell r="E224" t="str">
            <v>BOGOTÁ</v>
          </cell>
          <cell r="F224" t="str">
            <v>MAZUREN</v>
          </cell>
          <cell r="G224" t="str">
            <v>PEÑARANDA RAMIREZ HELI ALFONSO</v>
          </cell>
          <cell r="H224" t="str">
            <v>GUTIERREZ JIMENEZ EDILBRANDO ALIRIO</v>
          </cell>
          <cell r="I224" t="str">
            <v>0</v>
          </cell>
          <cell r="J224" t="str">
            <v>526</v>
          </cell>
          <cell r="K224">
            <v>0.6</v>
          </cell>
          <cell r="L224">
            <v>1</v>
          </cell>
          <cell r="M224">
            <v>1</v>
          </cell>
          <cell r="N224">
            <v>3.1034946236559141E-2</v>
          </cell>
          <cell r="O224">
            <v>1</v>
          </cell>
          <cell r="P224">
            <v>1.8239247311827956E-2</v>
          </cell>
          <cell r="Q224">
            <v>1</v>
          </cell>
          <cell r="R224" t="str">
            <v>BOG.Bima</v>
          </cell>
          <cell r="S224">
            <v>0</v>
          </cell>
          <cell r="T224">
            <v>27462.5687636</v>
          </cell>
          <cell r="U224">
            <v>236693.75300000003</v>
          </cell>
          <cell r="V224" t="e">
            <v>#N/A</v>
          </cell>
          <cell r="W224" t="str">
            <v>BOG.BIMA</v>
          </cell>
          <cell r="X224">
            <v>0</v>
          </cell>
          <cell r="Y224">
            <v>15</v>
          </cell>
          <cell r="Z224">
            <v>0</v>
          </cell>
          <cell r="AA224"/>
          <cell r="AB224">
            <v>10</v>
          </cell>
          <cell r="AC224">
            <v>25</v>
          </cell>
          <cell r="AD224" t="str">
            <v>Prioridad 0</v>
          </cell>
        </row>
        <row r="225">
          <cell r="A225" t="str">
            <v>BOG.BOSA ACUARELA-2</v>
          </cell>
          <cell r="B225" t="str">
            <v>URBANO</v>
          </cell>
          <cell r="C225" t="str">
            <v>REGION 4</v>
          </cell>
          <cell r="D225" t="str">
            <v>CUNDINAMARCA</v>
          </cell>
          <cell r="E225" t="str">
            <v>SOACHA</v>
          </cell>
          <cell r="F225" t="str">
            <v>PERDOMO</v>
          </cell>
          <cell r="G225" t="str">
            <v>OROZCO SANCHEZ EDWIN ANDRES</v>
          </cell>
          <cell r="H225" t="str">
            <v>ALAPE GARZON DAVID ALEJANDRO</v>
          </cell>
          <cell r="I225" t="str">
            <v>0</v>
          </cell>
          <cell r="J225" t="str">
            <v>527</v>
          </cell>
          <cell r="K225">
            <v>0.6</v>
          </cell>
          <cell r="L225">
            <v>1</v>
          </cell>
          <cell r="M225">
            <v>1</v>
          </cell>
          <cell r="N225">
            <v>9.5013440860215057E-2</v>
          </cell>
          <cell r="O225">
            <v>1</v>
          </cell>
          <cell r="P225">
            <v>2.7889784946236559E-2</v>
          </cell>
          <cell r="Q225">
            <v>1</v>
          </cell>
          <cell r="R225" t="str">
            <v>BOG.Bosa Acuarela-2</v>
          </cell>
          <cell r="S225">
            <v>0</v>
          </cell>
          <cell r="T225">
            <v>34270.569726900001</v>
          </cell>
          <cell r="U225">
            <v>807381.76599999995</v>
          </cell>
          <cell r="V225" t="e">
            <v>#N/A</v>
          </cell>
          <cell r="W225" t="str">
            <v>BOG.BOSA ACUARELA-2</v>
          </cell>
          <cell r="X225">
            <v>0</v>
          </cell>
          <cell r="Y225">
            <v>15</v>
          </cell>
          <cell r="Z225">
            <v>5</v>
          </cell>
          <cell r="AA225"/>
          <cell r="AB225">
            <v>10</v>
          </cell>
          <cell r="AC225">
            <v>30</v>
          </cell>
          <cell r="AD225" t="str">
            <v>Prioridad 0</v>
          </cell>
        </row>
        <row r="226">
          <cell r="A226" t="str">
            <v>BOG.BOSQUE IZQUIERDO</v>
          </cell>
          <cell r="B226" t="str">
            <v>URBANO</v>
          </cell>
          <cell r="C226" t="str">
            <v>REGION 4</v>
          </cell>
          <cell r="D226" t="str">
            <v>BOGOTA D.C.</v>
          </cell>
          <cell r="E226" t="str">
            <v>BOGOTÁ</v>
          </cell>
          <cell r="F226" t="str">
            <v>ORIENTE CERROS</v>
          </cell>
          <cell r="G226" t="str">
            <v>JIMENEZ CHICANGANA WILFRIDO</v>
          </cell>
          <cell r="H226" t="str">
            <v>JOYA CHAPARRO DAVID ALEXANDER</v>
          </cell>
          <cell r="I226" t="str">
            <v>0</v>
          </cell>
          <cell r="J226" t="str">
            <v>528</v>
          </cell>
          <cell r="K226">
            <v>0.6</v>
          </cell>
          <cell r="L226">
            <v>1</v>
          </cell>
          <cell r="M226">
            <v>1</v>
          </cell>
          <cell r="N226">
            <v>6.9220430107526879E-3</v>
          </cell>
          <cell r="O226">
            <v>0</v>
          </cell>
          <cell r="P226">
            <v>7.325268817204301E-3</v>
          </cell>
          <cell r="Q226">
            <v>1</v>
          </cell>
          <cell r="R226" t="e">
            <v>#N/A</v>
          </cell>
          <cell r="S226">
            <v>0</v>
          </cell>
          <cell r="T226">
            <v>25423.028680000003</v>
          </cell>
          <cell r="U226">
            <v>306609.38900000002</v>
          </cell>
          <cell r="V226" t="e">
            <v>#N/A</v>
          </cell>
          <cell r="W226" t="str">
            <v>BOG.BOSQUE IZQUIERDO</v>
          </cell>
          <cell r="X226">
            <v>0</v>
          </cell>
          <cell r="Y226">
            <v>15</v>
          </cell>
          <cell r="Z226">
            <v>0</v>
          </cell>
          <cell r="AA226"/>
          <cell r="AB226">
            <v>10</v>
          </cell>
          <cell r="AC226">
            <v>25</v>
          </cell>
          <cell r="AD226" t="str">
            <v>Prioridad 4</v>
          </cell>
        </row>
        <row r="227">
          <cell r="A227" t="str">
            <v>BOG.CALLE 80 SIBERIA</v>
          </cell>
          <cell r="B227" t="str">
            <v>RURAL</v>
          </cell>
          <cell r="C227" t="str">
            <v>REGION 4</v>
          </cell>
          <cell r="D227" t="str">
            <v>CUNDINAMARCA</v>
          </cell>
          <cell r="E227" t="str">
            <v>COTA</v>
          </cell>
          <cell r="F227" t="str">
            <v>SABANA NORTE</v>
          </cell>
          <cell r="G227" t="str">
            <v>CARDENAS SUAREZ CARLOS ANDRES</v>
          </cell>
          <cell r="H227" t="str">
            <v>CASTILLO ROJAS JUAN PABLO</v>
          </cell>
          <cell r="I227" t="str">
            <v>1</v>
          </cell>
          <cell r="J227" t="str">
            <v>529</v>
          </cell>
          <cell r="K227">
            <v>0.6</v>
          </cell>
          <cell r="L227">
            <v>1</v>
          </cell>
          <cell r="M227">
            <v>1</v>
          </cell>
          <cell r="N227">
            <v>3.0591397849462364E-2</v>
          </cell>
          <cell r="O227">
            <v>1</v>
          </cell>
          <cell r="P227">
            <v>1.6129032258064516E-2</v>
          </cell>
          <cell r="Q227">
            <v>1</v>
          </cell>
          <cell r="R227" t="e">
            <v>#N/A</v>
          </cell>
          <cell r="S227">
            <v>0</v>
          </cell>
          <cell r="T227">
            <v>38150.110650000002</v>
          </cell>
          <cell r="U227">
            <v>588180.22699999996</v>
          </cell>
          <cell r="V227" t="e">
            <v>#N/A</v>
          </cell>
          <cell r="W227" t="str">
            <v>BOG.CALLE 80 SIBERIA</v>
          </cell>
          <cell r="X227">
            <v>0</v>
          </cell>
          <cell r="Y227">
            <v>15</v>
          </cell>
          <cell r="Z227">
            <v>5</v>
          </cell>
          <cell r="AA227"/>
          <cell r="AB227">
            <v>10</v>
          </cell>
          <cell r="AC227">
            <v>30</v>
          </cell>
          <cell r="AD227" t="str">
            <v>Prioridad 3</v>
          </cell>
        </row>
        <row r="228">
          <cell r="A228" t="str">
            <v>BOG.CAMPO HERMOSO</v>
          </cell>
          <cell r="B228" t="str">
            <v>URBANO</v>
          </cell>
          <cell r="C228" t="str">
            <v>REGION 4</v>
          </cell>
          <cell r="D228" t="str">
            <v>BOGOTA D.C.</v>
          </cell>
          <cell r="E228" t="str">
            <v>BOGOTÁ</v>
          </cell>
          <cell r="F228" t="str">
            <v>FONTIBON</v>
          </cell>
          <cell r="G228" t="str">
            <v>ANDRADE DUQUE NICOLAS</v>
          </cell>
          <cell r="H228" t="str">
            <v>ROJAS PARADA ANDRES GUILLERMO</v>
          </cell>
          <cell r="I228" t="str">
            <v>0</v>
          </cell>
          <cell r="J228" t="str">
            <v>530</v>
          </cell>
          <cell r="K228">
            <v>0.6</v>
          </cell>
          <cell r="L228">
            <v>1</v>
          </cell>
          <cell r="M228">
            <v>1</v>
          </cell>
          <cell r="N228">
            <v>1.1384408602150538E-2</v>
          </cell>
          <cell r="O228">
            <v>1</v>
          </cell>
          <cell r="P228">
            <v>9.9327956989247318E-3</v>
          </cell>
          <cell r="Q228">
            <v>1</v>
          </cell>
          <cell r="R228" t="e">
            <v>#N/A</v>
          </cell>
          <cell r="S228">
            <v>0</v>
          </cell>
          <cell r="T228">
            <v>56868.875222299997</v>
          </cell>
          <cell r="U228">
            <v>1276810.996</v>
          </cell>
          <cell r="V228" t="e">
            <v>#N/A</v>
          </cell>
          <cell r="W228" t="str">
            <v>BOG.CAMPO HERMOSO</v>
          </cell>
          <cell r="X228">
            <v>0</v>
          </cell>
          <cell r="Y228">
            <v>30</v>
          </cell>
          <cell r="Z228">
            <v>10</v>
          </cell>
          <cell r="AA228"/>
          <cell r="AB228">
            <v>10</v>
          </cell>
          <cell r="AC228">
            <v>50</v>
          </cell>
          <cell r="AD228" t="str">
            <v>Prioridad 1</v>
          </cell>
        </row>
        <row r="229">
          <cell r="A229" t="str">
            <v>BOG.CANDELARIA SUR</v>
          </cell>
          <cell r="B229" t="str">
            <v>URBANO</v>
          </cell>
          <cell r="C229" t="str">
            <v>REGION 4</v>
          </cell>
          <cell r="D229" t="str">
            <v>BOGOTA D.C.</v>
          </cell>
          <cell r="E229" t="str">
            <v>BOGOTÁ</v>
          </cell>
          <cell r="F229" t="str">
            <v>PERDOMO</v>
          </cell>
          <cell r="G229" t="str">
            <v>OROZCO SANCHEZ EDWIN ANDRES</v>
          </cell>
          <cell r="H229" t="str">
            <v>ALAPE GARZON DAVID ALEJANDRO</v>
          </cell>
          <cell r="I229" t="str">
            <v>0</v>
          </cell>
          <cell r="J229" t="str">
            <v>261</v>
          </cell>
          <cell r="K229">
            <v>0.56000000000000005</v>
          </cell>
          <cell r="L229">
            <v>1</v>
          </cell>
          <cell r="M229">
            <v>1</v>
          </cell>
          <cell r="N229">
            <v>6.1438172043010754E-2</v>
          </cell>
          <cell r="O229">
            <v>1</v>
          </cell>
          <cell r="P229">
            <v>2.4852150537634409E-2</v>
          </cell>
          <cell r="Q229">
            <v>1</v>
          </cell>
          <cell r="R229" t="e">
            <v>#N/A</v>
          </cell>
          <cell r="S229">
            <v>0</v>
          </cell>
          <cell r="T229">
            <v>16646.943545000002</v>
          </cell>
          <cell r="U229">
            <v>571368.679</v>
          </cell>
          <cell r="V229" t="e">
            <v>#N/A</v>
          </cell>
          <cell r="W229" t="str">
            <v>BOG.CANDELARIA SUR</v>
          </cell>
          <cell r="X229">
            <v>0</v>
          </cell>
          <cell r="Y229">
            <v>0</v>
          </cell>
          <cell r="Z229">
            <v>5</v>
          </cell>
          <cell r="AA229"/>
          <cell r="AB229">
            <v>10</v>
          </cell>
          <cell r="AC229">
            <v>15</v>
          </cell>
          <cell r="AD229" t="str">
            <v>Prioridad 4</v>
          </cell>
        </row>
        <row r="230">
          <cell r="A230" t="str">
            <v>BOG.CANODROMO</v>
          </cell>
          <cell r="B230" t="str">
            <v>URBANO</v>
          </cell>
          <cell r="C230" t="str">
            <v>REGION 4</v>
          </cell>
          <cell r="D230" t="str">
            <v>BOGOTA D.C.</v>
          </cell>
          <cell r="E230" t="str">
            <v>BOGOTÁ</v>
          </cell>
          <cell r="F230" t="str">
            <v>SUBA</v>
          </cell>
          <cell r="G230" t="str">
            <v>PEÑARANDA RAMIREZ HELI ALFONSO</v>
          </cell>
          <cell r="H230" t="str">
            <v>AGUILERA CARO JONATHAN SEBASTIAN</v>
          </cell>
          <cell r="I230" t="str">
            <v>0</v>
          </cell>
          <cell r="J230" t="str">
            <v>531</v>
          </cell>
          <cell r="K230">
            <v>0.6</v>
          </cell>
          <cell r="L230">
            <v>1</v>
          </cell>
          <cell r="M230">
            <v>1</v>
          </cell>
          <cell r="N230">
            <v>6.5994623655913978E-3</v>
          </cell>
          <cell r="O230">
            <v>0</v>
          </cell>
          <cell r="P230">
            <v>4.2930107526881721E-2</v>
          </cell>
          <cell r="Q230">
            <v>1</v>
          </cell>
          <cell r="R230" t="str">
            <v>BOG.Canodromo</v>
          </cell>
          <cell r="S230">
            <v>0</v>
          </cell>
          <cell r="T230">
            <v>33723.228299999995</v>
          </cell>
          <cell r="U230">
            <v>782456.10899999994</v>
          </cell>
          <cell r="V230" t="e">
            <v>#N/A</v>
          </cell>
          <cell r="W230" t="str">
            <v>BOG.CANODROMO</v>
          </cell>
          <cell r="X230">
            <v>0</v>
          </cell>
          <cell r="Y230">
            <v>15</v>
          </cell>
          <cell r="Z230">
            <v>5</v>
          </cell>
          <cell r="AA230"/>
          <cell r="AB230">
            <v>10</v>
          </cell>
          <cell r="AC230">
            <v>30</v>
          </cell>
          <cell r="AD230" t="str">
            <v>Prioridad 0</v>
          </cell>
        </row>
        <row r="231">
          <cell r="A231" t="str">
            <v>BOG.CARACOLI</v>
          </cell>
          <cell r="B231" t="str">
            <v>URBANO</v>
          </cell>
          <cell r="C231" t="str">
            <v>REGION 4</v>
          </cell>
          <cell r="D231" t="str">
            <v>BOGOTA D.C.</v>
          </cell>
          <cell r="E231" t="str">
            <v>BOGOTÁ</v>
          </cell>
          <cell r="F231" t="str">
            <v>PERDOMO</v>
          </cell>
          <cell r="G231" t="str">
            <v>OROZCO SANCHEZ EDWIN ANDRES</v>
          </cell>
          <cell r="H231" t="str">
            <v>ALAPE GARZON DAVID ALEJANDRO</v>
          </cell>
          <cell r="I231" t="str">
            <v>0</v>
          </cell>
          <cell r="J231" t="str">
            <v>532</v>
          </cell>
          <cell r="K231">
            <v>0.6</v>
          </cell>
          <cell r="L231">
            <v>1</v>
          </cell>
          <cell r="M231">
            <v>1</v>
          </cell>
          <cell r="N231">
            <v>1.5658602150537635E-2</v>
          </cell>
          <cell r="O231">
            <v>1</v>
          </cell>
          <cell r="P231">
            <v>1.4744623655913978E-2</v>
          </cell>
          <cell r="Q231">
            <v>1</v>
          </cell>
          <cell r="R231" t="e">
            <v>#N/A</v>
          </cell>
          <cell r="S231">
            <v>0</v>
          </cell>
          <cell r="T231">
            <v>57012.108101999984</v>
          </cell>
          <cell r="U231">
            <v>1588120.6810000001</v>
          </cell>
          <cell r="V231" t="e">
            <v>#N/A</v>
          </cell>
          <cell r="W231" t="str">
            <v>BOG.CARACOLI</v>
          </cell>
          <cell r="X231">
            <v>0</v>
          </cell>
          <cell r="Y231">
            <v>30</v>
          </cell>
          <cell r="Z231">
            <v>10</v>
          </cell>
          <cell r="AA231"/>
          <cell r="AB231">
            <v>10</v>
          </cell>
          <cell r="AC231">
            <v>50</v>
          </cell>
          <cell r="AD231" t="str">
            <v>Prioridad 1</v>
          </cell>
        </row>
        <row r="232">
          <cell r="A232" t="str">
            <v>BOG.CARACOLI-2</v>
          </cell>
          <cell r="B232" t="str">
            <v>URBANO</v>
          </cell>
          <cell r="C232" t="str">
            <v>REGION 4</v>
          </cell>
          <cell r="D232" t="str">
            <v>BOGOTA D.C.</v>
          </cell>
          <cell r="E232" t="str">
            <v>BOGOTÁ</v>
          </cell>
          <cell r="F232" t="str">
            <v>PERDOMO</v>
          </cell>
          <cell r="G232" t="str">
            <v>OROZCO SANCHEZ EDWIN ANDRES</v>
          </cell>
          <cell r="H232" t="str">
            <v>ALAPE GARZON DAVID ALEJANDRO</v>
          </cell>
          <cell r="I232" t="str">
            <v>0</v>
          </cell>
          <cell r="J232" t="str">
            <v>533</v>
          </cell>
          <cell r="K232">
            <v>0.6</v>
          </cell>
          <cell r="L232">
            <v>1</v>
          </cell>
          <cell r="M232">
            <v>1</v>
          </cell>
          <cell r="N232">
            <v>1.5120967741935484E-2</v>
          </cell>
          <cell r="O232">
            <v>1</v>
          </cell>
          <cell r="P232">
            <v>1.4932795698924731E-2</v>
          </cell>
          <cell r="Q232">
            <v>1</v>
          </cell>
          <cell r="R232" t="e">
            <v>#N/A</v>
          </cell>
          <cell r="S232">
            <v>1</v>
          </cell>
          <cell r="T232">
            <v>59261.905408399994</v>
          </cell>
          <cell r="U232">
            <v>1340203.048</v>
          </cell>
          <cell r="V232" t="e">
            <v>#N/A</v>
          </cell>
          <cell r="W232" t="str">
            <v>BOG.CARACOLI-2</v>
          </cell>
          <cell r="X232">
            <v>0</v>
          </cell>
          <cell r="Y232">
            <v>30</v>
          </cell>
          <cell r="Z232">
            <v>10</v>
          </cell>
          <cell r="AA232"/>
          <cell r="AB232">
            <v>10</v>
          </cell>
          <cell r="AC232">
            <v>50</v>
          </cell>
          <cell r="AD232" t="str">
            <v>Prioridad 1</v>
          </cell>
        </row>
        <row r="233">
          <cell r="A233" t="str">
            <v>BOG.CARREFOUR CALLE 80</v>
          </cell>
          <cell r="B233" t="str">
            <v>URBANO</v>
          </cell>
          <cell r="C233" t="str">
            <v>REGION 4</v>
          </cell>
          <cell r="D233" t="str">
            <v>BOGOTA D.C.</v>
          </cell>
          <cell r="E233" t="str">
            <v>BOGOTÁ</v>
          </cell>
          <cell r="F233" t="str">
            <v>ORIENTE NQS</v>
          </cell>
          <cell r="G233" t="str">
            <v>RAMOS PITA MAURICIO ALEJANDRO</v>
          </cell>
          <cell r="H233" t="str">
            <v>GALEANO BERNAL ARLEY YAMID</v>
          </cell>
          <cell r="I233" t="str">
            <v>1</v>
          </cell>
          <cell r="J233" t="str">
            <v>534</v>
          </cell>
          <cell r="K233">
            <v>0.6</v>
          </cell>
          <cell r="L233">
            <v>1</v>
          </cell>
          <cell r="M233">
            <v>1</v>
          </cell>
          <cell r="N233">
            <v>0</v>
          </cell>
          <cell r="O233">
            <v>0</v>
          </cell>
          <cell r="P233">
            <v>1.1102150537634409E-2</v>
          </cell>
          <cell r="Q233">
            <v>1</v>
          </cell>
          <cell r="R233" t="str">
            <v>BOG.Carrefour Calle 80</v>
          </cell>
          <cell r="S233">
            <v>0</v>
          </cell>
          <cell r="T233">
            <v>45726.991598000001</v>
          </cell>
          <cell r="U233">
            <v>1032177.618</v>
          </cell>
          <cell r="V233" t="e">
            <v>#N/A</v>
          </cell>
          <cell r="W233" t="str">
            <v>BOG.CARREFOUR CALLE 80</v>
          </cell>
          <cell r="X233">
            <v>1</v>
          </cell>
          <cell r="Y233">
            <v>15</v>
          </cell>
          <cell r="Z233">
            <v>10</v>
          </cell>
          <cell r="AA233"/>
          <cell r="AB233">
            <v>10</v>
          </cell>
          <cell r="AC233">
            <v>36</v>
          </cell>
          <cell r="AD233" t="str">
            <v>Prioridad 0</v>
          </cell>
        </row>
        <row r="234">
          <cell r="A234" t="str">
            <v>BOG.CATALINA:P1</v>
          </cell>
          <cell r="B234" t="str">
            <v>URBANO</v>
          </cell>
          <cell r="C234" t="str">
            <v>REGION 4</v>
          </cell>
          <cell r="D234" t="str">
            <v>BOGOTA D.C.</v>
          </cell>
          <cell r="E234" t="str">
            <v>BOGOTÁ</v>
          </cell>
          <cell r="F234" t="str">
            <v>BOSA</v>
          </cell>
          <cell r="G234" t="str">
            <v>CONSUEGRA MURCIA MARCELA</v>
          </cell>
          <cell r="H234" t="str">
            <v>RODRIGUEZ PEREZ CESAR LEONARDO</v>
          </cell>
          <cell r="I234" t="str">
            <v>0</v>
          </cell>
          <cell r="J234" t="str">
            <v>535</v>
          </cell>
          <cell r="K234">
            <v>0.6</v>
          </cell>
          <cell r="L234">
            <v>0</v>
          </cell>
          <cell r="M234">
            <v>1</v>
          </cell>
          <cell r="N234">
            <v>0</v>
          </cell>
          <cell r="O234">
            <v>0</v>
          </cell>
          <cell r="P234">
            <v>7.0564516129032256E-3</v>
          </cell>
          <cell r="Q234">
            <v>1</v>
          </cell>
          <cell r="R234" t="e">
            <v>#N/A</v>
          </cell>
          <cell r="S234">
            <v>0</v>
          </cell>
          <cell r="T234">
            <v>12663.732909999999</v>
          </cell>
          <cell r="U234">
            <v>117066.291</v>
          </cell>
          <cell r="V234" t="e">
            <v>#N/A</v>
          </cell>
          <cell r="W234" t="str">
            <v>BOG.CATALINA:P1</v>
          </cell>
          <cell r="X234">
            <v>0</v>
          </cell>
          <cell r="Y234">
            <v>0</v>
          </cell>
          <cell r="Z234">
            <v>0</v>
          </cell>
          <cell r="AA234"/>
          <cell r="AB234">
            <v>10</v>
          </cell>
          <cell r="AC234">
            <v>10</v>
          </cell>
          <cell r="AD234" t="str">
            <v>Prioridad 4</v>
          </cell>
        </row>
        <row r="235">
          <cell r="A235" t="str">
            <v>BOG.CC MULTIPLAZA-2</v>
          </cell>
          <cell r="B235" t="str">
            <v>URBANO</v>
          </cell>
          <cell r="C235" t="str">
            <v>REGION 4</v>
          </cell>
          <cell r="D235" t="str">
            <v>BOGOTA D.C.</v>
          </cell>
          <cell r="E235" t="str">
            <v>BOGOTÁ</v>
          </cell>
          <cell r="F235" t="str">
            <v>CALLE 80</v>
          </cell>
          <cell r="G235" t="str">
            <v>CASTILLO ALARCON NESTOR IVAN</v>
          </cell>
          <cell r="H235" t="str">
            <v>PACHECO TORRES CARLOS ARTURO</v>
          </cell>
          <cell r="I235" t="str">
            <v>1</v>
          </cell>
          <cell r="J235" t="str">
            <v>536</v>
          </cell>
          <cell r="K235">
            <v>0.6</v>
          </cell>
          <cell r="L235">
            <v>1</v>
          </cell>
          <cell r="M235">
            <v>1</v>
          </cell>
          <cell r="N235">
            <v>7.9717741935483866E-2</v>
          </cell>
          <cell r="O235">
            <v>1</v>
          </cell>
          <cell r="P235">
            <v>1.8508064516129033E-2</v>
          </cell>
          <cell r="Q235">
            <v>1</v>
          </cell>
          <cell r="R235" t="e">
            <v>#N/A</v>
          </cell>
          <cell r="S235">
            <v>0</v>
          </cell>
          <cell r="T235">
            <v>46429.908799999997</v>
          </cell>
          <cell r="U235">
            <v>823946.17200000002</v>
          </cell>
          <cell r="V235" t="e">
            <v>#N/A</v>
          </cell>
          <cell r="W235" t="str">
            <v>BOG.CC MULTIPLAZA-2</v>
          </cell>
          <cell r="X235">
            <v>1</v>
          </cell>
          <cell r="Y235">
            <v>15</v>
          </cell>
          <cell r="Z235">
            <v>5</v>
          </cell>
          <cell r="AA235"/>
          <cell r="AB235">
            <v>10</v>
          </cell>
          <cell r="AC235">
            <v>31</v>
          </cell>
          <cell r="AD235" t="str">
            <v>Prioridad 2</v>
          </cell>
        </row>
        <row r="236">
          <cell r="A236" t="str">
            <v>BOG.CC TITAN-2</v>
          </cell>
          <cell r="B236" t="str">
            <v>URBANO</v>
          </cell>
          <cell r="C236" t="str">
            <v>REGION 4</v>
          </cell>
          <cell r="D236" t="str">
            <v>BOGOTA D.C.</v>
          </cell>
          <cell r="E236" t="str">
            <v>BOGOTÁ</v>
          </cell>
          <cell r="F236" t="str">
            <v>CALLE 80</v>
          </cell>
          <cell r="G236" t="str">
            <v>CASTILLO ALARCON NESTOR IVAN</v>
          </cell>
          <cell r="H236" t="str">
            <v>VEGA ALEXANDER</v>
          </cell>
          <cell r="I236" t="str">
            <v>1</v>
          </cell>
          <cell r="J236" t="str">
            <v>537</v>
          </cell>
          <cell r="K236">
            <v>0.6</v>
          </cell>
          <cell r="L236">
            <v>1</v>
          </cell>
          <cell r="M236">
            <v>1</v>
          </cell>
          <cell r="N236">
            <v>0</v>
          </cell>
          <cell r="O236">
            <v>0</v>
          </cell>
          <cell r="P236">
            <v>1.8911290322580643E-2</v>
          </cell>
          <cell r="Q236">
            <v>1</v>
          </cell>
          <cell r="R236" t="e">
            <v>#N/A</v>
          </cell>
          <cell r="S236">
            <v>0</v>
          </cell>
          <cell r="T236">
            <v>48312.861238220001</v>
          </cell>
          <cell r="U236">
            <v>805459.96900000004</v>
          </cell>
          <cell r="V236" t="e">
            <v>#N/A</v>
          </cell>
          <cell r="W236" t="str">
            <v>BOG.CC TITAN-2</v>
          </cell>
          <cell r="X236">
            <v>0</v>
          </cell>
          <cell r="Y236">
            <v>15</v>
          </cell>
          <cell r="Z236">
            <v>5</v>
          </cell>
          <cell r="AA236"/>
          <cell r="AB236">
            <v>10</v>
          </cell>
          <cell r="AC236">
            <v>30</v>
          </cell>
          <cell r="AD236" t="str">
            <v>Prioridad 2</v>
          </cell>
        </row>
        <row r="237">
          <cell r="A237" t="str">
            <v>BOG.CC ZONA IN</v>
          </cell>
          <cell r="B237" t="str">
            <v>URBANO</v>
          </cell>
          <cell r="C237" t="str">
            <v>REGION 4</v>
          </cell>
          <cell r="D237" t="str">
            <v>BOGOTA D.C.</v>
          </cell>
          <cell r="E237" t="str">
            <v>BOGOTÁ</v>
          </cell>
          <cell r="F237" t="str">
            <v>ORIENTE NQS</v>
          </cell>
          <cell r="G237" t="str">
            <v>JIMENEZ CHICANGANA WILFRIDO</v>
          </cell>
          <cell r="H237" t="str">
            <v>CERON CARO MANGER</v>
          </cell>
          <cell r="I237" t="str">
            <v>1</v>
          </cell>
          <cell r="J237" t="str">
            <v>538</v>
          </cell>
          <cell r="K237">
            <v>0.6</v>
          </cell>
          <cell r="L237">
            <v>1</v>
          </cell>
          <cell r="M237">
            <v>1</v>
          </cell>
          <cell r="N237">
            <v>3.3077956989247315E-2</v>
          </cell>
          <cell r="O237">
            <v>1</v>
          </cell>
          <cell r="P237">
            <v>1.9905913978494623E-2</v>
          </cell>
          <cell r="Q237">
            <v>1</v>
          </cell>
          <cell r="R237" t="e">
            <v>#N/A</v>
          </cell>
          <cell r="S237">
            <v>0</v>
          </cell>
          <cell r="T237">
            <v>42443.644109400011</v>
          </cell>
          <cell r="U237">
            <v>605509.59600000002</v>
          </cell>
          <cell r="V237" t="e">
            <v>#N/A</v>
          </cell>
          <cell r="W237" t="str">
            <v>BOG.CC ZONA IN</v>
          </cell>
          <cell r="X237">
            <v>0</v>
          </cell>
          <cell r="Y237">
            <v>15</v>
          </cell>
          <cell r="Z237">
            <v>5</v>
          </cell>
          <cell r="AA237"/>
          <cell r="AB237">
            <v>10</v>
          </cell>
          <cell r="AC237">
            <v>30</v>
          </cell>
          <cell r="AD237" t="str">
            <v>Prioridad 3</v>
          </cell>
        </row>
        <row r="238">
          <cell r="A238" t="str">
            <v>BOG.CENTRO INDUSTRIAL N</v>
          </cell>
          <cell r="B238" t="str">
            <v>URBANO</v>
          </cell>
          <cell r="C238" t="str">
            <v>REGION 4</v>
          </cell>
          <cell r="D238" t="str">
            <v>BOGOTA D.C.</v>
          </cell>
          <cell r="E238" t="str">
            <v>BOGOTÁ</v>
          </cell>
          <cell r="F238" t="str">
            <v>ORIENTE NQS</v>
          </cell>
          <cell r="G238" t="str">
            <v>JIMENEZ CHICANGANA WILFRIDO</v>
          </cell>
          <cell r="H238" t="str">
            <v>CERON CARO MANGER</v>
          </cell>
          <cell r="I238" t="str">
            <v>1</v>
          </cell>
          <cell r="J238" t="str">
            <v>539</v>
          </cell>
          <cell r="K238">
            <v>0.6</v>
          </cell>
          <cell r="L238">
            <v>1</v>
          </cell>
          <cell r="M238">
            <v>1</v>
          </cell>
          <cell r="N238">
            <v>4.0631720430107529E-2</v>
          </cell>
          <cell r="O238">
            <v>1</v>
          </cell>
          <cell r="P238">
            <v>3.8293010752688171E-2</v>
          </cell>
          <cell r="Q238">
            <v>1</v>
          </cell>
          <cell r="R238" t="str">
            <v>BOG.Centro Industrial N</v>
          </cell>
          <cell r="S238">
            <v>0</v>
          </cell>
          <cell r="T238">
            <v>43008.685378399998</v>
          </cell>
          <cell r="U238">
            <v>461528.06200000003</v>
          </cell>
          <cell r="V238" t="e">
            <v>#N/A</v>
          </cell>
          <cell r="W238" t="str">
            <v>BOG.CENTRO INDUSTRIAL N</v>
          </cell>
          <cell r="X238">
            <v>0</v>
          </cell>
          <cell r="Y238">
            <v>15</v>
          </cell>
          <cell r="Z238">
            <v>0</v>
          </cell>
          <cell r="AA238"/>
          <cell r="AB238">
            <v>10</v>
          </cell>
          <cell r="AC238">
            <v>25</v>
          </cell>
          <cell r="AD238" t="str">
            <v>Prioridad 0</v>
          </cell>
        </row>
        <row r="239">
          <cell r="A239" t="str">
            <v>BOG.CHUCUA DE LA VACA-2</v>
          </cell>
          <cell r="B239" t="str">
            <v>URBANO</v>
          </cell>
          <cell r="C239" t="str">
            <v>REGION 4</v>
          </cell>
          <cell r="D239" t="str">
            <v>BOGOTA D.C.</v>
          </cell>
          <cell r="E239" t="str">
            <v>BOGOTÁ</v>
          </cell>
          <cell r="F239" t="str">
            <v>BOSA</v>
          </cell>
          <cell r="G239" t="str">
            <v>CONSUEGRA MURCIA MARCELA</v>
          </cell>
          <cell r="H239" t="str">
            <v>RODRIGUEZ PEREZ CESAR LEONARDO</v>
          </cell>
          <cell r="I239" t="str">
            <v>0</v>
          </cell>
          <cell r="J239" t="str">
            <v>540</v>
          </cell>
          <cell r="K239">
            <v>0.6</v>
          </cell>
          <cell r="L239">
            <v>1</v>
          </cell>
          <cell r="M239">
            <v>1</v>
          </cell>
          <cell r="N239">
            <v>2.2352150537634407E-2</v>
          </cell>
          <cell r="O239">
            <v>1</v>
          </cell>
          <cell r="P239">
            <v>1.0564516129032258E-2</v>
          </cell>
          <cell r="Q239">
            <v>1</v>
          </cell>
          <cell r="R239" t="e">
            <v>#N/A</v>
          </cell>
          <cell r="S239">
            <v>0</v>
          </cell>
          <cell r="T239">
            <v>40896.875899000006</v>
          </cell>
          <cell r="U239">
            <v>711766.554</v>
          </cell>
          <cell r="V239" t="e">
            <v>#N/A</v>
          </cell>
          <cell r="W239" t="str">
            <v>BOG.CHUCUA DE LA VACA-2</v>
          </cell>
          <cell r="X239">
            <v>0</v>
          </cell>
          <cell r="Y239">
            <v>15</v>
          </cell>
          <cell r="Z239">
            <v>5</v>
          </cell>
          <cell r="AA239"/>
          <cell r="AB239">
            <v>10</v>
          </cell>
          <cell r="AC239">
            <v>30</v>
          </cell>
          <cell r="AD239" t="str">
            <v>Prioridad 2</v>
          </cell>
        </row>
        <row r="240">
          <cell r="A240" t="str">
            <v>BOG.CIRCUNVALAR-5</v>
          </cell>
          <cell r="B240" t="str">
            <v>URBANO</v>
          </cell>
          <cell r="C240" t="str">
            <v>REGION 4</v>
          </cell>
          <cell r="D240" t="str">
            <v>BOGOTA D.C.</v>
          </cell>
          <cell r="E240" t="str">
            <v>BOGOTÁ</v>
          </cell>
          <cell r="F240" t="str">
            <v>ORIENTE CERROS</v>
          </cell>
          <cell r="G240" t="str">
            <v>JIMENEZ CHICANGANA WILFRIDO</v>
          </cell>
          <cell r="H240" t="str">
            <v>JOYA CHAPARRO DAVID ALEXANDER</v>
          </cell>
          <cell r="I240" t="str">
            <v>0</v>
          </cell>
          <cell r="J240" t="str">
            <v>262</v>
          </cell>
          <cell r="K240">
            <v>0.56000000000000005</v>
          </cell>
          <cell r="L240">
            <v>1</v>
          </cell>
          <cell r="M240">
            <v>1</v>
          </cell>
          <cell r="N240">
            <v>0.12590053763440862</v>
          </cell>
          <cell r="O240">
            <v>1</v>
          </cell>
          <cell r="P240">
            <v>1.1975806451612904E-2</v>
          </cell>
          <cell r="Q240">
            <v>1</v>
          </cell>
          <cell r="R240" t="e">
            <v>#N/A</v>
          </cell>
          <cell r="S240">
            <v>0</v>
          </cell>
          <cell r="T240">
            <v>3485.5861233000001</v>
          </cell>
          <cell r="U240">
            <v>193358.51200000002</v>
          </cell>
          <cell r="V240" t="e">
            <v>#N/A</v>
          </cell>
          <cell r="W240" t="str">
            <v>BOG.CIRCUNVALAR-5</v>
          </cell>
          <cell r="X240">
            <v>0</v>
          </cell>
          <cell r="Y240">
            <v>0</v>
          </cell>
          <cell r="Z240">
            <v>0</v>
          </cell>
          <cell r="AA240"/>
          <cell r="AB240">
            <v>10</v>
          </cell>
          <cell r="AC240">
            <v>10</v>
          </cell>
          <cell r="AD240" t="str">
            <v>Prioridad 4</v>
          </cell>
        </row>
        <row r="241">
          <cell r="A241" t="str">
            <v>BOG.CIUDAD BOLIVAR</v>
          </cell>
          <cell r="B241" t="str">
            <v>URBANO</v>
          </cell>
          <cell r="C241" t="str">
            <v>REGION 4</v>
          </cell>
          <cell r="D241" t="str">
            <v>BOGOTA D.C.</v>
          </cell>
          <cell r="E241" t="str">
            <v>BOGOTÁ</v>
          </cell>
          <cell r="F241" t="str">
            <v>USME</v>
          </cell>
          <cell r="G241" t="str">
            <v>OROZCO SANCHEZ EDWIN ANDRES</v>
          </cell>
          <cell r="H241" t="str">
            <v>GAITAN FRANCISCO JAVIER</v>
          </cell>
          <cell r="I241" t="str">
            <v>1</v>
          </cell>
          <cell r="J241" t="str">
            <v>541</v>
          </cell>
          <cell r="K241">
            <v>0.6</v>
          </cell>
          <cell r="L241">
            <v>1</v>
          </cell>
          <cell r="M241">
            <v>1</v>
          </cell>
          <cell r="N241">
            <v>1.764784946236559E-2</v>
          </cell>
          <cell r="O241">
            <v>1</v>
          </cell>
          <cell r="P241">
            <v>1.6760752688172044E-2</v>
          </cell>
          <cell r="Q241">
            <v>1</v>
          </cell>
          <cell r="R241" t="str">
            <v>BOG.Ciudad Bolivar</v>
          </cell>
          <cell r="S241">
            <v>0</v>
          </cell>
          <cell r="T241">
            <v>69346.343676000004</v>
          </cell>
          <cell r="U241">
            <v>1519560.4270000001</v>
          </cell>
          <cell r="V241" t="e">
            <v>#N/A</v>
          </cell>
          <cell r="W241" t="str">
            <v>BOG.CIUDAD BOLIVAR</v>
          </cell>
          <cell r="X241">
            <v>0</v>
          </cell>
          <cell r="Y241">
            <v>30</v>
          </cell>
          <cell r="Z241">
            <v>10</v>
          </cell>
          <cell r="AA241"/>
          <cell r="AB241">
            <v>10</v>
          </cell>
          <cell r="AC241">
            <v>50</v>
          </cell>
          <cell r="AD241" t="str">
            <v>Prioridad 0</v>
          </cell>
        </row>
        <row r="242">
          <cell r="A242" t="str">
            <v>BOG.CIUDAD JARDIN</v>
          </cell>
          <cell r="B242" t="str">
            <v>URBANO</v>
          </cell>
          <cell r="C242" t="str">
            <v>REGION 4</v>
          </cell>
          <cell r="D242" t="str">
            <v>BOGOTA D.C.</v>
          </cell>
          <cell r="E242" t="str">
            <v>BOGOTÁ</v>
          </cell>
          <cell r="F242" t="str">
            <v>ORIENTE CERROS</v>
          </cell>
          <cell r="G242" t="str">
            <v>RAMOS PITA MAURICIO ALEJANDRO</v>
          </cell>
          <cell r="H242" t="str">
            <v>VASQUEZ HENAO HUGO ANDRES</v>
          </cell>
          <cell r="I242" t="str">
            <v>0</v>
          </cell>
          <cell r="J242" t="str">
            <v>542</v>
          </cell>
          <cell r="K242">
            <v>0.6</v>
          </cell>
          <cell r="L242">
            <v>1</v>
          </cell>
          <cell r="M242">
            <v>1</v>
          </cell>
          <cell r="N242">
            <v>2.0295698924731181E-3</v>
          </cell>
          <cell r="O242">
            <v>0</v>
          </cell>
          <cell r="P242">
            <v>3.6317204301075268E-2</v>
          </cell>
          <cell r="Q242">
            <v>1</v>
          </cell>
          <cell r="R242" t="str">
            <v>BOG.Ciudad Jardin</v>
          </cell>
          <cell r="S242">
            <v>0</v>
          </cell>
          <cell r="T242">
            <v>52239.375321699998</v>
          </cell>
          <cell r="U242">
            <v>1014742.446</v>
          </cell>
          <cell r="V242" t="e">
            <v>#N/A</v>
          </cell>
          <cell r="W242" t="str">
            <v>BOG.CIUDAD JARDIN</v>
          </cell>
          <cell r="X242">
            <v>0</v>
          </cell>
          <cell r="Y242">
            <v>30</v>
          </cell>
          <cell r="Z242">
            <v>10</v>
          </cell>
          <cell r="AA242"/>
          <cell r="AB242">
            <v>10</v>
          </cell>
          <cell r="AC242">
            <v>50</v>
          </cell>
          <cell r="AD242" t="str">
            <v>Prioridad 0</v>
          </cell>
        </row>
        <row r="243">
          <cell r="A243" t="str">
            <v>BOG.CIUDADELA COLSUBSIDIO-2</v>
          </cell>
          <cell r="B243" t="str">
            <v>URBANO</v>
          </cell>
          <cell r="C243" t="str">
            <v>REGION 4</v>
          </cell>
          <cell r="D243" t="str">
            <v>BOGOTA D.C.</v>
          </cell>
          <cell r="E243" t="str">
            <v>BOGOTÁ</v>
          </cell>
          <cell r="F243" t="str">
            <v>CALLE 80</v>
          </cell>
          <cell r="G243" t="str">
            <v>CASTILLO ALARCON NESTOR IVAN</v>
          </cell>
          <cell r="H243" t="str">
            <v>VEGA ALEXANDER</v>
          </cell>
          <cell r="I243" t="str">
            <v>0</v>
          </cell>
          <cell r="J243" t="str">
            <v>543</v>
          </cell>
          <cell r="K243">
            <v>0.6</v>
          </cell>
          <cell r="L243">
            <v>1</v>
          </cell>
          <cell r="M243">
            <v>1</v>
          </cell>
          <cell r="N243">
            <v>7.5268817204301075E-4</v>
          </cell>
          <cell r="O243">
            <v>0</v>
          </cell>
          <cell r="P243">
            <v>1.5336021505376343E-2</v>
          </cell>
          <cell r="Q243">
            <v>1</v>
          </cell>
          <cell r="R243" t="str">
            <v>BOG.Ciudadela Colsubsidio-2</v>
          </cell>
          <cell r="S243">
            <v>0</v>
          </cell>
          <cell r="T243">
            <v>33602.427548529995</v>
          </cell>
          <cell r="U243">
            <v>732152.33699999994</v>
          </cell>
          <cell r="V243" t="e">
            <v>#N/A</v>
          </cell>
          <cell r="W243" t="str">
            <v>BOG.CIUDADELA COLSUBSIDIO-2</v>
          </cell>
          <cell r="X243">
            <v>0</v>
          </cell>
          <cell r="Y243">
            <v>15</v>
          </cell>
          <cell r="Z243">
            <v>5</v>
          </cell>
          <cell r="AA243"/>
          <cell r="AB243">
            <v>10</v>
          </cell>
          <cell r="AC243">
            <v>30</v>
          </cell>
          <cell r="AD243" t="str">
            <v>Prioridad 0</v>
          </cell>
        </row>
        <row r="244">
          <cell r="A244" t="str">
            <v>BOG.COMPARTIR</v>
          </cell>
          <cell r="B244" t="str">
            <v>URBANO</v>
          </cell>
          <cell r="C244" t="str">
            <v>REGION 4</v>
          </cell>
          <cell r="D244" t="str">
            <v>BOGOTA D.C.</v>
          </cell>
          <cell r="E244" t="str">
            <v>BOGOTÁ</v>
          </cell>
          <cell r="F244" t="str">
            <v>SUBA</v>
          </cell>
          <cell r="G244" t="str">
            <v>PEÑARANDA RAMIREZ HELI ALFONSO</v>
          </cell>
          <cell r="H244" t="str">
            <v>LARA RODRIGUEZ ROLAND ALFREDO</v>
          </cell>
          <cell r="I244" t="str">
            <v>1</v>
          </cell>
          <cell r="J244" t="str">
            <v>544</v>
          </cell>
          <cell r="K244">
            <v>0.6</v>
          </cell>
          <cell r="L244">
            <v>1</v>
          </cell>
          <cell r="M244">
            <v>1</v>
          </cell>
          <cell r="N244">
            <v>9.6102150537634417E-3</v>
          </cell>
          <cell r="O244">
            <v>1</v>
          </cell>
          <cell r="P244">
            <v>9.3682795698924737E-3</v>
          </cell>
          <cell r="Q244">
            <v>1</v>
          </cell>
          <cell r="R244" t="str">
            <v>BOG.Compartir</v>
          </cell>
          <cell r="S244">
            <v>0</v>
          </cell>
          <cell r="T244">
            <v>64941.617119399998</v>
          </cell>
          <cell r="U244">
            <v>2770768.5399999996</v>
          </cell>
          <cell r="V244" t="e">
            <v>#N/A</v>
          </cell>
          <cell r="W244" t="str">
            <v>BOG.COMPARTIR</v>
          </cell>
          <cell r="X244">
            <v>0</v>
          </cell>
          <cell r="Y244">
            <v>30</v>
          </cell>
          <cell r="Z244">
            <v>10</v>
          </cell>
          <cell r="AA244"/>
          <cell r="AB244">
            <v>10</v>
          </cell>
          <cell r="AC244">
            <v>50</v>
          </cell>
          <cell r="AD244" t="str">
            <v>Prioridad 0</v>
          </cell>
        </row>
        <row r="245">
          <cell r="A245" t="str">
            <v>BOG.CONCORDIA</v>
          </cell>
          <cell r="B245" t="str">
            <v>URBANO</v>
          </cell>
          <cell r="C245" t="str">
            <v>REGION 4</v>
          </cell>
          <cell r="D245" t="str">
            <v>BOGOTA D.C.</v>
          </cell>
          <cell r="E245" t="str">
            <v>BOGOTÁ</v>
          </cell>
          <cell r="F245" t="str">
            <v>ORIENTE CERROS</v>
          </cell>
          <cell r="G245" t="str">
            <v>JIMENEZ CHICANGANA WILFRIDO</v>
          </cell>
          <cell r="H245" t="str">
            <v>JOYA CHAPARRO DAVID ALEXANDER</v>
          </cell>
          <cell r="I245" t="str">
            <v>0</v>
          </cell>
          <cell r="J245" t="str">
            <v>545</v>
          </cell>
          <cell r="K245">
            <v>0.6</v>
          </cell>
          <cell r="L245">
            <v>1</v>
          </cell>
          <cell r="M245">
            <v>1</v>
          </cell>
          <cell r="N245">
            <v>9.8669354838709672E-2</v>
          </cell>
          <cell r="O245">
            <v>1</v>
          </cell>
          <cell r="P245">
            <v>1.9852150537634408E-2</v>
          </cell>
          <cell r="Q245">
            <v>1</v>
          </cell>
          <cell r="R245" t="str">
            <v>BOG.Concordia</v>
          </cell>
          <cell r="S245">
            <v>1</v>
          </cell>
          <cell r="T245">
            <v>44062.619833769997</v>
          </cell>
          <cell r="U245">
            <v>392583.78899999993</v>
          </cell>
          <cell r="V245" t="e">
            <v>#N/A</v>
          </cell>
          <cell r="W245" t="str">
            <v>BOG.CONCORDIA</v>
          </cell>
          <cell r="X245">
            <v>0</v>
          </cell>
          <cell r="Y245">
            <v>15</v>
          </cell>
          <cell r="Z245">
            <v>0</v>
          </cell>
          <cell r="AA245"/>
          <cell r="AB245">
            <v>10</v>
          </cell>
          <cell r="AC245">
            <v>25</v>
          </cell>
          <cell r="AD245" t="str">
            <v>Prioridad 0</v>
          </cell>
        </row>
        <row r="246">
          <cell r="A246" t="str">
            <v>BOG.CONSUELO</v>
          </cell>
          <cell r="B246" t="str">
            <v>URBANO</v>
          </cell>
          <cell r="C246" t="str">
            <v>REGION 4</v>
          </cell>
          <cell r="D246" t="str">
            <v>BOGOTA D.C.</v>
          </cell>
          <cell r="E246" t="str">
            <v>BOGOTÁ</v>
          </cell>
          <cell r="F246" t="str">
            <v>MAZUREN</v>
          </cell>
          <cell r="G246" t="str">
            <v>PEÑARANDA RAMIREZ HELI ALFONSO</v>
          </cell>
          <cell r="H246" t="str">
            <v>GONZALEZ ANZOLA DEIVY OSMANY</v>
          </cell>
          <cell r="I246" t="str">
            <v>0</v>
          </cell>
          <cell r="J246" t="str">
            <v>546</v>
          </cell>
          <cell r="K246">
            <v>0.6</v>
          </cell>
          <cell r="L246">
            <v>1</v>
          </cell>
          <cell r="M246">
            <v>1</v>
          </cell>
          <cell r="N246">
            <v>6.7755376344086016E-2</v>
          </cell>
          <cell r="O246">
            <v>1</v>
          </cell>
          <cell r="P246">
            <v>1.0698924731182795E-2</v>
          </cell>
          <cell r="Q246">
            <v>1</v>
          </cell>
          <cell r="R246" t="str">
            <v>BOG.Consuelo</v>
          </cell>
          <cell r="S246">
            <v>0</v>
          </cell>
          <cell r="T246">
            <v>42408.051882200001</v>
          </cell>
          <cell r="U246">
            <v>730933.44200000004</v>
          </cell>
          <cell r="V246" t="e">
            <v>#N/A</v>
          </cell>
          <cell r="W246" t="str">
            <v>BOG.CONSUELO</v>
          </cell>
          <cell r="X246">
            <v>0</v>
          </cell>
          <cell r="Y246">
            <v>15</v>
          </cell>
          <cell r="Z246">
            <v>5</v>
          </cell>
          <cell r="AA246"/>
          <cell r="AB246">
            <v>10</v>
          </cell>
          <cell r="AC246">
            <v>30</v>
          </cell>
          <cell r="AD246" t="str">
            <v>Prioridad 0</v>
          </cell>
        </row>
        <row r="247">
          <cell r="A247" t="str">
            <v>BOG.COSTA RICA</v>
          </cell>
          <cell r="B247" t="str">
            <v>URBANO</v>
          </cell>
          <cell r="C247" t="str">
            <v>REGION 4</v>
          </cell>
          <cell r="D247" t="str">
            <v>BOGOTA D.C.</v>
          </cell>
          <cell r="E247" t="str">
            <v>BOGOTÁ</v>
          </cell>
          <cell r="F247" t="str">
            <v>ORIENTE CERROS</v>
          </cell>
          <cell r="G247" t="str">
            <v>RAMOS PITA MAURICIO ALEJANDRO</v>
          </cell>
          <cell r="H247" t="str">
            <v>AGUIRRE WALTEROS CARLOS ANDRES</v>
          </cell>
          <cell r="I247" t="str">
            <v>0</v>
          </cell>
          <cell r="J247" t="str">
            <v>263</v>
          </cell>
          <cell r="K247">
            <v>0.56000000000000005</v>
          </cell>
          <cell r="L247">
            <v>1</v>
          </cell>
          <cell r="M247">
            <v>1</v>
          </cell>
          <cell r="N247">
            <v>8.0645161290322581E-5</v>
          </cell>
          <cell r="O247">
            <v>0</v>
          </cell>
          <cell r="P247">
            <v>3.2728494623655915E-2</v>
          </cell>
          <cell r="Q247">
            <v>1</v>
          </cell>
          <cell r="R247" t="e">
            <v>#N/A</v>
          </cell>
          <cell r="S247">
            <v>1</v>
          </cell>
          <cell r="T247">
            <v>18135.6960597</v>
          </cell>
          <cell r="U247">
            <v>450313.83600000001</v>
          </cell>
          <cell r="V247" t="e">
            <v>#N/A</v>
          </cell>
          <cell r="W247" t="str">
            <v>BOG.COSTA RICA</v>
          </cell>
          <cell r="X247">
            <v>1</v>
          </cell>
          <cell r="Y247">
            <v>0</v>
          </cell>
          <cell r="Z247">
            <v>0</v>
          </cell>
          <cell r="AA247"/>
          <cell r="AB247">
            <v>10</v>
          </cell>
          <cell r="AC247">
            <v>11</v>
          </cell>
          <cell r="AD247" t="str">
            <v>Prioridad 4</v>
          </cell>
        </row>
        <row r="248">
          <cell r="A248" t="str">
            <v>BOG.CVS SUBA BERLIN</v>
          </cell>
          <cell r="B248" t="str">
            <v>URBANO</v>
          </cell>
          <cell r="C248" t="str">
            <v>REGION 4</v>
          </cell>
          <cell r="D248" t="str">
            <v>BOGOTA D.C.</v>
          </cell>
          <cell r="E248" t="str">
            <v>BOGOTÁ</v>
          </cell>
          <cell r="F248" t="str">
            <v>SUBA</v>
          </cell>
          <cell r="G248" t="str">
            <v>PEÑARANDA RAMIREZ HELI ALFONSO</v>
          </cell>
          <cell r="H248" t="str">
            <v>LARA RODRIGUEZ ROLAND ALFREDO</v>
          </cell>
          <cell r="I248" t="str">
            <v>0</v>
          </cell>
          <cell r="J248" t="str">
            <v>547</v>
          </cell>
          <cell r="K248">
            <v>0.6</v>
          </cell>
          <cell r="L248">
            <v>0</v>
          </cell>
          <cell r="M248">
            <v>1</v>
          </cell>
          <cell r="N248">
            <v>0</v>
          </cell>
          <cell r="O248">
            <v>0</v>
          </cell>
          <cell r="P248">
            <v>8.9516129032258061E-3</v>
          </cell>
          <cell r="Q248">
            <v>1</v>
          </cell>
          <cell r="R248" t="e">
            <v>#N/A</v>
          </cell>
          <cell r="S248">
            <v>0</v>
          </cell>
          <cell r="T248">
            <v>4183.6347999999998</v>
          </cell>
          <cell r="U248">
            <v>88.503</v>
          </cell>
          <cell r="V248" t="e">
            <v>#N/A</v>
          </cell>
          <cell r="W248" t="str">
            <v>BOG.CVS SUBA BERLIN</v>
          </cell>
          <cell r="X248">
            <v>0</v>
          </cell>
          <cell r="Y248">
            <v>0</v>
          </cell>
          <cell r="Z248">
            <v>0</v>
          </cell>
          <cell r="AA248"/>
          <cell r="AB248">
            <v>10</v>
          </cell>
          <cell r="AC248">
            <v>10</v>
          </cell>
          <cell r="AD248" t="str">
            <v>Prioridad 2</v>
          </cell>
        </row>
        <row r="249">
          <cell r="A249" t="str">
            <v>BOG.DANUBIO</v>
          </cell>
          <cell r="B249" t="str">
            <v>URBANO</v>
          </cell>
          <cell r="C249" t="str">
            <v>REGION 4</v>
          </cell>
          <cell r="D249" t="str">
            <v>BOGOTA D.C.</v>
          </cell>
          <cell r="E249" t="str">
            <v>BOGOTÁ</v>
          </cell>
          <cell r="F249" t="str">
            <v>ORIENTE NQS</v>
          </cell>
          <cell r="G249" t="str">
            <v>RAMOS PITA MAURICIO ALEJANDRO</v>
          </cell>
          <cell r="H249" t="str">
            <v>SUAREZ REAL IVAN MIGUEL</v>
          </cell>
          <cell r="I249" t="str">
            <v>0</v>
          </cell>
          <cell r="J249" t="str">
            <v>548</v>
          </cell>
          <cell r="K249">
            <v>0.6</v>
          </cell>
          <cell r="L249">
            <v>1</v>
          </cell>
          <cell r="M249">
            <v>1</v>
          </cell>
          <cell r="N249">
            <v>1.4448924731182795E-2</v>
          </cell>
          <cell r="O249">
            <v>1</v>
          </cell>
          <cell r="P249">
            <v>1.4059139784946236E-2</v>
          </cell>
          <cell r="Q249">
            <v>1</v>
          </cell>
          <cell r="R249" t="str">
            <v>BOG.Danubio</v>
          </cell>
          <cell r="S249">
            <v>0</v>
          </cell>
          <cell r="T249">
            <v>41521.530745000004</v>
          </cell>
          <cell r="U249">
            <v>2252835.3169999998</v>
          </cell>
          <cell r="V249" t="e">
            <v>#N/A</v>
          </cell>
          <cell r="W249" t="str">
            <v>BOG.DANUBIO</v>
          </cell>
          <cell r="X249">
            <v>0</v>
          </cell>
          <cell r="Y249">
            <v>15</v>
          </cell>
          <cell r="Z249">
            <v>10</v>
          </cell>
          <cell r="AA249"/>
          <cell r="AB249">
            <v>10</v>
          </cell>
          <cell r="AC249">
            <v>35</v>
          </cell>
          <cell r="AD249" t="str">
            <v>Prioridad 0</v>
          </cell>
        </row>
        <row r="250">
          <cell r="A250" t="str">
            <v>BOG.DIANA TURBAY-3</v>
          </cell>
          <cell r="B250" t="str">
            <v>URBANO</v>
          </cell>
          <cell r="C250" t="str">
            <v>REGION 4</v>
          </cell>
          <cell r="D250" t="str">
            <v>BOGOTA D.C.</v>
          </cell>
          <cell r="E250" t="str">
            <v>BOGOTÁ</v>
          </cell>
          <cell r="F250" t="str">
            <v>ORIENTE NQS</v>
          </cell>
          <cell r="G250" t="str">
            <v>RAMOS PITA MAURICIO ALEJANDRO</v>
          </cell>
          <cell r="H250" t="str">
            <v>SUAREZ REAL IVAN MIGUEL</v>
          </cell>
          <cell r="I250" t="str">
            <v>0</v>
          </cell>
          <cell r="J250" t="str">
            <v>549</v>
          </cell>
          <cell r="K250">
            <v>0.6</v>
          </cell>
          <cell r="L250">
            <v>1</v>
          </cell>
          <cell r="M250">
            <v>1</v>
          </cell>
          <cell r="N250">
            <v>3.7150537634408599E-2</v>
          </cell>
          <cell r="O250">
            <v>1</v>
          </cell>
          <cell r="P250">
            <v>1.4274193548387097E-2</v>
          </cell>
          <cell r="Q250">
            <v>1</v>
          </cell>
          <cell r="R250" t="str">
            <v>BOG.Diana Turbay-3</v>
          </cell>
          <cell r="S250">
            <v>1</v>
          </cell>
          <cell r="T250">
            <v>24851.1472555</v>
          </cell>
          <cell r="U250">
            <v>531459.1</v>
          </cell>
          <cell r="V250" t="e">
            <v>#N/A</v>
          </cell>
          <cell r="W250" t="str">
            <v>BOG.DIANA TURBAY-3</v>
          </cell>
          <cell r="X250">
            <v>0</v>
          </cell>
          <cell r="Y250">
            <v>15</v>
          </cell>
          <cell r="Z250">
            <v>5</v>
          </cell>
          <cell r="AA250"/>
          <cell r="AB250">
            <v>10</v>
          </cell>
          <cell r="AC250">
            <v>30</v>
          </cell>
          <cell r="AD250" t="str">
            <v>Prioridad 0</v>
          </cell>
        </row>
        <row r="251">
          <cell r="A251" t="str">
            <v>BOG.ECOPETROL</v>
          </cell>
          <cell r="B251" t="str">
            <v>URBANO</v>
          </cell>
          <cell r="C251" t="str">
            <v>REGION 4</v>
          </cell>
          <cell r="D251" t="str">
            <v>BOGOTA D.C.</v>
          </cell>
          <cell r="E251" t="str">
            <v>BOGOTÁ</v>
          </cell>
          <cell r="F251" t="str">
            <v>ORIENTE CERROS</v>
          </cell>
          <cell r="G251" t="str">
            <v>JIMENEZ CHICANGANA WILFRIDO</v>
          </cell>
          <cell r="H251" t="str">
            <v>CASTILLO IBAGUE JAVIER</v>
          </cell>
          <cell r="I251" t="str">
            <v>0</v>
          </cell>
          <cell r="J251" t="str">
            <v>550</v>
          </cell>
          <cell r="K251">
            <v>0.6</v>
          </cell>
          <cell r="L251">
            <v>0</v>
          </cell>
          <cell r="M251">
            <v>1</v>
          </cell>
          <cell r="N251">
            <v>0</v>
          </cell>
          <cell r="O251">
            <v>0</v>
          </cell>
          <cell r="P251">
            <v>7.9973118279569894E-3</v>
          </cell>
          <cell r="Q251">
            <v>1</v>
          </cell>
          <cell r="R251" t="e">
            <v>#N/A</v>
          </cell>
          <cell r="S251">
            <v>0</v>
          </cell>
          <cell r="T251">
            <v>4476.5151000000005</v>
          </cell>
          <cell r="U251">
            <v>77.498999999999995</v>
          </cell>
          <cell r="V251" t="e">
            <v>#N/A</v>
          </cell>
          <cell r="W251" t="e">
            <v>#N/A</v>
          </cell>
          <cell r="X251">
            <v>0</v>
          </cell>
          <cell r="Y251">
            <v>0</v>
          </cell>
          <cell r="Z251">
            <v>0</v>
          </cell>
          <cell r="AA251"/>
          <cell r="AB251"/>
          <cell r="AC251">
            <v>0</v>
          </cell>
          <cell r="AD251" t="str">
            <v>Prioridad 3</v>
          </cell>
        </row>
        <row r="252">
          <cell r="A252" t="str">
            <v>BOG.EL VERGEL</v>
          </cell>
          <cell r="B252" t="str">
            <v>URBANO</v>
          </cell>
          <cell r="C252" t="str">
            <v>REGION 4</v>
          </cell>
          <cell r="D252" t="str">
            <v>BOGOTA D.C.</v>
          </cell>
          <cell r="E252" t="str">
            <v>BOGOTÁ</v>
          </cell>
          <cell r="F252" t="str">
            <v>ORIENTE NQS</v>
          </cell>
          <cell r="G252" t="str">
            <v>JIMENEZ CHICANGANA WILFRIDO</v>
          </cell>
          <cell r="H252" t="str">
            <v>LIZARAZO SANDOVAL PEDRO IGNACIO</v>
          </cell>
          <cell r="I252" t="str">
            <v>0</v>
          </cell>
          <cell r="J252" t="str">
            <v>551</v>
          </cell>
          <cell r="K252">
            <v>0.6</v>
          </cell>
          <cell r="L252">
            <v>1</v>
          </cell>
          <cell r="M252">
            <v>1</v>
          </cell>
          <cell r="N252">
            <v>7.0430107526881724E-2</v>
          </cell>
          <cell r="O252">
            <v>1</v>
          </cell>
          <cell r="P252">
            <v>1.6653225806451614E-2</v>
          </cell>
          <cell r="Q252">
            <v>1</v>
          </cell>
          <cell r="R252" t="str">
            <v>BOG.El Vergel</v>
          </cell>
          <cell r="S252">
            <v>0</v>
          </cell>
          <cell r="T252">
            <v>45210.349249999999</v>
          </cell>
          <cell r="U252">
            <v>744665.20400000003</v>
          </cell>
          <cell r="V252" t="e">
            <v>#N/A</v>
          </cell>
          <cell r="W252" t="str">
            <v>BOG.EL VERGEL</v>
          </cell>
          <cell r="X252">
            <v>0</v>
          </cell>
          <cell r="Y252">
            <v>15</v>
          </cell>
          <cell r="Z252">
            <v>5</v>
          </cell>
          <cell r="AA252"/>
          <cell r="AB252">
            <v>10</v>
          </cell>
          <cell r="AC252">
            <v>30</v>
          </cell>
          <cell r="AD252" t="str">
            <v>Prioridad 0</v>
          </cell>
        </row>
        <row r="253">
          <cell r="A253" t="str">
            <v>BOG.ESCOCIA</v>
          </cell>
          <cell r="B253" t="str">
            <v>URBANO</v>
          </cell>
          <cell r="C253" t="str">
            <v>REGION 4</v>
          </cell>
          <cell r="D253" t="str">
            <v>BOGOTA D.C.</v>
          </cell>
          <cell r="E253" t="str">
            <v>BOGOTÁ</v>
          </cell>
          <cell r="F253" t="str">
            <v>FONTIBON</v>
          </cell>
          <cell r="G253" t="str">
            <v>ANDRADE DUQUE NICOLAS</v>
          </cell>
          <cell r="H253" t="str">
            <v>ROJAS PARADA ANDRES GUILLERMO</v>
          </cell>
          <cell r="I253" t="str">
            <v>1</v>
          </cell>
          <cell r="J253" t="str">
            <v>552</v>
          </cell>
          <cell r="K253">
            <v>0.6</v>
          </cell>
          <cell r="L253">
            <v>1</v>
          </cell>
          <cell r="M253">
            <v>1</v>
          </cell>
          <cell r="N253">
            <v>2.5577956989247311E-2</v>
          </cell>
          <cell r="O253">
            <v>1</v>
          </cell>
          <cell r="P253">
            <v>2.5376344086021504E-2</v>
          </cell>
          <cell r="Q253">
            <v>1</v>
          </cell>
          <cell r="R253" t="str">
            <v>BOG.Escocia</v>
          </cell>
          <cell r="S253">
            <v>0</v>
          </cell>
          <cell r="T253">
            <v>85553.003844399995</v>
          </cell>
          <cell r="U253">
            <v>1548196.757</v>
          </cell>
          <cell r="V253" t="e">
            <v>#N/A</v>
          </cell>
          <cell r="W253" t="str">
            <v>BOG.ESCOCIA</v>
          </cell>
          <cell r="X253">
            <v>0</v>
          </cell>
          <cell r="Y253">
            <v>30</v>
          </cell>
          <cell r="Z253">
            <v>10</v>
          </cell>
          <cell r="AA253"/>
          <cell r="AB253">
            <v>10</v>
          </cell>
          <cell r="AC253">
            <v>50</v>
          </cell>
          <cell r="AD253" t="str">
            <v>Prioridad 0</v>
          </cell>
        </row>
        <row r="254">
          <cell r="A254" t="str">
            <v>BOG.EXITO OCCIDENTE</v>
          </cell>
          <cell r="B254" t="str">
            <v>URBANO</v>
          </cell>
          <cell r="C254" t="str">
            <v>REGION 4</v>
          </cell>
          <cell r="D254" t="str">
            <v>BOGOTA D.C.</v>
          </cell>
          <cell r="E254" t="str">
            <v>BOGOTÁ</v>
          </cell>
          <cell r="F254" t="str">
            <v>CALLE 80</v>
          </cell>
          <cell r="G254" t="str">
            <v>CASTILLO ALARCON NESTOR IVAN</v>
          </cell>
          <cell r="H254" t="str">
            <v>HORTUA SANCHEZ ISAAC</v>
          </cell>
          <cell r="I254" t="str">
            <v>0</v>
          </cell>
          <cell r="J254" t="str">
            <v>553</v>
          </cell>
          <cell r="K254">
            <v>0.6</v>
          </cell>
          <cell r="L254">
            <v>0</v>
          </cell>
          <cell r="M254">
            <v>1</v>
          </cell>
          <cell r="N254">
            <v>0</v>
          </cell>
          <cell r="O254">
            <v>0</v>
          </cell>
          <cell r="P254">
            <v>1.8319892473118278E-2</v>
          </cell>
          <cell r="Q254">
            <v>1</v>
          </cell>
          <cell r="R254" t="e">
            <v>#N/A</v>
          </cell>
          <cell r="S254">
            <v>0</v>
          </cell>
          <cell r="T254">
            <v>2666.8305999999998</v>
          </cell>
          <cell r="U254">
            <v>46.256</v>
          </cell>
          <cell r="V254" t="e">
            <v>#N/A</v>
          </cell>
          <cell r="W254" t="e">
            <v>#N/A</v>
          </cell>
          <cell r="X254">
            <v>0</v>
          </cell>
          <cell r="Y254">
            <v>0</v>
          </cell>
          <cell r="Z254">
            <v>0</v>
          </cell>
          <cell r="AA254"/>
          <cell r="AB254"/>
          <cell r="AC254">
            <v>0</v>
          </cell>
          <cell r="AD254" t="str">
            <v>Prioridad 3</v>
          </cell>
        </row>
        <row r="255">
          <cell r="A255" t="str">
            <v>BOG.FLORESTA-3</v>
          </cell>
          <cell r="B255" t="str">
            <v>URBANO</v>
          </cell>
          <cell r="C255" t="str">
            <v>REGION 4</v>
          </cell>
          <cell r="D255" t="str">
            <v>BOGOTA D.C.</v>
          </cell>
          <cell r="E255" t="str">
            <v>BOGOTÁ</v>
          </cell>
          <cell r="F255" t="str">
            <v>CALLE 80</v>
          </cell>
          <cell r="G255" t="str">
            <v>CASTILLO ALARCON NESTOR IVAN</v>
          </cell>
          <cell r="H255" t="str">
            <v>VEGA ALEXANDER</v>
          </cell>
          <cell r="I255" t="str">
            <v>0</v>
          </cell>
          <cell r="J255" t="str">
            <v>554</v>
          </cell>
          <cell r="K255">
            <v>0.6</v>
          </cell>
          <cell r="L255">
            <v>1</v>
          </cell>
          <cell r="M255">
            <v>1</v>
          </cell>
          <cell r="N255">
            <v>6.8548387096774195E-3</v>
          </cell>
          <cell r="O255">
            <v>0</v>
          </cell>
          <cell r="P255">
            <v>7.526881720430108E-3</v>
          </cell>
          <cell r="Q255">
            <v>1</v>
          </cell>
          <cell r="R255" t="e">
            <v>#N/A</v>
          </cell>
          <cell r="S255">
            <v>0</v>
          </cell>
          <cell r="T255">
            <v>31411.559744220001</v>
          </cell>
          <cell r="U255">
            <v>509615.11500000005</v>
          </cell>
          <cell r="V255" t="e">
            <v>#N/A</v>
          </cell>
          <cell r="W255" t="str">
            <v>BOG.FLORESTA-3</v>
          </cell>
          <cell r="X255">
            <v>0</v>
          </cell>
          <cell r="Y255">
            <v>15</v>
          </cell>
          <cell r="Z255">
            <v>5</v>
          </cell>
          <cell r="AA255"/>
          <cell r="AB255">
            <v>10</v>
          </cell>
          <cell r="AC255">
            <v>30</v>
          </cell>
          <cell r="AD255" t="str">
            <v>Prioridad 2</v>
          </cell>
        </row>
        <row r="256">
          <cell r="A256" t="str">
            <v>BOG.GRANADA SUR</v>
          </cell>
          <cell r="B256" t="str">
            <v>URBANO</v>
          </cell>
          <cell r="C256" t="str">
            <v>REGION 4</v>
          </cell>
          <cell r="D256" t="str">
            <v>BOGOTA D.C.</v>
          </cell>
          <cell r="E256" t="str">
            <v>BOGOTÁ</v>
          </cell>
          <cell r="F256" t="str">
            <v>ORIENTE CERROS</v>
          </cell>
          <cell r="G256" t="str">
            <v>RAMOS PITA MAURICIO ALEJANDRO</v>
          </cell>
          <cell r="H256" t="str">
            <v>AGUIRRE WALTEROS CARLOS ANDRES</v>
          </cell>
          <cell r="I256" t="str">
            <v>0</v>
          </cell>
          <cell r="J256" t="str">
            <v>555</v>
          </cell>
          <cell r="K256">
            <v>0.6</v>
          </cell>
          <cell r="L256">
            <v>1</v>
          </cell>
          <cell r="M256">
            <v>1</v>
          </cell>
          <cell r="N256">
            <v>6.263440860215054E-2</v>
          </cell>
          <cell r="O256">
            <v>1</v>
          </cell>
          <cell r="P256">
            <v>3.247311827956989E-2</v>
          </cell>
          <cell r="Q256">
            <v>1</v>
          </cell>
          <cell r="R256" t="e">
            <v>#N/A</v>
          </cell>
          <cell r="S256">
            <v>1</v>
          </cell>
          <cell r="T256">
            <v>27228.097430000002</v>
          </cell>
          <cell r="U256">
            <v>949170.87200000009</v>
          </cell>
          <cell r="V256" t="e">
            <v>#N/A</v>
          </cell>
          <cell r="W256" t="str">
            <v>BOG.GRANADA SUR</v>
          </cell>
          <cell r="X256">
            <v>0</v>
          </cell>
          <cell r="Y256">
            <v>15</v>
          </cell>
          <cell r="Z256">
            <v>5</v>
          </cell>
          <cell r="AA256"/>
          <cell r="AB256">
            <v>10</v>
          </cell>
          <cell r="AC256">
            <v>30</v>
          </cell>
          <cell r="AD256" t="str">
            <v>Prioridad 3</v>
          </cell>
        </row>
        <row r="257">
          <cell r="A257" t="str">
            <v>BOG.GRATAMIRA-2</v>
          </cell>
          <cell r="B257" t="str">
            <v>URBANO</v>
          </cell>
          <cell r="C257" t="str">
            <v>REGION 4</v>
          </cell>
          <cell r="D257" t="str">
            <v>BOGOTA D.C.</v>
          </cell>
          <cell r="E257" t="str">
            <v>BOGOTÁ</v>
          </cell>
          <cell r="F257" t="str">
            <v>SUBA</v>
          </cell>
          <cell r="G257" t="str">
            <v>PEÑARANDA RAMIREZ HELI ALFONSO</v>
          </cell>
          <cell r="H257" t="str">
            <v>OLAVE VALENCIA JAVIER ANTONIO</v>
          </cell>
          <cell r="I257" t="str">
            <v>0</v>
          </cell>
          <cell r="J257" t="str">
            <v>556</v>
          </cell>
          <cell r="K257">
            <v>0.6</v>
          </cell>
          <cell r="L257">
            <v>1</v>
          </cell>
          <cell r="M257">
            <v>1</v>
          </cell>
          <cell r="N257">
            <v>1.6129032258064516E-4</v>
          </cell>
          <cell r="O257">
            <v>0</v>
          </cell>
          <cell r="P257">
            <v>7.1129032258064523E-2</v>
          </cell>
          <cell r="Q257">
            <v>1</v>
          </cell>
          <cell r="R257" t="e">
            <v>#N/A</v>
          </cell>
          <cell r="S257">
            <v>0</v>
          </cell>
          <cell r="T257">
            <v>16012.849430000002</v>
          </cell>
          <cell r="U257">
            <v>240815.30399999997</v>
          </cell>
          <cell r="V257" t="e">
            <v>#N/A</v>
          </cell>
          <cell r="W257" t="str">
            <v>BOG.GRATAMIRA-2</v>
          </cell>
          <cell r="X257">
            <v>0</v>
          </cell>
          <cell r="Y257">
            <v>0</v>
          </cell>
          <cell r="Z257">
            <v>0</v>
          </cell>
          <cell r="AA257"/>
          <cell r="AB257">
            <v>10</v>
          </cell>
          <cell r="AC257">
            <v>10</v>
          </cell>
          <cell r="AD257" t="str">
            <v>Prioridad 4</v>
          </cell>
        </row>
        <row r="258">
          <cell r="A258" t="str">
            <v>BOG.GUACAMAYAS-2 P3</v>
          </cell>
          <cell r="B258" t="str">
            <v>URBANO</v>
          </cell>
          <cell r="C258" t="str">
            <v>REGION 4</v>
          </cell>
          <cell r="D258" t="str">
            <v>BOGOTA D.C.</v>
          </cell>
          <cell r="E258" t="str">
            <v>BOGOTÁ</v>
          </cell>
          <cell r="F258" t="str">
            <v>ORIENTE CERROS</v>
          </cell>
          <cell r="G258" t="str">
            <v>RAMOS PITA MAURICIO ALEJANDRO</v>
          </cell>
          <cell r="H258" t="str">
            <v>AGUIRRE WALTEROS CARLOS ANDRES</v>
          </cell>
          <cell r="I258" t="str">
            <v>0</v>
          </cell>
          <cell r="J258" t="str">
            <v>557</v>
          </cell>
          <cell r="K258">
            <v>0.6</v>
          </cell>
          <cell r="L258">
            <v>1</v>
          </cell>
          <cell r="M258">
            <v>1</v>
          </cell>
          <cell r="N258">
            <v>0.12165322580645162</v>
          </cell>
          <cell r="O258">
            <v>1</v>
          </cell>
          <cell r="P258">
            <v>1.5833333333333335E-2</v>
          </cell>
          <cell r="Q258">
            <v>1</v>
          </cell>
          <cell r="R258" t="e">
            <v>#N/A</v>
          </cell>
          <cell r="S258">
            <v>0</v>
          </cell>
          <cell r="T258">
            <v>22449.086800000001</v>
          </cell>
          <cell r="U258">
            <v>373216.40699999995</v>
          </cell>
          <cell r="V258" t="e">
            <v>#N/A</v>
          </cell>
          <cell r="W258" t="str">
            <v>BOG.GUACAMAYAS-2 P3</v>
          </cell>
          <cell r="X258">
            <v>1</v>
          </cell>
          <cell r="Y258">
            <v>15</v>
          </cell>
          <cell r="Z258">
            <v>0</v>
          </cell>
          <cell r="AA258"/>
          <cell r="AB258">
            <v>10</v>
          </cell>
          <cell r="AC258">
            <v>26</v>
          </cell>
          <cell r="AD258" t="str">
            <v>Prioridad 4</v>
          </cell>
        </row>
        <row r="259">
          <cell r="A259" t="str">
            <v>BOG.IND AUDIFARMA CALLE 12</v>
          </cell>
          <cell r="B259" t="str">
            <v>URBANO</v>
          </cell>
          <cell r="C259" t="str">
            <v>REGION 4</v>
          </cell>
          <cell r="D259" t="str">
            <v>BOGOTA D.C.</v>
          </cell>
          <cell r="E259" t="str">
            <v>BOGOTÁ</v>
          </cell>
          <cell r="F259" t="str">
            <v>FONTIBON</v>
          </cell>
          <cell r="G259" t="str">
            <v>ANDRADE DUQUE NICOLAS</v>
          </cell>
          <cell r="H259" t="str">
            <v>ROJAS PARADA ANDRES GUILLERMO</v>
          </cell>
          <cell r="I259" t="str">
            <v>0</v>
          </cell>
          <cell r="J259" t="str">
            <v>558</v>
          </cell>
          <cell r="K259">
            <v>0.6</v>
          </cell>
          <cell r="L259">
            <v>0</v>
          </cell>
          <cell r="M259">
            <v>1</v>
          </cell>
          <cell r="N259">
            <v>0</v>
          </cell>
          <cell r="O259">
            <v>0</v>
          </cell>
          <cell r="P259">
            <v>1.6586021505376344E-2</v>
          </cell>
          <cell r="Q259">
            <v>1</v>
          </cell>
          <cell r="R259" t="e">
            <v>#N/A</v>
          </cell>
          <cell r="S259">
            <v>0</v>
          </cell>
          <cell r="T259">
            <v>2496.3490000000002</v>
          </cell>
          <cell r="U259">
            <v>41.390999999999998</v>
          </cell>
          <cell r="V259" t="e">
            <v>#N/A</v>
          </cell>
          <cell r="W259" t="e">
            <v>#N/A</v>
          </cell>
          <cell r="X259">
            <v>0</v>
          </cell>
          <cell r="Y259">
            <v>0</v>
          </cell>
          <cell r="Z259">
            <v>0</v>
          </cell>
          <cell r="AA259"/>
          <cell r="AB259"/>
          <cell r="AC259">
            <v>0</v>
          </cell>
          <cell r="AD259" t="str">
            <v>Prioridad 3</v>
          </cell>
        </row>
        <row r="260">
          <cell r="A260" t="str">
            <v>BOG.IND CAV MULTIPLAZA</v>
          </cell>
          <cell r="B260" t="str">
            <v>URBANO</v>
          </cell>
          <cell r="C260" t="str">
            <v>REGION 4</v>
          </cell>
          <cell r="D260" t="str">
            <v>BOGOTA D.C.</v>
          </cell>
          <cell r="E260" t="str">
            <v>BOGOTÁ</v>
          </cell>
          <cell r="F260" t="str">
            <v>CALLE 80</v>
          </cell>
          <cell r="G260" t="str">
            <v>CASTILLO ALARCON NESTOR IVAN</v>
          </cell>
          <cell r="H260" t="str">
            <v>PACHECO TORRES CARLOS ARTURO</v>
          </cell>
          <cell r="I260" t="str">
            <v>0</v>
          </cell>
          <cell r="J260" t="str">
            <v>559</v>
          </cell>
          <cell r="K260">
            <v>0.6</v>
          </cell>
          <cell r="L260">
            <v>0</v>
          </cell>
          <cell r="M260">
            <v>1</v>
          </cell>
          <cell r="N260">
            <v>0</v>
          </cell>
          <cell r="O260">
            <v>0</v>
          </cell>
          <cell r="P260">
            <v>8.5483870967741939E-3</v>
          </cell>
          <cell r="Q260">
            <v>1</v>
          </cell>
          <cell r="R260" t="e">
            <v>#N/A</v>
          </cell>
          <cell r="S260">
            <v>0</v>
          </cell>
          <cell r="T260">
            <v>934.97739999999999</v>
          </cell>
          <cell r="U260">
            <v>15.959</v>
          </cell>
          <cell r="V260" t="e">
            <v>#N/A</v>
          </cell>
          <cell r="W260" t="e">
            <v>#N/A</v>
          </cell>
          <cell r="X260">
            <v>0</v>
          </cell>
          <cell r="Y260">
            <v>0</v>
          </cell>
          <cell r="Z260">
            <v>0</v>
          </cell>
          <cell r="AA260"/>
          <cell r="AB260"/>
          <cell r="AC260">
            <v>0</v>
          </cell>
          <cell r="AD260" t="str">
            <v>Prioridad 3</v>
          </cell>
        </row>
        <row r="261">
          <cell r="A261" t="str">
            <v>BOG.IND CAV VILLA DEL RIO</v>
          </cell>
          <cell r="B261" t="str">
            <v>URBANO</v>
          </cell>
          <cell r="C261" t="str">
            <v>REGION 4</v>
          </cell>
          <cell r="D261" t="str">
            <v>BOGOTA D.C.</v>
          </cell>
          <cell r="E261" t="str">
            <v>BOGOTÁ</v>
          </cell>
          <cell r="F261" t="str">
            <v>PERDOMO</v>
          </cell>
          <cell r="G261" t="str">
            <v>OROZCO SANCHEZ EDWIN ANDRES</v>
          </cell>
          <cell r="H261" t="str">
            <v>RODRIGUEZ PEREZ CESAR LEONARDO</v>
          </cell>
          <cell r="I261" t="str">
            <v>0</v>
          </cell>
          <cell r="J261" t="str">
            <v>560</v>
          </cell>
          <cell r="K261">
            <v>0.6</v>
          </cell>
          <cell r="L261">
            <v>0</v>
          </cell>
          <cell r="M261">
            <v>1</v>
          </cell>
          <cell r="N261">
            <v>0</v>
          </cell>
          <cell r="O261">
            <v>0</v>
          </cell>
          <cell r="P261">
            <v>3.7069892473118281E-2</v>
          </cell>
          <cell r="Q261">
            <v>1</v>
          </cell>
          <cell r="R261" t="e">
            <v>#N/A</v>
          </cell>
          <cell r="S261">
            <v>0</v>
          </cell>
          <cell r="T261">
            <v>1510.8596</v>
          </cell>
          <cell r="U261">
            <v>29.879000000000001</v>
          </cell>
          <cell r="V261" t="e">
            <v>#N/A</v>
          </cell>
          <cell r="W261" t="e">
            <v>#N/A</v>
          </cell>
          <cell r="X261">
            <v>0</v>
          </cell>
          <cell r="Y261">
            <v>0</v>
          </cell>
          <cell r="Z261">
            <v>0</v>
          </cell>
          <cell r="AA261"/>
          <cell r="AB261"/>
          <cell r="AC261">
            <v>0</v>
          </cell>
          <cell r="AD261" t="str">
            <v>Prioridad 3</v>
          </cell>
        </row>
        <row r="262">
          <cell r="A262" t="str">
            <v>BOG.IND CC CALIMA</v>
          </cell>
          <cell r="B262" t="str">
            <v>URBANO</v>
          </cell>
          <cell r="C262" t="str">
            <v>REGION 4</v>
          </cell>
          <cell r="D262" t="str">
            <v>BOGOTA D.C.</v>
          </cell>
          <cell r="E262" t="str">
            <v>BOGOTÁ</v>
          </cell>
          <cell r="F262" t="str">
            <v>ORIENTE CERROS</v>
          </cell>
          <cell r="G262" t="str">
            <v>JIMENEZ CHICANGANA WILFRIDO</v>
          </cell>
          <cell r="H262" t="str">
            <v>CASTILLO IBAGUE JAVIER</v>
          </cell>
          <cell r="I262" t="str">
            <v>0</v>
          </cell>
          <cell r="J262" t="str">
            <v>561</v>
          </cell>
          <cell r="K262">
            <v>0.6</v>
          </cell>
          <cell r="L262">
            <v>1</v>
          </cell>
          <cell r="M262">
            <v>1</v>
          </cell>
          <cell r="N262">
            <v>2.1505376344086021E-3</v>
          </cell>
          <cell r="O262">
            <v>0</v>
          </cell>
          <cell r="P262">
            <v>1.1182795698924731E-2</v>
          </cell>
          <cell r="Q262">
            <v>1</v>
          </cell>
          <cell r="R262" t="e">
            <v>#N/A</v>
          </cell>
          <cell r="S262">
            <v>0</v>
          </cell>
          <cell r="T262">
            <v>5863.0170600000001</v>
          </cell>
          <cell r="U262">
            <v>70182.114000000001</v>
          </cell>
          <cell r="V262" t="e">
            <v>#N/A</v>
          </cell>
          <cell r="W262" t="str">
            <v>BOG.IND CC CALIMA</v>
          </cell>
          <cell r="X262">
            <v>0</v>
          </cell>
          <cell r="Y262">
            <v>0</v>
          </cell>
          <cell r="Z262">
            <v>0</v>
          </cell>
          <cell r="AA262"/>
          <cell r="AB262">
            <v>10</v>
          </cell>
          <cell r="AC262">
            <v>10</v>
          </cell>
          <cell r="AD262" t="str">
            <v>Prioridad 2</v>
          </cell>
        </row>
        <row r="263">
          <cell r="A263" t="str">
            <v>BOG.IND CC EL EDEN</v>
          </cell>
          <cell r="B263" t="str">
            <v>URBANO</v>
          </cell>
          <cell r="C263" t="str">
            <v>REGION 4</v>
          </cell>
          <cell r="D263" t="str">
            <v>BOGOTA D.C.</v>
          </cell>
          <cell r="E263" t="str">
            <v>BOGOTÁ</v>
          </cell>
          <cell r="F263" t="str">
            <v>ORIENTE NQS</v>
          </cell>
          <cell r="G263" t="str">
            <v>JIMENEZ CHICANGANA WILFRIDO</v>
          </cell>
          <cell r="H263" t="str">
            <v>CERON CARO MANGER</v>
          </cell>
          <cell r="I263" t="str">
            <v>0</v>
          </cell>
          <cell r="J263" t="str">
            <v>562</v>
          </cell>
          <cell r="K263">
            <v>0.6</v>
          </cell>
          <cell r="L263">
            <v>0</v>
          </cell>
          <cell r="M263">
            <v>1</v>
          </cell>
          <cell r="N263">
            <v>0</v>
          </cell>
          <cell r="O263">
            <v>0</v>
          </cell>
          <cell r="P263">
            <v>3.9690860215053761E-2</v>
          </cell>
          <cell r="Q263">
            <v>1</v>
          </cell>
          <cell r="R263" t="e">
            <v>#N/A</v>
          </cell>
          <cell r="S263">
            <v>0</v>
          </cell>
          <cell r="T263">
            <v>15227.611349999997</v>
          </cell>
          <cell r="U263">
            <v>4074.9960000000001</v>
          </cell>
          <cell r="V263" t="e">
            <v>#N/A</v>
          </cell>
          <cell r="W263" t="str">
            <v>BOG.IND CC EL EDEN</v>
          </cell>
          <cell r="X263">
            <v>0</v>
          </cell>
          <cell r="Y263">
            <v>0</v>
          </cell>
          <cell r="Z263">
            <v>0</v>
          </cell>
          <cell r="AA263"/>
          <cell r="AB263">
            <v>10</v>
          </cell>
          <cell r="AC263">
            <v>10</v>
          </cell>
          <cell r="AD263" t="str">
            <v>Prioridad 2</v>
          </cell>
        </row>
        <row r="264">
          <cell r="A264" t="str">
            <v>BOG.IND COLVISEG</v>
          </cell>
          <cell r="B264" t="str">
            <v>URBANO</v>
          </cell>
          <cell r="C264" t="str">
            <v>REGION 4</v>
          </cell>
          <cell r="D264" t="str">
            <v>BOGOTA D.C.</v>
          </cell>
          <cell r="E264" t="str">
            <v>BOGOTÁ</v>
          </cell>
          <cell r="F264" t="str">
            <v>ORIENTE CERROS</v>
          </cell>
          <cell r="G264" t="str">
            <v>RAMOS PITA MAURICIO ALEJANDRO</v>
          </cell>
          <cell r="H264" t="str">
            <v>DIAZ PACHON JOSE DAVID</v>
          </cell>
          <cell r="I264" t="str">
            <v>0</v>
          </cell>
          <cell r="J264" t="str">
            <v>30</v>
          </cell>
          <cell r="K264">
            <v>0.41</v>
          </cell>
          <cell r="L264">
            <v>0</v>
          </cell>
          <cell r="M264">
            <v>1</v>
          </cell>
          <cell r="N264">
            <v>0</v>
          </cell>
          <cell r="O264">
            <v>0</v>
          </cell>
          <cell r="P264">
            <v>1.1061827956989248E-2</v>
          </cell>
          <cell r="Q264">
            <v>1</v>
          </cell>
          <cell r="R264" t="e">
            <v>#N/A</v>
          </cell>
          <cell r="S264">
            <v>0</v>
          </cell>
          <cell r="T264"/>
          <cell r="U264"/>
          <cell r="V264"/>
          <cell r="W264" t="str">
            <v>BOG.IND COLVISEG</v>
          </cell>
          <cell r="X264">
            <v>0</v>
          </cell>
          <cell r="Y264">
            <v>0</v>
          </cell>
          <cell r="Z264">
            <v>0</v>
          </cell>
          <cell r="AA264"/>
          <cell r="AB264">
            <v>10</v>
          </cell>
          <cell r="AC264">
            <v>10</v>
          </cell>
          <cell r="AD264" t="str">
            <v>Prioridad 2</v>
          </cell>
        </row>
        <row r="265">
          <cell r="A265" t="str">
            <v>BOG.IND FALABELLA 148</v>
          </cell>
          <cell r="B265" t="str">
            <v>URBANO</v>
          </cell>
          <cell r="C265" t="str">
            <v>REGION 4</v>
          </cell>
          <cell r="D265" t="str">
            <v>BOGOTA D.C.</v>
          </cell>
          <cell r="E265" t="str">
            <v>BOGOTÁ</v>
          </cell>
          <cell r="F265" t="str">
            <v>SUBA</v>
          </cell>
          <cell r="G265" t="str">
            <v>PEÑARANDA RAMIREZ HELI ALFONSO</v>
          </cell>
          <cell r="H265" t="str">
            <v>OLAVE VALENCIA JAVIER ANTONIO</v>
          </cell>
          <cell r="I265" t="str">
            <v>0</v>
          </cell>
          <cell r="J265" t="str">
            <v>563</v>
          </cell>
          <cell r="K265">
            <v>0.6</v>
          </cell>
          <cell r="L265">
            <v>1</v>
          </cell>
          <cell r="M265">
            <v>1</v>
          </cell>
          <cell r="N265">
            <v>0.23662634408602151</v>
          </cell>
          <cell r="O265">
            <v>1</v>
          </cell>
          <cell r="P265">
            <v>5.6344086021505375E-2</v>
          </cell>
          <cell r="Q265">
            <v>1</v>
          </cell>
          <cell r="R265" t="e">
            <v>#N/A</v>
          </cell>
          <cell r="S265">
            <v>0</v>
          </cell>
          <cell r="T265">
            <v>1834.73233</v>
          </cell>
          <cell r="U265">
            <v>34602.271000000001</v>
          </cell>
          <cell r="V265" t="e">
            <v>#N/A</v>
          </cell>
          <cell r="W265" t="str">
            <v>BOG.IND FALABELLA 148</v>
          </cell>
          <cell r="X265">
            <v>0</v>
          </cell>
          <cell r="Y265">
            <v>0</v>
          </cell>
          <cell r="Z265">
            <v>0</v>
          </cell>
          <cell r="AA265"/>
          <cell r="AB265">
            <v>10</v>
          </cell>
          <cell r="AC265">
            <v>10</v>
          </cell>
          <cell r="AD265" t="str">
            <v>Prioridad 2</v>
          </cell>
        </row>
        <row r="266">
          <cell r="A266" t="str">
            <v>BOG.IND FINANZAUTO TC</v>
          </cell>
          <cell r="B266" t="str">
            <v>URBANO</v>
          </cell>
          <cell r="C266" t="str">
            <v>REGION 4</v>
          </cell>
          <cell r="D266" t="str">
            <v>BOGOTA D.C.</v>
          </cell>
          <cell r="E266" t="str">
            <v>BOGOTÁ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>564</v>
          </cell>
          <cell r="K266">
            <v>0.6</v>
          </cell>
          <cell r="L266">
            <v>0</v>
          </cell>
          <cell r="M266">
            <v>1</v>
          </cell>
          <cell r="N266">
            <v>0</v>
          </cell>
          <cell r="O266">
            <v>0</v>
          </cell>
          <cell r="P266">
            <v>1.724462365591398E-2</v>
          </cell>
          <cell r="Q266">
            <v>1</v>
          </cell>
          <cell r="R266" t="e">
            <v>#N/A</v>
          </cell>
          <cell r="S266">
            <v>0</v>
          </cell>
          <cell r="T266"/>
          <cell r="U266"/>
          <cell r="V266"/>
          <cell r="W266"/>
          <cell r="X266">
            <v>0</v>
          </cell>
          <cell r="Y266">
            <v>0</v>
          </cell>
          <cell r="Z266">
            <v>0</v>
          </cell>
          <cell r="AA266"/>
          <cell r="AB266"/>
          <cell r="AC266">
            <v>0</v>
          </cell>
          <cell r="AD266" t="str">
            <v>Prioridad 4</v>
          </cell>
        </row>
        <row r="267">
          <cell r="A267" t="str">
            <v>BOG.IND FUNDACION SANTAFE-2</v>
          </cell>
          <cell r="B267" t="str">
            <v>URBANO</v>
          </cell>
          <cell r="C267" t="str">
            <v>REGION 4</v>
          </cell>
          <cell r="D267" t="str">
            <v>BOGOTA D.C.</v>
          </cell>
          <cell r="E267" t="str">
            <v>BOGOTÁ</v>
          </cell>
          <cell r="F267" t="str">
            <v>CALLE 80</v>
          </cell>
          <cell r="G267" t="str">
            <v>CASTILLO ALARCON NESTOR IVAN</v>
          </cell>
          <cell r="H267" t="str">
            <v>PEÑA GONZALEZ LUIS ANTONIO</v>
          </cell>
          <cell r="I267" t="str">
            <v>0</v>
          </cell>
          <cell r="J267" t="str">
            <v>565</v>
          </cell>
          <cell r="K267">
            <v>0.6</v>
          </cell>
          <cell r="L267">
            <v>1</v>
          </cell>
          <cell r="M267">
            <v>1</v>
          </cell>
          <cell r="N267">
            <v>2.7930107526881721E-2</v>
          </cell>
          <cell r="O267">
            <v>1</v>
          </cell>
          <cell r="P267">
            <v>1.4032258064516129E-2</v>
          </cell>
          <cell r="Q267">
            <v>1</v>
          </cell>
          <cell r="R267" t="e">
            <v>#N/A</v>
          </cell>
          <cell r="S267">
            <v>0</v>
          </cell>
          <cell r="T267">
            <v>13635.7336</v>
          </cell>
          <cell r="U267">
            <v>91899.023000000001</v>
          </cell>
          <cell r="V267" t="e">
            <v>#N/A</v>
          </cell>
          <cell r="W267" t="str">
            <v>BOG.IND FUNDACION SANTAFE-2</v>
          </cell>
          <cell r="X267">
            <v>0</v>
          </cell>
          <cell r="Y267">
            <v>0</v>
          </cell>
          <cell r="Z267">
            <v>0</v>
          </cell>
          <cell r="AA267"/>
          <cell r="AB267">
            <v>10</v>
          </cell>
          <cell r="AC267">
            <v>10</v>
          </cell>
          <cell r="AD267" t="str">
            <v>Prioridad 4</v>
          </cell>
        </row>
        <row r="268">
          <cell r="A268" t="str">
            <v>BOG.IND FUNDACION SANTAFE-4</v>
          </cell>
          <cell r="B268" t="str">
            <v>URBANO</v>
          </cell>
          <cell r="C268" t="str">
            <v>REGION 4</v>
          </cell>
          <cell r="D268" t="str">
            <v>BOGOTA D.C.</v>
          </cell>
          <cell r="E268" t="str">
            <v>BOGOTÁ</v>
          </cell>
          <cell r="F268" t="str">
            <v>CALLE 80</v>
          </cell>
          <cell r="G268" t="str">
            <v>CASTILLO ALARCON NESTOR IVAN</v>
          </cell>
          <cell r="H268" t="str">
            <v>PEÑA GONZALEZ LUIS ANTONIO</v>
          </cell>
          <cell r="I268" t="str">
            <v>0</v>
          </cell>
          <cell r="J268" t="str">
            <v>566</v>
          </cell>
          <cell r="K268">
            <v>0.6</v>
          </cell>
          <cell r="L268">
            <v>1</v>
          </cell>
          <cell r="M268">
            <v>1</v>
          </cell>
          <cell r="N268">
            <v>6.1895161290322583E-2</v>
          </cell>
          <cell r="O268">
            <v>1</v>
          </cell>
          <cell r="P268">
            <v>3.4596774193548389E-2</v>
          </cell>
          <cell r="Q268">
            <v>1</v>
          </cell>
          <cell r="R268" t="e">
            <v>#N/A</v>
          </cell>
          <cell r="S268">
            <v>0</v>
          </cell>
          <cell r="T268">
            <v>9107.0380000000005</v>
          </cell>
          <cell r="U268">
            <v>64700.721999999994</v>
          </cell>
          <cell r="V268" t="e">
            <v>#N/A</v>
          </cell>
          <cell r="W268" t="str">
            <v>BOG.IND FUNDACION SANTAFE-4</v>
          </cell>
          <cell r="X268">
            <v>0</v>
          </cell>
          <cell r="Y268">
            <v>0</v>
          </cell>
          <cell r="Z268">
            <v>0</v>
          </cell>
          <cell r="AA268"/>
          <cell r="AB268">
            <v>10</v>
          </cell>
          <cell r="AC268">
            <v>10</v>
          </cell>
          <cell r="AD268" t="str">
            <v>Prioridad 2</v>
          </cell>
        </row>
        <row r="269">
          <cell r="A269" t="str">
            <v>BOG.IND HIPERCENTRO CORONA 26</v>
          </cell>
          <cell r="B269" t="str">
            <v>URBANO</v>
          </cell>
          <cell r="C269" t="str">
            <v>REGION 4</v>
          </cell>
          <cell r="D269" t="str">
            <v>BOGOTA D.C.</v>
          </cell>
          <cell r="E269" t="str">
            <v>BOGOTÁ</v>
          </cell>
          <cell r="F269" t="str">
            <v>FONTIBON</v>
          </cell>
          <cell r="G269" t="str">
            <v>CASTILLO ALARCON NESTOR IVAN</v>
          </cell>
          <cell r="H269" t="str">
            <v>VEGA ROYERO LUIS ALFONSO</v>
          </cell>
          <cell r="I269" t="str">
            <v>0</v>
          </cell>
          <cell r="J269" t="str">
            <v>567</v>
          </cell>
          <cell r="K269">
            <v>0.6</v>
          </cell>
          <cell r="L269">
            <v>0</v>
          </cell>
          <cell r="M269">
            <v>1</v>
          </cell>
          <cell r="N269">
            <v>0</v>
          </cell>
          <cell r="O269">
            <v>0</v>
          </cell>
          <cell r="P269">
            <v>1.6008064516129031E-2</v>
          </cell>
          <cell r="Q269">
            <v>1</v>
          </cell>
          <cell r="R269" t="e">
            <v>#N/A</v>
          </cell>
          <cell r="S269">
            <v>0</v>
          </cell>
          <cell r="T269">
            <v>213.52002999999999</v>
          </cell>
          <cell r="U269">
            <v>5.4059999999999997</v>
          </cell>
          <cell r="V269" t="e">
            <v>#N/A</v>
          </cell>
          <cell r="W269" t="e">
            <v>#N/A</v>
          </cell>
          <cell r="X269">
            <v>0</v>
          </cell>
          <cell r="Y269">
            <v>0</v>
          </cell>
          <cell r="Z269">
            <v>0</v>
          </cell>
          <cell r="AA269"/>
          <cell r="AB269"/>
          <cell r="AC269">
            <v>0</v>
          </cell>
          <cell r="AD269" t="str">
            <v>Prioridad 3</v>
          </cell>
        </row>
        <row r="270">
          <cell r="A270" t="str">
            <v>BOG.IND HOMECENTER 80</v>
          </cell>
          <cell r="B270" t="str">
            <v>URBANO</v>
          </cell>
          <cell r="C270" t="str">
            <v>REGION 4</v>
          </cell>
          <cell r="D270" t="str">
            <v>BOGOTA D.C.</v>
          </cell>
          <cell r="E270" t="str">
            <v>BOGOTÁ</v>
          </cell>
          <cell r="F270" t="str">
            <v>CALLE 80</v>
          </cell>
          <cell r="G270" t="str">
            <v>CASTILLO ALARCON NESTOR IVAN</v>
          </cell>
          <cell r="H270" t="str">
            <v>VEGA ALEXANDER</v>
          </cell>
          <cell r="I270" t="str">
            <v>0</v>
          </cell>
          <cell r="J270" t="str">
            <v>568</v>
          </cell>
          <cell r="K270">
            <v>0.6</v>
          </cell>
          <cell r="L270">
            <v>0</v>
          </cell>
          <cell r="M270">
            <v>1</v>
          </cell>
          <cell r="N270">
            <v>0</v>
          </cell>
          <cell r="O270">
            <v>0</v>
          </cell>
          <cell r="P270">
            <v>8.2795698924731185E-3</v>
          </cell>
          <cell r="Q270">
            <v>1</v>
          </cell>
          <cell r="R270" t="e">
            <v>#N/A</v>
          </cell>
          <cell r="S270">
            <v>0</v>
          </cell>
          <cell r="T270">
            <v>1328.7329</v>
          </cell>
          <cell r="U270">
            <v>53.887</v>
          </cell>
          <cell r="V270" t="e">
            <v>#N/A</v>
          </cell>
          <cell r="W270" t="e">
            <v>#N/A</v>
          </cell>
          <cell r="X270">
            <v>1</v>
          </cell>
          <cell r="Y270">
            <v>0</v>
          </cell>
          <cell r="Z270">
            <v>0</v>
          </cell>
          <cell r="AA270"/>
          <cell r="AB270"/>
          <cell r="AC270">
            <v>1</v>
          </cell>
          <cell r="AD270" t="str">
            <v>Prioridad 3</v>
          </cell>
        </row>
        <row r="271">
          <cell r="A271" t="str">
            <v>BOG.IND HOMECENTER SUBA</v>
          </cell>
          <cell r="B271" t="str">
            <v>URBANO</v>
          </cell>
          <cell r="C271" t="str">
            <v>REGION 4</v>
          </cell>
          <cell r="D271" t="str">
            <v>BOGOTA D.C.</v>
          </cell>
          <cell r="E271" t="str">
            <v>BOGOTÁ</v>
          </cell>
          <cell r="F271" t="str">
            <v>SUBA</v>
          </cell>
          <cell r="G271" t="str">
            <v>PEÑARANDA RAMIREZ HELI ALFONSO</v>
          </cell>
          <cell r="H271" t="str">
            <v>OLAVE VALENCIA JAVIER ANTONIO</v>
          </cell>
          <cell r="I271" t="str">
            <v>0</v>
          </cell>
          <cell r="J271" t="str">
            <v>569</v>
          </cell>
          <cell r="K271">
            <v>0.6</v>
          </cell>
          <cell r="L271">
            <v>1</v>
          </cell>
          <cell r="M271">
            <v>1</v>
          </cell>
          <cell r="N271">
            <v>0.52608870967741939</v>
          </cell>
          <cell r="O271">
            <v>1</v>
          </cell>
          <cell r="P271">
            <v>2.4838709677419354E-2</v>
          </cell>
          <cell r="Q271">
            <v>1</v>
          </cell>
          <cell r="R271" t="e">
            <v>#N/A</v>
          </cell>
          <cell r="S271">
            <v>0</v>
          </cell>
          <cell r="T271">
            <v>1556.1908999999998</v>
          </cell>
          <cell r="U271">
            <v>36365.156999999999</v>
          </cell>
          <cell r="V271" t="e">
            <v>#N/A</v>
          </cell>
          <cell r="W271" t="str">
            <v>BOG.IND HOMECENTER SUBA</v>
          </cell>
          <cell r="X271">
            <v>0</v>
          </cell>
          <cell r="Y271">
            <v>0</v>
          </cell>
          <cell r="Z271">
            <v>0</v>
          </cell>
          <cell r="AA271"/>
          <cell r="AB271">
            <v>10</v>
          </cell>
          <cell r="AC271">
            <v>10</v>
          </cell>
          <cell r="AD271" t="str">
            <v>Prioridad 2</v>
          </cell>
        </row>
        <row r="272">
          <cell r="A272" t="str">
            <v>BOG.IND IMPORTEX</v>
          </cell>
          <cell r="B272" t="str">
            <v>URBANO</v>
          </cell>
          <cell r="C272" t="str">
            <v>REGION 4</v>
          </cell>
          <cell r="D272" t="str">
            <v>BOGOTA D.C.</v>
          </cell>
          <cell r="E272" t="str">
            <v>BOGOTÁ</v>
          </cell>
          <cell r="F272" t="str">
            <v>ORIENTE CERROS</v>
          </cell>
          <cell r="G272" t="str">
            <v>RAMOS PITA MAURICIO ALEJANDRO</v>
          </cell>
          <cell r="H272" t="str">
            <v>DIAZ PACHON JOSE DAVID</v>
          </cell>
          <cell r="I272" t="str">
            <v>0</v>
          </cell>
          <cell r="J272" t="str">
            <v>570</v>
          </cell>
          <cell r="K272">
            <v>0.6</v>
          </cell>
          <cell r="L272">
            <v>0</v>
          </cell>
          <cell r="M272">
            <v>1</v>
          </cell>
          <cell r="N272">
            <v>0</v>
          </cell>
          <cell r="O272">
            <v>0</v>
          </cell>
          <cell r="P272">
            <v>7.3924731182795703E-3</v>
          </cell>
          <cell r="Q272">
            <v>1</v>
          </cell>
          <cell r="R272" t="e">
            <v>#N/A</v>
          </cell>
          <cell r="S272">
            <v>1</v>
          </cell>
          <cell r="T272">
            <v>475.85507000000001</v>
          </cell>
          <cell r="U272">
            <v>9.7840000000000007</v>
          </cell>
          <cell r="V272" t="e">
            <v>#N/A</v>
          </cell>
          <cell r="W272" t="e">
            <v>#N/A</v>
          </cell>
          <cell r="X272">
            <v>0</v>
          </cell>
          <cell r="Y272">
            <v>0</v>
          </cell>
          <cell r="Z272">
            <v>0</v>
          </cell>
          <cell r="AA272"/>
          <cell r="AB272"/>
          <cell r="AC272">
            <v>0</v>
          </cell>
          <cell r="AD272" t="str">
            <v>Prioridad 3</v>
          </cell>
        </row>
        <row r="273">
          <cell r="A273" t="str">
            <v>BOG.IND MIBANCO CENTRO</v>
          </cell>
          <cell r="B273" t="str">
            <v>URBANO</v>
          </cell>
          <cell r="C273" t="str">
            <v>REGION 4</v>
          </cell>
          <cell r="D273" t="str">
            <v>BOGOTA D.C.</v>
          </cell>
          <cell r="E273" t="str">
            <v>BOGOTÁ</v>
          </cell>
          <cell r="F273" t="str">
            <v>PERDOMO</v>
          </cell>
          <cell r="G273" t="str">
            <v>OROZCO SANCHEZ EDWIN ANDRES</v>
          </cell>
          <cell r="H273" t="str">
            <v>JOYA CHAPARRO DAVID ALEXANDER</v>
          </cell>
          <cell r="I273" t="str">
            <v>0</v>
          </cell>
          <cell r="J273" t="str">
            <v>571</v>
          </cell>
          <cell r="K273">
            <v>0.6</v>
          </cell>
          <cell r="L273">
            <v>0</v>
          </cell>
          <cell r="M273">
            <v>1</v>
          </cell>
          <cell r="N273">
            <v>0</v>
          </cell>
          <cell r="O273">
            <v>0</v>
          </cell>
          <cell r="P273">
            <v>1.2083333333333333E-2</v>
          </cell>
          <cell r="Q273">
            <v>1</v>
          </cell>
          <cell r="R273" t="e">
            <v>#N/A</v>
          </cell>
          <cell r="S273">
            <v>0</v>
          </cell>
          <cell r="T273">
            <v>604.5933</v>
          </cell>
          <cell r="U273">
            <v>16.75</v>
          </cell>
          <cell r="V273" t="e">
            <v>#N/A</v>
          </cell>
          <cell r="W273" t="e">
            <v>#N/A</v>
          </cell>
          <cell r="X273">
            <v>0</v>
          </cell>
          <cell r="Y273">
            <v>0</v>
          </cell>
          <cell r="Z273">
            <v>0</v>
          </cell>
          <cell r="AA273"/>
          <cell r="AB273"/>
          <cell r="AC273">
            <v>0</v>
          </cell>
          <cell r="AD273" t="str">
            <v>Prioridad 3</v>
          </cell>
        </row>
        <row r="274">
          <cell r="A274" t="str">
            <v>BOG.IND MULTIPLAZA</v>
          </cell>
          <cell r="B274" t="str">
            <v>URBANO</v>
          </cell>
          <cell r="C274" t="str">
            <v>REGION 4</v>
          </cell>
          <cell r="D274" t="str">
            <v>BOGOTA D.C.</v>
          </cell>
          <cell r="E274" t="str">
            <v>BOGOTÁ</v>
          </cell>
          <cell r="F274" t="str">
            <v>CALLE 80</v>
          </cell>
          <cell r="G274" t="str">
            <v>CASTILLO ALARCON NESTOR IVAN</v>
          </cell>
          <cell r="H274" t="str">
            <v>PACHECO TORRES CARLOS ARTURO</v>
          </cell>
          <cell r="I274" t="str">
            <v>0</v>
          </cell>
          <cell r="J274" t="str">
            <v>572</v>
          </cell>
          <cell r="K274">
            <v>0.6</v>
          </cell>
          <cell r="L274">
            <v>1</v>
          </cell>
          <cell r="M274">
            <v>1</v>
          </cell>
          <cell r="N274">
            <v>1.3534946236559139E-2</v>
          </cell>
          <cell r="O274">
            <v>1</v>
          </cell>
          <cell r="P274">
            <v>1.3548387096774193E-2</v>
          </cell>
          <cell r="Q274">
            <v>1</v>
          </cell>
          <cell r="R274" t="e">
            <v>#N/A</v>
          </cell>
          <cell r="S274">
            <v>0</v>
          </cell>
          <cell r="T274">
            <v>17273.893630000002</v>
          </cell>
          <cell r="U274">
            <v>149337.12400000001</v>
          </cell>
          <cell r="V274" t="e">
            <v>#N/A</v>
          </cell>
          <cell r="W274" t="str">
            <v>BOG.IND MULTIPLAZA</v>
          </cell>
          <cell r="X274">
            <v>0</v>
          </cell>
          <cell r="Y274">
            <v>0</v>
          </cell>
          <cell r="Z274">
            <v>0</v>
          </cell>
          <cell r="AA274"/>
          <cell r="AB274">
            <v>10</v>
          </cell>
          <cell r="AC274">
            <v>10</v>
          </cell>
          <cell r="AD274" t="str">
            <v>Prioridad 2</v>
          </cell>
        </row>
        <row r="275">
          <cell r="A275" t="str">
            <v>BOG.IND MUNDO MUJER</v>
          </cell>
          <cell r="B275" t="str">
            <v>URBANO</v>
          </cell>
          <cell r="C275" t="str">
            <v>REGION 4</v>
          </cell>
          <cell r="D275" t="str">
            <v>BOGOTA D.C.</v>
          </cell>
          <cell r="E275" t="str">
            <v>BOGOTÁ</v>
          </cell>
          <cell r="F275" t="str">
            <v>BOSA</v>
          </cell>
          <cell r="G275" t="str">
            <v>CONSUEGRA MURCIA MARCELA</v>
          </cell>
          <cell r="H275" t="str">
            <v>CRIOLLO TRUJILLO RUBERNEY</v>
          </cell>
          <cell r="I275" t="str">
            <v>0</v>
          </cell>
          <cell r="J275" t="str">
            <v>573</v>
          </cell>
          <cell r="K275">
            <v>0.6</v>
          </cell>
          <cell r="L275">
            <v>0</v>
          </cell>
          <cell r="M275">
            <v>1</v>
          </cell>
          <cell r="N275">
            <v>0</v>
          </cell>
          <cell r="O275">
            <v>0</v>
          </cell>
          <cell r="P275">
            <v>6.1129032258064514E-2</v>
          </cell>
          <cell r="Q275">
            <v>1</v>
          </cell>
          <cell r="R275" t="e">
            <v>#N/A</v>
          </cell>
          <cell r="S275">
            <v>1</v>
          </cell>
          <cell r="T275">
            <v>1773.4324999999999</v>
          </cell>
          <cell r="U275">
            <v>52.470999999999997</v>
          </cell>
          <cell r="V275" t="e">
            <v>#N/A</v>
          </cell>
          <cell r="W275" t="str">
            <v>BOG.IND MUNDO MUJER</v>
          </cell>
          <cell r="X275">
            <v>0</v>
          </cell>
          <cell r="Y275">
            <v>0</v>
          </cell>
          <cell r="Z275">
            <v>0</v>
          </cell>
          <cell r="AA275"/>
          <cell r="AB275">
            <v>10</v>
          </cell>
          <cell r="AC275">
            <v>10</v>
          </cell>
          <cell r="AD275" t="str">
            <v>Prioridad 2</v>
          </cell>
        </row>
        <row r="276">
          <cell r="A276" t="str">
            <v>BOG.IND NISSAN MORATO</v>
          </cell>
          <cell r="B276" t="str">
            <v>URBANO</v>
          </cell>
          <cell r="C276" t="str">
            <v>REGION 4</v>
          </cell>
          <cell r="D276" t="str">
            <v>BOGOTA D.C.</v>
          </cell>
          <cell r="E276" t="str">
            <v>BOGOTÁ</v>
          </cell>
          <cell r="F276" t="str">
            <v>CALLE 80</v>
          </cell>
          <cell r="G276" t="str">
            <v>CASTILLO ALARCON NESTOR IVAN</v>
          </cell>
          <cell r="H276" t="str">
            <v>VEGA ALEXANDER</v>
          </cell>
          <cell r="I276" t="str">
            <v>0</v>
          </cell>
          <cell r="J276" t="str">
            <v>574</v>
          </cell>
          <cell r="K276">
            <v>0.6</v>
          </cell>
          <cell r="L276">
            <v>0</v>
          </cell>
          <cell r="M276">
            <v>1</v>
          </cell>
          <cell r="N276">
            <v>0</v>
          </cell>
          <cell r="O276">
            <v>0</v>
          </cell>
          <cell r="P276">
            <v>1.1344086021505377E-2</v>
          </cell>
          <cell r="Q276">
            <v>1</v>
          </cell>
          <cell r="R276" t="e">
            <v>#N/A</v>
          </cell>
          <cell r="S276">
            <v>0</v>
          </cell>
          <cell r="T276">
            <v>327.52249999999998</v>
          </cell>
          <cell r="U276">
            <v>17.114999999999998</v>
          </cell>
          <cell r="V276" t="e">
            <v>#N/A</v>
          </cell>
          <cell r="W276" t="e">
            <v>#N/A</v>
          </cell>
          <cell r="X276">
            <v>0</v>
          </cell>
          <cell r="Y276">
            <v>0</v>
          </cell>
          <cell r="Z276">
            <v>0</v>
          </cell>
          <cell r="AA276"/>
          <cell r="AB276"/>
          <cell r="AC276">
            <v>0</v>
          </cell>
          <cell r="AD276" t="str">
            <v>Prioridad 3</v>
          </cell>
        </row>
        <row r="277">
          <cell r="A277" t="str">
            <v>BOG.IND POLICIA MEBOG</v>
          </cell>
          <cell r="B277" t="str">
            <v>URBANO</v>
          </cell>
          <cell r="C277" t="str">
            <v>REGION 4</v>
          </cell>
          <cell r="D277" t="str">
            <v>BOGOTA D.C.</v>
          </cell>
          <cell r="E277" t="str">
            <v>BOGOTÁ</v>
          </cell>
          <cell r="F277" t="str">
            <v>ORIENTE NQS</v>
          </cell>
          <cell r="G277" t="str">
            <v>JIMENEZ CHICANGANA WILFRIDO</v>
          </cell>
          <cell r="H277" t="str">
            <v>VASQUEZ HENAO HUGO ANDRES</v>
          </cell>
          <cell r="I277" t="str">
            <v>0</v>
          </cell>
          <cell r="J277" t="str">
            <v>575</v>
          </cell>
          <cell r="K277">
            <v>0.6</v>
          </cell>
          <cell r="L277">
            <v>0</v>
          </cell>
          <cell r="M277">
            <v>1</v>
          </cell>
          <cell r="N277">
            <v>0</v>
          </cell>
          <cell r="O277">
            <v>0</v>
          </cell>
          <cell r="P277">
            <v>2.39247311827957E-2</v>
          </cell>
          <cell r="Q277">
            <v>1</v>
          </cell>
          <cell r="R277" t="e">
            <v>#N/A</v>
          </cell>
          <cell r="S277">
            <v>0</v>
          </cell>
          <cell r="T277">
            <v>2550.5758000000001</v>
          </cell>
          <cell r="U277">
            <v>25.319000000000003</v>
          </cell>
          <cell r="V277" t="e">
            <v>#N/A</v>
          </cell>
          <cell r="W277" t="e">
            <v>#N/A</v>
          </cell>
          <cell r="X277">
            <v>0</v>
          </cell>
          <cell r="Y277">
            <v>0</v>
          </cell>
          <cell r="Z277">
            <v>0</v>
          </cell>
          <cell r="AA277"/>
          <cell r="AB277"/>
          <cell r="AC277">
            <v>0</v>
          </cell>
          <cell r="AD277" t="str">
            <v>Prioridad 3</v>
          </cell>
        </row>
        <row r="278">
          <cell r="A278" t="str">
            <v>BOG.IND PRODUCTOS RAMO</v>
          </cell>
          <cell r="B278" t="str">
            <v>URBANO</v>
          </cell>
          <cell r="C278" t="str">
            <v>REGION 4</v>
          </cell>
          <cell r="D278" t="str">
            <v>BOGOTA D.C.</v>
          </cell>
          <cell r="E278" t="str">
            <v>BOGOTÁ</v>
          </cell>
          <cell r="F278" t="str">
            <v>ORIENTE CERROS</v>
          </cell>
          <cell r="G278" t="str">
            <v>RAMOS PITA MAURICIO ALEJANDRO</v>
          </cell>
          <cell r="H278" t="str">
            <v>DIAZ PACHON JOSE DAVID</v>
          </cell>
          <cell r="I278" t="str">
            <v>0</v>
          </cell>
          <cell r="J278" t="str">
            <v>576</v>
          </cell>
          <cell r="K278">
            <v>0.6</v>
          </cell>
          <cell r="L278">
            <v>0</v>
          </cell>
          <cell r="M278">
            <v>1</v>
          </cell>
          <cell r="N278">
            <v>0</v>
          </cell>
          <cell r="O278">
            <v>0</v>
          </cell>
          <cell r="P278">
            <v>1.5887096774193549E-2</v>
          </cell>
          <cell r="Q278">
            <v>1</v>
          </cell>
          <cell r="R278" t="e">
            <v>#N/A</v>
          </cell>
          <cell r="S278">
            <v>1</v>
          </cell>
          <cell r="T278">
            <v>761.38310000000001</v>
          </cell>
          <cell r="U278">
            <v>24.07</v>
          </cell>
          <cell r="V278" t="e">
            <v>#N/A</v>
          </cell>
          <cell r="W278" t="str">
            <v>BOG.IND PRODUCTOS RAMO</v>
          </cell>
          <cell r="X278">
            <v>0</v>
          </cell>
          <cell r="Y278">
            <v>0</v>
          </cell>
          <cell r="Z278">
            <v>0</v>
          </cell>
          <cell r="AA278"/>
          <cell r="AB278">
            <v>10</v>
          </cell>
          <cell r="AC278">
            <v>10</v>
          </cell>
          <cell r="AD278" t="str">
            <v>Prioridad 2</v>
          </cell>
        </row>
        <row r="279">
          <cell r="A279" t="str">
            <v>BOG.IND UNP CALLE 17</v>
          </cell>
          <cell r="B279" t="str">
            <v>URBANO</v>
          </cell>
          <cell r="C279" t="str">
            <v>REGION 4</v>
          </cell>
          <cell r="D279" t="str">
            <v>BOGOTA D.C.</v>
          </cell>
          <cell r="E279" t="str">
            <v>BOGOTÁ</v>
          </cell>
          <cell r="F279" t="str">
            <v>ORIENTE NQS</v>
          </cell>
          <cell r="G279" t="str">
            <v>JIMENEZ CHICANGANA WILFRIDO</v>
          </cell>
          <cell r="H279" t="str">
            <v>CERON CARO MANGER</v>
          </cell>
          <cell r="I279" t="str">
            <v>0</v>
          </cell>
          <cell r="J279" t="str">
            <v>577</v>
          </cell>
          <cell r="K279">
            <v>0.6</v>
          </cell>
          <cell r="L279">
            <v>0</v>
          </cell>
          <cell r="M279">
            <v>1</v>
          </cell>
          <cell r="N279">
            <v>0</v>
          </cell>
          <cell r="O279">
            <v>0</v>
          </cell>
          <cell r="P279">
            <v>1.5981182795698923E-2</v>
          </cell>
          <cell r="Q279">
            <v>1</v>
          </cell>
          <cell r="R279" t="e">
            <v>#N/A</v>
          </cell>
          <cell r="S279">
            <v>0</v>
          </cell>
          <cell r="T279">
            <v>560.34130000000005</v>
          </cell>
          <cell r="U279">
            <v>10.443</v>
          </cell>
          <cell r="V279" t="e">
            <v>#N/A</v>
          </cell>
          <cell r="W279" t="e">
            <v>#N/A</v>
          </cell>
          <cell r="X279">
            <v>0</v>
          </cell>
          <cell r="Y279">
            <v>0</v>
          </cell>
          <cell r="Z279">
            <v>0</v>
          </cell>
          <cell r="AA279"/>
          <cell r="AB279"/>
          <cell r="AC279">
            <v>0</v>
          </cell>
          <cell r="AD279" t="str">
            <v>Prioridad 3</v>
          </cell>
        </row>
        <row r="280">
          <cell r="A280" t="str">
            <v>BOG.IND VIRREY SOLIS</v>
          </cell>
          <cell r="B280" t="str">
            <v>URBANO</v>
          </cell>
          <cell r="C280" t="str">
            <v>REGION 4</v>
          </cell>
          <cell r="D280" t="str">
            <v>BOGOTA D.C.</v>
          </cell>
          <cell r="E280" t="str">
            <v>BOGOTÁ</v>
          </cell>
          <cell r="F280" t="str">
            <v>USME</v>
          </cell>
          <cell r="G280" t="str">
            <v>CONSUEGRA MURCIA MARCELA</v>
          </cell>
          <cell r="H280" t="str">
            <v>VEGA PARRA JOHANNY</v>
          </cell>
          <cell r="I280" t="str">
            <v>0</v>
          </cell>
          <cell r="J280" t="str">
            <v>578</v>
          </cell>
          <cell r="K280">
            <v>0.6</v>
          </cell>
          <cell r="L280">
            <v>0</v>
          </cell>
          <cell r="M280">
            <v>1</v>
          </cell>
          <cell r="N280">
            <v>0</v>
          </cell>
          <cell r="O280">
            <v>0</v>
          </cell>
          <cell r="P280">
            <v>0.10147849462365591</v>
          </cell>
          <cell r="Q280">
            <v>1</v>
          </cell>
          <cell r="R280" t="e">
            <v>#N/A</v>
          </cell>
          <cell r="S280">
            <v>1</v>
          </cell>
          <cell r="T280">
            <v>2744.9348</v>
          </cell>
          <cell r="U280">
            <v>48.841000000000001</v>
          </cell>
          <cell r="V280" t="e">
            <v>#N/A</v>
          </cell>
          <cell r="W280" t="e">
            <v>#N/A</v>
          </cell>
          <cell r="X280">
            <v>1</v>
          </cell>
          <cell r="Y280">
            <v>0</v>
          </cell>
          <cell r="Z280">
            <v>0</v>
          </cell>
          <cell r="AA280"/>
          <cell r="AB280"/>
          <cell r="AC280">
            <v>1</v>
          </cell>
          <cell r="AD280" t="str">
            <v>Prioridad 3</v>
          </cell>
        </row>
        <row r="281">
          <cell r="A281" t="str">
            <v>BOG.IND WTW</v>
          </cell>
          <cell r="B281" t="str">
            <v>URBANO</v>
          </cell>
          <cell r="C281" t="str">
            <v>REGION 4</v>
          </cell>
          <cell r="D281" t="str">
            <v>BOGOTA D.C.</v>
          </cell>
          <cell r="E281" t="str">
            <v>BOGOTÁ</v>
          </cell>
          <cell r="F281" t="str">
            <v>ORIENTE CERROS</v>
          </cell>
          <cell r="G281" t="str">
            <v>RAMOS PITA MAURICIO ALEJANDRO</v>
          </cell>
          <cell r="H281" t="str">
            <v>DIAZ CARVAJAL DIDIER ALVARO</v>
          </cell>
          <cell r="I281" t="str">
            <v>0</v>
          </cell>
          <cell r="J281" t="str">
            <v>579</v>
          </cell>
          <cell r="K281">
            <v>0.6</v>
          </cell>
          <cell r="L281">
            <v>0</v>
          </cell>
          <cell r="M281">
            <v>1</v>
          </cell>
          <cell r="N281">
            <v>0</v>
          </cell>
          <cell r="O281">
            <v>0</v>
          </cell>
          <cell r="P281">
            <v>8.9516129032258061E-3</v>
          </cell>
          <cell r="Q281">
            <v>1</v>
          </cell>
          <cell r="R281" t="e">
            <v>#N/A</v>
          </cell>
          <cell r="S281">
            <v>0</v>
          </cell>
          <cell r="T281">
            <v>151.91873000000001</v>
          </cell>
          <cell r="U281">
            <v>4.51</v>
          </cell>
          <cell r="V281" t="e">
            <v>#N/A</v>
          </cell>
          <cell r="W281" t="e">
            <v>#N/A</v>
          </cell>
          <cell r="X281">
            <v>0</v>
          </cell>
          <cell r="Y281">
            <v>0</v>
          </cell>
          <cell r="Z281">
            <v>0</v>
          </cell>
          <cell r="AA281"/>
          <cell r="AB281"/>
          <cell r="AC281">
            <v>0</v>
          </cell>
          <cell r="AD281" t="str">
            <v>Prioridad 3</v>
          </cell>
        </row>
        <row r="282">
          <cell r="A282" t="str">
            <v>BOG.ISERRA 100:H1</v>
          </cell>
          <cell r="B282" t="str">
            <v>URBANO</v>
          </cell>
          <cell r="C282" t="str">
            <v>REGION 4</v>
          </cell>
          <cell r="D282" t="str">
            <v>BOGOTA D.C.</v>
          </cell>
          <cell r="E282" t="str">
            <v>BOGOTÁ</v>
          </cell>
          <cell r="F282" t="str">
            <v>ORIENTE CERROS</v>
          </cell>
          <cell r="G282" t="str">
            <v>RAMOS PITA MAURICIO ALEJANDRO</v>
          </cell>
          <cell r="H282" t="str">
            <v>DIAZ CARVAJAL DIDIER ALVARO</v>
          </cell>
          <cell r="I282" t="str">
            <v>0</v>
          </cell>
          <cell r="J282" t="str">
            <v>580</v>
          </cell>
          <cell r="K282">
            <v>0.6</v>
          </cell>
          <cell r="L282">
            <v>1</v>
          </cell>
          <cell r="M282">
            <v>1</v>
          </cell>
          <cell r="N282">
            <v>5.4973118279569889E-3</v>
          </cell>
          <cell r="O282">
            <v>0</v>
          </cell>
          <cell r="P282">
            <v>7.3790322580645157E-3</v>
          </cell>
          <cell r="Q282">
            <v>1</v>
          </cell>
          <cell r="R282" t="str">
            <v>BOG.Iserra 100:H1</v>
          </cell>
          <cell r="S282">
            <v>0</v>
          </cell>
          <cell r="T282">
            <v>16376.719366470001</v>
          </cell>
          <cell r="U282">
            <v>524627.49700000009</v>
          </cell>
          <cell r="V282" t="e">
            <v>#N/A</v>
          </cell>
          <cell r="W282" t="str">
            <v>BOG.ISERRA 100:H1</v>
          </cell>
          <cell r="X282">
            <v>0</v>
          </cell>
          <cell r="Y282">
            <v>0</v>
          </cell>
          <cell r="Z282">
            <v>5</v>
          </cell>
          <cell r="AA282"/>
          <cell r="AB282">
            <v>10</v>
          </cell>
          <cell r="AC282">
            <v>15</v>
          </cell>
          <cell r="AD282" t="str">
            <v>Prioridad 0</v>
          </cell>
        </row>
        <row r="283">
          <cell r="A283" t="str">
            <v>BOG.LA ARBOLEDA</v>
          </cell>
          <cell r="B283" t="str">
            <v>URBANO</v>
          </cell>
          <cell r="C283" t="str">
            <v>REGION 4</v>
          </cell>
          <cell r="D283" t="str">
            <v>BOGOTA D.C.</v>
          </cell>
          <cell r="E283" t="str">
            <v>BOGOTÁ</v>
          </cell>
          <cell r="F283" t="str">
            <v>BOSA</v>
          </cell>
          <cell r="G283" t="str">
            <v>CONSUEGRA MURCIA MARCELA</v>
          </cell>
          <cell r="H283" t="str">
            <v>CRIOLLO TRUJILLO RUBERNEY</v>
          </cell>
          <cell r="I283" t="str">
            <v>0</v>
          </cell>
          <cell r="J283" t="str">
            <v>193</v>
          </cell>
          <cell r="K283">
            <v>0.54</v>
          </cell>
          <cell r="L283">
            <v>1</v>
          </cell>
          <cell r="M283">
            <v>1</v>
          </cell>
          <cell r="N283">
            <v>5.3763440860215054E-4</v>
          </cell>
          <cell r="O283">
            <v>0</v>
          </cell>
          <cell r="P283">
            <v>3.0255376344086021E-2</v>
          </cell>
          <cell r="Q283">
            <v>1</v>
          </cell>
          <cell r="R283" t="str">
            <v>BOG.La Arboleda</v>
          </cell>
          <cell r="S283">
            <v>0</v>
          </cell>
          <cell r="T283">
            <v>60456.078118999998</v>
          </cell>
          <cell r="U283">
            <v>1291988.9470000002</v>
          </cell>
          <cell r="V283" t="e">
            <v>#N/A</v>
          </cell>
          <cell r="W283" t="str">
            <v>BOG.LA ARBOLEDA</v>
          </cell>
          <cell r="X283">
            <v>0</v>
          </cell>
          <cell r="Y283">
            <v>30</v>
          </cell>
          <cell r="Z283">
            <v>10</v>
          </cell>
          <cell r="AA283"/>
          <cell r="AB283">
            <v>10</v>
          </cell>
          <cell r="AC283">
            <v>50</v>
          </cell>
          <cell r="AD283" t="str">
            <v>Prioridad 0</v>
          </cell>
        </row>
        <row r="284">
          <cell r="A284" t="str">
            <v>BOG.LA CABANA</v>
          </cell>
          <cell r="B284" t="str">
            <v>URBANO</v>
          </cell>
          <cell r="C284" t="str">
            <v>REGION 4</v>
          </cell>
          <cell r="D284" t="str">
            <v>BOGOTA D.C.</v>
          </cell>
          <cell r="E284" t="str">
            <v>BOGOTÁ</v>
          </cell>
          <cell r="F284" t="str">
            <v>ORIENTE CERROS</v>
          </cell>
          <cell r="G284" t="str">
            <v>RAMOS PITA MAURICIO ALEJANDRO</v>
          </cell>
          <cell r="H284" t="str">
            <v>AGUIRRE WALTEROS CARLOS ANDRES</v>
          </cell>
          <cell r="I284" t="str">
            <v>0</v>
          </cell>
          <cell r="J284" t="str">
            <v>581</v>
          </cell>
          <cell r="K284">
            <v>0.6</v>
          </cell>
          <cell r="L284">
            <v>1</v>
          </cell>
          <cell r="M284">
            <v>1</v>
          </cell>
          <cell r="N284">
            <v>8.1586021505376336E-3</v>
          </cell>
          <cell r="O284">
            <v>0</v>
          </cell>
          <cell r="P284">
            <v>8.0645161290322578E-3</v>
          </cell>
          <cell r="Q284">
            <v>1</v>
          </cell>
          <cell r="R284" t="str">
            <v>BOG.La Cabana</v>
          </cell>
          <cell r="S284">
            <v>0</v>
          </cell>
          <cell r="T284">
            <v>37679.815400000007</v>
          </cell>
          <cell r="U284">
            <v>951535.26100000006</v>
          </cell>
          <cell r="V284" t="e">
            <v>#N/A</v>
          </cell>
          <cell r="W284" t="str">
            <v>BOG.LA CABANA</v>
          </cell>
          <cell r="X284">
            <v>0</v>
          </cell>
          <cell r="Y284">
            <v>15</v>
          </cell>
          <cell r="Z284">
            <v>5</v>
          </cell>
          <cell r="AA284"/>
          <cell r="AB284">
            <v>10</v>
          </cell>
          <cell r="AC284">
            <v>30</v>
          </cell>
          <cell r="AD284" t="str">
            <v>Prioridad 0</v>
          </cell>
        </row>
        <row r="285">
          <cell r="A285" t="str">
            <v>BOG.LA CALLEJA</v>
          </cell>
          <cell r="B285" t="str">
            <v>URBANO</v>
          </cell>
          <cell r="C285" t="str">
            <v>REGION 4</v>
          </cell>
          <cell r="D285" t="str">
            <v>BOGOTA D.C.</v>
          </cell>
          <cell r="E285" t="str">
            <v>BOGOTÁ</v>
          </cell>
          <cell r="F285" t="str">
            <v>MAZUREN</v>
          </cell>
          <cell r="G285" t="str">
            <v>PEÑARANDA RAMIREZ HELI ALFONSO</v>
          </cell>
          <cell r="H285" t="str">
            <v>AGUILERA CARO JONATHAN SEBASTIAN</v>
          </cell>
          <cell r="I285" t="str">
            <v>0</v>
          </cell>
          <cell r="J285" t="str">
            <v>582</v>
          </cell>
          <cell r="K285">
            <v>0.6</v>
          </cell>
          <cell r="L285">
            <v>1</v>
          </cell>
          <cell r="M285">
            <v>1</v>
          </cell>
          <cell r="N285">
            <v>6.8158602150537637E-2</v>
          </cell>
          <cell r="O285">
            <v>1</v>
          </cell>
          <cell r="P285">
            <v>1.5510752688172043E-2</v>
          </cell>
          <cell r="Q285">
            <v>1</v>
          </cell>
          <cell r="R285" t="str">
            <v>BOG.La Calleja</v>
          </cell>
          <cell r="S285">
            <v>0</v>
          </cell>
          <cell r="T285">
            <v>36234.877969139998</v>
          </cell>
          <cell r="U285">
            <v>581369.48199999996</v>
          </cell>
          <cell r="V285" t="e">
            <v>#N/A</v>
          </cell>
          <cell r="W285" t="str">
            <v>BOG.LA CALLEJA</v>
          </cell>
          <cell r="X285">
            <v>0</v>
          </cell>
          <cell r="Y285">
            <v>15</v>
          </cell>
          <cell r="Z285">
            <v>5</v>
          </cell>
          <cell r="AA285"/>
          <cell r="AB285">
            <v>10</v>
          </cell>
          <cell r="AC285">
            <v>30</v>
          </cell>
          <cell r="AD285" t="str">
            <v>Prioridad 0</v>
          </cell>
        </row>
        <row r="286">
          <cell r="A286" t="str">
            <v>BOG.LA CAROLINA-2</v>
          </cell>
          <cell r="B286" t="str">
            <v>URBANO</v>
          </cell>
          <cell r="C286" t="str">
            <v>REGION 4</v>
          </cell>
          <cell r="D286" t="str">
            <v>BOGOTA D.C.</v>
          </cell>
          <cell r="E286" t="str">
            <v>BOGOTÁ</v>
          </cell>
          <cell r="F286" t="str">
            <v>MAZUREN</v>
          </cell>
          <cell r="G286" t="str">
            <v>PEÑARANDA RAMIREZ HELI ALFONSO</v>
          </cell>
          <cell r="H286" t="str">
            <v>AGUILERA CARO JONATHAN SEBASTIAN</v>
          </cell>
          <cell r="I286" t="str">
            <v>0</v>
          </cell>
          <cell r="J286" t="str">
            <v>583</v>
          </cell>
          <cell r="K286">
            <v>0.6</v>
          </cell>
          <cell r="L286">
            <v>1</v>
          </cell>
          <cell r="M286">
            <v>1</v>
          </cell>
          <cell r="N286">
            <v>1.1599462365591397E-2</v>
          </cell>
          <cell r="O286">
            <v>1</v>
          </cell>
          <cell r="P286">
            <v>9.0322580645161299E-3</v>
          </cell>
          <cell r="Q286">
            <v>1</v>
          </cell>
          <cell r="R286" t="str">
            <v>BOG.La Carolina-2</v>
          </cell>
          <cell r="S286">
            <v>0</v>
          </cell>
          <cell r="T286">
            <v>40721.16317</v>
          </cell>
          <cell r="U286">
            <v>493741.42800000007</v>
          </cell>
          <cell r="V286" t="e">
            <v>#N/A</v>
          </cell>
          <cell r="W286" t="str">
            <v>BOG.LA CAROLINA-2</v>
          </cell>
          <cell r="X286">
            <v>0</v>
          </cell>
          <cell r="Y286">
            <v>15</v>
          </cell>
          <cell r="Z286">
            <v>0</v>
          </cell>
          <cell r="AA286"/>
          <cell r="AB286">
            <v>10</v>
          </cell>
          <cell r="AC286">
            <v>25</v>
          </cell>
          <cell r="AD286" t="str">
            <v>Prioridad 0</v>
          </cell>
        </row>
        <row r="287">
          <cell r="A287" t="str">
            <v>BOG.LAGOS DE CORDOBA</v>
          </cell>
          <cell r="B287" t="str">
            <v>URBANO</v>
          </cell>
          <cell r="C287" t="str">
            <v>REGION 4</v>
          </cell>
          <cell r="D287" t="str">
            <v>BOGOTA D.C.</v>
          </cell>
          <cell r="E287" t="str">
            <v>BOGOTÁ</v>
          </cell>
          <cell r="F287" t="str">
            <v>CALLE 80</v>
          </cell>
          <cell r="G287" t="str">
            <v>CASTILLO ALARCON NESTOR IVAN</v>
          </cell>
          <cell r="H287" t="str">
            <v>VEGA ALEXANDER</v>
          </cell>
          <cell r="I287" t="str">
            <v>1</v>
          </cell>
          <cell r="J287" t="str">
            <v>584</v>
          </cell>
          <cell r="K287">
            <v>0.6</v>
          </cell>
          <cell r="L287">
            <v>1</v>
          </cell>
          <cell r="M287">
            <v>1</v>
          </cell>
          <cell r="N287">
            <v>3.5067204301075267E-2</v>
          </cell>
          <cell r="O287">
            <v>1</v>
          </cell>
          <cell r="P287">
            <v>2.1088709677419354E-2</v>
          </cell>
          <cell r="Q287">
            <v>1</v>
          </cell>
          <cell r="R287" t="str">
            <v>BOG.Lagos de Cordoba</v>
          </cell>
          <cell r="S287">
            <v>0</v>
          </cell>
          <cell r="T287">
            <v>36494.432515220004</v>
          </cell>
          <cell r="U287">
            <v>723949.01800000004</v>
          </cell>
          <cell r="V287" t="e">
            <v>#N/A</v>
          </cell>
          <cell r="W287" t="str">
            <v>BOG.LAGOS DE CORDOBA</v>
          </cell>
          <cell r="X287">
            <v>0</v>
          </cell>
          <cell r="Y287">
            <v>15</v>
          </cell>
          <cell r="Z287">
            <v>5</v>
          </cell>
          <cell r="AA287"/>
          <cell r="AB287">
            <v>10</v>
          </cell>
          <cell r="AC287">
            <v>30</v>
          </cell>
          <cell r="AD287" t="str">
            <v>Prioridad 0</v>
          </cell>
        </row>
        <row r="288">
          <cell r="A288" t="str">
            <v>BOG.LAS ACACIAS-2</v>
          </cell>
          <cell r="B288" t="str">
            <v>URBANO</v>
          </cell>
          <cell r="C288" t="str">
            <v>REGION 4</v>
          </cell>
          <cell r="D288" t="str">
            <v>BOGOTA D.C.</v>
          </cell>
          <cell r="E288" t="str">
            <v>BOGOTÁ</v>
          </cell>
          <cell r="F288" t="str">
            <v>FONTIBON</v>
          </cell>
          <cell r="G288" t="str">
            <v>ANDRADE DUQUE NICOLAS</v>
          </cell>
          <cell r="H288" t="str">
            <v>ROJAS PARADA ANDRES GUILLERMO</v>
          </cell>
          <cell r="I288" t="str">
            <v>0</v>
          </cell>
          <cell r="J288" t="str">
            <v>585</v>
          </cell>
          <cell r="K288">
            <v>0.6</v>
          </cell>
          <cell r="L288">
            <v>1</v>
          </cell>
          <cell r="M288">
            <v>1</v>
          </cell>
          <cell r="N288">
            <v>2.9206989247311826E-2</v>
          </cell>
          <cell r="O288">
            <v>1</v>
          </cell>
          <cell r="P288">
            <v>2.8817204301075268E-2</v>
          </cell>
          <cell r="Q288">
            <v>1</v>
          </cell>
          <cell r="R288" t="e">
            <v>#N/A</v>
          </cell>
          <cell r="S288">
            <v>0</v>
          </cell>
          <cell r="T288">
            <v>33935.696999999993</v>
          </cell>
          <cell r="U288">
            <v>702485.75800000015</v>
          </cell>
          <cell r="V288" t="e">
            <v>#N/A</v>
          </cell>
          <cell r="W288" t="str">
            <v>BOG.LAS ACACIAS-2</v>
          </cell>
          <cell r="X288">
            <v>0</v>
          </cell>
          <cell r="Y288">
            <v>15</v>
          </cell>
          <cell r="Z288">
            <v>5</v>
          </cell>
          <cell r="AA288"/>
          <cell r="AB288">
            <v>10</v>
          </cell>
          <cell r="AC288">
            <v>30</v>
          </cell>
          <cell r="AD288" t="str">
            <v>Prioridad 3</v>
          </cell>
        </row>
        <row r="289">
          <cell r="A289" t="str">
            <v>BOG.LAS MERCEDES</v>
          </cell>
          <cell r="B289" t="str">
            <v>URBANO</v>
          </cell>
          <cell r="C289" t="str">
            <v>REGION 4</v>
          </cell>
          <cell r="D289" t="str">
            <v>BOGOTA D.C.</v>
          </cell>
          <cell r="E289" t="str">
            <v>BOGOTÁ</v>
          </cell>
          <cell r="F289" t="str">
            <v>SUBA</v>
          </cell>
          <cell r="G289" t="str">
            <v>PEÑARANDA RAMIREZ HELI ALFONSO</v>
          </cell>
          <cell r="H289" t="str">
            <v>OLAVE VALENCIA JAVIER ANTONIO</v>
          </cell>
          <cell r="I289" t="str">
            <v>0</v>
          </cell>
          <cell r="J289" t="str">
            <v>586</v>
          </cell>
          <cell r="K289">
            <v>0.6</v>
          </cell>
          <cell r="L289">
            <v>1</v>
          </cell>
          <cell r="M289">
            <v>1</v>
          </cell>
          <cell r="N289">
            <v>2.9596774193548388E-2</v>
          </cell>
          <cell r="O289">
            <v>1</v>
          </cell>
          <cell r="P289">
            <v>1.0712365591397849E-2</v>
          </cell>
          <cell r="Q289">
            <v>1</v>
          </cell>
          <cell r="R289" t="e">
            <v>#N/A</v>
          </cell>
          <cell r="S289">
            <v>0</v>
          </cell>
          <cell r="T289">
            <v>23024.582269950002</v>
          </cell>
          <cell r="U289">
            <v>1074737.432</v>
          </cell>
          <cell r="V289" t="e">
            <v>#N/A</v>
          </cell>
          <cell r="W289" t="str">
            <v>BOG.LAS MERCEDES</v>
          </cell>
          <cell r="X289">
            <v>0</v>
          </cell>
          <cell r="Y289">
            <v>15</v>
          </cell>
          <cell r="Z289">
            <v>10</v>
          </cell>
          <cell r="AA289"/>
          <cell r="AB289">
            <v>10</v>
          </cell>
          <cell r="AC289">
            <v>35</v>
          </cell>
          <cell r="AD289" t="str">
            <v>Prioridad 3</v>
          </cell>
        </row>
        <row r="290">
          <cell r="A290" t="str">
            <v>BOG.LOURDES-1</v>
          </cell>
          <cell r="B290" t="str">
            <v>URBANO</v>
          </cell>
          <cell r="C290" t="str">
            <v>REGION 4</v>
          </cell>
          <cell r="D290" t="str">
            <v>BOGOTA D.C.</v>
          </cell>
          <cell r="E290" t="str">
            <v>BOGOTÁ</v>
          </cell>
          <cell r="F290" t="str">
            <v>ORIENTE CERROS</v>
          </cell>
          <cell r="G290" t="str">
            <v>RAMOS PITA MAURICIO ALEJANDRO</v>
          </cell>
          <cell r="H290" t="str">
            <v>REINA CASTRO CARLOS ALBERTO</v>
          </cell>
          <cell r="I290" t="str">
            <v>0</v>
          </cell>
          <cell r="J290" t="str">
            <v>587</v>
          </cell>
          <cell r="K290">
            <v>0.6</v>
          </cell>
          <cell r="L290">
            <v>1</v>
          </cell>
          <cell r="M290">
            <v>1</v>
          </cell>
          <cell r="N290">
            <v>3.1034946236559141E-2</v>
          </cell>
          <cell r="O290">
            <v>1</v>
          </cell>
          <cell r="P290">
            <v>1.764784946236559E-2</v>
          </cell>
          <cell r="Q290">
            <v>1</v>
          </cell>
          <cell r="R290" t="str">
            <v>BOG.Lourdes-1</v>
          </cell>
          <cell r="S290">
            <v>0</v>
          </cell>
          <cell r="T290">
            <v>23998.0870818</v>
          </cell>
          <cell r="U290">
            <v>438781.42300000001</v>
          </cell>
          <cell r="V290" t="e">
            <v>#N/A</v>
          </cell>
          <cell r="W290" t="str">
            <v>BOG.LOURDES-1</v>
          </cell>
          <cell r="X290">
            <v>0</v>
          </cell>
          <cell r="Y290">
            <v>15</v>
          </cell>
          <cell r="Z290">
            <v>0</v>
          </cell>
          <cell r="AA290"/>
          <cell r="AB290">
            <v>10</v>
          </cell>
          <cell r="AC290">
            <v>25</v>
          </cell>
          <cell r="AD290" t="str">
            <v>Prioridad 0</v>
          </cell>
        </row>
        <row r="291">
          <cell r="A291" t="str">
            <v>BOG.MADELENA-3</v>
          </cell>
          <cell r="B291" t="str">
            <v>URBANO</v>
          </cell>
          <cell r="C291" t="str">
            <v>REGION 4</v>
          </cell>
          <cell r="D291" t="str">
            <v>BOGOTA D.C.</v>
          </cell>
          <cell r="E291" t="str">
            <v>BOGOTÁ</v>
          </cell>
          <cell r="F291" t="str">
            <v>USME</v>
          </cell>
          <cell r="G291" t="str">
            <v>OROZCO SANCHEZ EDWIN ANDRES</v>
          </cell>
          <cell r="H291" t="str">
            <v>ALAPE GARZON DAVID ALEJANDRO</v>
          </cell>
          <cell r="I291" t="str">
            <v>0</v>
          </cell>
          <cell r="J291" t="str">
            <v>588</v>
          </cell>
          <cell r="K291">
            <v>0.6</v>
          </cell>
          <cell r="L291">
            <v>1</v>
          </cell>
          <cell r="M291">
            <v>1</v>
          </cell>
          <cell r="N291">
            <v>1.5282258064516129E-2</v>
          </cell>
          <cell r="O291">
            <v>1</v>
          </cell>
          <cell r="P291">
            <v>1.6196236559139786E-2</v>
          </cell>
          <cell r="Q291">
            <v>1</v>
          </cell>
          <cell r="R291" t="e">
            <v>#N/A</v>
          </cell>
          <cell r="S291">
            <v>0</v>
          </cell>
          <cell r="T291">
            <v>37426.706249999988</v>
          </cell>
          <cell r="U291">
            <v>527178.04499999993</v>
          </cell>
          <cell r="V291" t="e">
            <v>#N/A</v>
          </cell>
          <cell r="W291" t="str">
            <v>BOG.MADELENA-3</v>
          </cell>
          <cell r="X291">
            <v>0</v>
          </cell>
          <cell r="Y291">
            <v>15</v>
          </cell>
          <cell r="Z291">
            <v>5</v>
          </cell>
          <cell r="AA291"/>
          <cell r="AB291">
            <v>10</v>
          </cell>
          <cell r="AC291">
            <v>30</v>
          </cell>
          <cell r="AD291" t="str">
            <v>Prioridad 2</v>
          </cell>
        </row>
        <row r="292">
          <cell r="A292" t="str">
            <v>BOG.MARRUECOS-3</v>
          </cell>
          <cell r="B292" t="str">
            <v>URBANO</v>
          </cell>
          <cell r="C292" t="str">
            <v>REGION 4</v>
          </cell>
          <cell r="D292" t="str">
            <v>BOGOTA D.C.</v>
          </cell>
          <cell r="E292" t="str">
            <v>BOGOTÁ</v>
          </cell>
          <cell r="F292" t="str">
            <v>ORIENTE NQS</v>
          </cell>
          <cell r="G292" t="str">
            <v>RAMOS PITA MAURICIO ALEJANDRO</v>
          </cell>
          <cell r="H292" t="str">
            <v>SUAREZ REAL IVAN MIGUEL</v>
          </cell>
          <cell r="I292" t="str">
            <v>0</v>
          </cell>
          <cell r="J292" t="str">
            <v>589</v>
          </cell>
          <cell r="K292">
            <v>0.6</v>
          </cell>
          <cell r="L292">
            <v>1</v>
          </cell>
          <cell r="M292">
            <v>1</v>
          </cell>
          <cell r="N292">
            <v>0</v>
          </cell>
          <cell r="O292">
            <v>0</v>
          </cell>
          <cell r="P292">
            <v>4.6518817204301073E-2</v>
          </cell>
          <cell r="Q292">
            <v>1</v>
          </cell>
          <cell r="R292" t="str">
            <v>BOG.Marruecos-3</v>
          </cell>
          <cell r="S292">
            <v>0</v>
          </cell>
          <cell r="T292">
            <v>23249.844089999999</v>
          </cell>
          <cell r="U292">
            <v>731982.12</v>
          </cell>
          <cell r="V292" t="e">
            <v>#N/A</v>
          </cell>
          <cell r="W292" t="str">
            <v>BOG.MARRUECOS-3</v>
          </cell>
          <cell r="X292">
            <v>0</v>
          </cell>
          <cell r="Y292">
            <v>15</v>
          </cell>
          <cell r="Z292">
            <v>5</v>
          </cell>
          <cell r="AA292"/>
          <cell r="AB292">
            <v>10</v>
          </cell>
          <cell r="AC292">
            <v>30</v>
          </cell>
          <cell r="AD292" t="str">
            <v>Prioridad 0</v>
          </cell>
        </row>
        <row r="293">
          <cell r="A293" t="str">
            <v>BOG.MELCO</v>
          </cell>
          <cell r="B293" t="str">
            <v>URBANO</v>
          </cell>
          <cell r="C293" t="str">
            <v>REGION 4</v>
          </cell>
          <cell r="D293" t="str">
            <v>BOGOTA D.C.</v>
          </cell>
          <cell r="E293" t="str">
            <v>BOGOTÁ</v>
          </cell>
          <cell r="F293" t="str">
            <v>ORIENTE CERROS</v>
          </cell>
          <cell r="G293" t="str">
            <v>RAMOS PITA MAURICIO ALEJANDRO</v>
          </cell>
          <cell r="H293" t="str">
            <v>REINA CASTRO CARLOS ALBERTO</v>
          </cell>
          <cell r="I293" t="str">
            <v>0</v>
          </cell>
          <cell r="J293" t="str">
            <v>590</v>
          </cell>
          <cell r="K293">
            <v>0.6</v>
          </cell>
          <cell r="L293">
            <v>0</v>
          </cell>
          <cell r="M293">
            <v>1</v>
          </cell>
          <cell r="N293">
            <v>0</v>
          </cell>
          <cell r="O293">
            <v>0</v>
          </cell>
          <cell r="P293">
            <v>1.7701612903225805E-2</v>
          </cell>
          <cell r="Q293">
            <v>1</v>
          </cell>
          <cell r="R293" t="e">
            <v>#N/A</v>
          </cell>
          <cell r="S293">
            <v>0</v>
          </cell>
          <cell r="T293">
            <v>420.8415</v>
          </cell>
          <cell r="U293">
            <v>7.16</v>
          </cell>
          <cell r="V293" t="e">
            <v>#N/A</v>
          </cell>
          <cell r="W293" t="e">
            <v>#N/A</v>
          </cell>
          <cell r="X293">
            <v>0</v>
          </cell>
          <cell r="Y293">
            <v>0</v>
          </cell>
          <cell r="Z293">
            <v>0</v>
          </cell>
          <cell r="AA293"/>
          <cell r="AB293"/>
          <cell r="AC293">
            <v>0</v>
          </cell>
          <cell r="AD293" t="str">
            <v>Prioridad 3</v>
          </cell>
        </row>
        <row r="294">
          <cell r="A294" t="str">
            <v>BOG.MODELIA-2</v>
          </cell>
          <cell r="B294" t="str">
            <v>URBANO</v>
          </cell>
          <cell r="C294" t="str">
            <v>REGION 4</v>
          </cell>
          <cell r="D294" t="str">
            <v>BOGOTA D.C.</v>
          </cell>
          <cell r="E294" t="str">
            <v>BOGOTÁ</v>
          </cell>
          <cell r="F294" t="str">
            <v>CALLE 80</v>
          </cell>
          <cell r="G294" t="str">
            <v>CASTILLO ALARCON NESTOR IVAN</v>
          </cell>
          <cell r="H294" t="str">
            <v>PACHECO TORRES CARLOS ARTURO</v>
          </cell>
          <cell r="I294" t="str">
            <v>1</v>
          </cell>
          <cell r="J294" t="str">
            <v>591</v>
          </cell>
          <cell r="K294">
            <v>0.6</v>
          </cell>
          <cell r="L294">
            <v>1</v>
          </cell>
          <cell r="M294">
            <v>1</v>
          </cell>
          <cell r="N294">
            <v>1.2150537634408601E-2</v>
          </cell>
          <cell r="O294">
            <v>1</v>
          </cell>
          <cell r="P294">
            <v>7.9166666666666673E-3</v>
          </cell>
          <cell r="Q294">
            <v>1</v>
          </cell>
          <cell r="R294" t="str">
            <v>BOG.Modelia-2</v>
          </cell>
          <cell r="S294">
            <v>0</v>
          </cell>
          <cell r="T294">
            <v>57855.254077600002</v>
          </cell>
          <cell r="U294">
            <v>1169695.1640000001</v>
          </cell>
          <cell r="V294" t="e">
            <v>#N/A</v>
          </cell>
          <cell r="W294" t="str">
            <v>BOG.MODELIA-2</v>
          </cell>
          <cell r="X294">
            <v>0</v>
          </cell>
          <cell r="Y294">
            <v>30</v>
          </cell>
          <cell r="Z294">
            <v>10</v>
          </cell>
          <cell r="AA294"/>
          <cell r="AB294">
            <v>10</v>
          </cell>
          <cell r="AC294">
            <v>50</v>
          </cell>
          <cell r="AD294" t="str">
            <v>Prioridad 0</v>
          </cell>
        </row>
        <row r="295">
          <cell r="A295" t="str">
            <v>BOG.MONJES</v>
          </cell>
          <cell r="B295" t="str">
            <v>URBANO</v>
          </cell>
          <cell r="C295" t="str">
            <v>REGION 4</v>
          </cell>
          <cell r="D295" t="str">
            <v>BOGOTA D.C.</v>
          </cell>
          <cell r="E295" t="str">
            <v>BOGOTÁ</v>
          </cell>
          <cell r="F295" t="str">
            <v>FONTIBON</v>
          </cell>
          <cell r="G295" t="str">
            <v>CASTILLO ALARCON NESTOR IVAN</v>
          </cell>
          <cell r="H295" t="str">
            <v>PACHECO TORRES CARLOS ARTURO</v>
          </cell>
          <cell r="I295" t="str">
            <v>0</v>
          </cell>
          <cell r="J295" t="str">
            <v>592</v>
          </cell>
          <cell r="K295">
            <v>0.6</v>
          </cell>
          <cell r="L295">
            <v>1</v>
          </cell>
          <cell r="M295">
            <v>1</v>
          </cell>
          <cell r="N295">
            <v>0.27505376344086019</v>
          </cell>
          <cell r="O295">
            <v>1</v>
          </cell>
          <cell r="P295">
            <v>2.0094086021505378E-2</v>
          </cell>
          <cell r="Q295">
            <v>1</v>
          </cell>
          <cell r="R295" t="str">
            <v>BOG.Monjes</v>
          </cell>
          <cell r="S295">
            <v>1</v>
          </cell>
          <cell r="T295">
            <v>35395.108113170005</v>
          </cell>
          <cell r="U295">
            <v>435926.37200000003</v>
          </cell>
          <cell r="V295" t="e">
            <v>#N/A</v>
          </cell>
          <cell r="W295" t="str">
            <v>BOG.MONJES</v>
          </cell>
          <cell r="X295">
            <v>0</v>
          </cell>
          <cell r="Y295">
            <v>15</v>
          </cell>
          <cell r="Z295">
            <v>0</v>
          </cell>
          <cell r="AA295"/>
          <cell r="AB295">
            <v>10</v>
          </cell>
          <cell r="AC295">
            <v>25</v>
          </cell>
          <cell r="AD295" t="str">
            <v>Prioridad 0</v>
          </cell>
        </row>
        <row r="296">
          <cell r="A296" t="str">
            <v>BOG.MUSEO CHICO</v>
          </cell>
          <cell r="B296" t="str">
            <v>URBANO</v>
          </cell>
          <cell r="C296" t="str">
            <v>REGION 4</v>
          </cell>
          <cell r="D296" t="str">
            <v>BOGOTA D.C.</v>
          </cell>
          <cell r="E296" t="str">
            <v>BOGOTÁ</v>
          </cell>
          <cell r="F296" t="str">
            <v>ORIENTE CERROS</v>
          </cell>
          <cell r="G296" t="str">
            <v>RAMOS PITA MAURICIO ALEJANDRO</v>
          </cell>
          <cell r="H296" t="str">
            <v>JIMENEZ FERRUCHO NELSON</v>
          </cell>
          <cell r="I296" t="str">
            <v>0</v>
          </cell>
          <cell r="J296" t="str">
            <v>194</v>
          </cell>
          <cell r="K296">
            <v>0.54</v>
          </cell>
          <cell r="L296">
            <v>1</v>
          </cell>
          <cell r="M296">
            <v>1</v>
          </cell>
          <cell r="N296">
            <v>5.3763440860215054E-5</v>
          </cell>
          <cell r="O296">
            <v>0</v>
          </cell>
          <cell r="P296">
            <v>9.1034946236559139E-2</v>
          </cell>
          <cell r="Q296">
            <v>1</v>
          </cell>
          <cell r="R296" t="str">
            <v>BOG.Museo Chico</v>
          </cell>
          <cell r="S296">
            <v>0</v>
          </cell>
          <cell r="T296">
            <v>17225.812798900002</v>
          </cell>
          <cell r="U296">
            <v>269073.495</v>
          </cell>
          <cell r="V296" t="e">
            <v>#N/A</v>
          </cell>
          <cell r="W296" t="str">
            <v>BOG.MUSEO CHICO</v>
          </cell>
          <cell r="X296">
            <v>0</v>
          </cell>
          <cell r="Y296">
            <v>0</v>
          </cell>
          <cell r="Z296">
            <v>0</v>
          </cell>
          <cell r="AA296"/>
          <cell r="AB296">
            <v>10</v>
          </cell>
          <cell r="AC296">
            <v>10</v>
          </cell>
          <cell r="AD296" t="str">
            <v>Prioridad 0</v>
          </cell>
        </row>
        <row r="297">
          <cell r="A297" t="str">
            <v>BOG.NUEVA ESTANCIA</v>
          </cell>
          <cell r="B297" t="str">
            <v>URBANO</v>
          </cell>
          <cell r="C297" t="str">
            <v>REGION 4</v>
          </cell>
          <cell r="D297" t="str">
            <v>BOGOTA D.C.</v>
          </cell>
          <cell r="E297" t="str">
            <v>BOGOTÁ</v>
          </cell>
          <cell r="F297" t="str">
            <v>PERDOMO</v>
          </cell>
          <cell r="G297" t="str">
            <v>OROZCO SANCHEZ EDWIN ANDRES</v>
          </cell>
          <cell r="H297" t="str">
            <v>ALAPE GARZON DAVID ALEJANDRO</v>
          </cell>
          <cell r="I297" t="str">
            <v>1</v>
          </cell>
          <cell r="J297" t="str">
            <v>593</v>
          </cell>
          <cell r="K297">
            <v>0.6</v>
          </cell>
          <cell r="L297">
            <v>1</v>
          </cell>
          <cell r="M297">
            <v>1</v>
          </cell>
          <cell r="N297">
            <v>9.4153225806451607E-2</v>
          </cell>
          <cell r="O297">
            <v>1</v>
          </cell>
          <cell r="P297">
            <v>4.8965053763440861E-2</v>
          </cell>
          <cell r="Q297">
            <v>1</v>
          </cell>
          <cell r="R297" t="str">
            <v>BOG.Nueva Estancia</v>
          </cell>
          <cell r="S297">
            <v>0</v>
          </cell>
          <cell r="T297">
            <v>76060.461925099997</v>
          </cell>
          <cell r="U297">
            <v>1684107.524</v>
          </cell>
          <cell r="V297" t="e">
            <v>#N/A</v>
          </cell>
          <cell r="W297" t="str">
            <v>BOG.NUEVA ESTANCIA</v>
          </cell>
          <cell r="X297">
            <v>0</v>
          </cell>
          <cell r="Y297">
            <v>30</v>
          </cell>
          <cell r="Z297">
            <v>10</v>
          </cell>
          <cell r="AA297"/>
          <cell r="AB297">
            <v>10</v>
          </cell>
          <cell r="AC297">
            <v>50</v>
          </cell>
          <cell r="AD297" t="str">
            <v>Prioridad 0</v>
          </cell>
        </row>
        <row r="298">
          <cell r="A298" t="str">
            <v>BOG.PALERMO</v>
          </cell>
          <cell r="B298" t="str">
            <v>URBANO</v>
          </cell>
          <cell r="C298" t="str">
            <v>REGION 4</v>
          </cell>
          <cell r="D298" t="str">
            <v>BOGOTA D.C.</v>
          </cell>
          <cell r="E298" t="str">
            <v>BOGOTÁ</v>
          </cell>
          <cell r="F298" t="str">
            <v>ORIENTE CERROS</v>
          </cell>
          <cell r="G298" t="str">
            <v>JIMENEZ CHICANGANA WILFRIDO</v>
          </cell>
          <cell r="H298" t="str">
            <v>DIAZ PEREZ JAVIER</v>
          </cell>
          <cell r="I298" t="str">
            <v>1</v>
          </cell>
          <cell r="J298" t="str">
            <v>594</v>
          </cell>
          <cell r="K298">
            <v>0.6</v>
          </cell>
          <cell r="L298">
            <v>1</v>
          </cell>
          <cell r="M298">
            <v>1</v>
          </cell>
          <cell r="N298">
            <v>4.7983870967741933E-2</v>
          </cell>
          <cell r="O298">
            <v>1</v>
          </cell>
          <cell r="P298">
            <v>1.5618279569892472E-2</v>
          </cell>
          <cell r="Q298">
            <v>1</v>
          </cell>
          <cell r="R298" t="str">
            <v>BOG.Palermo</v>
          </cell>
          <cell r="S298">
            <v>0</v>
          </cell>
          <cell r="T298">
            <v>63174.267081800004</v>
          </cell>
          <cell r="U298">
            <v>992041.81500000006</v>
          </cell>
          <cell r="V298" t="e">
            <v>#N/A</v>
          </cell>
          <cell r="W298" t="str">
            <v>BOG.PALERMO</v>
          </cell>
          <cell r="X298">
            <v>0</v>
          </cell>
          <cell r="Y298">
            <v>30</v>
          </cell>
          <cell r="Z298">
            <v>5</v>
          </cell>
          <cell r="AA298"/>
          <cell r="AB298">
            <v>10</v>
          </cell>
          <cell r="AC298">
            <v>45</v>
          </cell>
          <cell r="AD298" t="str">
            <v>Prioridad 0</v>
          </cell>
        </row>
        <row r="299">
          <cell r="A299" t="str">
            <v>BOG.PALERMO-2</v>
          </cell>
          <cell r="B299" t="str">
            <v>URBANO</v>
          </cell>
          <cell r="C299" t="str">
            <v>REGION 4</v>
          </cell>
          <cell r="D299" t="str">
            <v>BOGOTA D.C.</v>
          </cell>
          <cell r="E299" t="str">
            <v>BOGOTÁ</v>
          </cell>
          <cell r="F299" t="str">
            <v>ORIENTE CERROS</v>
          </cell>
          <cell r="G299" t="str">
            <v>JIMENEZ CHICANGANA WILFRIDO</v>
          </cell>
          <cell r="H299" t="str">
            <v>DIAZ PEREZ JAVIER</v>
          </cell>
          <cell r="I299" t="str">
            <v>0</v>
          </cell>
          <cell r="J299" t="str">
            <v>595</v>
          </cell>
          <cell r="K299">
            <v>0.6</v>
          </cell>
          <cell r="L299">
            <v>1</v>
          </cell>
          <cell r="M299">
            <v>1</v>
          </cell>
          <cell r="N299">
            <v>6.7607526881720429E-3</v>
          </cell>
          <cell r="O299">
            <v>0</v>
          </cell>
          <cell r="P299">
            <v>8.5739247311827957E-2</v>
          </cell>
          <cell r="Q299">
            <v>1</v>
          </cell>
          <cell r="R299" t="str">
            <v>BOG.Palermo-2</v>
          </cell>
          <cell r="S299">
            <v>0</v>
          </cell>
          <cell r="T299">
            <v>32478.451040729997</v>
          </cell>
          <cell r="U299">
            <v>343056.11</v>
          </cell>
          <cell r="V299" t="e">
            <v>#N/A</v>
          </cell>
          <cell r="W299" t="str">
            <v>BOG.PALERMO-2</v>
          </cell>
          <cell r="X299">
            <v>0</v>
          </cell>
          <cell r="Y299">
            <v>15</v>
          </cell>
          <cell r="Z299">
            <v>0</v>
          </cell>
          <cell r="AA299"/>
          <cell r="AB299">
            <v>10</v>
          </cell>
          <cell r="AC299">
            <v>25</v>
          </cell>
          <cell r="AD299" t="str">
            <v>Prioridad 0</v>
          </cell>
        </row>
        <row r="300">
          <cell r="A300" t="str">
            <v>BOG.PARQUE BAVARIA</v>
          </cell>
          <cell r="B300" t="str">
            <v>URBANO</v>
          </cell>
          <cell r="C300" t="str">
            <v>REGION 4</v>
          </cell>
          <cell r="D300" t="str">
            <v>BOGOTA D.C.</v>
          </cell>
          <cell r="E300" t="str">
            <v>BOGOTÁ</v>
          </cell>
          <cell r="F300" t="str">
            <v>ORIENTE CERROS</v>
          </cell>
          <cell r="G300" t="str">
            <v>JIMENEZ CHICANGANA WILFRIDO</v>
          </cell>
          <cell r="H300" t="str">
            <v>CASTILLO IBAGUE JAVIER</v>
          </cell>
          <cell r="I300" t="str">
            <v>1</v>
          </cell>
          <cell r="J300" t="str">
            <v>596</v>
          </cell>
          <cell r="K300">
            <v>0.6</v>
          </cell>
          <cell r="L300">
            <v>1</v>
          </cell>
          <cell r="M300">
            <v>1</v>
          </cell>
          <cell r="N300">
            <v>7.3037634408602156E-2</v>
          </cell>
          <cell r="O300">
            <v>1</v>
          </cell>
          <cell r="P300">
            <v>3.6249999999999998E-2</v>
          </cell>
          <cell r="Q300">
            <v>1</v>
          </cell>
          <cell r="R300" t="e">
            <v>#N/A</v>
          </cell>
          <cell r="S300">
            <v>0</v>
          </cell>
          <cell r="T300">
            <v>25028.048916250002</v>
          </cell>
          <cell r="U300">
            <v>412444.01399999997</v>
          </cell>
          <cell r="V300" t="e">
            <v>#N/A</v>
          </cell>
          <cell r="W300" t="str">
            <v>BOG.PARQUE BAVARIA</v>
          </cell>
          <cell r="X300">
            <v>0</v>
          </cell>
          <cell r="Y300">
            <v>15</v>
          </cell>
          <cell r="Z300">
            <v>0</v>
          </cell>
          <cell r="AA300"/>
          <cell r="AB300">
            <v>10</v>
          </cell>
          <cell r="AC300">
            <v>25</v>
          </cell>
          <cell r="AD300" t="str">
            <v>Prioridad 4</v>
          </cell>
        </row>
        <row r="301">
          <cell r="A301" t="str">
            <v>BOG.PEDREGAL</v>
          </cell>
          <cell r="B301" t="str">
            <v>URBANO</v>
          </cell>
          <cell r="C301" t="str">
            <v>REGION 4</v>
          </cell>
          <cell r="D301" t="str">
            <v>BOGOTA D.C.</v>
          </cell>
          <cell r="E301" t="str">
            <v>BOGOTÁ</v>
          </cell>
          <cell r="F301" t="str">
            <v>CALLE 80</v>
          </cell>
          <cell r="G301" t="str">
            <v>CASTILLO ALARCON NESTOR IVAN</v>
          </cell>
          <cell r="H301" t="str">
            <v>PEÑA GONZALEZ LUIS ANTONIO</v>
          </cell>
          <cell r="I301" t="str">
            <v>1</v>
          </cell>
          <cell r="J301" t="str">
            <v>597</v>
          </cell>
          <cell r="K301">
            <v>0.6</v>
          </cell>
          <cell r="L301">
            <v>1</v>
          </cell>
          <cell r="M301">
            <v>1</v>
          </cell>
          <cell r="N301">
            <v>2.3427419354838708E-2</v>
          </cell>
          <cell r="O301">
            <v>1</v>
          </cell>
          <cell r="P301">
            <v>9.3682795698924737E-3</v>
          </cell>
          <cell r="Q301">
            <v>1</v>
          </cell>
          <cell r="R301" t="str">
            <v>BOG.Pedregal</v>
          </cell>
          <cell r="S301">
            <v>0</v>
          </cell>
          <cell r="T301">
            <v>48656.140945949999</v>
          </cell>
          <cell r="U301">
            <v>632794.46500000008</v>
          </cell>
          <cell r="V301" t="e">
            <v>#N/A</v>
          </cell>
          <cell r="W301" t="str">
            <v>BOG.PEDREGAL</v>
          </cell>
          <cell r="X301">
            <v>0</v>
          </cell>
          <cell r="Y301">
            <v>15</v>
          </cell>
          <cell r="Z301">
            <v>5</v>
          </cell>
          <cell r="AA301"/>
          <cell r="AB301">
            <v>10</v>
          </cell>
          <cell r="AC301">
            <v>30</v>
          </cell>
          <cell r="AD301" t="str">
            <v>Prioridad 0</v>
          </cell>
        </row>
        <row r="302">
          <cell r="A302" t="str">
            <v>BOG.PEPE SIERRA-2</v>
          </cell>
          <cell r="B302" t="str">
            <v>URBANO</v>
          </cell>
          <cell r="C302" t="str">
            <v>REGION 4</v>
          </cell>
          <cell r="D302" t="str">
            <v>BOGOTA D.C.</v>
          </cell>
          <cell r="E302" t="str">
            <v>BOGOTÁ</v>
          </cell>
          <cell r="F302" t="str">
            <v>CALLE 80</v>
          </cell>
          <cell r="G302" t="str">
            <v>CASTILLO ALARCON NESTOR IVAN</v>
          </cell>
          <cell r="H302" t="str">
            <v>BERNAL BORDA CESAR ALFONSO</v>
          </cell>
          <cell r="I302" t="str">
            <v>0</v>
          </cell>
          <cell r="J302" t="str">
            <v>598</v>
          </cell>
          <cell r="K302">
            <v>0.6</v>
          </cell>
          <cell r="L302">
            <v>1</v>
          </cell>
          <cell r="M302">
            <v>1</v>
          </cell>
          <cell r="N302">
            <v>6.3306451612903224E-3</v>
          </cell>
          <cell r="O302">
            <v>0</v>
          </cell>
          <cell r="P302">
            <v>7.9166666666666673E-3</v>
          </cell>
          <cell r="Q302">
            <v>1</v>
          </cell>
          <cell r="R302" t="str">
            <v>BOG.Pepe Sierra-2</v>
          </cell>
          <cell r="S302">
            <v>0</v>
          </cell>
          <cell r="T302">
            <v>7651.5580735800013</v>
          </cell>
          <cell r="U302">
            <v>123002.57999999999</v>
          </cell>
          <cell r="V302" t="e">
            <v>#N/A</v>
          </cell>
          <cell r="W302" t="str">
            <v>BOG.PEPE SIERRA-2</v>
          </cell>
          <cell r="X302">
            <v>0</v>
          </cell>
          <cell r="Y302">
            <v>0</v>
          </cell>
          <cell r="Z302">
            <v>0</v>
          </cell>
          <cell r="AA302"/>
          <cell r="AB302">
            <v>10</v>
          </cell>
          <cell r="AC302">
            <v>10</v>
          </cell>
          <cell r="AD302" t="str">
            <v>Prioridad 0</v>
          </cell>
        </row>
        <row r="303">
          <cell r="A303" t="str">
            <v>BOG.PLAZA VICTORINO-2</v>
          </cell>
          <cell r="B303" t="str">
            <v>URBANO</v>
          </cell>
          <cell r="C303" t="str">
            <v>REGION 4</v>
          </cell>
          <cell r="D303" t="str">
            <v>BOGOTA D.C.</v>
          </cell>
          <cell r="E303" t="str">
            <v>BOGOTÁ</v>
          </cell>
          <cell r="F303" t="str">
            <v>ORIENTE CERROS</v>
          </cell>
          <cell r="G303" t="str">
            <v>JIMENEZ CHICANGANA WILFRIDO</v>
          </cell>
          <cell r="H303" t="str">
            <v>LIZARAZO SANDOVAL PEDRO IGNACIO</v>
          </cell>
          <cell r="I303" t="str">
            <v>0</v>
          </cell>
          <cell r="J303" t="str">
            <v>599</v>
          </cell>
          <cell r="K303">
            <v>0.6</v>
          </cell>
          <cell r="L303">
            <v>1</v>
          </cell>
          <cell r="M303">
            <v>1</v>
          </cell>
          <cell r="N303">
            <v>8.0497311827956983E-2</v>
          </cell>
          <cell r="O303">
            <v>1</v>
          </cell>
          <cell r="P303">
            <v>0.11397849462365592</v>
          </cell>
          <cell r="Q303">
            <v>1</v>
          </cell>
          <cell r="R303" t="e">
            <v>#N/A</v>
          </cell>
          <cell r="S303">
            <v>0</v>
          </cell>
          <cell r="T303">
            <v>22549.139599999999</v>
          </cell>
          <cell r="U303">
            <v>404047.78700000001</v>
          </cell>
          <cell r="V303" t="e">
            <v>#N/A</v>
          </cell>
          <cell r="W303" t="str">
            <v>BOG.PLAZA VICTORINO-2</v>
          </cell>
          <cell r="X303">
            <v>0</v>
          </cell>
          <cell r="Y303">
            <v>15</v>
          </cell>
          <cell r="Z303">
            <v>0</v>
          </cell>
          <cell r="AA303"/>
          <cell r="AB303">
            <v>10</v>
          </cell>
          <cell r="AC303">
            <v>25</v>
          </cell>
          <cell r="AD303" t="str">
            <v>Prioridad 2</v>
          </cell>
        </row>
        <row r="304">
          <cell r="A304" t="str">
            <v>BOG.PORTAL SUBA</v>
          </cell>
          <cell r="B304" t="str">
            <v>URBANO</v>
          </cell>
          <cell r="C304" t="str">
            <v>REGION 4</v>
          </cell>
          <cell r="D304" t="str">
            <v>BOGOTA D.C.</v>
          </cell>
          <cell r="E304" t="str">
            <v>BOGOTÁ</v>
          </cell>
          <cell r="F304" t="str">
            <v>SUBA</v>
          </cell>
          <cell r="G304" t="str">
            <v>PEÑARANDA RAMIREZ HELI ALFONSO</v>
          </cell>
          <cell r="H304" t="str">
            <v>OLAVE VALENCIA JAVIER ANTONIO</v>
          </cell>
          <cell r="I304" t="str">
            <v>1</v>
          </cell>
          <cell r="J304" t="str">
            <v>600</v>
          </cell>
          <cell r="K304">
            <v>0.6</v>
          </cell>
          <cell r="L304">
            <v>1</v>
          </cell>
          <cell r="M304">
            <v>1</v>
          </cell>
          <cell r="N304">
            <v>1.7876344086021506E-3</v>
          </cell>
          <cell r="O304">
            <v>0</v>
          </cell>
          <cell r="P304">
            <v>3.9032258064516129E-2</v>
          </cell>
          <cell r="Q304">
            <v>1</v>
          </cell>
          <cell r="R304" t="e">
            <v>#N/A</v>
          </cell>
          <cell r="S304">
            <v>0</v>
          </cell>
          <cell r="T304">
            <v>32785.518799999998</v>
          </cell>
          <cell r="U304">
            <v>629319.87900000007</v>
          </cell>
          <cell r="V304" t="e">
            <v>#N/A</v>
          </cell>
          <cell r="W304" t="str">
            <v>BOG.PORTAL SUBA</v>
          </cell>
          <cell r="X304">
            <v>0</v>
          </cell>
          <cell r="Y304">
            <v>15</v>
          </cell>
          <cell r="Z304">
            <v>5</v>
          </cell>
          <cell r="AA304"/>
          <cell r="AB304">
            <v>10</v>
          </cell>
          <cell r="AC304">
            <v>30</v>
          </cell>
          <cell r="AD304" t="str">
            <v>Prioridad 2</v>
          </cell>
        </row>
        <row r="305">
          <cell r="A305" t="str">
            <v>BOG.PORTAL USME-2</v>
          </cell>
          <cell r="B305" t="str">
            <v>URBANO</v>
          </cell>
          <cell r="C305" t="str">
            <v>REGION 4</v>
          </cell>
          <cell r="D305" t="str">
            <v>BOGOTA D.C.</v>
          </cell>
          <cell r="E305" t="str">
            <v>BOGOTÁ</v>
          </cell>
          <cell r="F305" t="str">
            <v>ORIENTE NQS</v>
          </cell>
          <cell r="G305" t="str">
            <v>RAMOS PITA MAURICIO ALEJANDRO</v>
          </cell>
          <cell r="H305" t="str">
            <v>SUAREZ REAL IVAN MIGUEL</v>
          </cell>
          <cell r="I305" t="str">
            <v>0</v>
          </cell>
          <cell r="J305" t="str">
            <v>601</v>
          </cell>
          <cell r="K305">
            <v>0.6</v>
          </cell>
          <cell r="L305">
            <v>1</v>
          </cell>
          <cell r="M305">
            <v>1</v>
          </cell>
          <cell r="N305">
            <v>0</v>
          </cell>
          <cell r="O305">
            <v>0</v>
          </cell>
          <cell r="P305">
            <v>1.4529569892473119E-2</v>
          </cell>
          <cell r="Q305">
            <v>1</v>
          </cell>
          <cell r="R305" t="str">
            <v>BOG.Portal Usme-2</v>
          </cell>
          <cell r="S305">
            <v>0</v>
          </cell>
          <cell r="T305">
            <v>60862.158599000009</v>
          </cell>
          <cell r="U305">
            <v>1343593.2880000002</v>
          </cell>
          <cell r="V305" t="e">
            <v>#N/A</v>
          </cell>
          <cell r="W305" t="str">
            <v>BOG.PORTAL USME-2</v>
          </cell>
          <cell r="X305">
            <v>0</v>
          </cell>
          <cell r="Y305">
            <v>30</v>
          </cell>
          <cell r="Z305">
            <v>10</v>
          </cell>
          <cell r="AA305"/>
          <cell r="AB305">
            <v>10</v>
          </cell>
          <cell r="AC305">
            <v>50</v>
          </cell>
          <cell r="AD305" t="str">
            <v>Prioridad 0</v>
          </cell>
        </row>
        <row r="306">
          <cell r="A306" t="str">
            <v>BOG.PRADERA</v>
          </cell>
          <cell r="B306" t="str">
            <v>URBANO</v>
          </cell>
          <cell r="C306" t="str">
            <v>REGION 4</v>
          </cell>
          <cell r="D306" t="str">
            <v>BOGOTA D.C.</v>
          </cell>
          <cell r="E306" t="str">
            <v>BOGOTÁ</v>
          </cell>
          <cell r="F306" t="str">
            <v>ORIENTE NQS</v>
          </cell>
          <cell r="G306" t="str">
            <v>JIMENEZ CHICANGANA WILFRIDO</v>
          </cell>
          <cell r="H306" t="str">
            <v>CERON CARO MANGER</v>
          </cell>
          <cell r="I306" t="str">
            <v>1</v>
          </cell>
          <cell r="J306" t="str">
            <v>602</v>
          </cell>
          <cell r="K306">
            <v>0.6</v>
          </cell>
          <cell r="L306">
            <v>1</v>
          </cell>
          <cell r="M306">
            <v>1</v>
          </cell>
          <cell r="N306">
            <v>9.814516129032258E-2</v>
          </cell>
          <cell r="O306">
            <v>1</v>
          </cell>
          <cell r="P306">
            <v>2.2728494623655913E-2</v>
          </cell>
          <cell r="Q306">
            <v>1</v>
          </cell>
          <cell r="R306" t="e">
            <v>#N/A</v>
          </cell>
          <cell r="S306">
            <v>0</v>
          </cell>
          <cell r="T306">
            <v>45415.890823499991</v>
          </cell>
          <cell r="U306">
            <v>737665.60100000014</v>
          </cell>
          <cell r="V306" t="e">
            <v>#N/A</v>
          </cell>
          <cell r="W306" t="str">
            <v>BOG.PRADERA</v>
          </cell>
          <cell r="X306">
            <v>1</v>
          </cell>
          <cell r="Y306">
            <v>15</v>
          </cell>
          <cell r="Z306">
            <v>5</v>
          </cell>
          <cell r="AA306"/>
          <cell r="AB306">
            <v>10</v>
          </cell>
          <cell r="AC306">
            <v>31</v>
          </cell>
          <cell r="AD306" t="str">
            <v>Prioridad 2</v>
          </cell>
        </row>
        <row r="307">
          <cell r="A307" t="str">
            <v>BOG.PRADO</v>
          </cell>
          <cell r="B307" t="str">
            <v>URBANO</v>
          </cell>
          <cell r="C307" t="str">
            <v>REGION 4</v>
          </cell>
          <cell r="D307" t="str">
            <v>BOGOTA D.C.</v>
          </cell>
          <cell r="E307" t="str">
            <v>BOGOTÁ</v>
          </cell>
          <cell r="F307" t="str">
            <v>MAZUREN</v>
          </cell>
          <cell r="G307" t="str">
            <v>PEÑARANDA RAMIREZ HELI ALFONSO</v>
          </cell>
          <cell r="H307" t="str">
            <v>AGUILERA CARO JONATHAN SEBASTIAN</v>
          </cell>
          <cell r="I307" t="str">
            <v>0</v>
          </cell>
          <cell r="J307" t="str">
            <v>195</v>
          </cell>
          <cell r="K307">
            <v>0.54</v>
          </cell>
          <cell r="L307">
            <v>1</v>
          </cell>
          <cell r="M307">
            <v>1</v>
          </cell>
          <cell r="N307">
            <v>1.0040322580645161E-2</v>
          </cell>
          <cell r="O307">
            <v>1</v>
          </cell>
          <cell r="P307">
            <v>8.427419354838709E-3</v>
          </cell>
          <cell r="Q307">
            <v>1</v>
          </cell>
          <cell r="R307" t="e">
            <v>#N/A</v>
          </cell>
          <cell r="S307">
            <v>0</v>
          </cell>
          <cell r="T307">
            <v>37221.218647000002</v>
          </cell>
          <cell r="U307">
            <v>795451.853</v>
          </cell>
          <cell r="V307" t="e">
            <v>#N/A</v>
          </cell>
          <cell r="W307" t="str">
            <v>BOG.PRADO</v>
          </cell>
          <cell r="X307">
            <v>0</v>
          </cell>
          <cell r="Y307">
            <v>15</v>
          </cell>
          <cell r="Z307">
            <v>5</v>
          </cell>
          <cell r="AA307"/>
          <cell r="AB307">
            <v>10</v>
          </cell>
          <cell r="AC307">
            <v>30</v>
          </cell>
          <cell r="AD307" t="str">
            <v>Prioridad 3</v>
          </cell>
        </row>
        <row r="308">
          <cell r="A308" t="str">
            <v>BOG.PRIMAVERA OCC</v>
          </cell>
          <cell r="B308" t="str">
            <v>URBANO</v>
          </cell>
          <cell r="C308" t="str">
            <v>REGION 4</v>
          </cell>
          <cell r="D308" t="str">
            <v>BOGOTA D.C.</v>
          </cell>
          <cell r="E308" t="str">
            <v>BOGOTÁ</v>
          </cell>
          <cell r="F308" t="str">
            <v>ORIENTE NQS</v>
          </cell>
          <cell r="G308" t="str">
            <v>JIMENEZ CHICANGANA WILFRIDO</v>
          </cell>
          <cell r="H308" t="str">
            <v>LIZARAZO SANDOVAL PEDRO IGNACIO</v>
          </cell>
          <cell r="I308" t="str">
            <v>0</v>
          </cell>
          <cell r="J308" t="str">
            <v>603</v>
          </cell>
          <cell r="K308">
            <v>0.6</v>
          </cell>
          <cell r="L308">
            <v>1</v>
          </cell>
          <cell r="M308">
            <v>1</v>
          </cell>
          <cell r="N308">
            <v>5.9139784946236559E-4</v>
          </cell>
          <cell r="O308">
            <v>0</v>
          </cell>
          <cell r="P308">
            <v>7.4193548387096776E-3</v>
          </cell>
          <cell r="Q308">
            <v>1</v>
          </cell>
          <cell r="R308" t="str">
            <v>BOG.Primavera Occ</v>
          </cell>
          <cell r="S308">
            <v>0</v>
          </cell>
          <cell r="T308">
            <v>83015.245355270003</v>
          </cell>
          <cell r="U308">
            <v>1449395.2359999998</v>
          </cell>
          <cell r="V308" t="e">
            <v>#N/A</v>
          </cell>
          <cell r="W308" t="str">
            <v>BOG.PRIMAVERA OCC</v>
          </cell>
          <cell r="X308">
            <v>0</v>
          </cell>
          <cell r="Y308">
            <v>30</v>
          </cell>
          <cell r="Z308">
            <v>10</v>
          </cell>
          <cell r="AA308"/>
          <cell r="AB308">
            <v>10</v>
          </cell>
          <cell r="AC308">
            <v>50</v>
          </cell>
          <cell r="AD308" t="str">
            <v>Prioridad 0</v>
          </cell>
        </row>
        <row r="309">
          <cell r="A309" t="str">
            <v>BOG.PROVIVIENDA</v>
          </cell>
          <cell r="B309" t="str">
            <v>URBANO</v>
          </cell>
          <cell r="C309" t="str">
            <v>REGION 4</v>
          </cell>
          <cell r="D309" t="str">
            <v>BOGOTA D.C.</v>
          </cell>
          <cell r="E309" t="str">
            <v>BOGOTÁ</v>
          </cell>
          <cell r="F309" t="str">
            <v>USME</v>
          </cell>
          <cell r="G309" t="str">
            <v>CONSUEGRA MURCIA MARCELA</v>
          </cell>
          <cell r="H309" t="str">
            <v>VEGA PARRA JOHANNY</v>
          </cell>
          <cell r="I309" t="str">
            <v>0</v>
          </cell>
          <cell r="J309" t="str">
            <v>604</v>
          </cell>
          <cell r="K309">
            <v>0.6</v>
          </cell>
          <cell r="L309">
            <v>1</v>
          </cell>
          <cell r="M309">
            <v>1</v>
          </cell>
          <cell r="N309">
            <v>7.5430107526881715E-2</v>
          </cell>
          <cell r="O309">
            <v>1</v>
          </cell>
          <cell r="P309">
            <v>2.3373655913978494E-2</v>
          </cell>
          <cell r="Q309">
            <v>1</v>
          </cell>
          <cell r="R309" t="e">
            <v>#N/A</v>
          </cell>
          <cell r="S309">
            <v>0</v>
          </cell>
          <cell r="T309">
            <v>40459.339679999997</v>
          </cell>
          <cell r="U309">
            <v>498409.87299999996</v>
          </cell>
          <cell r="V309" t="e">
            <v>#N/A</v>
          </cell>
          <cell r="W309" t="str">
            <v>BOG.PROVIVIENDA</v>
          </cell>
          <cell r="X309">
            <v>0</v>
          </cell>
          <cell r="Y309">
            <v>15</v>
          </cell>
          <cell r="Z309">
            <v>0</v>
          </cell>
          <cell r="AA309"/>
          <cell r="AB309">
            <v>10</v>
          </cell>
          <cell r="AC309">
            <v>25</v>
          </cell>
          <cell r="AD309" t="str">
            <v>Prioridad 4</v>
          </cell>
        </row>
        <row r="310">
          <cell r="A310" t="str">
            <v>BOG.PTE ARANDA-3</v>
          </cell>
          <cell r="B310" t="str">
            <v>URBANO</v>
          </cell>
          <cell r="C310" t="str">
            <v>REGION 4</v>
          </cell>
          <cell r="D310" t="str">
            <v>BOGOTA D.C.</v>
          </cell>
          <cell r="E310" t="str">
            <v>BOGOTÁ</v>
          </cell>
          <cell r="F310" t="str">
            <v>ORIENTE NQS</v>
          </cell>
          <cell r="G310" t="str">
            <v>JIMENEZ CHICANGANA WILFRIDO</v>
          </cell>
          <cell r="H310" t="str">
            <v>CERON CARO MANGER</v>
          </cell>
          <cell r="I310" t="str">
            <v>1</v>
          </cell>
          <cell r="J310" t="str">
            <v>605</v>
          </cell>
          <cell r="K310">
            <v>0.6</v>
          </cell>
          <cell r="L310">
            <v>1</v>
          </cell>
          <cell r="M310">
            <v>1</v>
          </cell>
          <cell r="N310">
            <v>2.9489247311827955E-2</v>
          </cell>
          <cell r="O310">
            <v>1</v>
          </cell>
          <cell r="P310">
            <v>2.3145161290322579E-2</v>
          </cell>
          <cell r="Q310">
            <v>1</v>
          </cell>
          <cell r="R310" t="str">
            <v>BOG.Pte Aranda-3</v>
          </cell>
          <cell r="S310">
            <v>0</v>
          </cell>
          <cell r="T310">
            <v>4867.2411785999993</v>
          </cell>
          <cell r="U310">
            <v>88325.187000000005</v>
          </cell>
          <cell r="V310" t="e">
            <v>#N/A</v>
          </cell>
          <cell r="W310" t="str">
            <v>BOG.PTE ARANDA-3</v>
          </cell>
          <cell r="X310">
            <v>0</v>
          </cell>
          <cell r="Y310">
            <v>0</v>
          </cell>
          <cell r="Z310">
            <v>0</v>
          </cell>
          <cell r="AA310"/>
          <cell r="AB310">
            <v>10</v>
          </cell>
          <cell r="AC310">
            <v>10</v>
          </cell>
          <cell r="AD310" t="str">
            <v>Prioridad 0</v>
          </cell>
        </row>
        <row r="311">
          <cell r="A311" t="str">
            <v>BOG.RB AVENIDA 15</v>
          </cell>
          <cell r="B311" t="str">
            <v>URBANO</v>
          </cell>
          <cell r="C311" t="str">
            <v>REGION 4</v>
          </cell>
          <cell r="D311" t="str">
            <v>BOGOTA D.C.</v>
          </cell>
          <cell r="E311" t="str">
            <v>BOGOTÁ</v>
          </cell>
          <cell r="F311" t="str">
            <v>ORIENTE CERROS</v>
          </cell>
          <cell r="G311" t="str">
            <v>RAMOS PITA MAURICIO ALEJANDRO</v>
          </cell>
          <cell r="H311" t="str">
            <v>JIMENEZ FERRUCHO NELSON</v>
          </cell>
          <cell r="I311" t="str">
            <v>0</v>
          </cell>
          <cell r="J311" t="str">
            <v>606</v>
          </cell>
          <cell r="K311">
            <v>0.6</v>
          </cell>
          <cell r="L311">
            <v>1</v>
          </cell>
          <cell r="M311">
            <v>1</v>
          </cell>
          <cell r="N311">
            <v>2.620967741935484E-2</v>
          </cell>
          <cell r="O311">
            <v>1</v>
          </cell>
          <cell r="P311">
            <v>2.6223118279569892E-2</v>
          </cell>
          <cell r="Q311">
            <v>1</v>
          </cell>
          <cell r="R311" t="e">
            <v>#N/A</v>
          </cell>
          <cell r="S311">
            <v>0</v>
          </cell>
          <cell r="T311">
            <v>9460.2228853000015</v>
          </cell>
          <cell r="U311">
            <v>162599.785</v>
          </cell>
          <cell r="V311" t="e">
            <v>#N/A</v>
          </cell>
          <cell r="W311" t="str">
            <v>BOG.RB AVENIDA 15</v>
          </cell>
          <cell r="X311">
            <v>0</v>
          </cell>
          <cell r="Y311">
            <v>0</v>
          </cell>
          <cell r="Z311">
            <v>0</v>
          </cell>
          <cell r="AA311"/>
          <cell r="AB311">
            <v>10</v>
          </cell>
          <cell r="AC311">
            <v>10</v>
          </cell>
          <cell r="AD311" t="str">
            <v>Prioridad 4</v>
          </cell>
        </row>
        <row r="312">
          <cell r="A312" t="str">
            <v>BOG.RB BAVARIA</v>
          </cell>
          <cell r="B312" t="str">
            <v>URBANO</v>
          </cell>
          <cell r="C312" t="str">
            <v>REGION 4</v>
          </cell>
          <cell r="D312" t="str">
            <v>BOGOTA D.C.</v>
          </cell>
          <cell r="E312" t="str">
            <v>BOGOTÁ</v>
          </cell>
          <cell r="F312" t="str">
            <v>ORIENTE NQS</v>
          </cell>
          <cell r="G312" t="str">
            <v>JIMENEZ CHICANGANA WILFRIDO</v>
          </cell>
          <cell r="H312" t="str">
            <v>CERON CARO MANGER</v>
          </cell>
          <cell r="I312" t="str">
            <v>1</v>
          </cell>
          <cell r="J312" t="str">
            <v>607</v>
          </cell>
          <cell r="K312">
            <v>0.6</v>
          </cell>
          <cell r="L312">
            <v>1</v>
          </cell>
          <cell r="M312">
            <v>1</v>
          </cell>
          <cell r="N312">
            <v>2.9018817204301075E-2</v>
          </cell>
          <cell r="O312">
            <v>1</v>
          </cell>
          <cell r="P312">
            <v>1.6626344086021504E-2</v>
          </cell>
          <cell r="Q312">
            <v>1</v>
          </cell>
          <cell r="R312" t="e">
            <v>#N/A</v>
          </cell>
          <cell r="S312">
            <v>0</v>
          </cell>
          <cell r="T312">
            <v>64628.568772799998</v>
          </cell>
          <cell r="U312">
            <v>1590825.9549999996</v>
          </cell>
          <cell r="V312" t="e">
            <v>#N/A</v>
          </cell>
          <cell r="W312" t="str">
            <v>BOG.RB BAVARIA</v>
          </cell>
          <cell r="X312">
            <v>0</v>
          </cell>
          <cell r="Y312">
            <v>30</v>
          </cell>
          <cell r="Z312">
            <v>10</v>
          </cell>
          <cell r="AA312"/>
          <cell r="AB312">
            <v>10</v>
          </cell>
          <cell r="AC312">
            <v>50</v>
          </cell>
          <cell r="AD312" t="str">
            <v>Prioridad 1</v>
          </cell>
        </row>
        <row r="313">
          <cell r="A313" t="str">
            <v>BOG.RB FONTIBON HB</v>
          </cell>
          <cell r="B313" t="str">
            <v>URBANO</v>
          </cell>
          <cell r="C313" t="str">
            <v>REGION 4</v>
          </cell>
          <cell r="D313" t="str">
            <v>BOGOTA D.C.</v>
          </cell>
          <cell r="E313" t="str">
            <v>BOGOTÁ</v>
          </cell>
          <cell r="F313" t="str">
            <v>FONTIBON</v>
          </cell>
          <cell r="G313" t="str">
            <v>CASTILLO ALARCON NESTOR IVAN</v>
          </cell>
          <cell r="H313" t="str">
            <v>VEGA ROYERO LUIS ALFONSO</v>
          </cell>
          <cell r="I313" t="str">
            <v>1</v>
          </cell>
          <cell r="J313" t="str">
            <v>608</v>
          </cell>
          <cell r="K313">
            <v>0.6</v>
          </cell>
          <cell r="L313">
            <v>1</v>
          </cell>
          <cell r="M313">
            <v>1</v>
          </cell>
          <cell r="N313">
            <v>2.4610215053763439E-2</v>
          </cell>
          <cell r="O313">
            <v>1</v>
          </cell>
          <cell r="P313">
            <v>9.4758064516129031E-3</v>
          </cell>
          <cell r="Q313">
            <v>1</v>
          </cell>
          <cell r="R313" t="e">
            <v>#N/A</v>
          </cell>
          <cell r="S313">
            <v>0</v>
          </cell>
          <cell r="T313">
            <v>56370.953799999996</v>
          </cell>
          <cell r="U313">
            <v>758698.81300000008</v>
          </cell>
          <cell r="V313" t="e">
            <v>#N/A</v>
          </cell>
          <cell r="W313" t="str">
            <v>BOG.RB FONTIBON HB</v>
          </cell>
          <cell r="X313">
            <v>0</v>
          </cell>
          <cell r="Y313">
            <v>30</v>
          </cell>
          <cell r="Z313">
            <v>5</v>
          </cell>
          <cell r="AA313"/>
          <cell r="AB313">
            <v>10</v>
          </cell>
          <cell r="AC313">
            <v>45</v>
          </cell>
          <cell r="AD313" t="str">
            <v>Prioridad 2</v>
          </cell>
        </row>
        <row r="314">
          <cell r="A314" t="str">
            <v>BOG.RB LA CORUNA</v>
          </cell>
          <cell r="B314" t="str">
            <v>URBANO</v>
          </cell>
          <cell r="C314" t="str">
            <v>REGION 4</v>
          </cell>
          <cell r="D314" t="str">
            <v>BOGOTA D.C.</v>
          </cell>
          <cell r="E314" t="str">
            <v>BOGOTÁ</v>
          </cell>
          <cell r="F314" t="str">
            <v>USME</v>
          </cell>
          <cell r="G314" t="str">
            <v>OROZCO SANCHEZ EDWIN ANDRES</v>
          </cell>
          <cell r="H314" t="str">
            <v>ALAPE GARZON DAVID ALEJANDRO</v>
          </cell>
          <cell r="I314" t="str">
            <v>0</v>
          </cell>
          <cell r="J314" t="str">
            <v>609</v>
          </cell>
          <cell r="K314">
            <v>0.6</v>
          </cell>
          <cell r="L314">
            <v>1</v>
          </cell>
          <cell r="M314">
            <v>1</v>
          </cell>
          <cell r="N314">
            <v>4.4489247311827955E-2</v>
          </cell>
          <cell r="O314">
            <v>1</v>
          </cell>
          <cell r="P314">
            <v>4.0752688172043014E-2</v>
          </cell>
          <cell r="Q314">
            <v>1</v>
          </cell>
          <cell r="R314" t="e">
            <v>#N/A</v>
          </cell>
          <cell r="S314">
            <v>0</v>
          </cell>
          <cell r="T314">
            <v>23760.601150000002</v>
          </cell>
          <cell r="U314">
            <v>420043.48699999991</v>
          </cell>
          <cell r="V314" t="e">
            <v>#N/A</v>
          </cell>
          <cell r="W314" t="str">
            <v>BOG.RB LA CORUNA</v>
          </cell>
          <cell r="X314">
            <v>0</v>
          </cell>
          <cell r="Y314">
            <v>15</v>
          </cell>
          <cell r="Z314">
            <v>0</v>
          </cell>
          <cell r="AA314"/>
          <cell r="AB314">
            <v>10</v>
          </cell>
          <cell r="AC314">
            <v>25</v>
          </cell>
          <cell r="AD314" t="str">
            <v>Prioridad 2</v>
          </cell>
        </row>
        <row r="315">
          <cell r="A315" t="str">
            <v>BOG.RB PABLO SEXTO</v>
          </cell>
          <cell r="B315" t="str">
            <v>URBANO</v>
          </cell>
          <cell r="C315" t="str">
            <v>REGION 4</v>
          </cell>
          <cell r="D315" t="str">
            <v>BOGOTA D.C.</v>
          </cell>
          <cell r="E315" t="str">
            <v>BOGOTÁ</v>
          </cell>
          <cell r="F315" t="str">
            <v>ORIENTE NQS</v>
          </cell>
          <cell r="G315" t="str">
            <v>RAMOS PITA MAURICIO ALEJANDRO</v>
          </cell>
          <cell r="H315" t="str">
            <v>DIAZ PACHON JOSE DAVID</v>
          </cell>
          <cell r="I315" t="str">
            <v>0</v>
          </cell>
          <cell r="J315" t="str">
            <v>610</v>
          </cell>
          <cell r="K315">
            <v>0.6</v>
          </cell>
          <cell r="L315">
            <v>1</v>
          </cell>
          <cell r="M315">
            <v>1</v>
          </cell>
          <cell r="N315">
            <v>1.5806451612903227E-2</v>
          </cell>
          <cell r="O315">
            <v>1</v>
          </cell>
          <cell r="P315">
            <v>7.3790322580645157E-3</v>
          </cell>
          <cell r="Q315">
            <v>1</v>
          </cell>
          <cell r="R315" t="e">
            <v>#N/A</v>
          </cell>
          <cell r="S315">
            <v>0</v>
          </cell>
          <cell r="T315">
            <v>6578.7975029400022</v>
          </cell>
          <cell r="U315">
            <v>105054.58499999999</v>
          </cell>
          <cell r="V315" t="e">
            <v>#N/A</v>
          </cell>
          <cell r="W315" t="str">
            <v>BOG.RB PABLO SEXTO</v>
          </cell>
          <cell r="X315">
            <v>0</v>
          </cell>
          <cell r="Y315">
            <v>0</v>
          </cell>
          <cell r="Z315">
            <v>0</v>
          </cell>
          <cell r="AA315"/>
          <cell r="AB315">
            <v>10</v>
          </cell>
          <cell r="AC315">
            <v>10</v>
          </cell>
          <cell r="AD315" t="str">
            <v>Prioridad 4</v>
          </cell>
        </row>
        <row r="316">
          <cell r="A316" t="str">
            <v>BOG.RB PORTAL USME</v>
          </cell>
          <cell r="B316" t="str">
            <v>URBANO</v>
          </cell>
          <cell r="C316" t="str">
            <v>REGION 4</v>
          </cell>
          <cell r="D316" t="str">
            <v>BOGOTA D.C.</v>
          </cell>
          <cell r="E316" t="str">
            <v>BOGOTÁ</v>
          </cell>
          <cell r="F316" t="str">
            <v>ORIENTE NQS</v>
          </cell>
          <cell r="G316" t="str">
            <v>RAMOS PITA MAURICIO ALEJANDRO</v>
          </cell>
          <cell r="H316" t="str">
            <v>SUAREZ REAL IVAN MIGUEL</v>
          </cell>
          <cell r="I316" t="str">
            <v>1</v>
          </cell>
          <cell r="J316" t="str">
            <v>611</v>
          </cell>
          <cell r="K316">
            <v>0.6</v>
          </cell>
          <cell r="L316">
            <v>1</v>
          </cell>
          <cell r="M316">
            <v>1</v>
          </cell>
          <cell r="N316">
            <v>0</v>
          </cell>
          <cell r="O316">
            <v>0</v>
          </cell>
          <cell r="P316">
            <v>1.4650537634408602E-2</v>
          </cell>
          <cell r="Q316">
            <v>1</v>
          </cell>
          <cell r="R316" t="e">
            <v>#N/A</v>
          </cell>
          <cell r="S316">
            <v>0</v>
          </cell>
          <cell r="T316">
            <v>74592.482711000019</v>
          </cell>
          <cell r="U316">
            <v>1645922.85</v>
          </cell>
          <cell r="V316" t="e">
            <v>#N/A</v>
          </cell>
          <cell r="W316" t="str">
            <v>BOG.RB PORTAL USME</v>
          </cell>
          <cell r="X316">
            <v>0</v>
          </cell>
          <cell r="Y316">
            <v>30</v>
          </cell>
          <cell r="Z316">
            <v>10</v>
          </cell>
          <cell r="AA316"/>
          <cell r="AB316">
            <v>10</v>
          </cell>
          <cell r="AC316">
            <v>50</v>
          </cell>
          <cell r="AD316" t="str">
            <v>Prioridad 2</v>
          </cell>
        </row>
        <row r="317">
          <cell r="A317" t="str">
            <v>BOG.RB PSB-5</v>
          </cell>
          <cell r="B317" t="str">
            <v>URBANO</v>
          </cell>
          <cell r="C317" t="str">
            <v>REGION 4</v>
          </cell>
          <cell r="D317" t="str">
            <v>BOGOTA D.C.</v>
          </cell>
          <cell r="E317" t="str">
            <v>BOGOTÁ</v>
          </cell>
          <cell r="F317" t="str">
            <v>ORIENTE NQS</v>
          </cell>
          <cell r="G317" t="str">
            <v>RAMOS PITA MAURICIO ALEJANDRO</v>
          </cell>
          <cell r="H317" t="str">
            <v>GALEANO BERNAL ARLEY YAMID</v>
          </cell>
          <cell r="I317" t="str">
            <v>0</v>
          </cell>
          <cell r="J317" t="str">
            <v>264</v>
          </cell>
          <cell r="K317">
            <v>0.56000000000000005</v>
          </cell>
          <cell r="L317">
            <v>1</v>
          </cell>
          <cell r="M317">
            <v>1</v>
          </cell>
          <cell r="N317">
            <v>0.18979838709677418</v>
          </cell>
          <cell r="O317">
            <v>1</v>
          </cell>
          <cell r="P317">
            <v>9.9435483870967747E-2</v>
          </cell>
          <cell r="Q317">
            <v>1</v>
          </cell>
          <cell r="R317" t="e">
            <v>#N/A</v>
          </cell>
          <cell r="S317">
            <v>0</v>
          </cell>
          <cell r="T317">
            <v>7427.9786600000007</v>
          </cell>
          <cell r="U317">
            <v>73867.857000000004</v>
          </cell>
          <cell r="V317" t="e">
            <v>#N/A</v>
          </cell>
          <cell r="W317" t="str">
            <v>BOG.RB PSB-5</v>
          </cell>
          <cell r="X317">
            <v>0</v>
          </cell>
          <cell r="Y317">
            <v>0</v>
          </cell>
          <cell r="Z317">
            <v>0</v>
          </cell>
          <cell r="AA317"/>
          <cell r="AB317">
            <v>10</v>
          </cell>
          <cell r="AC317">
            <v>10</v>
          </cell>
          <cell r="AD317" t="str">
            <v>Prioridad 4</v>
          </cell>
        </row>
        <row r="318">
          <cell r="A318" t="str">
            <v>BOG.RB SERRANIAS</v>
          </cell>
          <cell r="B318" t="str">
            <v>URBANO</v>
          </cell>
          <cell r="C318" t="str">
            <v>REGION 4</v>
          </cell>
          <cell r="D318" t="str">
            <v>BOGOTA D.C.</v>
          </cell>
          <cell r="E318" t="str">
            <v>BOGOTÁ</v>
          </cell>
          <cell r="F318" t="str">
            <v>ORIENTE NQS</v>
          </cell>
          <cell r="G318" t="str">
            <v>RAMOS PITA MAURICIO ALEJANDRO</v>
          </cell>
          <cell r="H318" t="str">
            <v>SUAREZ REAL IVAN MIGUEL</v>
          </cell>
          <cell r="I318" t="str">
            <v>0</v>
          </cell>
          <cell r="J318" t="str">
            <v>612</v>
          </cell>
          <cell r="K318">
            <v>0.6</v>
          </cell>
          <cell r="L318">
            <v>1</v>
          </cell>
          <cell r="M318">
            <v>1</v>
          </cell>
          <cell r="N318">
            <v>0</v>
          </cell>
          <cell r="O318">
            <v>0</v>
          </cell>
          <cell r="P318">
            <v>1.5241935483870967E-2</v>
          </cell>
          <cell r="Q318">
            <v>1</v>
          </cell>
          <cell r="R318" t="e">
            <v>#N/A</v>
          </cell>
          <cell r="S318">
            <v>1</v>
          </cell>
          <cell r="T318">
            <v>50658.813412049996</v>
          </cell>
          <cell r="U318">
            <v>932601.94300000009</v>
          </cell>
          <cell r="V318" t="e">
            <v>#N/A</v>
          </cell>
          <cell r="W318" t="str">
            <v>BOG.RB SERRANIAS</v>
          </cell>
          <cell r="X318">
            <v>1</v>
          </cell>
          <cell r="Y318">
            <v>30</v>
          </cell>
          <cell r="Z318">
            <v>5</v>
          </cell>
          <cell r="AA318"/>
          <cell r="AB318">
            <v>10</v>
          </cell>
          <cell r="AC318">
            <v>46</v>
          </cell>
          <cell r="AD318" t="str">
            <v>Prioridad 1</v>
          </cell>
        </row>
        <row r="319">
          <cell r="A319" t="str">
            <v>BOG.RB VIA CALERA</v>
          </cell>
          <cell r="B319" t="str">
            <v>URBANO</v>
          </cell>
          <cell r="C319" t="str">
            <v>REGION 4</v>
          </cell>
          <cell r="D319" t="str">
            <v>BOGOTA D.C.</v>
          </cell>
          <cell r="E319" t="str">
            <v>BOGOTÁ</v>
          </cell>
          <cell r="F319" t="str">
            <v>SABANA NORTE</v>
          </cell>
          <cell r="G319" t="str">
            <v>CARDENAS SUAREZ CARLOS ANDRES</v>
          </cell>
          <cell r="H319" t="str">
            <v>GONZALEZ ARAQUE SERGIO JAVIER</v>
          </cell>
          <cell r="I319" t="str">
            <v>0</v>
          </cell>
          <cell r="J319" t="str">
            <v>613</v>
          </cell>
          <cell r="K319">
            <v>0.6</v>
          </cell>
          <cell r="L319">
            <v>1</v>
          </cell>
          <cell r="M319">
            <v>1</v>
          </cell>
          <cell r="N319">
            <v>8.8172043010752682E-2</v>
          </cell>
          <cell r="O319">
            <v>1</v>
          </cell>
          <cell r="P319">
            <v>1.9663978494623657E-2</v>
          </cell>
          <cell r="Q319">
            <v>1</v>
          </cell>
          <cell r="R319" t="e">
            <v>#N/A</v>
          </cell>
          <cell r="S319">
            <v>0</v>
          </cell>
          <cell r="T319">
            <v>47996.462070700007</v>
          </cell>
          <cell r="U319">
            <v>742643.72499999998</v>
          </cell>
          <cell r="V319" t="e">
            <v>#N/A</v>
          </cell>
          <cell r="W319" t="str">
            <v>BOG.RB VIA CALERA</v>
          </cell>
          <cell r="X319">
            <v>1</v>
          </cell>
          <cell r="Y319">
            <v>15</v>
          </cell>
          <cell r="Z319">
            <v>5</v>
          </cell>
          <cell r="AA319"/>
          <cell r="AB319">
            <v>10</v>
          </cell>
          <cell r="AC319">
            <v>31</v>
          </cell>
          <cell r="AD319" t="str">
            <v>Prioridad 2</v>
          </cell>
        </row>
        <row r="320">
          <cell r="A320" t="str">
            <v>BOG.RB2 EL PORVENIR</v>
          </cell>
          <cell r="B320" t="str">
            <v>URBANO</v>
          </cell>
          <cell r="C320" t="str">
            <v>REGION 4</v>
          </cell>
          <cell r="D320" t="str">
            <v>BOGOTA D.C.</v>
          </cell>
          <cell r="E320" t="str">
            <v>BOGOTÁ</v>
          </cell>
          <cell r="F320" t="str">
            <v>FONTIBON</v>
          </cell>
          <cell r="G320" t="str">
            <v>ANDRADE DUQUE NICOLAS</v>
          </cell>
          <cell r="H320" t="str">
            <v>ROJAS PARADA ANDRES GUILLERMO</v>
          </cell>
          <cell r="I320" t="str">
            <v>0</v>
          </cell>
          <cell r="J320" t="str">
            <v>614</v>
          </cell>
          <cell r="K320">
            <v>0.6</v>
          </cell>
          <cell r="L320">
            <v>1</v>
          </cell>
          <cell r="M320">
            <v>1</v>
          </cell>
          <cell r="N320">
            <v>0.11372311827956989</v>
          </cell>
          <cell r="O320">
            <v>1</v>
          </cell>
          <cell r="P320">
            <v>4.3481182795698924E-2</v>
          </cell>
          <cell r="Q320">
            <v>1</v>
          </cell>
          <cell r="R320" t="e">
            <v>#N/A</v>
          </cell>
          <cell r="S320">
            <v>0</v>
          </cell>
          <cell r="T320">
            <v>67051.454399999988</v>
          </cell>
          <cell r="U320">
            <v>1620154.6</v>
          </cell>
          <cell r="V320" t="e">
            <v>#N/A</v>
          </cell>
          <cell r="W320" t="str">
            <v>BOG.RB2 EL PORVENIR</v>
          </cell>
          <cell r="X320">
            <v>0</v>
          </cell>
          <cell r="Y320">
            <v>30</v>
          </cell>
          <cell r="Z320">
            <v>10</v>
          </cell>
          <cell r="AA320"/>
          <cell r="AB320">
            <v>10</v>
          </cell>
          <cell r="AC320">
            <v>50</v>
          </cell>
          <cell r="AD320" t="str">
            <v>Prioridad 1</v>
          </cell>
        </row>
        <row r="321">
          <cell r="A321" t="str">
            <v>BOG.ROSALES</v>
          </cell>
          <cell r="B321" t="str">
            <v>URBANO</v>
          </cell>
          <cell r="C321" t="str">
            <v>REGION 4</v>
          </cell>
          <cell r="D321" t="str">
            <v>BOGOTA D.C.</v>
          </cell>
          <cell r="E321" t="str">
            <v>BOGOTÁ</v>
          </cell>
          <cell r="F321" t="str">
            <v>ORIENTE CERROS</v>
          </cell>
          <cell r="G321" t="str">
            <v>RAMOS PITA MAURICIO ALEJANDRO</v>
          </cell>
          <cell r="H321" t="str">
            <v>PARRA BOLAÑOS CHRISTIAN RONALD</v>
          </cell>
          <cell r="I321" t="str">
            <v>0</v>
          </cell>
          <cell r="J321" t="str">
            <v>615</v>
          </cell>
          <cell r="K321">
            <v>0.6</v>
          </cell>
          <cell r="L321">
            <v>1</v>
          </cell>
          <cell r="M321">
            <v>1</v>
          </cell>
          <cell r="N321">
            <v>1.6639784946236559E-2</v>
          </cell>
          <cell r="O321">
            <v>1</v>
          </cell>
          <cell r="P321">
            <v>1.635752688172043E-2</v>
          </cell>
          <cell r="Q321">
            <v>1</v>
          </cell>
          <cell r="R321" t="e">
            <v>#N/A</v>
          </cell>
          <cell r="S321">
            <v>0</v>
          </cell>
          <cell r="T321">
            <v>3702.0566269400001</v>
          </cell>
          <cell r="U321">
            <v>121580.678</v>
          </cell>
          <cell r="V321" t="e">
            <v>#N/A</v>
          </cell>
          <cell r="W321" t="str">
            <v>BOG.ROSALES</v>
          </cell>
          <cell r="X321">
            <v>1</v>
          </cell>
          <cell r="Y321">
            <v>0</v>
          </cell>
          <cell r="Z321">
            <v>0</v>
          </cell>
          <cell r="AA321"/>
          <cell r="AB321">
            <v>10</v>
          </cell>
          <cell r="AC321">
            <v>11</v>
          </cell>
          <cell r="AD321" t="str">
            <v>Prioridad 4</v>
          </cell>
        </row>
        <row r="322">
          <cell r="A322" t="str">
            <v>BOG.SAN CARLOS SUR</v>
          </cell>
          <cell r="B322" t="str">
            <v>URBANO</v>
          </cell>
          <cell r="C322" t="str">
            <v>REGION 4</v>
          </cell>
          <cell r="D322" t="str">
            <v>BOGOTA D.C.</v>
          </cell>
          <cell r="E322" t="str">
            <v>BOGOTÁ</v>
          </cell>
          <cell r="F322" t="str">
            <v>USME</v>
          </cell>
          <cell r="G322" t="str">
            <v>OROZCO SANCHEZ EDWIN ANDRES</v>
          </cell>
          <cell r="H322" t="str">
            <v>GAITAN FRANCISCO JAVIER</v>
          </cell>
          <cell r="I322" t="str">
            <v>0</v>
          </cell>
          <cell r="J322" t="str">
            <v>616</v>
          </cell>
          <cell r="K322">
            <v>0.6</v>
          </cell>
          <cell r="L322">
            <v>1</v>
          </cell>
          <cell r="M322">
            <v>1</v>
          </cell>
          <cell r="N322">
            <v>1.3131720430107527E-2</v>
          </cell>
          <cell r="O322">
            <v>1</v>
          </cell>
          <cell r="P322">
            <v>1.3091397849462366E-2</v>
          </cell>
          <cell r="Q322">
            <v>1</v>
          </cell>
          <cell r="R322" t="str">
            <v>BOG.San Carlos Sur</v>
          </cell>
          <cell r="S322">
            <v>0</v>
          </cell>
          <cell r="T322">
            <v>47010.396436999989</v>
          </cell>
          <cell r="U322">
            <v>739907.86899999995</v>
          </cell>
          <cell r="V322" t="e">
            <v>#N/A</v>
          </cell>
          <cell r="W322" t="str">
            <v>BOG.SAN CARLOS SUR</v>
          </cell>
          <cell r="X322">
            <v>0</v>
          </cell>
          <cell r="Y322">
            <v>15</v>
          </cell>
          <cell r="Z322">
            <v>5</v>
          </cell>
          <cell r="AA322"/>
          <cell r="AB322">
            <v>10</v>
          </cell>
          <cell r="AC322">
            <v>30</v>
          </cell>
          <cell r="AD322" t="str">
            <v>Prioridad 0</v>
          </cell>
        </row>
        <row r="323">
          <cell r="A323" t="str">
            <v>BOG.SAN FACON</v>
          </cell>
          <cell r="B323" t="str">
            <v>URBANO</v>
          </cell>
          <cell r="C323" t="str">
            <v>REGION 4</v>
          </cell>
          <cell r="D323" t="str">
            <v>BOGOTA D.C.</v>
          </cell>
          <cell r="E323" t="str">
            <v>BOGOTÁ</v>
          </cell>
          <cell r="F323" t="str">
            <v>ORIENTE CERROS</v>
          </cell>
          <cell r="G323" t="str">
            <v>JIMENEZ CHICANGANA WILFRIDO</v>
          </cell>
          <cell r="H323" t="str">
            <v>VASQUEZ HENAO HUGO ANDRES</v>
          </cell>
          <cell r="I323" t="str">
            <v>0</v>
          </cell>
          <cell r="J323" t="str">
            <v>617</v>
          </cell>
          <cell r="K323">
            <v>0.6</v>
          </cell>
          <cell r="L323">
            <v>1</v>
          </cell>
          <cell r="M323">
            <v>1</v>
          </cell>
          <cell r="N323">
            <v>6.2526881720430111E-2</v>
          </cell>
          <cell r="O323">
            <v>1</v>
          </cell>
          <cell r="P323">
            <v>7.4596774193548387E-3</v>
          </cell>
          <cell r="Q323">
            <v>1</v>
          </cell>
          <cell r="R323" t="str">
            <v>BOG.San Facon</v>
          </cell>
          <cell r="S323">
            <v>0</v>
          </cell>
          <cell r="T323">
            <v>44252.830566400007</v>
          </cell>
          <cell r="U323">
            <v>722552.71700000006</v>
          </cell>
          <cell r="V323" t="e">
            <v>#N/A</v>
          </cell>
          <cell r="W323" t="str">
            <v>BOG.SAN FACON</v>
          </cell>
          <cell r="X323">
            <v>0</v>
          </cell>
          <cell r="Y323">
            <v>15</v>
          </cell>
          <cell r="Z323">
            <v>5</v>
          </cell>
          <cell r="AA323"/>
          <cell r="AB323">
            <v>10</v>
          </cell>
          <cell r="AC323">
            <v>30</v>
          </cell>
          <cell r="AD323" t="str">
            <v>Prioridad 0</v>
          </cell>
        </row>
        <row r="324">
          <cell r="A324" t="str">
            <v>BOG.SAN JOSE-4</v>
          </cell>
          <cell r="B324" t="str">
            <v>URBANO</v>
          </cell>
          <cell r="C324" t="str">
            <v>REGION 4</v>
          </cell>
          <cell r="D324" t="str">
            <v>BOGOTA D.C.</v>
          </cell>
          <cell r="E324" t="str">
            <v>BOGOTÁ</v>
          </cell>
          <cell r="F324" t="str">
            <v>ORIENTE CERROS</v>
          </cell>
          <cell r="G324" t="str">
            <v>JIMENEZ CHICANGANA WILFRIDO</v>
          </cell>
          <cell r="H324" t="str">
            <v>VASQUEZ HENAO HUGO ANDRES</v>
          </cell>
          <cell r="I324" t="str">
            <v>0</v>
          </cell>
          <cell r="J324" t="str">
            <v>618</v>
          </cell>
          <cell r="K324">
            <v>0.6</v>
          </cell>
          <cell r="L324">
            <v>1</v>
          </cell>
          <cell r="M324">
            <v>1</v>
          </cell>
          <cell r="N324">
            <v>6.3266129032258062E-2</v>
          </cell>
          <cell r="O324">
            <v>1</v>
          </cell>
          <cell r="P324">
            <v>1.6223118279569893E-2</v>
          </cell>
          <cell r="Q324">
            <v>1</v>
          </cell>
          <cell r="R324" t="str">
            <v>BOG.San Jose-4</v>
          </cell>
          <cell r="S324">
            <v>0</v>
          </cell>
          <cell r="T324">
            <v>20721.439249999999</v>
          </cell>
          <cell r="U324">
            <v>252051.86</v>
          </cell>
          <cell r="V324" t="e">
            <v>#N/A</v>
          </cell>
          <cell r="W324" t="str">
            <v>BOG.SAN JOSE-4</v>
          </cell>
          <cell r="X324">
            <v>0</v>
          </cell>
          <cell r="Y324">
            <v>15</v>
          </cell>
          <cell r="Z324">
            <v>0</v>
          </cell>
          <cell r="AA324"/>
          <cell r="AB324">
            <v>10</v>
          </cell>
          <cell r="AC324">
            <v>25</v>
          </cell>
          <cell r="AD324" t="str">
            <v>Prioridad 0</v>
          </cell>
        </row>
        <row r="325">
          <cell r="A325" t="str">
            <v>BOG.SAN NICOLAS</v>
          </cell>
          <cell r="B325" t="str">
            <v>URBANO</v>
          </cell>
          <cell r="C325" t="str">
            <v>REGION 4</v>
          </cell>
          <cell r="D325" t="str">
            <v>BOGOTA D.C.</v>
          </cell>
          <cell r="E325" t="str">
            <v>BOGOTÁ</v>
          </cell>
          <cell r="F325" t="str">
            <v>CALLE 80</v>
          </cell>
          <cell r="G325" t="str">
            <v>CASTILLO ALARCON NESTOR IVAN</v>
          </cell>
          <cell r="H325" t="str">
            <v>VEGA ALEXANDER</v>
          </cell>
          <cell r="I325" t="str">
            <v>1</v>
          </cell>
          <cell r="J325" t="str">
            <v>619</v>
          </cell>
          <cell r="K325">
            <v>0.6</v>
          </cell>
          <cell r="L325">
            <v>1</v>
          </cell>
          <cell r="M325">
            <v>1</v>
          </cell>
          <cell r="N325">
            <v>0.1626478494623656</v>
          </cell>
          <cell r="O325">
            <v>1</v>
          </cell>
          <cell r="P325">
            <v>1.0685483870967741E-2</v>
          </cell>
          <cell r="Q325">
            <v>1</v>
          </cell>
          <cell r="R325" t="str">
            <v>BOG.San Nicolas</v>
          </cell>
          <cell r="S325">
            <v>0</v>
          </cell>
          <cell r="T325">
            <v>49387.533258200005</v>
          </cell>
          <cell r="U325">
            <v>902853.43400000001</v>
          </cell>
          <cell r="V325" t="e">
            <v>#N/A</v>
          </cell>
          <cell r="W325" t="str">
            <v>BOG.SAN NICOLAS</v>
          </cell>
          <cell r="X325">
            <v>0</v>
          </cell>
          <cell r="Y325">
            <v>15</v>
          </cell>
          <cell r="Z325">
            <v>5</v>
          </cell>
          <cell r="AA325"/>
          <cell r="AB325">
            <v>10</v>
          </cell>
          <cell r="AC325">
            <v>30</v>
          </cell>
          <cell r="AD325" t="str">
            <v>Prioridad 0</v>
          </cell>
        </row>
        <row r="326">
          <cell r="A326" t="str">
            <v>BOG.SANTA CECILIA NORTE</v>
          </cell>
          <cell r="B326" t="str">
            <v>URBANO</v>
          </cell>
          <cell r="C326" t="str">
            <v>REGION 4</v>
          </cell>
          <cell r="D326" t="str">
            <v>BOGOTA D.C.</v>
          </cell>
          <cell r="E326" t="str">
            <v>BOGOTÁ</v>
          </cell>
          <cell r="F326" t="str">
            <v>MAZUREN</v>
          </cell>
          <cell r="G326" t="str">
            <v>PEÑARANDA RAMIREZ HELI ALFONSO</v>
          </cell>
          <cell r="H326" t="str">
            <v>GONZALEZ ANZOLA DEIVY OSMANY</v>
          </cell>
          <cell r="I326" t="str">
            <v>0</v>
          </cell>
          <cell r="J326" t="str">
            <v>620</v>
          </cell>
          <cell r="K326">
            <v>0.6</v>
          </cell>
          <cell r="L326">
            <v>1</v>
          </cell>
          <cell r="M326">
            <v>1</v>
          </cell>
          <cell r="N326">
            <v>3.0672043010752686E-2</v>
          </cell>
          <cell r="O326">
            <v>1</v>
          </cell>
          <cell r="P326">
            <v>2.0215053763440859E-2</v>
          </cell>
          <cell r="Q326">
            <v>1</v>
          </cell>
          <cell r="R326" t="str">
            <v>BOG.Santa Cecilia Norte</v>
          </cell>
          <cell r="S326">
            <v>0</v>
          </cell>
          <cell r="T326">
            <v>47634.230086000003</v>
          </cell>
          <cell r="U326">
            <v>817134.897</v>
          </cell>
          <cell r="V326" t="e">
            <v>#N/A</v>
          </cell>
          <cell r="W326" t="str">
            <v>BOG.SANTA CECILIA NORTE</v>
          </cell>
          <cell r="X326">
            <v>0</v>
          </cell>
          <cell r="Y326">
            <v>15</v>
          </cell>
          <cell r="Z326">
            <v>5</v>
          </cell>
          <cell r="AA326"/>
          <cell r="AB326">
            <v>10</v>
          </cell>
          <cell r="AC326">
            <v>30</v>
          </cell>
          <cell r="AD326" t="str">
            <v>Prioridad 0</v>
          </cell>
        </row>
        <row r="327">
          <cell r="A327" t="str">
            <v>BOG.SANTA CLARA</v>
          </cell>
          <cell r="B327" t="str">
            <v>URBANO</v>
          </cell>
          <cell r="C327" t="str">
            <v>REGION 4</v>
          </cell>
          <cell r="D327" t="str">
            <v>BOGOTA D.C.</v>
          </cell>
          <cell r="E327" t="str">
            <v>BOGOTÁ</v>
          </cell>
          <cell r="F327" t="str">
            <v>ORIENTE CERROS</v>
          </cell>
          <cell r="G327" t="str">
            <v>JIMENEZ CHICANGANA WILFRIDO</v>
          </cell>
          <cell r="H327" t="str">
            <v>JOYA CHAPARRO DAVID ALEXANDER</v>
          </cell>
          <cell r="I327" t="str">
            <v>0</v>
          </cell>
          <cell r="J327" t="str">
            <v>621</v>
          </cell>
          <cell r="K327">
            <v>0.6</v>
          </cell>
          <cell r="L327">
            <v>1</v>
          </cell>
          <cell r="M327">
            <v>1</v>
          </cell>
          <cell r="N327">
            <v>6.5685483870967745E-2</v>
          </cell>
          <cell r="O327">
            <v>1</v>
          </cell>
          <cell r="P327">
            <v>7.1491935483870964E-2</v>
          </cell>
          <cell r="Q327">
            <v>1</v>
          </cell>
          <cell r="R327" t="e">
            <v>#N/A</v>
          </cell>
          <cell r="S327">
            <v>0</v>
          </cell>
          <cell r="T327">
            <v>18030.944433000001</v>
          </cell>
          <cell r="U327">
            <v>327534.91500000004</v>
          </cell>
          <cell r="V327" t="e">
            <v>#N/A</v>
          </cell>
          <cell r="W327" t="str">
            <v>BOG.SANTA CLARA</v>
          </cell>
          <cell r="X327">
            <v>0</v>
          </cell>
          <cell r="Y327">
            <v>0</v>
          </cell>
          <cell r="Z327">
            <v>0</v>
          </cell>
          <cell r="AA327"/>
          <cell r="AB327">
            <v>10</v>
          </cell>
          <cell r="AC327">
            <v>10</v>
          </cell>
          <cell r="AD327" t="str">
            <v>Prioridad 4</v>
          </cell>
        </row>
        <row r="328">
          <cell r="A328" t="str">
            <v>BOG.SANTA HELENITA</v>
          </cell>
          <cell r="B328" t="str">
            <v>URBANO</v>
          </cell>
          <cell r="C328" t="str">
            <v>REGION 4</v>
          </cell>
          <cell r="D328" t="str">
            <v>BOGOTA D.C.</v>
          </cell>
          <cell r="E328" t="str">
            <v>BOGOTÁ</v>
          </cell>
          <cell r="F328" t="str">
            <v>CALLE 80</v>
          </cell>
          <cell r="G328" t="str">
            <v>CASTILLO ALARCON NESTOR IVAN</v>
          </cell>
          <cell r="H328" t="str">
            <v>VEGA ALEXANDER</v>
          </cell>
          <cell r="I328" t="str">
            <v>0</v>
          </cell>
          <cell r="J328" t="str">
            <v>622</v>
          </cell>
          <cell r="K328">
            <v>0.6</v>
          </cell>
          <cell r="L328">
            <v>1</v>
          </cell>
          <cell r="M328">
            <v>1</v>
          </cell>
          <cell r="N328">
            <v>0</v>
          </cell>
          <cell r="O328">
            <v>0</v>
          </cell>
          <cell r="P328">
            <v>9.9327956989247318E-3</v>
          </cell>
          <cell r="Q328">
            <v>1</v>
          </cell>
          <cell r="R328" t="str">
            <v>BOG.Santa Helenita</v>
          </cell>
          <cell r="S328">
            <v>0</v>
          </cell>
          <cell r="T328">
            <v>63368.000081500002</v>
          </cell>
          <cell r="U328">
            <v>987728.7150000002</v>
          </cell>
          <cell r="V328" t="e">
            <v>#N/A</v>
          </cell>
          <cell r="W328" t="str">
            <v>BOG.SANTA HELENITA</v>
          </cell>
          <cell r="X328">
            <v>0</v>
          </cell>
          <cell r="Y328">
            <v>30</v>
          </cell>
          <cell r="Z328">
            <v>5</v>
          </cell>
          <cell r="AA328"/>
          <cell r="AB328">
            <v>10</v>
          </cell>
          <cell r="AC328">
            <v>45</v>
          </cell>
          <cell r="AD328" t="str">
            <v>Prioridad 0</v>
          </cell>
        </row>
        <row r="329">
          <cell r="A329" t="str">
            <v>BOG.TECHO</v>
          </cell>
          <cell r="B329" t="str">
            <v>URBANO</v>
          </cell>
          <cell r="C329" t="str">
            <v>REGION 4</v>
          </cell>
          <cell r="D329" t="str">
            <v>BOGOTA D.C.</v>
          </cell>
          <cell r="E329" t="str">
            <v>BOGOTÁ</v>
          </cell>
          <cell r="F329" t="str">
            <v>BOSA</v>
          </cell>
          <cell r="G329" t="str">
            <v>CONSUEGRA MURCIA MARCELA</v>
          </cell>
          <cell r="H329" t="str">
            <v>RODRIGUEZ PEREZ CESAR LEONARDO</v>
          </cell>
          <cell r="I329" t="str">
            <v>0</v>
          </cell>
          <cell r="J329" t="str">
            <v>623</v>
          </cell>
          <cell r="K329">
            <v>0.6</v>
          </cell>
          <cell r="L329">
            <v>1</v>
          </cell>
          <cell r="M329">
            <v>1</v>
          </cell>
          <cell r="N329">
            <v>1.0994623655913978E-2</v>
          </cell>
          <cell r="O329">
            <v>1</v>
          </cell>
          <cell r="P329">
            <v>1.0510752688172044E-2</v>
          </cell>
          <cell r="Q329">
            <v>1</v>
          </cell>
          <cell r="R329" t="str">
            <v>BOG.Techo</v>
          </cell>
          <cell r="S329">
            <v>1</v>
          </cell>
          <cell r="T329">
            <v>59016.739873079991</v>
          </cell>
          <cell r="U329">
            <v>1323478.98</v>
          </cell>
          <cell r="V329" t="e">
            <v>#N/A</v>
          </cell>
          <cell r="W329" t="str">
            <v>BOG.TECHO</v>
          </cell>
          <cell r="X329">
            <v>0</v>
          </cell>
          <cell r="Y329">
            <v>30</v>
          </cell>
          <cell r="Z329">
            <v>10</v>
          </cell>
          <cell r="AA329"/>
          <cell r="AB329">
            <v>10</v>
          </cell>
          <cell r="AC329">
            <v>50</v>
          </cell>
          <cell r="AD329" t="str">
            <v>Prioridad 0</v>
          </cell>
        </row>
        <row r="330">
          <cell r="A330" t="str">
            <v>BOG.TIMIZA</v>
          </cell>
          <cell r="B330" t="str">
            <v>URBANO</v>
          </cell>
          <cell r="C330" t="str">
            <v>REGION 4</v>
          </cell>
          <cell r="D330" t="str">
            <v>BOGOTA D.C.</v>
          </cell>
          <cell r="E330" t="str">
            <v>BOGOTÁ</v>
          </cell>
          <cell r="F330" t="str">
            <v>BOSA</v>
          </cell>
          <cell r="G330" t="str">
            <v>CONSUEGRA MURCIA MARCELA</v>
          </cell>
          <cell r="H330" t="str">
            <v>RODRIGUEZ PEREZ CESAR LEONARDO</v>
          </cell>
          <cell r="I330" t="str">
            <v>0</v>
          </cell>
          <cell r="J330" t="str">
            <v>624</v>
          </cell>
          <cell r="K330">
            <v>0.6</v>
          </cell>
          <cell r="L330">
            <v>1</v>
          </cell>
          <cell r="M330">
            <v>1</v>
          </cell>
          <cell r="N330">
            <v>3.6115591397849464E-2</v>
          </cell>
          <cell r="O330">
            <v>1</v>
          </cell>
          <cell r="P330">
            <v>3.5053763440860218E-2</v>
          </cell>
          <cell r="Q330">
            <v>1</v>
          </cell>
          <cell r="R330" t="e">
            <v>#N/A</v>
          </cell>
          <cell r="S330">
            <v>0</v>
          </cell>
          <cell r="T330">
            <v>53749.277200000011</v>
          </cell>
          <cell r="U330">
            <v>795294.89800000004</v>
          </cell>
          <cell r="V330" t="e">
            <v>#N/A</v>
          </cell>
          <cell r="W330" t="str">
            <v>BOG.TIMIZA</v>
          </cell>
          <cell r="X330">
            <v>0</v>
          </cell>
          <cell r="Y330">
            <v>30</v>
          </cell>
          <cell r="Z330">
            <v>5</v>
          </cell>
          <cell r="AA330"/>
          <cell r="AB330">
            <v>10</v>
          </cell>
          <cell r="AC330">
            <v>45</v>
          </cell>
          <cell r="AD330" t="str">
            <v>Prioridad 2</v>
          </cell>
        </row>
        <row r="331">
          <cell r="A331" t="str">
            <v>BOG.TINTALA</v>
          </cell>
          <cell r="B331" t="str">
            <v>URBANO</v>
          </cell>
          <cell r="C331" t="str">
            <v>REGION 4</v>
          </cell>
          <cell r="D331" t="str">
            <v>BOGOTA D.C.</v>
          </cell>
          <cell r="E331" t="str">
            <v>BOGOTÁ</v>
          </cell>
          <cell r="F331" t="str">
            <v>FONTIBON</v>
          </cell>
          <cell r="G331" t="str">
            <v>ANDRADE DUQUE NICOLAS</v>
          </cell>
          <cell r="H331" t="str">
            <v>ROJAS PARADA ANDRES GUILLERMO</v>
          </cell>
          <cell r="I331" t="str">
            <v>0</v>
          </cell>
          <cell r="J331" t="str">
            <v>625</v>
          </cell>
          <cell r="K331">
            <v>0.6</v>
          </cell>
          <cell r="L331">
            <v>1</v>
          </cell>
          <cell r="M331">
            <v>1</v>
          </cell>
          <cell r="N331">
            <v>9.7634408602150544E-2</v>
          </cell>
          <cell r="O331">
            <v>1</v>
          </cell>
          <cell r="P331">
            <v>3.3077956989247315E-2</v>
          </cell>
          <cell r="Q331">
            <v>1</v>
          </cell>
          <cell r="R331" t="e">
            <v>#N/A</v>
          </cell>
          <cell r="S331">
            <v>0</v>
          </cell>
          <cell r="T331">
            <v>13301.9917</v>
          </cell>
          <cell r="U331">
            <v>248567.71600000001</v>
          </cell>
          <cell r="V331" t="e">
            <v>#N/A</v>
          </cell>
          <cell r="W331" t="str">
            <v>BOG.TINTALA</v>
          </cell>
          <cell r="X331">
            <v>0</v>
          </cell>
          <cell r="Y331">
            <v>0</v>
          </cell>
          <cell r="Z331">
            <v>0</v>
          </cell>
          <cell r="AA331"/>
          <cell r="AB331">
            <v>10</v>
          </cell>
          <cell r="AC331">
            <v>10</v>
          </cell>
          <cell r="AD331" t="str">
            <v>Prioridad 4</v>
          </cell>
        </row>
        <row r="332">
          <cell r="A332" t="str">
            <v>BOG.TV CABLE</v>
          </cell>
          <cell r="B332" t="str">
            <v>URBANO</v>
          </cell>
          <cell r="C332" t="str">
            <v>REGION 4</v>
          </cell>
          <cell r="D332" t="str">
            <v>BOGOTA D.C.</v>
          </cell>
          <cell r="E332" t="str">
            <v>BOGOTÁ</v>
          </cell>
          <cell r="F332" t="str">
            <v>SUBA</v>
          </cell>
          <cell r="G332" t="str">
            <v>PEÑARANDA RAMIREZ HELI ALFONSO</v>
          </cell>
          <cell r="H332" t="str">
            <v>LARA RODRIGUEZ ROLAND ALFREDO</v>
          </cell>
          <cell r="I332" t="str">
            <v>0</v>
          </cell>
          <cell r="J332" t="str">
            <v>626</v>
          </cell>
          <cell r="K332">
            <v>0.6</v>
          </cell>
          <cell r="L332">
            <v>1</v>
          </cell>
          <cell r="M332">
            <v>1</v>
          </cell>
          <cell r="N332">
            <v>4.2392473118279567E-2</v>
          </cell>
          <cell r="O332">
            <v>1</v>
          </cell>
          <cell r="P332">
            <v>3.3225806451612903E-2</v>
          </cell>
          <cell r="Q332">
            <v>1</v>
          </cell>
          <cell r="R332" t="e">
            <v>#N/A</v>
          </cell>
          <cell r="S332">
            <v>0</v>
          </cell>
          <cell r="T332">
            <v>43821.43449</v>
          </cell>
          <cell r="U332">
            <v>1083705.264</v>
          </cell>
          <cell r="V332" t="e">
            <v>#N/A</v>
          </cell>
          <cell r="W332" t="str">
            <v>BOG.TV CABLE</v>
          </cell>
          <cell r="X332">
            <v>0</v>
          </cell>
          <cell r="Y332">
            <v>15</v>
          </cell>
          <cell r="Z332">
            <v>10</v>
          </cell>
          <cell r="AA332"/>
          <cell r="AB332">
            <v>10</v>
          </cell>
          <cell r="AC332">
            <v>35</v>
          </cell>
          <cell r="AD332" t="str">
            <v>Prioridad 2</v>
          </cell>
        </row>
        <row r="333">
          <cell r="A333" t="str">
            <v>BOG.VERSALLES</v>
          </cell>
          <cell r="B333" t="str">
            <v>URBANO</v>
          </cell>
          <cell r="C333" t="str">
            <v>REGION 4</v>
          </cell>
          <cell r="D333" t="str">
            <v>BOGOTA D.C.</v>
          </cell>
          <cell r="E333" t="str">
            <v>BOGOTÁ</v>
          </cell>
          <cell r="F333" t="str">
            <v>FONTIBON</v>
          </cell>
          <cell r="G333" t="str">
            <v>CASTILLO ALARCON NESTOR IVAN</v>
          </cell>
          <cell r="H333" t="str">
            <v>VEGA ROYERO LUIS ALFONSO</v>
          </cell>
          <cell r="I333" t="str">
            <v>1</v>
          </cell>
          <cell r="J333" t="str">
            <v>627</v>
          </cell>
          <cell r="K333">
            <v>0.6</v>
          </cell>
          <cell r="L333">
            <v>1</v>
          </cell>
          <cell r="M333">
            <v>1</v>
          </cell>
          <cell r="N333">
            <v>1.4838709677419355E-2</v>
          </cell>
          <cell r="O333">
            <v>1</v>
          </cell>
          <cell r="P333">
            <v>7.2983870967741936E-3</v>
          </cell>
          <cell r="Q333">
            <v>1</v>
          </cell>
          <cell r="R333" t="str">
            <v>BOG.Versalles</v>
          </cell>
          <cell r="S333">
            <v>0</v>
          </cell>
          <cell r="T333">
            <v>43474.395664599993</v>
          </cell>
          <cell r="U333">
            <v>695396.11599999992</v>
          </cell>
          <cell r="V333" t="e">
            <v>#N/A</v>
          </cell>
          <cell r="W333" t="str">
            <v>BOG.VERSALLES</v>
          </cell>
          <cell r="X333">
            <v>0</v>
          </cell>
          <cell r="Y333">
            <v>15</v>
          </cell>
          <cell r="Z333">
            <v>5</v>
          </cell>
          <cell r="AA333"/>
          <cell r="AB333">
            <v>10</v>
          </cell>
          <cell r="AC333">
            <v>30</v>
          </cell>
          <cell r="AD333" t="str">
            <v>Prioridad 0</v>
          </cell>
        </row>
        <row r="334">
          <cell r="A334" t="str">
            <v>BOG.VIA SUBA COTA-2</v>
          </cell>
          <cell r="B334" t="str">
            <v>RURAL</v>
          </cell>
          <cell r="C334" t="str">
            <v>REGION 4</v>
          </cell>
          <cell r="D334" t="str">
            <v>BOGOTA D.C.</v>
          </cell>
          <cell r="E334" t="str">
            <v>BOGOTÁ</v>
          </cell>
          <cell r="F334" t="str">
            <v>SUBA</v>
          </cell>
          <cell r="G334" t="str">
            <v>PEÑARANDA RAMIREZ HELI ALFONSO</v>
          </cell>
          <cell r="H334" t="str">
            <v>OLAVE VALENCIA JAVIER ANTONIO</v>
          </cell>
          <cell r="I334" t="str">
            <v>0</v>
          </cell>
          <cell r="J334" t="str">
            <v>628</v>
          </cell>
          <cell r="K334">
            <v>0.6</v>
          </cell>
          <cell r="L334">
            <v>1</v>
          </cell>
          <cell r="M334">
            <v>1</v>
          </cell>
          <cell r="N334">
            <v>1.1115591397849463E-2</v>
          </cell>
          <cell r="O334">
            <v>1</v>
          </cell>
          <cell r="P334">
            <v>1.1263440860215053E-2</v>
          </cell>
          <cell r="Q334">
            <v>1</v>
          </cell>
          <cell r="R334" t="e">
            <v>#N/A</v>
          </cell>
          <cell r="S334">
            <v>0</v>
          </cell>
          <cell r="T334">
            <v>17412.172720000002</v>
          </cell>
          <cell r="U334">
            <v>307176.61900000001</v>
          </cell>
          <cell r="V334" t="e">
            <v>#N/A</v>
          </cell>
          <cell r="W334" t="str">
            <v>BOG.VIA SUBA COTA-2</v>
          </cell>
          <cell r="X334">
            <v>0</v>
          </cell>
          <cell r="Y334">
            <v>0</v>
          </cell>
          <cell r="Z334">
            <v>0</v>
          </cell>
          <cell r="AA334"/>
          <cell r="AB334">
            <v>10</v>
          </cell>
          <cell r="AC334">
            <v>10</v>
          </cell>
          <cell r="AD334" t="str">
            <v>Prioridad 4</v>
          </cell>
        </row>
        <row r="335">
          <cell r="A335" t="str">
            <v>BOG.VILLEMAR</v>
          </cell>
          <cell r="B335" t="str">
            <v>URBANO</v>
          </cell>
          <cell r="C335" t="str">
            <v>REGION 4</v>
          </cell>
          <cell r="D335" t="str">
            <v>BOGOTA D.C.</v>
          </cell>
          <cell r="E335" t="str">
            <v>BOGOTÁ</v>
          </cell>
          <cell r="F335" t="str">
            <v>FONTIBON</v>
          </cell>
          <cell r="G335" t="str">
            <v>CASTILLO ALARCON NESTOR IVAN</v>
          </cell>
          <cell r="H335" t="str">
            <v>VEGA ROYERO LUIS ALFONSO</v>
          </cell>
          <cell r="I335" t="str">
            <v>1</v>
          </cell>
          <cell r="J335" t="str">
            <v>629</v>
          </cell>
          <cell r="K335">
            <v>0.6</v>
          </cell>
          <cell r="L335">
            <v>1</v>
          </cell>
          <cell r="M335">
            <v>1</v>
          </cell>
          <cell r="N335">
            <v>4.0645161290322578E-2</v>
          </cell>
          <cell r="O335">
            <v>1</v>
          </cell>
          <cell r="P335">
            <v>3.9637096774193546E-2</v>
          </cell>
          <cell r="Q335">
            <v>1</v>
          </cell>
          <cell r="R335" t="e">
            <v>#N/A</v>
          </cell>
          <cell r="S335">
            <v>0</v>
          </cell>
          <cell r="T335">
            <v>59629.850619999983</v>
          </cell>
          <cell r="U335">
            <v>1227498.49</v>
          </cell>
          <cell r="V335" t="e">
            <v>#N/A</v>
          </cell>
          <cell r="W335" t="str">
            <v>BOG.VILLEMAR</v>
          </cell>
          <cell r="X335">
            <v>1</v>
          </cell>
          <cell r="Y335">
            <v>30</v>
          </cell>
          <cell r="Z335">
            <v>10</v>
          </cell>
          <cell r="AA335"/>
          <cell r="AB335">
            <v>10</v>
          </cell>
          <cell r="AC335">
            <v>51</v>
          </cell>
          <cell r="AD335" t="str">
            <v>Prioridad 2</v>
          </cell>
        </row>
        <row r="336">
          <cell r="A336" t="str">
            <v>BOG.YOMASA</v>
          </cell>
          <cell r="B336" t="str">
            <v>URBANO</v>
          </cell>
          <cell r="C336" t="str">
            <v>REGION 4</v>
          </cell>
          <cell r="D336" t="str">
            <v>BOGOTA D.C.</v>
          </cell>
          <cell r="E336" t="str">
            <v>BOGOTÁ</v>
          </cell>
          <cell r="F336" t="str">
            <v>USME</v>
          </cell>
          <cell r="G336" t="str">
            <v>OROZCO SANCHEZ EDWIN ANDRES</v>
          </cell>
          <cell r="H336" t="str">
            <v>GAITAN FRANCISCO JAVIER</v>
          </cell>
          <cell r="I336" t="str">
            <v>0</v>
          </cell>
          <cell r="J336" t="str">
            <v>630</v>
          </cell>
          <cell r="K336">
            <v>0.6</v>
          </cell>
          <cell r="L336">
            <v>1</v>
          </cell>
          <cell r="M336">
            <v>1</v>
          </cell>
          <cell r="N336">
            <v>2.4852150537634409E-2</v>
          </cell>
          <cell r="O336">
            <v>1</v>
          </cell>
          <cell r="P336">
            <v>1.1048387096774194E-2</v>
          </cell>
          <cell r="Q336">
            <v>1</v>
          </cell>
          <cell r="R336" t="str">
            <v>BOG.Yomasa</v>
          </cell>
          <cell r="S336">
            <v>0</v>
          </cell>
          <cell r="T336">
            <v>47646.797778999993</v>
          </cell>
          <cell r="U336">
            <v>1184332.3899999999</v>
          </cell>
          <cell r="V336" t="e">
            <v>#N/A</v>
          </cell>
          <cell r="W336" t="str">
            <v>BOG.YOMASA</v>
          </cell>
          <cell r="X336">
            <v>0</v>
          </cell>
          <cell r="Y336">
            <v>15</v>
          </cell>
          <cell r="Z336">
            <v>10</v>
          </cell>
          <cell r="AA336"/>
          <cell r="AB336">
            <v>10</v>
          </cell>
          <cell r="AC336">
            <v>35</v>
          </cell>
          <cell r="AD336" t="str">
            <v>Prioridad 0</v>
          </cell>
        </row>
        <row r="337">
          <cell r="A337" t="str">
            <v>BOG.ZONA ROSA</v>
          </cell>
          <cell r="B337" t="str">
            <v>URBANO</v>
          </cell>
          <cell r="C337" t="str">
            <v>REGION 4</v>
          </cell>
          <cell r="D337" t="str">
            <v>BOGOTA D.C.</v>
          </cell>
          <cell r="E337" t="str">
            <v>BOGOTÁ</v>
          </cell>
          <cell r="F337" t="str">
            <v>ORIENTE CERROS</v>
          </cell>
          <cell r="G337" t="str">
            <v>RAMOS PITA MAURICIO ALEJANDRO</v>
          </cell>
          <cell r="H337" t="str">
            <v>DIAZ PACHON JOSE DAVID</v>
          </cell>
          <cell r="I337" t="str">
            <v>0</v>
          </cell>
          <cell r="J337" t="str">
            <v>631</v>
          </cell>
          <cell r="K337">
            <v>0.6</v>
          </cell>
          <cell r="L337">
            <v>1</v>
          </cell>
          <cell r="M337">
            <v>1</v>
          </cell>
          <cell r="N337">
            <v>9.3279569892473126E-3</v>
          </cell>
          <cell r="O337">
            <v>1</v>
          </cell>
          <cell r="P337">
            <v>7.7822580645161288E-3</v>
          </cell>
          <cell r="Q337">
            <v>1</v>
          </cell>
          <cell r="R337" t="e">
            <v>#N/A</v>
          </cell>
          <cell r="S337">
            <v>0</v>
          </cell>
          <cell r="T337">
            <v>22787.051218770001</v>
          </cell>
          <cell r="U337">
            <v>243724.18500000003</v>
          </cell>
          <cell r="V337" t="e">
            <v>#N/A</v>
          </cell>
          <cell r="W337" t="str">
            <v>BOG.ZONA ROSA</v>
          </cell>
          <cell r="X337">
            <v>1</v>
          </cell>
          <cell r="Y337">
            <v>15</v>
          </cell>
          <cell r="Z337">
            <v>0</v>
          </cell>
          <cell r="AA337"/>
          <cell r="AB337">
            <v>10</v>
          </cell>
          <cell r="AC337">
            <v>26</v>
          </cell>
          <cell r="AD337" t="str">
            <v>Prioridad 3</v>
          </cell>
        </row>
        <row r="338">
          <cell r="A338" t="str">
            <v>BOL.ACHI</v>
          </cell>
          <cell r="B338" t="str">
            <v>URBANO</v>
          </cell>
          <cell r="C338" t="str">
            <v>REGION 1</v>
          </cell>
          <cell r="D338" t="str">
            <v>BOLÍVAR</v>
          </cell>
          <cell r="E338" t="str">
            <v>ACHI</v>
          </cell>
          <cell r="F338" t="str">
            <v>SUCRE</v>
          </cell>
          <cell r="G338" t="str">
            <v>GUARIN PICO JHON JAIRO</v>
          </cell>
          <cell r="H338" t="str">
            <v>NIEBLES CERMEÑO JOSE DAVID</v>
          </cell>
          <cell r="I338" t="str">
            <v>0</v>
          </cell>
          <cell r="J338" t="str">
            <v>49</v>
          </cell>
          <cell r="K338">
            <v>0.44</v>
          </cell>
          <cell r="L338">
            <v>1</v>
          </cell>
          <cell r="M338">
            <v>1</v>
          </cell>
          <cell r="N338">
            <v>5.6680107526881719E-2</v>
          </cell>
          <cell r="O338">
            <v>1</v>
          </cell>
          <cell r="P338">
            <v>1.1075268817204302E-2</v>
          </cell>
          <cell r="Q338">
            <v>1</v>
          </cell>
          <cell r="R338" t="e">
            <v>#N/A</v>
          </cell>
          <cell r="S338">
            <v>1</v>
          </cell>
          <cell r="T338">
            <v>33696.524089999999</v>
          </cell>
          <cell r="U338">
            <v>1190110.5249999999</v>
          </cell>
          <cell r="V338" t="str">
            <v>BOL.Achi</v>
          </cell>
          <cell r="W338" t="str">
            <v>BOL.ACHI</v>
          </cell>
          <cell r="X338">
            <v>0</v>
          </cell>
          <cell r="Y338">
            <v>15</v>
          </cell>
          <cell r="Z338">
            <v>10</v>
          </cell>
          <cell r="AA338">
            <v>20</v>
          </cell>
          <cell r="AB338">
            <v>10</v>
          </cell>
          <cell r="AC338">
            <v>55</v>
          </cell>
          <cell r="AD338" t="str">
            <v>Prioridad 1</v>
          </cell>
        </row>
        <row r="339">
          <cell r="A339" t="str">
            <v>BOL.ALTOS DEL ROSARIO</v>
          </cell>
          <cell r="B339" t="str">
            <v>RURAL</v>
          </cell>
          <cell r="C339" t="str">
            <v>REGION 1</v>
          </cell>
          <cell r="D339" t="str">
            <v>BOLÍVAR</v>
          </cell>
          <cell r="E339" t="str">
            <v>ALTOS DEL ROSARIO</v>
          </cell>
          <cell r="F339" t="str">
            <v>CESAR</v>
          </cell>
          <cell r="G339" t="str">
            <v>BARRETO SUAREZ JAIR JOSE</v>
          </cell>
          <cell r="H339" t="str">
            <v>CUELLAR BERMUDEZ EDER LUIS</v>
          </cell>
          <cell r="I339" t="str">
            <v>0</v>
          </cell>
          <cell r="J339" t="str">
            <v>50</v>
          </cell>
          <cell r="K339">
            <v>0.44</v>
          </cell>
          <cell r="L339">
            <v>1</v>
          </cell>
          <cell r="M339">
            <v>1</v>
          </cell>
          <cell r="N339">
            <v>3.4838709677419352E-2</v>
          </cell>
          <cell r="O339">
            <v>1</v>
          </cell>
          <cell r="P339">
            <v>1.1801075268817204E-2</v>
          </cell>
          <cell r="Q339">
            <v>1</v>
          </cell>
          <cell r="R339" t="e">
            <v>#N/A</v>
          </cell>
          <cell r="S339">
            <v>1</v>
          </cell>
          <cell r="T339">
            <v>33806.424189999998</v>
          </cell>
          <cell r="U339">
            <v>1544446.6269999999</v>
          </cell>
          <cell r="V339" t="str">
            <v>BOL.Altos Del Rosario</v>
          </cell>
          <cell r="W339" t="str">
            <v>BOL.ALTOS DEL ROSARIO</v>
          </cell>
          <cell r="X339">
            <v>0</v>
          </cell>
          <cell r="Y339">
            <v>15</v>
          </cell>
          <cell r="Z339">
            <v>10</v>
          </cell>
          <cell r="AA339">
            <v>20</v>
          </cell>
          <cell r="AB339">
            <v>10</v>
          </cell>
          <cell r="AC339">
            <v>55</v>
          </cell>
          <cell r="AD339" t="str">
            <v>Prioridad 1</v>
          </cell>
        </row>
        <row r="340">
          <cell r="A340" t="str">
            <v>BOL.ARENAL DEL SUR</v>
          </cell>
          <cell r="B340" t="str">
            <v>URBANO</v>
          </cell>
          <cell r="C340" t="str">
            <v>REGION 1</v>
          </cell>
          <cell r="D340" t="str">
            <v>BOLÍVAR</v>
          </cell>
          <cell r="E340" t="str">
            <v>ARENAL</v>
          </cell>
          <cell r="F340" t="str">
            <v>CESAR</v>
          </cell>
          <cell r="G340" t="str">
            <v>BARRETO SUAREZ JAIR JOSE</v>
          </cell>
          <cell r="H340" t="str">
            <v>CUELLAR BERMUDEZ EDER LUIS</v>
          </cell>
          <cell r="I340" t="str">
            <v>0</v>
          </cell>
          <cell r="J340" t="str">
            <v>170</v>
          </cell>
          <cell r="K340">
            <v>0.51</v>
          </cell>
          <cell r="L340">
            <v>1</v>
          </cell>
          <cell r="M340">
            <v>1</v>
          </cell>
          <cell r="N340">
            <v>7.486559139784946E-3</v>
          </cell>
          <cell r="O340">
            <v>0</v>
          </cell>
          <cell r="P340">
            <v>9.2607526881720425E-3</v>
          </cell>
          <cell r="Q340">
            <v>1</v>
          </cell>
          <cell r="R340" t="e">
            <v>#N/A</v>
          </cell>
          <cell r="S340">
            <v>1</v>
          </cell>
          <cell r="T340">
            <v>56252.352678999996</v>
          </cell>
          <cell r="U340">
            <v>1159230.4330000002</v>
          </cell>
          <cell r="V340" t="str">
            <v>BOL.Arenal Del Sur</v>
          </cell>
          <cell r="W340" t="str">
            <v>BOL.ARENAL DEL SUR</v>
          </cell>
          <cell r="X340">
            <v>1</v>
          </cell>
          <cell r="Y340">
            <v>30</v>
          </cell>
          <cell r="Z340">
            <v>10</v>
          </cell>
          <cell r="AA340">
            <v>20</v>
          </cell>
          <cell r="AB340">
            <v>10</v>
          </cell>
          <cell r="AC340">
            <v>71</v>
          </cell>
          <cell r="AD340" t="str">
            <v>Prioridad 1</v>
          </cell>
        </row>
        <row r="341">
          <cell r="A341" t="str">
            <v>BOL.ARJONA</v>
          </cell>
          <cell r="B341" t="str">
            <v>URBANO</v>
          </cell>
          <cell r="C341" t="str">
            <v>REGION 1</v>
          </cell>
          <cell r="D341" t="str">
            <v>BOLÍVAR</v>
          </cell>
          <cell r="E341" t="str">
            <v>ARJONA</v>
          </cell>
          <cell r="F341" t="str">
            <v>CARTAGENA</v>
          </cell>
          <cell r="G341" t="str">
            <v>GALINDO MORENO EDWARD ANDRES</v>
          </cell>
          <cell r="H341" t="str">
            <v>CHARRIS ALBA HENRY</v>
          </cell>
          <cell r="I341" t="str">
            <v>1</v>
          </cell>
          <cell r="J341" t="str">
            <v>632</v>
          </cell>
          <cell r="K341">
            <v>0.6</v>
          </cell>
          <cell r="L341">
            <v>1</v>
          </cell>
          <cell r="M341">
            <v>1</v>
          </cell>
          <cell r="N341">
            <v>1.0752688172043011E-4</v>
          </cell>
          <cell r="O341">
            <v>0</v>
          </cell>
          <cell r="P341">
            <v>3.3145161290322578E-2</v>
          </cell>
          <cell r="Q341">
            <v>1</v>
          </cell>
          <cell r="R341" t="str">
            <v>BOL.Arjona</v>
          </cell>
          <cell r="S341">
            <v>0</v>
          </cell>
          <cell r="T341">
            <v>104805.98823799999</v>
          </cell>
          <cell r="U341">
            <v>3105094.8930000002</v>
          </cell>
          <cell r="V341" t="e">
            <v>#N/A</v>
          </cell>
          <cell r="W341" t="str">
            <v>BOL.ARJONA</v>
          </cell>
          <cell r="X341">
            <v>0</v>
          </cell>
          <cell r="Y341">
            <v>30</v>
          </cell>
          <cell r="Z341">
            <v>10</v>
          </cell>
          <cell r="AA341"/>
          <cell r="AB341">
            <v>10</v>
          </cell>
          <cell r="AC341">
            <v>50</v>
          </cell>
          <cell r="AD341" t="str">
            <v>Prioridad 0</v>
          </cell>
        </row>
        <row r="342">
          <cell r="A342" t="str">
            <v>BOL.ARJONA-2</v>
          </cell>
          <cell r="B342" t="str">
            <v>URBANO</v>
          </cell>
          <cell r="C342" t="str">
            <v>REGION 1</v>
          </cell>
          <cell r="D342" t="str">
            <v>BOLÍVAR</v>
          </cell>
          <cell r="E342" t="str">
            <v>ARJONA</v>
          </cell>
          <cell r="F342" t="str">
            <v>CARTAGENA</v>
          </cell>
          <cell r="G342" t="str">
            <v>GALINDO MORENO EDWARD ANDRES</v>
          </cell>
          <cell r="H342" t="str">
            <v>CHARRIS ALBA HENRY</v>
          </cell>
          <cell r="I342" t="str">
            <v>1</v>
          </cell>
          <cell r="J342" t="str">
            <v>633</v>
          </cell>
          <cell r="K342">
            <v>0.6</v>
          </cell>
          <cell r="L342">
            <v>1</v>
          </cell>
          <cell r="M342">
            <v>1</v>
          </cell>
          <cell r="N342">
            <v>4.8172043010752688E-2</v>
          </cell>
          <cell r="O342">
            <v>1</v>
          </cell>
          <cell r="P342">
            <v>3.3279569892473118E-2</v>
          </cell>
          <cell r="Q342">
            <v>1</v>
          </cell>
          <cell r="R342" t="str">
            <v>BOL.Arjona-2</v>
          </cell>
          <cell r="S342">
            <v>0</v>
          </cell>
          <cell r="T342">
            <v>79480.740793000004</v>
          </cell>
          <cell r="U342">
            <v>1993437.1940000004</v>
          </cell>
          <cell r="V342" t="e">
            <v>#N/A</v>
          </cell>
          <cell r="W342" t="str">
            <v>BOL.ARJONA-2</v>
          </cell>
          <cell r="X342">
            <v>0</v>
          </cell>
          <cell r="Y342">
            <v>30</v>
          </cell>
          <cell r="Z342">
            <v>10</v>
          </cell>
          <cell r="AA342"/>
          <cell r="AB342">
            <v>10</v>
          </cell>
          <cell r="AC342">
            <v>50</v>
          </cell>
          <cell r="AD342" t="str">
            <v>Prioridad 0</v>
          </cell>
        </row>
        <row r="343">
          <cell r="A343" t="str">
            <v>BOL.ARJONA-3</v>
          </cell>
          <cell r="B343" t="str">
            <v>URBANO</v>
          </cell>
          <cell r="C343" t="str">
            <v>REGION 1</v>
          </cell>
          <cell r="D343" t="str">
            <v>BOLÍVAR</v>
          </cell>
          <cell r="E343" t="str">
            <v>ARJONA</v>
          </cell>
          <cell r="F343" t="str">
            <v>CARTAGENA</v>
          </cell>
          <cell r="G343" t="str">
            <v>GALINDO MORENO EDWARD ANDRES</v>
          </cell>
          <cell r="H343" t="str">
            <v>CHARRIS ALBA HENRY</v>
          </cell>
          <cell r="I343" t="str">
            <v>0</v>
          </cell>
          <cell r="J343" t="str">
            <v>634</v>
          </cell>
          <cell r="K343">
            <v>0.6</v>
          </cell>
          <cell r="L343">
            <v>1</v>
          </cell>
          <cell r="M343">
            <v>1</v>
          </cell>
          <cell r="N343">
            <v>3.7150537634408599E-2</v>
          </cell>
          <cell r="O343">
            <v>1</v>
          </cell>
          <cell r="P343">
            <v>3.4153225806451616E-2</v>
          </cell>
          <cell r="Q343">
            <v>1</v>
          </cell>
          <cell r="R343" t="e">
            <v>#N/A</v>
          </cell>
          <cell r="S343">
            <v>0</v>
          </cell>
          <cell r="T343">
            <v>49171.998699999996</v>
          </cell>
          <cell r="U343">
            <v>1074994.9269999999</v>
          </cell>
          <cell r="V343" t="e">
            <v>#N/A</v>
          </cell>
          <cell r="W343" t="str">
            <v>BOL.ARJONA-3</v>
          </cell>
          <cell r="X343">
            <v>0</v>
          </cell>
          <cell r="Y343">
            <v>15</v>
          </cell>
          <cell r="Z343">
            <v>10</v>
          </cell>
          <cell r="AA343"/>
          <cell r="AB343">
            <v>10</v>
          </cell>
          <cell r="AC343">
            <v>35</v>
          </cell>
          <cell r="AD343" t="str">
            <v>Prioridad 3</v>
          </cell>
        </row>
        <row r="344">
          <cell r="A344" t="str">
            <v>BOL.ARROYO HONDO</v>
          </cell>
          <cell r="B344" t="str">
            <v>URBANO</v>
          </cell>
          <cell r="C344" t="str">
            <v>REGION 1</v>
          </cell>
          <cell r="D344" t="str">
            <v>BOLÍVAR</v>
          </cell>
          <cell r="E344" t="str">
            <v>ARROYOHONDO</v>
          </cell>
          <cell r="F344" t="str">
            <v>CARTAGENA</v>
          </cell>
          <cell r="G344" t="str">
            <v>GALINDO MORENO EDWARD ANDRES</v>
          </cell>
          <cell r="H344" t="str">
            <v>PACHECO CONEO LUIS CARLOS</v>
          </cell>
          <cell r="I344" t="str">
            <v>0</v>
          </cell>
          <cell r="J344" t="str">
            <v>635</v>
          </cell>
          <cell r="K344">
            <v>0.6</v>
          </cell>
          <cell r="L344">
            <v>1</v>
          </cell>
          <cell r="M344">
            <v>1</v>
          </cell>
          <cell r="N344">
            <v>0.10448924731182796</v>
          </cell>
          <cell r="O344">
            <v>1</v>
          </cell>
          <cell r="P344">
            <v>5.7056451612903229E-2</v>
          </cell>
          <cell r="Q344">
            <v>1</v>
          </cell>
          <cell r="R344" t="e">
            <v>#N/A</v>
          </cell>
          <cell r="S344">
            <v>1</v>
          </cell>
          <cell r="T344">
            <v>27333.650281499999</v>
          </cell>
          <cell r="U344">
            <v>816298.80200000003</v>
          </cell>
          <cell r="V344" t="e">
            <v>#N/A</v>
          </cell>
          <cell r="W344" t="str">
            <v>BOL.ARROYO HONDO</v>
          </cell>
          <cell r="X344">
            <v>1</v>
          </cell>
          <cell r="Y344">
            <v>15</v>
          </cell>
          <cell r="Z344">
            <v>5</v>
          </cell>
          <cell r="AA344"/>
          <cell r="AB344">
            <v>10</v>
          </cell>
          <cell r="AC344">
            <v>31</v>
          </cell>
          <cell r="AD344" t="str">
            <v>Prioridad 2</v>
          </cell>
        </row>
        <row r="345">
          <cell r="A345" t="str">
            <v>BOL.BARRANCO DE LOBA</v>
          </cell>
          <cell r="B345" t="str">
            <v>URBANO</v>
          </cell>
          <cell r="C345" t="str">
            <v>REGION 1</v>
          </cell>
          <cell r="D345" t="str">
            <v>BOLÍVAR</v>
          </cell>
          <cell r="E345" t="str">
            <v>BARRANCO DE LOBA</v>
          </cell>
          <cell r="F345" t="str">
            <v>MAGDALENA + SAI</v>
          </cell>
          <cell r="G345" t="str">
            <v>CELEMIN CACERES ALVARO WILSON</v>
          </cell>
          <cell r="H345" t="str">
            <v>MORON PARRA MARIO</v>
          </cell>
          <cell r="I345" t="str">
            <v>0</v>
          </cell>
          <cell r="J345" t="str">
            <v>636</v>
          </cell>
          <cell r="K345">
            <v>0.6</v>
          </cell>
          <cell r="L345">
            <v>1</v>
          </cell>
          <cell r="M345">
            <v>1</v>
          </cell>
          <cell r="N345">
            <v>3.1814516129032258E-2</v>
          </cell>
          <cell r="O345">
            <v>1</v>
          </cell>
          <cell r="P345">
            <v>2.7379032258064515E-2</v>
          </cell>
          <cell r="Q345">
            <v>1</v>
          </cell>
          <cell r="R345" t="e">
            <v>#N/A</v>
          </cell>
          <cell r="S345">
            <v>1</v>
          </cell>
          <cell r="T345">
            <v>77387.681371000013</v>
          </cell>
          <cell r="U345">
            <v>1637083.4570000002</v>
          </cell>
          <cell r="V345" t="e">
            <v>#N/A</v>
          </cell>
          <cell r="W345" t="str">
            <v>BOL.BARRANCO DE LOBA</v>
          </cell>
          <cell r="X345">
            <v>1</v>
          </cell>
          <cell r="Y345">
            <v>30</v>
          </cell>
          <cell r="Z345">
            <v>10</v>
          </cell>
          <cell r="AA345"/>
          <cell r="AB345">
            <v>10</v>
          </cell>
          <cell r="AC345">
            <v>51</v>
          </cell>
          <cell r="AD345" t="str">
            <v>Prioridad 1</v>
          </cell>
        </row>
        <row r="346">
          <cell r="A346" t="str">
            <v>BOL.BARRANCO DE LOBA-2</v>
          </cell>
          <cell r="B346" t="str">
            <v>URBANO</v>
          </cell>
          <cell r="C346" t="str">
            <v>REGION 1</v>
          </cell>
          <cell r="D346" t="str">
            <v>BOLÍVAR</v>
          </cell>
          <cell r="E346" t="str">
            <v>BARRANCO DE LOBA</v>
          </cell>
          <cell r="F346" t="str">
            <v>MAGDALENA + SAI</v>
          </cell>
          <cell r="G346" t="str">
            <v>CELEMIN CACERES ALVARO WILSON</v>
          </cell>
          <cell r="H346" t="str">
            <v>MORON PARRA MARIO</v>
          </cell>
          <cell r="I346" t="str">
            <v>0</v>
          </cell>
          <cell r="J346" t="str">
            <v>637</v>
          </cell>
          <cell r="K346">
            <v>0.6</v>
          </cell>
          <cell r="L346">
            <v>1</v>
          </cell>
          <cell r="M346">
            <v>1</v>
          </cell>
          <cell r="N346">
            <v>0.13880376344086021</v>
          </cell>
          <cell r="O346">
            <v>1</v>
          </cell>
          <cell r="P346">
            <v>3.6518817204301078E-2</v>
          </cell>
          <cell r="Q346">
            <v>1</v>
          </cell>
          <cell r="R346" t="e">
            <v>#N/A</v>
          </cell>
          <cell r="S346">
            <v>0</v>
          </cell>
          <cell r="T346">
            <v>2744.2206496999997</v>
          </cell>
          <cell r="U346">
            <v>315634.97599999997</v>
          </cell>
          <cell r="V346" t="str">
            <v>BOL.Barranco De Loba-2</v>
          </cell>
          <cell r="W346" t="str">
            <v>BOL.BARRANCO DE LOBA-2</v>
          </cell>
          <cell r="X346">
            <v>1</v>
          </cell>
          <cell r="Y346">
            <v>0</v>
          </cell>
          <cell r="Z346">
            <v>0</v>
          </cell>
          <cell r="AA346">
            <v>20</v>
          </cell>
          <cell r="AB346">
            <v>10</v>
          </cell>
          <cell r="AC346">
            <v>31</v>
          </cell>
          <cell r="AD346" t="str">
            <v>Prioridad 2</v>
          </cell>
        </row>
        <row r="347">
          <cell r="A347" t="str">
            <v>BOL.BARU NUEVO</v>
          </cell>
          <cell r="B347" t="str">
            <v>RURAL</v>
          </cell>
          <cell r="C347" t="str">
            <v>REGION 1</v>
          </cell>
          <cell r="D347" t="str">
            <v>BOLÍVAR</v>
          </cell>
          <cell r="E347" t="str">
            <v>CARTAGENA</v>
          </cell>
          <cell r="F347" t="str">
            <v>CARTAGENA</v>
          </cell>
          <cell r="G347" t="str">
            <v>GALINDO MORENO EDWARD ANDRES</v>
          </cell>
          <cell r="H347" t="str">
            <v>CARIAGA GARCIA JUAN DAVID</v>
          </cell>
          <cell r="I347" t="str">
            <v>0</v>
          </cell>
          <cell r="J347" t="str">
            <v>638</v>
          </cell>
          <cell r="K347">
            <v>0.6</v>
          </cell>
          <cell r="L347">
            <v>1</v>
          </cell>
          <cell r="M347">
            <v>1</v>
          </cell>
          <cell r="N347">
            <v>7.2983870967741936E-3</v>
          </cell>
          <cell r="O347">
            <v>0</v>
          </cell>
          <cell r="P347">
            <v>9.8924731182795708E-3</v>
          </cell>
          <cell r="Q347">
            <v>1</v>
          </cell>
          <cell r="R347" t="e">
            <v>#N/A</v>
          </cell>
          <cell r="S347">
            <v>1</v>
          </cell>
          <cell r="T347">
            <v>18126.628203</v>
          </cell>
          <cell r="U347">
            <v>303065.16799999995</v>
          </cell>
          <cell r="V347" t="e">
            <v>#N/A</v>
          </cell>
          <cell r="W347" t="str">
            <v>BOL.BARU NUEVO</v>
          </cell>
          <cell r="X347">
            <v>1</v>
          </cell>
          <cell r="Y347">
            <v>0</v>
          </cell>
          <cell r="Z347">
            <v>0</v>
          </cell>
          <cell r="AA347"/>
          <cell r="AB347">
            <v>10</v>
          </cell>
          <cell r="AC347">
            <v>11</v>
          </cell>
          <cell r="AD347" t="str">
            <v>Prioridad 4</v>
          </cell>
        </row>
        <row r="348">
          <cell r="A348" t="str">
            <v>BOL.BODEGA CENTRAL</v>
          </cell>
          <cell r="B348" t="str">
            <v>RURAL</v>
          </cell>
          <cell r="C348" t="str">
            <v>REGION 1</v>
          </cell>
          <cell r="D348" t="str">
            <v>BOLÍVAR</v>
          </cell>
          <cell r="E348" t="str">
            <v>MORALES</v>
          </cell>
          <cell r="F348" t="str">
            <v>CESAR</v>
          </cell>
          <cell r="G348" t="str">
            <v>BARRETO SUAREZ JAIR JOSE</v>
          </cell>
          <cell r="H348" t="str">
            <v>CUELLAR BERMUDEZ EDER LUIS</v>
          </cell>
          <cell r="I348" t="str">
            <v>0</v>
          </cell>
          <cell r="J348" t="str">
            <v>639</v>
          </cell>
          <cell r="K348">
            <v>0.6</v>
          </cell>
          <cell r="L348">
            <v>1</v>
          </cell>
          <cell r="M348">
            <v>1</v>
          </cell>
          <cell r="N348">
            <v>2.7970430107526881E-2</v>
          </cell>
          <cell r="O348">
            <v>1</v>
          </cell>
          <cell r="P348">
            <v>1.3373655913978495E-2</v>
          </cell>
          <cell r="Q348">
            <v>1</v>
          </cell>
          <cell r="R348" t="e">
            <v>#N/A</v>
          </cell>
          <cell r="S348">
            <v>0</v>
          </cell>
          <cell r="T348">
            <v>27283.957376000002</v>
          </cell>
          <cell r="U348">
            <v>770303.50800000003</v>
          </cell>
          <cell r="V348" t="e">
            <v>#N/A</v>
          </cell>
          <cell r="W348" t="str">
            <v>BOL.BODEGA CENTRAL</v>
          </cell>
          <cell r="X348">
            <v>0</v>
          </cell>
          <cell r="Y348">
            <v>15</v>
          </cell>
          <cell r="Z348">
            <v>5</v>
          </cell>
          <cell r="AA348"/>
          <cell r="AB348">
            <v>10</v>
          </cell>
          <cell r="AC348">
            <v>30</v>
          </cell>
          <cell r="AD348" t="str">
            <v>Prioridad 3</v>
          </cell>
        </row>
        <row r="349">
          <cell r="A349" t="str">
            <v>BOL.CALAMAR</v>
          </cell>
          <cell r="B349" t="str">
            <v>URBANO</v>
          </cell>
          <cell r="C349" t="str">
            <v>REGION 1</v>
          </cell>
          <cell r="D349" t="str">
            <v>BOLÍVAR</v>
          </cell>
          <cell r="E349" t="str">
            <v>CALAMAR</v>
          </cell>
          <cell r="F349" t="str">
            <v>CARTAGENA</v>
          </cell>
          <cell r="G349" t="str">
            <v>GALINDO MORENO EDWARD ANDRES</v>
          </cell>
          <cell r="H349" t="str">
            <v>PEREZ LAGUNA LUIS ALBERTO</v>
          </cell>
          <cell r="I349" t="str">
            <v>0</v>
          </cell>
          <cell r="J349" t="str">
            <v>640</v>
          </cell>
          <cell r="K349">
            <v>0.6</v>
          </cell>
          <cell r="L349">
            <v>1</v>
          </cell>
          <cell r="M349">
            <v>1</v>
          </cell>
          <cell r="N349">
            <v>3.1397849462365589E-2</v>
          </cell>
          <cell r="O349">
            <v>1</v>
          </cell>
          <cell r="P349">
            <v>3.5067204301075267E-2</v>
          </cell>
          <cell r="Q349">
            <v>1</v>
          </cell>
          <cell r="R349" t="e">
            <v>#N/A</v>
          </cell>
          <cell r="S349">
            <v>1</v>
          </cell>
          <cell r="T349">
            <v>51614.117329000001</v>
          </cell>
          <cell r="U349">
            <v>1459189.378</v>
          </cell>
          <cell r="V349" t="e">
            <v>#N/A</v>
          </cell>
          <cell r="W349" t="str">
            <v>BOL.CALAMAR</v>
          </cell>
          <cell r="X349">
            <v>1</v>
          </cell>
          <cell r="Y349">
            <v>30</v>
          </cell>
          <cell r="Z349">
            <v>10</v>
          </cell>
          <cell r="AA349"/>
          <cell r="AB349">
            <v>10</v>
          </cell>
          <cell r="AC349">
            <v>51</v>
          </cell>
          <cell r="AD349" t="str">
            <v>Prioridad 1</v>
          </cell>
        </row>
        <row r="350">
          <cell r="A350" t="str">
            <v>BOL.CARMEN BOLIVAR-2</v>
          </cell>
          <cell r="B350" t="str">
            <v>URBANO</v>
          </cell>
          <cell r="C350" t="str">
            <v>REGION 1</v>
          </cell>
          <cell r="D350" t="str">
            <v>BOLÍVAR</v>
          </cell>
          <cell r="E350" t="str">
            <v>EL CARMEN DE BOLIVAR</v>
          </cell>
          <cell r="F350" t="str">
            <v>CARTAGENA</v>
          </cell>
          <cell r="G350" t="str">
            <v>GALINDO MORENO EDWARD ANDRES</v>
          </cell>
          <cell r="H350" t="str">
            <v>PEREZ LAGUNA LUIS ALBERTO</v>
          </cell>
          <cell r="I350" t="str">
            <v>0</v>
          </cell>
          <cell r="J350" t="str">
            <v>641</v>
          </cell>
          <cell r="K350">
            <v>0.6</v>
          </cell>
          <cell r="L350">
            <v>1</v>
          </cell>
          <cell r="M350">
            <v>1</v>
          </cell>
          <cell r="N350">
            <v>3.8293010752688171E-2</v>
          </cell>
          <cell r="O350">
            <v>1</v>
          </cell>
          <cell r="P350">
            <v>3.2983870967741934E-2</v>
          </cell>
          <cell r="Q350">
            <v>1</v>
          </cell>
          <cell r="R350" t="e">
            <v>#N/A</v>
          </cell>
          <cell r="S350">
            <v>0</v>
          </cell>
          <cell r="T350">
            <v>51274.408847999992</v>
          </cell>
          <cell r="U350">
            <v>2241806.8119999999</v>
          </cell>
          <cell r="V350" t="e">
            <v>#N/A</v>
          </cell>
          <cell r="W350" t="str">
            <v>BOL.CARMEN BOLIVAR-2</v>
          </cell>
          <cell r="X350">
            <v>0</v>
          </cell>
          <cell r="Y350">
            <v>30</v>
          </cell>
          <cell r="Z350">
            <v>10</v>
          </cell>
          <cell r="AA350"/>
          <cell r="AB350">
            <v>10</v>
          </cell>
          <cell r="AC350">
            <v>50</v>
          </cell>
          <cell r="AD350" t="str">
            <v>Prioridad 2</v>
          </cell>
        </row>
        <row r="351">
          <cell r="A351" t="str">
            <v>BOL.CARMEN BOLIVAR-3</v>
          </cell>
          <cell r="B351" t="str">
            <v>URBANO</v>
          </cell>
          <cell r="C351" t="str">
            <v>REGION 1</v>
          </cell>
          <cell r="D351" t="str">
            <v>BOLÍVAR</v>
          </cell>
          <cell r="E351" t="str">
            <v>EL CARMEN DE BOLIVAR</v>
          </cell>
          <cell r="F351" t="str">
            <v>CARTAGENA</v>
          </cell>
          <cell r="G351" t="str">
            <v>GALINDO MORENO EDWARD ANDRES</v>
          </cell>
          <cell r="H351" t="str">
            <v>PEREZ LAGUNA LUIS ALBERTO</v>
          </cell>
          <cell r="I351" t="str">
            <v>0</v>
          </cell>
          <cell r="J351" t="str">
            <v>642</v>
          </cell>
          <cell r="K351">
            <v>0.6</v>
          </cell>
          <cell r="L351">
            <v>1</v>
          </cell>
          <cell r="M351">
            <v>1</v>
          </cell>
          <cell r="N351">
            <v>3.9596774193548387E-2</v>
          </cell>
          <cell r="O351">
            <v>1</v>
          </cell>
          <cell r="P351">
            <v>3.3104838709677419E-2</v>
          </cell>
          <cell r="Q351">
            <v>1</v>
          </cell>
          <cell r="R351" t="e">
            <v>#N/A</v>
          </cell>
          <cell r="S351">
            <v>0</v>
          </cell>
          <cell r="T351">
            <v>93063.615633999987</v>
          </cell>
          <cell r="U351">
            <v>2743946.2260000007</v>
          </cell>
          <cell r="V351" t="e">
            <v>#N/A</v>
          </cell>
          <cell r="W351" t="str">
            <v>BOL.CARMEN BOLIVAR-3</v>
          </cell>
          <cell r="X351">
            <v>0</v>
          </cell>
          <cell r="Y351">
            <v>30</v>
          </cell>
          <cell r="Z351">
            <v>10</v>
          </cell>
          <cell r="AA351"/>
          <cell r="AB351">
            <v>10</v>
          </cell>
          <cell r="AC351">
            <v>50</v>
          </cell>
          <cell r="AD351" t="str">
            <v>Prioridad 2</v>
          </cell>
        </row>
        <row r="352">
          <cell r="A352" t="str">
            <v>BOL.CORDOBA</v>
          </cell>
          <cell r="B352" t="str">
            <v>URBANO</v>
          </cell>
          <cell r="C352" t="str">
            <v>REGION 1</v>
          </cell>
          <cell r="D352" t="str">
            <v>BOLÍVAR</v>
          </cell>
          <cell r="E352" t="str">
            <v>CORDOBA</v>
          </cell>
          <cell r="F352" t="str">
            <v>CARTAGENA</v>
          </cell>
          <cell r="G352" t="str">
            <v>GALINDO MORENO EDWARD ANDRES</v>
          </cell>
          <cell r="H352" t="str">
            <v>PEREZ LAGUNA LUIS ALBERTO</v>
          </cell>
          <cell r="I352" t="str">
            <v>0</v>
          </cell>
          <cell r="J352" t="str">
            <v>643</v>
          </cell>
          <cell r="K352">
            <v>0.6</v>
          </cell>
          <cell r="L352">
            <v>1</v>
          </cell>
          <cell r="M352">
            <v>1</v>
          </cell>
          <cell r="N352">
            <v>5.3911290322580643E-2</v>
          </cell>
          <cell r="O352">
            <v>1</v>
          </cell>
          <cell r="P352">
            <v>2.2943548387096776E-2</v>
          </cell>
          <cell r="Q352">
            <v>1</v>
          </cell>
          <cell r="R352" t="str">
            <v>BOL.Cordoba</v>
          </cell>
          <cell r="S352">
            <v>0</v>
          </cell>
          <cell r="T352">
            <v>34046.186049999997</v>
          </cell>
          <cell r="U352">
            <v>1266355.548</v>
          </cell>
          <cell r="V352" t="str">
            <v>BOL.Cordoba</v>
          </cell>
          <cell r="W352" t="str">
            <v>BOL.CORDOBA</v>
          </cell>
          <cell r="X352">
            <v>0</v>
          </cell>
          <cell r="Y352">
            <v>15</v>
          </cell>
          <cell r="Z352">
            <v>10</v>
          </cell>
          <cell r="AA352">
            <v>20</v>
          </cell>
          <cell r="AB352">
            <v>10</v>
          </cell>
          <cell r="AC352">
            <v>55</v>
          </cell>
          <cell r="AD352" t="str">
            <v>Prioridad 0</v>
          </cell>
        </row>
        <row r="353">
          <cell r="A353" t="str">
            <v>BOL.CRUZ VISO</v>
          </cell>
          <cell r="B353" t="str">
            <v>RURAL</v>
          </cell>
          <cell r="C353" t="str">
            <v>REGION 1</v>
          </cell>
          <cell r="D353" t="str">
            <v>BOLÍVAR</v>
          </cell>
          <cell r="E353" t="str">
            <v>MAHATES</v>
          </cell>
          <cell r="F353" t="str">
            <v>CARTAGENA</v>
          </cell>
          <cell r="G353" t="str">
            <v>GALINDO MORENO EDWARD ANDRES</v>
          </cell>
          <cell r="H353" t="str">
            <v>PEREZ LAGUNA LUIS ALBERTO</v>
          </cell>
          <cell r="I353" t="str">
            <v>0</v>
          </cell>
          <cell r="J353" t="str">
            <v>644</v>
          </cell>
          <cell r="K353">
            <v>0.6</v>
          </cell>
          <cell r="L353">
            <v>1</v>
          </cell>
          <cell r="M353">
            <v>1</v>
          </cell>
          <cell r="N353">
            <v>0.17525537634408603</v>
          </cell>
          <cell r="O353">
            <v>1</v>
          </cell>
          <cell r="P353">
            <v>0.20885752688172043</v>
          </cell>
          <cell r="Q353">
            <v>1</v>
          </cell>
          <cell r="R353" t="e">
            <v>#N/A</v>
          </cell>
          <cell r="S353">
            <v>1</v>
          </cell>
          <cell r="T353">
            <v>5611.1126720000002</v>
          </cell>
          <cell r="U353">
            <v>875955.73900000006</v>
          </cell>
          <cell r="V353" t="e">
            <v>#N/A</v>
          </cell>
          <cell r="W353" t="str">
            <v>BOL.CRUZ VISO</v>
          </cell>
          <cell r="X353">
            <v>0</v>
          </cell>
          <cell r="Y353">
            <v>0</v>
          </cell>
          <cell r="Z353">
            <v>5</v>
          </cell>
          <cell r="AA353"/>
          <cell r="AB353">
            <v>10</v>
          </cell>
          <cell r="AC353">
            <v>15</v>
          </cell>
          <cell r="AD353" t="str">
            <v>Prioridad 3</v>
          </cell>
        </row>
        <row r="354">
          <cell r="A354" t="str">
            <v>BOL.GUAMO</v>
          </cell>
          <cell r="B354" t="str">
            <v>RURAL</v>
          </cell>
          <cell r="C354" t="str">
            <v>REGION 1</v>
          </cell>
          <cell r="D354" t="str">
            <v>BOLÍVAR</v>
          </cell>
          <cell r="E354" t="str">
            <v>EL GUAMO</v>
          </cell>
          <cell r="F354" t="str">
            <v>CARTAGENA</v>
          </cell>
          <cell r="G354" t="str">
            <v>GALINDO MORENO EDWARD ANDRES</v>
          </cell>
          <cell r="H354" t="str">
            <v>PEREZ LAGUNA LUIS ALBERTO</v>
          </cell>
          <cell r="I354" t="str">
            <v>0</v>
          </cell>
          <cell r="J354" t="str">
            <v>645</v>
          </cell>
          <cell r="K354">
            <v>0.6</v>
          </cell>
          <cell r="L354">
            <v>1</v>
          </cell>
          <cell r="M354">
            <v>1</v>
          </cell>
          <cell r="N354">
            <v>2.4408602150537636E-2</v>
          </cell>
          <cell r="O354">
            <v>1</v>
          </cell>
          <cell r="P354">
            <v>0.12237903225806451</v>
          </cell>
          <cell r="Q354">
            <v>1</v>
          </cell>
          <cell r="R354" t="e">
            <v>#N/A</v>
          </cell>
          <cell r="S354">
            <v>1</v>
          </cell>
          <cell r="T354">
            <v>32772.994004849999</v>
          </cell>
          <cell r="U354">
            <v>974842.30799999996</v>
          </cell>
          <cell r="V354" t="str">
            <v>BOL.Guamo</v>
          </cell>
          <cell r="W354" t="str">
            <v>BOL.GUAMO</v>
          </cell>
          <cell r="X354">
            <v>0</v>
          </cell>
          <cell r="Y354">
            <v>15</v>
          </cell>
          <cell r="Z354">
            <v>5</v>
          </cell>
          <cell r="AA354">
            <v>20</v>
          </cell>
          <cell r="AB354">
            <v>10</v>
          </cell>
          <cell r="AC354">
            <v>50</v>
          </cell>
          <cell r="AD354" t="str">
            <v>Prioridad 1</v>
          </cell>
        </row>
        <row r="355">
          <cell r="A355" t="str">
            <v>BOL.ISLA GRANDE</v>
          </cell>
          <cell r="B355" t="str">
            <v>RURAL</v>
          </cell>
          <cell r="C355" t="str">
            <v>REGION 1</v>
          </cell>
          <cell r="D355" t="str">
            <v>BOLÍVAR</v>
          </cell>
          <cell r="E355" t="str">
            <v>CARTAGENA</v>
          </cell>
          <cell r="F355" t="str">
            <v>CARTAGENA</v>
          </cell>
          <cell r="G355" t="str">
            <v>GALINDO MORENO EDWARD ANDRES</v>
          </cell>
          <cell r="H355" t="str">
            <v>CARIAGA GARCIA JUAN DAVID</v>
          </cell>
          <cell r="I355" t="str">
            <v>0</v>
          </cell>
          <cell r="J355" t="str">
            <v>646</v>
          </cell>
          <cell r="K355">
            <v>0.6</v>
          </cell>
          <cell r="L355">
            <v>1</v>
          </cell>
          <cell r="M355">
            <v>1</v>
          </cell>
          <cell r="N355">
            <v>3.1881720430107528E-2</v>
          </cell>
          <cell r="O355">
            <v>1</v>
          </cell>
          <cell r="P355">
            <v>2.6962365591397849E-2</v>
          </cell>
          <cell r="Q355">
            <v>1</v>
          </cell>
          <cell r="R355" t="e">
            <v>#N/A</v>
          </cell>
          <cell r="S355">
            <v>1</v>
          </cell>
          <cell r="T355">
            <v>6332.0827099999988</v>
          </cell>
          <cell r="U355">
            <v>62342.442999999999</v>
          </cell>
          <cell r="V355" t="e">
            <v>#N/A</v>
          </cell>
          <cell r="W355" t="str">
            <v>BOL.ISLA GRANDE</v>
          </cell>
          <cell r="X355">
            <v>1</v>
          </cell>
          <cell r="Y355">
            <v>0</v>
          </cell>
          <cell r="Z355">
            <v>0</v>
          </cell>
          <cell r="AA355"/>
          <cell r="AB355">
            <v>10</v>
          </cell>
          <cell r="AC355">
            <v>11</v>
          </cell>
          <cell r="AD355" t="str">
            <v>Prioridad 4</v>
          </cell>
        </row>
        <row r="356">
          <cell r="A356" t="str">
            <v>BOL.ISLARENA</v>
          </cell>
          <cell r="B356" t="str">
            <v>RURAL</v>
          </cell>
          <cell r="C356" t="str">
            <v>REGION 1</v>
          </cell>
          <cell r="D356" t="str">
            <v>BOLÍVAR</v>
          </cell>
          <cell r="E356" t="str">
            <v>SANTA CATALINA</v>
          </cell>
          <cell r="F356" t="str">
            <v>CARTAGENA</v>
          </cell>
          <cell r="G356" t="str">
            <v>GALINDO MORENO EDWARD ANDRES</v>
          </cell>
          <cell r="H356" t="str">
            <v>PACHECO CONEO LUIS CARLOS</v>
          </cell>
          <cell r="I356" t="str">
            <v>0</v>
          </cell>
          <cell r="J356" t="str">
            <v>647</v>
          </cell>
          <cell r="K356">
            <v>0.6</v>
          </cell>
          <cell r="L356">
            <v>1</v>
          </cell>
          <cell r="M356">
            <v>1</v>
          </cell>
          <cell r="N356">
            <v>2.1491935483870968E-2</v>
          </cell>
          <cell r="O356">
            <v>1</v>
          </cell>
          <cell r="P356">
            <v>1.6854838709677418E-2</v>
          </cell>
          <cell r="Q356">
            <v>1</v>
          </cell>
          <cell r="R356" t="e">
            <v>#N/A</v>
          </cell>
          <cell r="S356">
            <v>1</v>
          </cell>
          <cell r="T356">
            <v>1690.2817663000001</v>
          </cell>
          <cell r="U356">
            <v>43481.107999999993</v>
          </cell>
          <cell r="V356" t="e">
            <v>#N/A</v>
          </cell>
          <cell r="W356" t="str">
            <v>BOL.ISLARENA</v>
          </cell>
          <cell r="X356">
            <v>1</v>
          </cell>
          <cell r="Y356">
            <v>0</v>
          </cell>
          <cell r="Z356">
            <v>0</v>
          </cell>
          <cell r="AA356"/>
          <cell r="AB356">
            <v>10</v>
          </cell>
          <cell r="AC356">
            <v>11</v>
          </cell>
          <cell r="AD356" t="str">
            <v>Prioridad 4</v>
          </cell>
        </row>
        <row r="357">
          <cell r="A357" t="str">
            <v>BOL.LA EUROPA</v>
          </cell>
          <cell r="B357" t="str">
            <v>RURAL</v>
          </cell>
          <cell r="C357" t="str">
            <v>REGION 1</v>
          </cell>
          <cell r="D357" t="str">
            <v>BOLÍVAR</v>
          </cell>
          <cell r="E357" t="str">
            <v>CARTAGENA</v>
          </cell>
          <cell r="F357" t="str">
            <v>CARTAGENA</v>
          </cell>
          <cell r="G357" t="str">
            <v>GALINDO MORENO EDWARD ANDRES</v>
          </cell>
          <cell r="H357" t="str">
            <v>PACHECO CONEO LUIS CARLOS</v>
          </cell>
          <cell r="I357" t="str">
            <v>0</v>
          </cell>
          <cell r="J357" t="str">
            <v>648</v>
          </cell>
          <cell r="K357">
            <v>0.6</v>
          </cell>
          <cell r="L357">
            <v>1</v>
          </cell>
          <cell r="M357">
            <v>1</v>
          </cell>
          <cell r="N357">
            <v>5.0416666666666665E-2</v>
          </cell>
          <cell r="O357">
            <v>1</v>
          </cell>
          <cell r="P357">
            <v>8.1586021505376336E-3</v>
          </cell>
          <cell r="Q357">
            <v>1</v>
          </cell>
          <cell r="R357" t="e">
            <v>#N/A</v>
          </cell>
          <cell r="S357">
            <v>1</v>
          </cell>
          <cell r="T357">
            <v>1786.7395448000002</v>
          </cell>
          <cell r="U357">
            <v>83317.832000000009</v>
          </cell>
          <cell r="V357" t="e">
            <v>#N/A</v>
          </cell>
          <cell r="W357" t="str">
            <v>BOL.LA EUROPA</v>
          </cell>
          <cell r="X357">
            <v>1</v>
          </cell>
          <cell r="Y357">
            <v>0</v>
          </cell>
          <cell r="Z357">
            <v>0</v>
          </cell>
          <cell r="AA357"/>
          <cell r="AB357">
            <v>10</v>
          </cell>
          <cell r="AC357">
            <v>11</v>
          </cell>
          <cell r="AD357" t="str">
            <v>Prioridad 4</v>
          </cell>
        </row>
        <row r="358">
          <cell r="A358" t="str">
            <v>BOL.LA RAYA</v>
          </cell>
          <cell r="B358" t="str">
            <v>RURAL</v>
          </cell>
          <cell r="C358" t="str">
            <v>REGION 1</v>
          </cell>
          <cell r="D358" t="str">
            <v>BOLÍVAR</v>
          </cell>
          <cell r="E358" t="str">
            <v>SAN JACINTO DEL CAUCA</v>
          </cell>
          <cell r="F358" t="str">
            <v>SUCRE</v>
          </cell>
          <cell r="G358" t="str">
            <v>GUARIN PICO JHON JAIRO</v>
          </cell>
          <cell r="H358" t="str">
            <v>NIEBLES CERMEÑO JOSE DAVID</v>
          </cell>
          <cell r="I358" t="str">
            <v>0</v>
          </cell>
          <cell r="J358" t="str">
            <v>51</v>
          </cell>
          <cell r="K358">
            <v>0.44</v>
          </cell>
          <cell r="L358">
            <v>1</v>
          </cell>
          <cell r="M358">
            <v>1</v>
          </cell>
          <cell r="N358">
            <v>0.10495967741935484</v>
          </cell>
          <cell r="O358">
            <v>1</v>
          </cell>
          <cell r="P358">
            <v>5.360215053763441E-2</v>
          </cell>
          <cell r="Q358">
            <v>1</v>
          </cell>
          <cell r="R358" t="e">
            <v>#N/A</v>
          </cell>
          <cell r="S358">
            <v>0</v>
          </cell>
          <cell r="T358">
            <v>6362.9899666000001</v>
          </cell>
          <cell r="U358">
            <v>301190.53399999999</v>
          </cell>
          <cell r="V358" t="str">
            <v>BOL.La Raya</v>
          </cell>
          <cell r="W358" t="str">
            <v>BOL.LA RAYA</v>
          </cell>
          <cell r="X358">
            <v>0</v>
          </cell>
          <cell r="Y358">
            <v>0</v>
          </cell>
          <cell r="Z358">
            <v>0</v>
          </cell>
          <cell r="AA358">
            <v>20</v>
          </cell>
          <cell r="AB358">
            <v>10</v>
          </cell>
          <cell r="AC358">
            <v>30</v>
          </cell>
          <cell r="AD358" t="str">
            <v>Prioridad 2</v>
          </cell>
        </row>
        <row r="359">
          <cell r="A359" t="str">
            <v>BOL.LAS PIEDRAS</v>
          </cell>
          <cell r="B359" t="str">
            <v>RURAL</v>
          </cell>
          <cell r="C359" t="str">
            <v>REGION 1</v>
          </cell>
          <cell r="D359" t="str">
            <v>BOLÍVAR</v>
          </cell>
          <cell r="E359" t="str">
            <v>SAN ESTANISLAO</v>
          </cell>
          <cell r="F359" t="str">
            <v>CARTAGENA</v>
          </cell>
          <cell r="G359" t="str">
            <v>GALINDO MORENO EDWARD ANDRES</v>
          </cell>
          <cell r="H359" t="str">
            <v>PACHECO CONEO LUIS CARLOS</v>
          </cell>
          <cell r="I359" t="str">
            <v>0</v>
          </cell>
          <cell r="J359" t="str">
            <v>649</v>
          </cell>
          <cell r="K359">
            <v>0.6</v>
          </cell>
          <cell r="L359">
            <v>1</v>
          </cell>
          <cell r="M359">
            <v>1</v>
          </cell>
          <cell r="N359">
            <v>0.18747311827956989</v>
          </cell>
          <cell r="O359">
            <v>1</v>
          </cell>
          <cell r="P359">
            <v>3.0752688172043012E-2</v>
          </cell>
          <cell r="Q359">
            <v>1</v>
          </cell>
          <cell r="R359" t="e">
            <v>#N/A</v>
          </cell>
          <cell r="S359">
            <v>1</v>
          </cell>
          <cell r="T359">
            <v>48022.90127599999</v>
          </cell>
          <cell r="U359">
            <v>783559.89899999998</v>
          </cell>
          <cell r="V359" t="e">
            <v>#N/A</v>
          </cell>
          <cell r="W359" t="str">
            <v>BOL.LAS PIEDRAS</v>
          </cell>
          <cell r="X359">
            <v>1</v>
          </cell>
          <cell r="Y359">
            <v>15</v>
          </cell>
          <cell r="Z359">
            <v>5</v>
          </cell>
          <cell r="AA359"/>
          <cell r="AB359">
            <v>10</v>
          </cell>
          <cell r="AC359">
            <v>31</v>
          </cell>
          <cell r="AD359" t="str">
            <v>Prioridad 2</v>
          </cell>
        </row>
        <row r="360">
          <cell r="A360" t="str">
            <v>BOL.MAGANGUE-4</v>
          </cell>
          <cell r="B360" t="str">
            <v>URBANO</v>
          </cell>
          <cell r="C360" t="str">
            <v>REGION 1</v>
          </cell>
          <cell r="D360" t="str">
            <v>BOLÍVAR</v>
          </cell>
          <cell r="E360" t="str">
            <v>MAGANGUE</v>
          </cell>
          <cell r="F360" t="str">
            <v>SUCRE</v>
          </cell>
          <cell r="G360" t="str">
            <v>GUARIN PICO JHON JAIRO</v>
          </cell>
          <cell r="H360" t="str">
            <v>SAAVEDRA MORELOS JUAN DAVID</v>
          </cell>
          <cell r="I360" t="str">
            <v>0</v>
          </cell>
          <cell r="J360" t="str">
            <v>650</v>
          </cell>
          <cell r="K360">
            <v>0.6</v>
          </cell>
          <cell r="L360">
            <v>1</v>
          </cell>
          <cell r="M360">
            <v>1</v>
          </cell>
          <cell r="N360">
            <v>6.591397849462366E-2</v>
          </cell>
          <cell r="O360">
            <v>1</v>
          </cell>
          <cell r="P360">
            <v>3.9502688172043013E-2</v>
          </cell>
          <cell r="Q360">
            <v>1</v>
          </cell>
          <cell r="R360" t="e">
            <v>#N/A</v>
          </cell>
          <cell r="S360">
            <v>0</v>
          </cell>
          <cell r="T360">
            <v>36951.195378100005</v>
          </cell>
          <cell r="U360">
            <v>1038946.277</v>
          </cell>
          <cell r="V360" t="e">
            <v>#N/A</v>
          </cell>
          <cell r="W360" t="str">
            <v>BOL.MAGANGUE-4</v>
          </cell>
          <cell r="X360">
            <v>0</v>
          </cell>
          <cell r="Y360">
            <v>15</v>
          </cell>
          <cell r="Z360">
            <v>10</v>
          </cell>
          <cell r="AA360"/>
          <cell r="AB360">
            <v>10</v>
          </cell>
          <cell r="AC360">
            <v>35</v>
          </cell>
          <cell r="AD360" t="str">
            <v>Prioridad 2</v>
          </cell>
        </row>
        <row r="361">
          <cell r="A361" t="str">
            <v>BOL.MAHATES</v>
          </cell>
          <cell r="B361" t="str">
            <v>URBANO</v>
          </cell>
          <cell r="C361" t="str">
            <v>REGION 1</v>
          </cell>
          <cell r="D361" t="str">
            <v>BOLÍVAR</v>
          </cell>
          <cell r="E361" t="str">
            <v>MAHATES</v>
          </cell>
          <cell r="F361" t="str">
            <v>CARTAGENA</v>
          </cell>
          <cell r="G361" t="str">
            <v>GALINDO MORENO EDWARD ANDRES</v>
          </cell>
          <cell r="H361" t="str">
            <v>PACHECO CONEO LUIS CARLOS</v>
          </cell>
          <cell r="I361" t="str">
            <v>0</v>
          </cell>
          <cell r="J361" t="str">
            <v>651</v>
          </cell>
          <cell r="K361">
            <v>0.6</v>
          </cell>
          <cell r="L361">
            <v>1</v>
          </cell>
          <cell r="M361">
            <v>1</v>
          </cell>
          <cell r="N361">
            <v>3.6733870967741937E-2</v>
          </cell>
          <cell r="O361">
            <v>1</v>
          </cell>
          <cell r="P361">
            <v>3.4327956989247309E-2</v>
          </cell>
          <cell r="Q361">
            <v>1</v>
          </cell>
          <cell r="R361" t="e">
            <v>#N/A</v>
          </cell>
          <cell r="S361">
            <v>1</v>
          </cell>
          <cell r="T361">
            <v>45406.589668999994</v>
          </cell>
          <cell r="U361">
            <v>1640447.76</v>
          </cell>
          <cell r="V361" t="e">
            <v>#N/A</v>
          </cell>
          <cell r="W361" t="str">
            <v>BOL.MAHATES</v>
          </cell>
          <cell r="X361">
            <v>1</v>
          </cell>
          <cell r="Y361">
            <v>15</v>
          </cell>
          <cell r="Z361">
            <v>10</v>
          </cell>
          <cell r="AA361"/>
          <cell r="AB361">
            <v>10</v>
          </cell>
          <cell r="AC361">
            <v>36</v>
          </cell>
          <cell r="AD361" t="str">
            <v>Prioridad 2</v>
          </cell>
        </row>
        <row r="362">
          <cell r="A362" t="str">
            <v>BOL.MAJAGUAS</v>
          </cell>
          <cell r="B362" t="str">
            <v>RURAL</v>
          </cell>
          <cell r="C362" t="str">
            <v>REGION 1</v>
          </cell>
          <cell r="D362" t="str">
            <v>BOLÍVAR</v>
          </cell>
          <cell r="E362" t="str">
            <v>MARIA LA BAJA</v>
          </cell>
          <cell r="F362" t="str">
            <v>CARTAGENA</v>
          </cell>
          <cell r="G362" t="str">
            <v>GALINDO MORENO EDWARD ANDRES</v>
          </cell>
          <cell r="H362" t="str">
            <v>CHARRIS ALBA HENRY</v>
          </cell>
          <cell r="I362" t="str">
            <v>0</v>
          </cell>
          <cell r="J362" t="str">
            <v>652</v>
          </cell>
          <cell r="K362">
            <v>0.6</v>
          </cell>
          <cell r="L362">
            <v>1</v>
          </cell>
          <cell r="M362">
            <v>1</v>
          </cell>
          <cell r="N362">
            <v>5.1948924731182795E-2</v>
          </cell>
          <cell r="O362">
            <v>1</v>
          </cell>
          <cell r="P362">
            <v>3.8991935483870969E-2</v>
          </cell>
          <cell r="Q362">
            <v>1</v>
          </cell>
          <cell r="R362" t="e">
            <v>#N/A</v>
          </cell>
          <cell r="S362">
            <v>1</v>
          </cell>
          <cell r="T362">
            <v>8269.5286942000002</v>
          </cell>
          <cell r="U362">
            <v>422063.609</v>
          </cell>
          <cell r="V362" t="e">
            <v>#N/A</v>
          </cell>
          <cell r="W362" t="str">
            <v>BOL.MAJAGUAS</v>
          </cell>
          <cell r="X362">
            <v>1</v>
          </cell>
          <cell r="Y362">
            <v>0</v>
          </cell>
          <cell r="Z362">
            <v>0</v>
          </cell>
          <cell r="AA362"/>
          <cell r="AB362">
            <v>10</v>
          </cell>
          <cell r="AC362">
            <v>11</v>
          </cell>
          <cell r="AD362" t="str">
            <v>Prioridad 4</v>
          </cell>
        </row>
        <row r="363">
          <cell r="A363" t="str">
            <v>BOL.MALAGANA</v>
          </cell>
          <cell r="B363" t="str">
            <v>RURAL</v>
          </cell>
          <cell r="C363" t="str">
            <v>REGION 1</v>
          </cell>
          <cell r="D363" t="str">
            <v>BOLÍVAR</v>
          </cell>
          <cell r="E363" t="str">
            <v>MAHATES</v>
          </cell>
          <cell r="F363" t="str">
            <v>CARTAGENA</v>
          </cell>
          <cell r="G363" t="str">
            <v>GALINDO MORENO EDWARD ANDRES</v>
          </cell>
          <cell r="H363" t="str">
            <v>PEREZ LAGUNA LUIS ALBERTO</v>
          </cell>
          <cell r="I363" t="str">
            <v>0</v>
          </cell>
          <cell r="J363" t="str">
            <v>653</v>
          </cell>
          <cell r="K363">
            <v>0.6</v>
          </cell>
          <cell r="L363">
            <v>1</v>
          </cell>
          <cell r="M363">
            <v>1</v>
          </cell>
          <cell r="N363">
            <v>5.2674731182795698E-2</v>
          </cell>
          <cell r="O363">
            <v>1</v>
          </cell>
          <cell r="P363">
            <v>3.8776881720430111E-2</v>
          </cell>
          <cell r="Q363">
            <v>1</v>
          </cell>
          <cell r="R363" t="e">
            <v>#N/A</v>
          </cell>
          <cell r="S363">
            <v>0</v>
          </cell>
          <cell r="T363">
            <v>24403.582617699998</v>
          </cell>
          <cell r="U363">
            <v>761975.71200000006</v>
          </cell>
          <cell r="V363" t="e">
            <v>#N/A</v>
          </cell>
          <cell r="W363" t="str">
            <v>BOL.MALAGANA</v>
          </cell>
          <cell r="X363">
            <v>0</v>
          </cell>
          <cell r="Y363">
            <v>15</v>
          </cell>
          <cell r="Z363">
            <v>5</v>
          </cell>
          <cell r="AA363"/>
          <cell r="AB363">
            <v>10</v>
          </cell>
          <cell r="AC363">
            <v>30</v>
          </cell>
          <cell r="AD363" t="str">
            <v>Prioridad 3</v>
          </cell>
        </row>
        <row r="364">
          <cell r="A364" t="str">
            <v>BOL.MARGARITA</v>
          </cell>
          <cell r="B364" t="str">
            <v>URBANO</v>
          </cell>
          <cell r="C364" t="str">
            <v>REGION 1</v>
          </cell>
          <cell r="D364" t="str">
            <v>BOLÍVAR</v>
          </cell>
          <cell r="E364" t="str">
            <v>MARGARITA</v>
          </cell>
          <cell r="F364" t="str">
            <v>MAGDALENA + SAI</v>
          </cell>
          <cell r="G364" t="str">
            <v>CELEMIN CACERES ALVARO WILSON</v>
          </cell>
          <cell r="H364" t="str">
            <v>MORON PARRA MARIO</v>
          </cell>
          <cell r="I364" t="str">
            <v>0</v>
          </cell>
          <cell r="J364" t="str">
            <v>196</v>
          </cell>
          <cell r="K364">
            <v>0.54</v>
          </cell>
          <cell r="L364">
            <v>1</v>
          </cell>
          <cell r="M364">
            <v>1</v>
          </cell>
          <cell r="N364">
            <v>8.6263440860215049E-2</v>
          </cell>
          <cell r="O364">
            <v>1</v>
          </cell>
          <cell r="P364">
            <v>1.4448924731182795E-2</v>
          </cell>
          <cell r="Q364">
            <v>1</v>
          </cell>
          <cell r="R364" t="e">
            <v>#N/A</v>
          </cell>
          <cell r="S364">
            <v>1</v>
          </cell>
          <cell r="T364">
            <v>17801.252669999998</v>
          </cell>
          <cell r="U364">
            <v>1995056.1310000001</v>
          </cell>
          <cell r="V364" t="str">
            <v>BOL.Margarita</v>
          </cell>
          <cell r="W364" t="str">
            <v>BOL.MARGARITA</v>
          </cell>
          <cell r="X364">
            <v>0</v>
          </cell>
          <cell r="Y364">
            <v>0</v>
          </cell>
          <cell r="Z364">
            <v>10</v>
          </cell>
          <cell r="AA364">
            <v>20</v>
          </cell>
          <cell r="AB364">
            <v>10</v>
          </cell>
          <cell r="AC364">
            <v>40</v>
          </cell>
          <cell r="AD364" t="str">
            <v>Prioridad 2</v>
          </cell>
        </row>
        <row r="365">
          <cell r="A365" t="str">
            <v>BOL.MARIA LA BAJA-2</v>
          </cell>
          <cell r="B365" t="str">
            <v>URBANO</v>
          </cell>
          <cell r="C365" t="str">
            <v>REGION 1</v>
          </cell>
          <cell r="D365" t="str">
            <v>BOLÍVAR</v>
          </cell>
          <cell r="E365" t="str">
            <v>MARIA LA BAJA</v>
          </cell>
          <cell r="F365" t="str">
            <v>CARTAGENA</v>
          </cell>
          <cell r="G365" t="str">
            <v>GALINDO MORENO EDWARD ANDRES</v>
          </cell>
          <cell r="H365" t="str">
            <v>CARIAGA GARCIA JUAN DAVID</v>
          </cell>
          <cell r="I365" t="str">
            <v>0</v>
          </cell>
          <cell r="J365" t="str">
            <v>654</v>
          </cell>
          <cell r="K365">
            <v>0.6</v>
          </cell>
          <cell r="L365">
            <v>1</v>
          </cell>
          <cell r="M365">
            <v>1</v>
          </cell>
          <cell r="N365">
            <v>4.4999999999999998E-2</v>
          </cell>
          <cell r="O365">
            <v>1</v>
          </cell>
          <cell r="P365">
            <v>4.03494623655914E-2</v>
          </cell>
          <cell r="Q365">
            <v>1</v>
          </cell>
          <cell r="R365" t="e">
            <v>#N/A</v>
          </cell>
          <cell r="S365">
            <v>0</v>
          </cell>
          <cell r="T365">
            <v>46412.802770999995</v>
          </cell>
          <cell r="U365">
            <v>1806536.0790000001</v>
          </cell>
          <cell r="V365" t="e">
            <v>#N/A</v>
          </cell>
          <cell r="W365" t="str">
            <v>BOL.MARIA LA BAJA-2</v>
          </cell>
          <cell r="X365">
            <v>0</v>
          </cell>
          <cell r="Y365">
            <v>15</v>
          </cell>
          <cell r="Z365">
            <v>10</v>
          </cell>
          <cell r="AA365"/>
          <cell r="AB365">
            <v>10</v>
          </cell>
          <cell r="AC365">
            <v>35</v>
          </cell>
          <cell r="AD365" t="str">
            <v>Prioridad 2</v>
          </cell>
        </row>
        <row r="366">
          <cell r="A366" t="str">
            <v>BOL.MARIA LA BAJA-3</v>
          </cell>
          <cell r="B366" t="str">
            <v>URBANO</v>
          </cell>
          <cell r="C366" t="str">
            <v>REGION 1</v>
          </cell>
          <cell r="D366" t="str">
            <v>BOLÍVAR</v>
          </cell>
          <cell r="E366" t="str">
            <v>MARIA LA BAJA</v>
          </cell>
          <cell r="F366" t="str">
            <v>CARTAGENA</v>
          </cell>
          <cell r="G366" t="str">
            <v>GALINDO MORENO EDWARD ANDRES</v>
          </cell>
          <cell r="H366" t="str">
            <v>CARIAGA GARCIA JUAN DAVID</v>
          </cell>
          <cell r="I366" t="str">
            <v>0</v>
          </cell>
          <cell r="J366" t="str">
            <v>655</v>
          </cell>
          <cell r="K366">
            <v>0.6</v>
          </cell>
          <cell r="L366">
            <v>1</v>
          </cell>
          <cell r="M366">
            <v>1</v>
          </cell>
          <cell r="N366">
            <v>7.8252688172043006E-2</v>
          </cell>
          <cell r="O366">
            <v>1</v>
          </cell>
          <cell r="P366">
            <v>6.0524193548387097E-2</v>
          </cell>
          <cell r="Q366">
            <v>1</v>
          </cell>
          <cell r="R366" t="e">
            <v>#N/A</v>
          </cell>
          <cell r="S366">
            <v>1</v>
          </cell>
          <cell r="T366">
            <v>29923.193421099997</v>
          </cell>
          <cell r="U366">
            <v>1336064.4350000001</v>
          </cell>
          <cell r="V366" t="e">
            <v>#N/A</v>
          </cell>
          <cell r="W366" t="str">
            <v>BOL.MARIA LA BAJA-3</v>
          </cell>
          <cell r="X366">
            <v>0</v>
          </cell>
          <cell r="Y366">
            <v>15</v>
          </cell>
          <cell r="Z366">
            <v>10</v>
          </cell>
          <cell r="AA366"/>
          <cell r="AB366">
            <v>10</v>
          </cell>
          <cell r="AC366">
            <v>35</v>
          </cell>
          <cell r="AD366" t="str">
            <v>Prioridad 2</v>
          </cell>
        </row>
        <row r="367">
          <cell r="A367" t="str">
            <v>BOL.MATUTE</v>
          </cell>
          <cell r="B367" t="str">
            <v>RURAL</v>
          </cell>
          <cell r="C367" t="str">
            <v>REGION 1</v>
          </cell>
          <cell r="D367" t="str">
            <v>BOLÍVAR</v>
          </cell>
          <cell r="E367" t="str">
            <v>TURBACO</v>
          </cell>
          <cell r="F367" t="str">
            <v>CARTAGENA</v>
          </cell>
          <cell r="G367" t="str">
            <v>GALINDO MORENO EDWARD ANDRES</v>
          </cell>
          <cell r="H367" t="str">
            <v>CARIAGA GARCIA JUAN DAVID</v>
          </cell>
          <cell r="I367" t="str">
            <v>1</v>
          </cell>
          <cell r="J367" t="str">
            <v>656</v>
          </cell>
          <cell r="K367">
            <v>0.6</v>
          </cell>
          <cell r="L367">
            <v>1</v>
          </cell>
          <cell r="M367">
            <v>1</v>
          </cell>
          <cell r="N367">
            <v>6.5779569892473119E-2</v>
          </cell>
          <cell r="O367">
            <v>1</v>
          </cell>
          <cell r="P367">
            <v>3.575268817204301E-2</v>
          </cell>
          <cell r="Q367">
            <v>1</v>
          </cell>
          <cell r="R367" t="e">
            <v>#N/A</v>
          </cell>
          <cell r="S367">
            <v>0</v>
          </cell>
          <cell r="T367">
            <v>12223.044878549998</v>
          </cell>
          <cell r="U367">
            <v>275932.26699999999</v>
          </cell>
          <cell r="V367" t="e">
            <v>#N/A</v>
          </cell>
          <cell r="W367" t="str">
            <v>BOL.MATUTE</v>
          </cell>
          <cell r="X367">
            <v>0</v>
          </cell>
          <cell r="Y367">
            <v>0</v>
          </cell>
          <cell r="Z367">
            <v>0</v>
          </cell>
          <cell r="AA367"/>
          <cell r="AB367">
            <v>10</v>
          </cell>
          <cell r="AC367">
            <v>10</v>
          </cell>
          <cell r="AD367" t="str">
            <v>Prioridad 4</v>
          </cell>
        </row>
        <row r="368">
          <cell r="A368" t="str">
            <v>BOL.MONTECRISTO</v>
          </cell>
          <cell r="B368" t="str">
            <v>RURAL</v>
          </cell>
          <cell r="C368" t="str">
            <v>REGION 1</v>
          </cell>
          <cell r="D368" t="str">
            <v>BOLÍVAR</v>
          </cell>
          <cell r="E368" t="str">
            <v>MONTECRISTO</v>
          </cell>
          <cell r="F368" t="str">
            <v>SUCRE</v>
          </cell>
          <cell r="G368" t="str">
            <v>GUARIN PICO JHON JAIRO</v>
          </cell>
          <cell r="H368" t="str">
            <v>NIEBLES CERMEÑO JOSE DAVID</v>
          </cell>
          <cell r="I368" t="str">
            <v>0</v>
          </cell>
          <cell r="J368" t="str">
            <v>165</v>
          </cell>
          <cell r="K368">
            <v>0.5</v>
          </cell>
          <cell r="L368">
            <v>1</v>
          </cell>
          <cell r="M368">
            <v>1</v>
          </cell>
          <cell r="N368">
            <v>8.0873655913978493E-2</v>
          </cell>
          <cell r="O368">
            <v>1</v>
          </cell>
          <cell r="P368">
            <v>3.979838709677419E-2</v>
          </cell>
          <cell r="Q368">
            <v>1</v>
          </cell>
          <cell r="R368" t="e">
            <v>#N/A</v>
          </cell>
          <cell r="S368">
            <v>1</v>
          </cell>
          <cell r="T368">
            <v>23191.78125</v>
          </cell>
          <cell r="U368">
            <v>791322.83400000003</v>
          </cell>
          <cell r="V368" t="str">
            <v>BOL.Montecristo</v>
          </cell>
          <cell r="W368" t="str">
            <v>BOL.MONTECRISTO</v>
          </cell>
          <cell r="X368">
            <v>1</v>
          </cell>
          <cell r="Y368">
            <v>15</v>
          </cell>
          <cell r="Z368">
            <v>5</v>
          </cell>
          <cell r="AA368">
            <v>20</v>
          </cell>
          <cell r="AB368">
            <v>10</v>
          </cell>
          <cell r="AC368">
            <v>51</v>
          </cell>
          <cell r="AD368" t="str">
            <v>Prioridad 1</v>
          </cell>
        </row>
        <row r="369">
          <cell r="A369" t="str">
            <v>BOL.MORALES</v>
          </cell>
          <cell r="B369" t="str">
            <v>URBANO</v>
          </cell>
          <cell r="C369" t="str">
            <v>REGION 1</v>
          </cell>
          <cell r="D369" t="str">
            <v>BOLÍVAR</v>
          </cell>
          <cell r="E369" t="str">
            <v>MORALES</v>
          </cell>
          <cell r="F369" t="str">
            <v>CESAR</v>
          </cell>
          <cell r="G369" t="str">
            <v>BARRETO SUAREZ JAIR JOSE</v>
          </cell>
          <cell r="H369" t="str">
            <v>CUELLAR BERMUDEZ EDER LUIS</v>
          </cell>
          <cell r="I369" t="str">
            <v>0</v>
          </cell>
          <cell r="J369" t="str">
            <v>657</v>
          </cell>
          <cell r="K369">
            <v>0.6</v>
          </cell>
          <cell r="L369">
            <v>1</v>
          </cell>
          <cell r="M369">
            <v>1</v>
          </cell>
          <cell r="N369">
            <v>4.8548387096774191E-2</v>
          </cell>
          <cell r="O369">
            <v>1</v>
          </cell>
          <cell r="P369">
            <v>1.5940860215053764E-2</v>
          </cell>
          <cell r="Q369">
            <v>1</v>
          </cell>
          <cell r="R369" t="e">
            <v>#N/A</v>
          </cell>
          <cell r="S369">
            <v>0</v>
          </cell>
          <cell r="T369">
            <v>80707.506807999991</v>
          </cell>
          <cell r="U369">
            <v>1081300.5580000002</v>
          </cell>
          <cell r="V369" t="e">
            <v>#N/A</v>
          </cell>
          <cell r="W369" t="str">
            <v>BOL.MORALES</v>
          </cell>
          <cell r="X369">
            <v>0</v>
          </cell>
          <cell r="Y369">
            <v>30</v>
          </cell>
          <cell r="Z369">
            <v>10</v>
          </cell>
          <cell r="AA369"/>
          <cell r="AB369">
            <v>10</v>
          </cell>
          <cell r="AC369">
            <v>50</v>
          </cell>
          <cell r="AD369" t="str">
            <v>Prioridad 2</v>
          </cell>
        </row>
        <row r="370">
          <cell r="A370" t="str">
            <v>BOL.NEPOMUCENO-1</v>
          </cell>
          <cell r="B370" t="str">
            <v>RURAL</v>
          </cell>
          <cell r="C370" t="str">
            <v>REGION 1</v>
          </cell>
          <cell r="D370" t="str">
            <v>BOLÍVAR</v>
          </cell>
          <cell r="E370" t="str">
            <v>SAN JUAN NEPOMUCENO</v>
          </cell>
          <cell r="F370" t="str">
            <v>CARTAGENA</v>
          </cell>
          <cell r="G370" t="str">
            <v>GALINDO MORENO EDWARD ANDRES</v>
          </cell>
          <cell r="H370" t="str">
            <v>PEREZ LAGUNA LUIS ALBERTO</v>
          </cell>
          <cell r="I370" t="str">
            <v>1</v>
          </cell>
          <cell r="J370" t="str">
            <v>197</v>
          </cell>
          <cell r="K370">
            <v>0.54</v>
          </cell>
          <cell r="L370">
            <v>1</v>
          </cell>
          <cell r="M370">
            <v>1</v>
          </cell>
          <cell r="N370">
            <v>1.1626344086021506E-2</v>
          </cell>
          <cell r="O370">
            <v>1</v>
          </cell>
          <cell r="P370">
            <v>7.2177419354838707E-3</v>
          </cell>
          <cell r="Q370">
            <v>1</v>
          </cell>
          <cell r="R370" t="str">
            <v>BOL.Nepomuceno-1</v>
          </cell>
          <cell r="S370">
            <v>0</v>
          </cell>
          <cell r="T370">
            <v>16695.2745</v>
          </cell>
          <cell r="U370">
            <v>1639518.9990000001</v>
          </cell>
          <cell r="V370" t="e">
            <v>#N/A</v>
          </cell>
          <cell r="W370" t="str">
            <v>BOL.NEPOMUCENO-1</v>
          </cell>
          <cell r="X370">
            <v>0</v>
          </cell>
          <cell r="Y370">
            <v>0</v>
          </cell>
          <cell r="Z370">
            <v>10</v>
          </cell>
          <cell r="AA370"/>
          <cell r="AB370">
            <v>10</v>
          </cell>
          <cell r="AC370">
            <v>20</v>
          </cell>
          <cell r="AD370" t="str">
            <v>Prioridad 0</v>
          </cell>
        </row>
        <row r="371">
          <cell r="A371" t="str">
            <v>BOL.NEPOMUCENO-2</v>
          </cell>
          <cell r="B371" t="str">
            <v>URBANO</v>
          </cell>
          <cell r="C371" t="str">
            <v>REGION 1</v>
          </cell>
          <cell r="D371" t="str">
            <v>BOLÍVAR</v>
          </cell>
          <cell r="E371" t="str">
            <v>SAN JUAN NEPOMUCENO</v>
          </cell>
          <cell r="F371" t="str">
            <v>CARTAGENA</v>
          </cell>
          <cell r="G371" t="str">
            <v>GALINDO MORENO EDWARD ANDRES</v>
          </cell>
          <cell r="H371" t="str">
            <v>PEREZ LAGUNA LUIS ALBERTO</v>
          </cell>
          <cell r="I371" t="str">
            <v>0</v>
          </cell>
          <cell r="J371" t="str">
            <v>658</v>
          </cell>
          <cell r="K371">
            <v>0.6</v>
          </cell>
          <cell r="L371">
            <v>1</v>
          </cell>
          <cell r="M371">
            <v>1</v>
          </cell>
          <cell r="N371">
            <v>1.1962365591397849E-3</v>
          </cell>
          <cell r="O371">
            <v>0</v>
          </cell>
          <cell r="P371">
            <v>0.13241935483870967</v>
          </cell>
          <cell r="Q371">
            <v>1</v>
          </cell>
          <cell r="R371" t="e">
            <v>#N/A</v>
          </cell>
          <cell r="S371">
            <v>1</v>
          </cell>
          <cell r="T371">
            <v>27182.9284023</v>
          </cell>
          <cell r="U371">
            <v>1635339.6020000004</v>
          </cell>
          <cell r="V371" t="e">
            <v>#N/A</v>
          </cell>
          <cell r="W371" t="str">
            <v>BOL.NEPOMUCENO-2</v>
          </cell>
          <cell r="X371">
            <v>0</v>
          </cell>
          <cell r="Y371">
            <v>15</v>
          </cell>
          <cell r="Z371">
            <v>10</v>
          </cell>
          <cell r="AA371"/>
          <cell r="AB371">
            <v>10</v>
          </cell>
          <cell r="AC371">
            <v>35</v>
          </cell>
          <cell r="AD371" t="str">
            <v>Prioridad 2</v>
          </cell>
        </row>
        <row r="372">
          <cell r="A372" t="str">
            <v>BOL.PINILLOS</v>
          </cell>
          <cell r="B372" t="str">
            <v>URBANO</v>
          </cell>
          <cell r="C372" t="str">
            <v>REGION 1</v>
          </cell>
          <cell r="D372" t="str">
            <v>BOLÍVAR</v>
          </cell>
          <cell r="E372" t="str">
            <v>PINILLOS</v>
          </cell>
          <cell r="F372" t="str">
            <v>SUCRE</v>
          </cell>
          <cell r="G372" t="str">
            <v>GUARIN PICO JHON JAIRO</v>
          </cell>
          <cell r="H372" t="str">
            <v>SAAVEDRA MORELOS JUAN DAVID</v>
          </cell>
          <cell r="I372" t="str">
            <v>0</v>
          </cell>
          <cell r="J372" t="str">
            <v>52</v>
          </cell>
          <cell r="K372">
            <v>0.44</v>
          </cell>
          <cell r="L372">
            <v>1</v>
          </cell>
          <cell r="M372">
            <v>1</v>
          </cell>
          <cell r="N372">
            <v>5.1357526881720433E-2</v>
          </cell>
          <cell r="O372">
            <v>1</v>
          </cell>
          <cell r="P372">
            <v>9.7849462365591396E-3</v>
          </cell>
          <cell r="Q372">
            <v>1</v>
          </cell>
          <cell r="R372" t="e">
            <v>#N/A</v>
          </cell>
          <cell r="S372">
            <v>1</v>
          </cell>
          <cell r="T372">
            <v>29914.301268999996</v>
          </cell>
          <cell r="U372">
            <v>1659233.6860000002</v>
          </cell>
          <cell r="V372" t="str">
            <v>BOL.Pinillos</v>
          </cell>
          <cell r="W372" t="str">
            <v>BOL.PINILLOS</v>
          </cell>
          <cell r="X372">
            <v>0</v>
          </cell>
          <cell r="Y372">
            <v>15</v>
          </cell>
          <cell r="Z372">
            <v>10</v>
          </cell>
          <cell r="AA372">
            <v>20</v>
          </cell>
          <cell r="AB372">
            <v>10</v>
          </cell>
          <cell r="AC372">
            <v>55</v>
          </cell>
          <cell r="AD372" t="str">
            <v>Prioridad 1</v>
          </cell>
        </row>
        <row r="373">
          <cell r="A373" t="str">
            <v>BOL.PONTEZUELA</v>
          </cell>
          <cell r="B373" t="str">
            <v>RURAL</v>
          </cell>
          <cell r="C373" t="str">
            <v>REGION 1</v>
          </cell>
          <cell r="D373" t="str">
            <v>BOLÍVAR</v>
          </cell>
          <cell r="E373" t="str">
            <v>CARTAGENA</v>
          </cell>
          <cell r="F373" t="str">
            <v>CARTAGENA</v>
          </cell>
          <cell r="G373" t="str">
            <v>GALINDO MORENO EDWARD ANDRES</v>
          </cell>
          <cell r="H373" t="str">
            <v>PACHECO CONEO LUIS CARLOS</v>
          </cell>
          <cell r="I373" t="str">
            <v>1</v>
          </cell>
          <cell r="J373" t="str">
            <v>659</v>
          </cell>
          <cell r="K373">
            <v>0.6</v>
          </cell>
          <cell r="L373">
            <v>1</v>
          </cell>
          <cell r="M373">
            <v>1</v>
          </cell>
          <cell r="N373">
            <v>1.1747311827956989E-2</v>
          </cell>
          <cell r="O373">
            <v>1</v>
          </cell>
          <cell r="P373">
            <v>1.775537634408602E-2</v>
          </cell>
          <cell r="Q373">
            <v>1</v>
          </cell>
          <cell r="R373" t="str">
            <v>BOL.Pontezuela</v>
          </cell>
          <cell r="S373">
            <v>0</v>
          </cell>
          <cell r="T373">
            <v>19142.319543000001</v>
          </cell>
          <cell r="U373">
            <v>313200.01400000002</v>
          </cell>
          <cell r="V373" t="e">
            <v>#N/A</v>
          </cell>
          <cell r="W373" t="str">
            <v>BOL.PONTEZUELA</v>
          </cell>
          <cell r="X373">
            <v>0</v>
          </cell>
          <cell r="Y373">
            <v>0</v>
          </cell>
          <cell r="Z373">
            <v>0</v>
          </cell>
          <cell r="AA373"/>
          <cell r="AB373">
            <v>10</v>
          </cell>
          <cell r="AC373">
            <v>10</v>
          </cell>
          <cell r="AD373" t="str">
            <v>Prioridad 0</v>
          </cell>
        </row>
        <row r="374">
          <cell r="A374" t="str">
            <v>BOL.PTO BADEL</v>
          </cell>
          <cell r="B374" t="str">
            <v>RURAL</v>
          </cell>
          <cell r="C374" t="str">
            <v>REGION 1</v>
          </cell>
          <cell r="D374" t="str">
            <v>BOLÍVAR</v>
          </cell>
          <cell r="E374" t="str">
            <v>ARJONA</v>
          </cell>
          <cell r="F374" t="str">
            <v>CARTAGENA</v>
          </cell>
          <cell r="G374" t="str">
            <v>GALINDO MORENO EDWARD ANDRES</v>
          </cell>
          <cell r="H374" t="str">
            <v>CARIAGA GARCIA JUAN DAVID</v>
          </cell>
          <cell r="I374" t="str">
            <v>0</v>
          </cell>
          <cell r="J374" t="str">
            <v>660</v>
          </cell>
          <cell r="K374">
            <v>0.6</v>
          </cell>
          <cell r="L374">
            <v>1</v>
          </cell>
          <cell r="M374">
            <v>1</v>
          </cell>
          <cell r="N374">
            <v>1.2459677419354838E-2</v>
          </cell>
          <cell r="O374">
            <v>1</v>
          </cell>
          <cell r="P374">
            <v>8.1451612903225799E-3</v>
          </cell>
          <cell r="Q374">
            <v>1</v>
          </cell>
          <cell r="R374" t="e">
            <v>#N/A</v>
          </cell>
          <cell r="S374">
            <v>1</v>
          </cell>
          <cell r="T374">
            <v>25096.468500999999</v>
          </cell>
          <cell r="U374">
            <v>1116149.7289999998</v>
          </cell>
          <cell r="V374" t="e">
            <v>#N/A</v>
          </cell>
          <cell r="W374" t="str">
            <v>BOL.PTO BADEL</v>
          </cell>
          <cell r="X374">
            <v>1</v>
          </cell>
          <cell r="Y374">
            <v>15</v>
          </cell>
          <cell r="Z374">
            <v>10</v>
          </cell>
          <cell r="AA374"/>
          <cell r="AB374">
            <v>10</v>
          </cell>
          <cell r="AC374">
            <v>36</v>
          </cell>
          <cell r="AD374" t="str">
            <v>Prioridad 2</v>
          </cell>
        </row>
        <row r="375">
          <cell r="A375" t="str">
            <v>BOL.PUERTO NAITO</v>
          </cell>
          <cell r="B375" t="str">
            <v>RURAL</v>
          </cell>
          <cell r="C375" t="str">
            <v>REGION 1</v>
          </cell>
          <cell r="D375" t="str">
            <v>BOLÍVAR</v>
          </cell>
          <cell r="E375" t="str">
            <v>CARTAGENA</v>
          </cell>
          <cell r="F375" t="str">
            <v>CARTAGENA</v>
          </cell>
          <cell r="G375" t="str">
            <v>GALINDO MORENO EDWARD ANDRES</v>
          </cell>
          <cell r="H375" t="str">
            <v>CARIAGA GARCIA JUAN DAVID</v>
          </cell>
          <cell r="I375" t="str">
            <v>1</v>
          </cell>
          <cell r="J375" t="str">
            <v>661</v>
          </cell>
          <cell r="K375">
            <v>0.6</v>
          </cell>
          <cell r="L375">
            <v>1</v>
          </cell>
          <cell r="M375">
            <v>1</v>
          </cell>
          <cell r="N375">
            <v>3.6155913978494623E-2</v>
          </cell>
          <cell r="O375">
            <v>1</v>
          </cell>
          <cell r="P375">
            <v>3.1989247311827958E-2</v>
          </cell>
          <cell r="Q375">
            <v>1</v>
          </cell>
          <cell r="R375" t="e">
            <v>#N/A</v>
          </cell>
          <cell r="S375">
            <v>0</v>
          </cell>
          <cell r="T375">
            <v>28617.940995600002</v>
          </cell>
          <cell r="U375">
            <v>269241.86800000002</v>
          </cell>
          <cell r="V375" t="e">
            <v>#N/A</v>
          </cell>
          <cell r="W375" t="str">
            <v>BOL.PUERTO NAITO</v>
          </cell>
          <cell r="X375">
            <v>1</v>
          </cell>
          <cell r="Y375">
            <v>15</v>
          </cell>
          <cell r="Z375">
            <v>0</v>
          </cell>
          <cell r="AA375"/>
          <cell r="AB375">
            <v>10</v>
          </cell>
          <cell r="AC375">
            <v>26</v>
          </cell>
          <cell r="AD375" t="str">
            <v>Prioridad 2</v>
          </cell>
        </row>
        <row r="376">
          <cell r="A376" t="str">
            <v>BOL.RB GALERAZAMBA</v>
          </cell>
          <cell r="B376" t="str">
            <v>RURAL</v>
          </cell>
          <cell r="C376" t="str">
            <v>REGION 1</v>
          </cell>
          <cell r="D376" t="str">
            <v>BOLÍVAR</v>
          </cell>
          <cell r="E376" t="str">
            <v>SANTA CATALINA</v>
          </cell>
          <cell r="F376" t="str">
            <v>ATLANTICO + BOLIVAR</v>
          </cell>
          <cell r="G376" t="str">
            <v>GALINDO MORENO EDWARD ANDRES</v>
          </cell>
          <cell r="H376" t="str">
            <v>PACHECO CONEO LUIS CARLOS</v>
          </cell>
          <cell r="I376" t="str">
            <v>0</v>
          </cell>
          <cell r="J376" t="str">
            <v>662</v>
          </cell>
          <cell r="K376">
            <v>0.6</v>
          </cell>
          <cell r="L376">
            <v>1</v>
          </cell>
          <cell r="M376">
            <v>1</v>
          </cell>
          <cell r="N376">
            <v>0.17096774193548386</v>
          </cell>
          <cell r="O376">
            <v>1</v>
          </cell>
          <cell r="P376">
            <v>4.8024193548387099E-2</v>
          </cell>
          <cell r="Q376">
            <v>1</v>
          </cell>
          <cell r="R376" t="e">
            <v>#N/A</v>
          </cell>
          <cell r="S376">
            <v>1</v>
          </cell>
          <cell r="T376">
            <v>16868.108043799999</v>
          </cell>
          <cell r="U376">
            <v>373474.51899999997</v>
          </cell>
          <cell r="V376" t="str">
            <v>BOL.RB Galerazamba</v>
          </cell>
          <cell r="W376" t="str">
            <v>BOL.RB GALERAZAMBA</v>
          </cell>
          <cell r="X376">
            <v>1</v>
          </cell>
          <cell r="Y376">
            <v>0</v>
          </cell>
          <cell r="Z376">
            <v>0</v>
          </cell>
          <cell r="AA376">
            <v>20</v>
          </cell>
          <cell r="AB376">
            <v>10</v>
          </cell>
          <cell r="AC376">
            <v>31</v>
          </cell>
          <cell r="AD376" t="str">
            <v>Prioridad 2</v>
          </cell>
        </row>
        <row r="377">
          <cell r="A377" t="str">
            <v>BOL.REGIDOR</v>
          </cell>
          <cell r="B377" t="str">
            <v>RURAL</v>
          </cell>
          <cell r="C377" t="str">
            <v>REGION 1</v>
          </cell>
          <cell r="D377" t="str">
            <v>BOLÍVAR</v>
          </cell>
          <cell r="E377" t="str">
            <v>REGIDOR</v>
          </cell>
          <cell r="F377" t="str">
            <v>CESAR</v>
          </cell>
          <cell r="G377" t="str">
            <v>BARRETO SUAREZ JAIR JOSE</v>
          </cell>
          <cell r="H377" t="str">
            <v>CUELLAR BERMUDEZ EDER LUIS</v>
          </cell>
          <cell r="I377" t="str">
            <v>0</v>
          </cell>
          <cell r="J377" t="str">
            <v>315</v>
          </cell>
          <cell r="K377">
            <v>0.56999999999999995</v>
          </cell>
          <cell r="L377">
            <v>1</v>
          </cell>
          <cell r="M377">
            <v>1</v>
          </cell>
          <cell r="N377">
            <v>4.6733870967741939E-2</v>
          </cell>
          <cell r="O377">
            <v>1</v>
          </cell>
          <cell r="P377">
            <v>1.1841397849462365E-2</v>
          </cell>
          <cell r="Q377">
            <v>1</v>
          </cell>
          <cell r="R377" t="e">
            <v>#N/A</v>
          </cell>
          <cell r="S377">
            <v>1</v>
          </cell>
          <cell r="T377">
            <v>47249.762229000007</v>
          </cell>
          <cell r="U377">
            <v>969187.05700000003</v>
          </cell>
          <cell r="V377" t="str">
            <v>BOL.Regidor</v>
          </cell>
          <cell r="W377" t="str">
            <v>BOL.REGIDOR</v>
          </cell>
          <cell r="X377">
            <v>1</v>
          </cell>
          <cell r="Y377">
            <v>15</v>
          </cell>
          <cell r="Z377">
            <v>5</v>
          </cell>
          <cell r="AA377">
            <v>20</v>
          </cell>
          <cell r="AB377">
            <v>10</v>
          </cell>
          <cell r="AC377">
            <v>51</v>
          </cell>
          <cell r="AD377" t="str">
            <v>Prioridad 2</v>
          </cell>
        </row>
        <row r="378">
          <cell r="A378" t="str">
            <v>BOL.RIO VIEJO</v>
          </cell>
          <cell r="B378" t="str">
            <v>URBANO</v>
          </cell>
          <cell r="C378" t="str">
            <v>REGION 1</v>
          </cell>
          <cell r="D378" t="str">
            <v>BOLÍVAR</v>
          </cell>
          <cell r="E378" t="str">
            <v>RIO VIEJO</v>
          </cell>
          <cell r="F378" t="str">
            <v>CESAR</v>
          </cell>
          <cell r="G378" t="str">
            <v>BARRETO SUAREZ JAIR JOSE</v>
          </cell>
          <cell r="H378" t="str">
            <v>CUELLAR BERMUDEZ EDER LUIS</v>
          </cell>
          <cell r="I378" t="str">
            <v>0</v>
          </cell>
          <cell r="J378" t="str">
            <v>663</v>
          </cell>
          <cell r="K378">
            <v>0.6</v>
          </cell>
          <cell r="L378">
            <v>1</v>
          </cell>
          <cell r="M378">
            <v>1</v>
          </cell>
          <cell r="N378">
            <v>5.6680107526881719E-2</v>
          </cell>
          <cell r="O378">
            <v>1</v>
          </cell>
          <cell r="P378">
            <v>1.1801075268817204E-2</v>
          </cell>
          <cell r="Q378">
            <v>1</v>
          </cell>
          <cell r="R378" t="e">
            <v>#N/A</v>
          </cell>
          <cell r="S378">
            <v>1</v>
          </cell>
          <cell r="T378">
            <v>42068.79386957</v>
          </cell>
          <cell r="U378">
            <v>688050.74500000011</v>
          </cell>
          <cell r="V378" t="str">
            <v>BOL.Rio Viejo</v>
          </cell>
          <cell r="W378" t="str">
            <v>BOL.RIO VIEJO</v>
          </cell>
          <cell r="X378">
            <v>1</v>
          </cell>
          <cell r="Y378">
            <v>15</v>
          </cell>
          <cell r="Z378">
            <v>5</v>
          </cell>
          <cell r="AA378">
            <v>20</v>
          </cell>
          <cell r="AB378">
            <v>10</v>
          </cell>
          <cell r="AC378">
            <v>51</v>
          </cell>
          <cell r="AD378" t="str">
            <v>Prioridad 2</v>
          </cell>
        </row>
        <row r="379">
          <cell r="A379" t="str">
            <v>BOL.SAN FERNANDO</v>
          </cell>
          <cell r="B379" t="str">
            <v>URBANO</v>
          </cell>
          <cell r="C379" t="str">
            <v>REGION 1</v>
          </cell>
          <cell r="D379" t="str">
            <v>BOLÍVAR</v>
          </cell>
          <cell r="E379" t="str">
            <v>SAN FERNANDO</v>
          </cell>
          <cell r="F379" t="str">
            <v>SUCRE</v>
          </cell>
          <cell r="G379" t="str">
            <v>GUARIN PICO JHON JAIRO</v>
          </cell>
          <cell r="H379" t="str">
            <v>SAAVEDRA MORELOS JUAN DAVID</v>
          </cell>
          <cell r="I379" t="str">
            <v>0</v>
          </cell>
          <cell r="J379" t="str">
            <v>664</v>
          </cell>
          <cell r="K379">
            <v>0.6</v>
          </cell>
          <cell r="L379">
            <v>1</v>
          </cell>
          <cell r="M379">
            <v>1</v>
          </cell>
          <cell r="N379">
            <v>8.3951612903225808E-2</v>
          </cell>
          <cell r="O379">
            <v>1</v>
          </cell>
          <cell r="P379">
            <v>1.3723118279569893E-2</v>
          </cell>
          <cell r="Q379">
            <v>1</v>
          </cell>
          <cell r="R379" t="e">
            <v>#N/A</v>
          </cell>
          <cell r="S379">
            <v>0</v>
          </cell>
          <cell r="T379">
            <v>21886.862998000001</v>
          </cell>
          <cell r="U379">
            <v>1417913.662</v>
          </cell>
          <cell r="V379" t="str">
            <v>BOL.San Fernando</v>
          </cell>
          <cell r="W379" t="str">
            <v>BOL.SAN FERNANDO</v>
          </cell>
          <cell r="X379">
            <v>0</v>
          </cell>
          <cell r="Y379">
            <v>15</v>
          </cell>
          <cell r="Z379">
            <v>10</v>
          </cell>
          <cell r="AA379">
            <v>20</v>
          </cell>
          <cell r="AB379">
            <v>10</v>
          </cell>
          <cell r="AC379">
            <v>55</v>
          </cell>
          <cell r="AD379" t="str">
            <v>Prioridad 2</v>
          </cell>
        </row>
        <row r="380">
          <cell r="A380" t="str">
            <v>BOL.SAN JACINTO</v>
          </cell>
          <cell r="B380" t="str">
            <v>RURAL</v>
          </cell>
          <cell r="C380" t="str">
            <v>REGION 1</v>
          </cell>
          <cell r="D380" t="str">
            <v>BOLÍVAR</v>
          </cell>
          <cell r="E380" t="str">
            <v>SAN JACINTO</v>
          </cell>
          <cell r="F380" t="str">
            <v>CARTAGENA</v>
          </cell>
          <cell r="G380" t="str">
            <v>GALINDO MORENO EDWARD ANDRES</v>
          </cell>
          <cell r="H380" t="str">
            <v>PEREZ LAGUNA LUIS ALBERTO</v>
          </cell>
          <cell r="I380" t="str">
            <v>0</v>
          </cell>
          <cell r="J380" t="str">
            <v>665</v>
          </cell>
          <cell r="K380">
            <v>0.6</v>
          </cell>
          <cell r="L380">
            <v>1</v>
          </cell>
          <cell r="M380">
            <v>1</v>
          </cell>
          <cell r="N380">
            <v>5.3629032258064514E-2</v>
          </cell>
          <cell r="O380">
            <v>1</v>
          </cell>
          <cell r="P380">
            <v>1.9247311827956991E-2</v>
          </cell>
          <cell r="Q380">
            <v>1</v>
          </cell>
          <cell r="R380" t="e">
            <v>#N/A</v>
          </cell>
          <cell r="S380">
            <v>0</v>
          </cell>
          <cell r="T380">
            <v>18685.007008500001</v>
          </cell>
          <cell r="U380">
            <v>493126.89400000003</v>
          </cell>
          <cell r="V380" t="e">
            <v>#N/A</v>
          </cell>
          <cell r="W380" t="str">
            <v>BOL.SAN JACINTO</v>
          </cell>
          <cell r="X380">
            <v>0</v>
          </cell>
          <cell r="Y380">
            <v>0</v>
          </cell>
          <cell r="Z380">
            <v>0</v>
          </cell>
          <cell r="AA380"/>
          <cell r="AB380">
            <v>10</v>
          </cell>
          <cell r="AC380">
            <v>10</v>
          </cell>
          <cell r="AD380" t="str">
            <v>Prioridad 4</v>
          </cell>
        </row>
        <row r="381">
          <cell r="A381" t="str">
            <v>BOL.SAN JACINTO CAUCA</v>
          </cell>
          <cell r="B381" t="str">
            <v>RURAL</v>
          </cell>
          <cell r="C381" t="str">
            <v>REGION 1</v>
          </cell>
          <cell r="D381" t="str">
            <v>BOLÍVAR</v>
          </cell>
          <cell r="E381" t="str">
            <v>SAN JACINTO DEL CAUCA</v>
          </cell>
          <cell r="F381" t="str">
            <v>SUCRE</v>
          </cell>
          <cell r="G381" t="str">
            <v>GUARIN PICO JHON JAIRO</v>
          </cell>
          <cell r="H381" t="str">
            <v>NIEBLES CERMEÑO JOSE DAVID</v>
          </cell>
          <cell r="I381" t="str">
            <v>0</v>
          </cell>
          <cell r="J381" t="str">
            <v>53</v>
          </cell>
          <cell r="K381">
            <v>0.44</v>
          </cell>
          <cell r="L381">
            <v>1</v>
          </cell>
          <cell r="M381">
            <v>1</v>
          </cell>
          <cell r="N381">
            <v>0.36159946236559137</v>
          </cell>
          <cell r="O381">
            <v>1</v>
          </cell>
          <cell r="P381">
            <v>2.5779569892473118E-2</v>
          </cell>
          <cell r="Q381">
            <v>1</v>
          </cell>
          <cell r="R381" t="e">
            <v>#N/A</v>
          </cell>
          <cell r="S381">
            <v>1</v>
          </cell>
          <cell r="T381">
            <v>21111.549257999999</v>
          </cell>
          <cell r="U381">
            <v>1522429.8689999999</v>
          </cell>
          <cell r="V381" t="e">
            <v>#N/A</v>
          </cell>
          <cell r="W381" t="str">
            <v>BOL.SAN JACINTO CAUCA</v>
          </cell>
          <cell r="X381">
            <v>0</v>
          </cell>
          <cell r="Y381">
            <v>15</v>
          </cell>
          <cell r="Z381">
            <v>10</v>
          </cell>
          <cell r="AA381"/>
          <cell r="AB381">
            <v>10</v>
          </cell>
          <cell r="AC381">
            <v>35</v>
          </cell>
          <cell r="AD381" t="str">
            <v>Prioridad 2</v>
          </cell>
        </row>
        <row r="382">
          <cell r="A382" t="str">
            <v>BOL.SANTA ROSA</v>
          </cell>
          <cell r="B382" t="str">
            <v>URBANO</v>
          </cell>
          <cell r="C382" t="str">
            <v>REGION 1</v>
          </cell>
          <cell r="D382" t="str">
            <v>BOLÍVAR</v>
          </cell>
          <cell r="E382" t="str">
            <v>SANTA ROSA DEL SUR</v>
          </cell>
          <cell r="F382" t="str">
            <v>CESAR</v>
          </cell>
          <cell r="G382" t="str">
            <v>BARRETO SUAREZ JAIR JOSE</v>
          </cell>
          <cell r="H382" t="str">
            <v>CUELLAR BERMUDEZ EDER LUIS</v>
          </cell>
          <cell r="I382" t="str">
            <v>0</v>
          </cell>
          <cell r="J382" t="str">
            <v>198</v>
          </cell>
          <cell r="K382">
            <v>0.54</v>
          </cell>
          <cell r="L382">
            <v>1</v>
          </cell>
          <cell r="M382">
            <v>1</v>
          </cell>
          <cell r="N382">
            <v>5.6935483870967744E-2</v>
          </cell>
          <cell r="O382">
            <v>1</v>
          </cell>
          <cell r="P382">
            <v>2.2150537634408603E-2</v>
          </cell>
          <cell r="Q382">
            <v>1</v>
          </cell>
          <cell r="R382" t="e">
            <v>#N/A</v>
          </cell>
          <cell r="S382">
            <v>0</v>
          </cell>
          <cell r="T382">
            <v>27637.089925140001</v>
          </cell>
          <cell r="U382">
            <v>218086.255</v>
          </cell>
          <cell r="V382" t="str">
            <v>BOL.Santa Rosa</v>
          </cell>
          <cell r="W382" t="str">
            <v>BOL.SANTA ROSA</v>
          </cell>
          <cell r="X382">
            <v>1</v>
          </cell>
          <cell r="Y382">
            <v>15</v>
          </cell>
          <cell r="Z382">
            <v>0</v>
          </cell>
          <cell r="AA382">
            <v>20</v>
          </cell>
          <cell r="AB382">
            <v>10</v>
          </cell>
          <cell r="AC382">
            <v>46</v>
          </cell>
          <cell r="AD382" t="str">
            <v>Prioridad 1</v>
          </cell>
        </row>
        <row r="383">
          <cell r="A383" t="str">
            <v>BOL.SANTA ROSA-2</v>
          </cell>
          <cell r="B383" t="str">
            <v>URBANO</v>
          </cell>
          <cell r="C383" t="str">
            <v>REGION 1</v>
          </cell>
          <cell r="D383" t="str">
            <v>BOLÍVAR</v>
          </cell>
          <cell r="E383" t="str">
            <v>SANTA ROSA DEL SUR</v>
          </cell>
          <cell r="F383" t="str">
            <v>CESAR</v>
          </cell>
          <cell r="G383" t="str">
            <v>BARRETO SUAREZ JAIR JOSE</v>
          </cell>
          <cell r="H383" t="str">
            <v>CUELLAR BERMUDEZ EDER LUIS</v>
          </cell>
          <cell r="I383" t="str">
            <v>0</v>
          </cell>
          <cell r="J383" t="str">
            <v>171</v>
          </cell>
          <cell r="K383">
            <v>0.51</v>
          </cell>
          <cell r="L383">
            <v>1</v>
          </cell>
          <cell r="M383">
            <v>1</v>
          </cell>
          <cell r="N383">
            <v>5.6787634408602149E-2</v>
          </cell>
          <cell r="O383">
            <v>1</v>
          </cell>
          <cell r="P383">
            <v>1.8225806451612904E-2</v>
          </cell>
          <cell r="Q383">
            <v>1</v>
          </cell>
          <cell r="R383" t="e">
            <v>#N/A</v>
          </cell>
          <cell r="S383">
            <v>0</v>
          </cell>
          <cell r="T383">
            <v>12398.065622400001</v>
          </cell>
          <cell r="U383">
            <v>432865.81699999998</v>
          </cell>
          <cell r="V383" t="e">
            <v>#N/A</v>
          </cell>
          <cell r="W383" t="str">
            <v>BOL.SANTA ROSA-2</v>
          </cell>
          <cell r="X383">
            <v>1</v>
          </cell>
          <cell r="Y383">
            <v>0</v>
          </cell>
          <cell r="Z383">
            <v>0</v>
          </cell>
          <cell r="AA383"/>
          <cell r="AB383">
            <v>10</v>
          </cell>
          <cell r="AC383">
            <v>11</v>
          </cell>
          <cell r="AD383" t="str">
            <v>Prioridad 4</v>
          </cell>
        </row>
        <row r="384">
          <cell r="A384" t="str">
            <v>BOL.SOPLAVIENTO</v>
          </cell>
          <cell r="B384" t="str">
            <v>URBANO</v>
          </cell>
          <cell r="C384" t="str">
            <v>REGION 1</v>
          </cell>
          <cell r="D384" t="str">
            <v>BOLÍVAR</v>
          </cell>
          <cell r="E384" t="str">
            <v>SOPLAVIENTO</v>
          </cell>
          <cell r="F384" t="str">
            <v>CARTAGENA</v>
          </cell>
          <cell r="G384" t="str">
            <v>GALINDO MORENO EDWARD ANDRES</v>
          </cell>
          <cell r="H384" t="str">
            <v>PACHECO CONEO LUIS CARLOS</v>
          </cell>
          <cell r="I384" t="str">
            <v>0</v>
          </cell>
          <cell r="J384" t="str">
            <v>666</v>
          </cell>
          <cell r="K384">
            <v>0.6</v>
          </cell>
          <cell r="L384">
            <v>1</v>
          </cell>
          <cell r="M384">
            <v>1</v>
          </cell>
          <cell r="N384">
            <v>3.7163978494623655E-2</v>
          </cell>
          <cell r="O384">
            <v>1</v>
          </cell>
          <cell r="P384">
            <v>3.6182795698924734E-2</v>
          </cell>
          <cell r="Q384">
            <v>1</v>
          </cell>
          <cell r="R384" t="e">
            <v>#N/A</v>
          </cell>
          <cell r="S384">
            <v>1</v>
          </cell>
          <cell r="T384">
            <v>41652.37236590001</v>
          </cell>
          <cell r="U384">
            <v>1219896.9580000001</v>
          </cell>
          <cell r="V384" t="str">
            <v>BOL.Soplaviento</v>
          </cell>
          <cell r="W384" t="str">
            <v>BOL.SOPLAVIENTO</v>
          </cell>
          <cell r="X384">
            <v>1</v>
          </cell>
          <cell r="Y384">
            <v>15</v>
          </cell>
          <cell r="Z384">
            <v>10</v>
          </cell>
          <cell r="AA384">
            <v>20</v>
          </cell>
          <cell r="AB384">
            <v>10</v>
          </cell>
          <cell r="AC384">
            <v>56</v>
          </cell>
          <cell r="AD384" t="str">
            <v>Prioridad 1</v>
          </cell>
        </row>
        <row r="385">
          <cell r="A385" t="str">
            <v>BOL.TIQUISIO</v>
          </cell>
          <cell r="B385" t="str">
            <v>RURAL</v>
          </cell>
          <cell r="C385" t="str">
            <v>REGION 1</v>
          </cell>
          <cell r="D385" t="str">
            <v>BOLÍVAR</v>
          </cell>
          <cell r="E385" t="str">
            <v>TIQUISIO</v>
          </cell>
          <cell r="F385" t="str">
            <v>CESAR</v>
          </cell>
          <cell r="G385" t="str">
            <v>BARRETO SUAREZ JAIR JOSE</v>
          </cell>
          <cell r="H385" t="str">
            <v>CUELLAR BERMUDEZ EDER LUIS</v>
          </cell>
          <cell r="I385" t="str">
            <v>0</v>
          </cell>
          <cell r="J385" t="str">
            <v>54</v>
          </cell>
          <cell r="K385">
            <v>0.44</v>
          </cell>
          <cell r="L385">
            <v>1</v>
          </cell>
          <cell r="M385">
            <v>1</v>
          </cell>
          <cell r="N385">
            <v>0.16141129032258064</v>
          </cell>
          <cell r="O385">
            <v>1</v>
          </cell>
          <cell r="P385">
            <v>1.1854838709677419E-2</v>
          </cell>
          <cell r="Q385">
            <v>1</v>
          </cell>
          <cell r="R385" t="e">
            <v>#N/A</v>
          </cell>
          <cell r="S385">
            <v>1</v>
          </cell>
          <cell r="T385">
            <v>32582.661274999999</v>
          </cell>
          <cell r="U385">
            <v>480669.85900000005</v>
          </cell>
          <cell r="V385" t="str">
            <v>BOL.Tiquisio</v>
          </cell>
          <cell r="W385" t="str">
            <v>BOL.TIQUISIO</v>
          </cell>
          <cell r="X385">
            <v>0</v>
          </cell>
          <cell r="Y385">
            <v>15</v>
          </cell>
          <cell r="Z385">
            <v>0</v>
          </cell>
          <cell r="AA385">
            <v>20</v>
          </cell>
          <cell r="AB385">
            <v>10</v>
          </cell>
          <cell r="AC385">
            <v>45</v>
          </cell>
          <cell r="AD385" t="str">
            <v>Prioridad 1</v>
          </cell>
        </row>
        <row r="386">
          <cell r="A386" t="str">
            <v>BOL.VENTURA MAGANGUE</v>
          </cell>
          <cell r="B386" t="str">
            <v>RURAL</v>
          </cell>
          <cell r="C386" t="str">
            <v>REGION 1</v>
          </cell>
          <cell r="D386" t="str">
            <v>BOLÍVAR</v>
          </cell>
          <cell r="E386" t="str">
            <v>MAGANGUE</v>
          </cell>
          <cell r="F386" t="str">
            <v>SUCRE</v>
          </cell>
          <cell r="G386" t="str">
            <v>GUARIN PICO JHON JAIRO</v>
          </cell>
          <cell r="H386" t="str">
            <v>SAAVEDRA MORELOS JUAN DAVID</v>
          </cell>
          <cell r="I386" t="str">
            <v>0</v>
          </cell>
          <cell r="J386" t="str">
            <v>667</v>
          </cell>
          <cell r="K386">
            <v>0.6</v>
          </cell>
          <cell r="L386">
            <v>1</v>
          </cell>
          <cell r="M386">
            <v>1</v>
          </cell>
          <cell r="N386">
            <v>2.5672043010752689E-3</v>
          </cell>
          <cell r="O386">
            <v>0</v>
          </cell>
          <cell r="P386">
            <v>3.8413978494623656E-2</v>
          </cell>
          <cell r="Q386">
            <v>1</v>
          </cell>
          <cell r="R386" t="e">
            <v>#N/A</v>
          </cell>
          <cell r="S386">
            <v>0</v>
          </cell>
          <cell r="T386">
            <v>15965.974375299998</v>
          </cell>
          <cell r="U386">
            <v>750370.91200000001</v>
          </cell>
          <cell r="V386" t="e">
            <v>#N/A</v>
          </cell>
          <cell r="W386" t="str">
            <v>BOL.VENTURA MAGANGUE</v>
          </cell>
          <cell r="X386">
            <v>0</v>
          </cell>
          <cell r="Y386">
            <v>0</v>
          </cell>
          <cell r="Z386">
            <v>5</v>
          </cell>
          <cell r="AA386"/>
          <cell r="AB386">
            <v>10</v>
          </cell>
          <cell r="AC386">
            <v>15</v>
          </cell>
          <cell r="AD386" t="str">
            <v>Prioridad 4</v>
          </cell>
        </row>
        <row r="387">
          <cell r="A387" t="str">
            <v>BOL.ZAMBRANO</v>
          </cell>
          <cell r="B387" t="str">
            <v>URBANO</v>
          </cell>
          <cell r="C387" t="str">
            <v>REGION 1</v>
          </cell>
          <cell r="D387" t="str">
            <v>BOLÍVAR</v>
          </cell>
          <cell r="E387" t="str">
            <v>ZAMBRANO</v>
          </cell>
          <cell r="F387" t="str">
            <v>CARTAGENA</v>
          </cell>
          <cell r="G387" t="str">
            <v>GALINDO MORENO EDWARD ANDRES</v>
          </cell>
          <cell r="H387" t="str">
            <v>PEREZ LAGUNA LUIS ALBERTO</v>
          </cell>
          <cell r="I387" t="str">
            <v>0</v>
          </cell>
          <cell r="J387" t="str">
            <v>72</v>
          </cell>
          <cell r="K387">
            <v>0.46500000000000002</v>
          </cell>
          <cell r="L387">
            <v>1</v>
          </cell>
          <cell r="M387">
            <v>1</v>
          </cell>
          <cell r="N387">
            <v>6.8427419354838703E-2</v>
          </cell>
          <cell r="O387">
            <v>1</v>
          </cell>
          <cell r="P387">
            <v>1.8844086021505377E-2</v>
          </cell>
          <cell r="Q387">
            <v>1</v>
          </cell>
          <cell r="R387" t="e">
            <v>#N/A</v>
          </cell>
          <cell r="S387">
            <v>0</v>
          </cell>
          <cell r="T387">
            <v>50793.692303999997</v>
          </cell>
          <cell r="U387">
            <v>1247173.936</v>
          </cell>
          <cell r="V387" t="str">
            <v>BOL.Zambrano</v>
          </cell>
          <cell r="W387" t="str">
            <v>BOL.ZAMBRANO</v>
          </cell>
          <cell r="X387">
            <v>0</v>
          </cell>
          <cell r="Y387">
            <v>30</v>
          </cell>
          <cell r="Z387">
            <v>10</v>
          </cell>
          <cell r="AA387">
            <v>20</v>
          </cell>
          <cell r="AB387">
            <v>10</v>
          </cell>
          <cell r="AC387">
            <v>70</v>
          </cell>
          <cell r="AD387" t="str">
            <v>Prioridad 1</v>
          </cell>
        </row>
        <row r="388">
          <cell r="A388" t="str">
            <v>BOY.ARCABUCO-2</v>
          </cell>
          <cell r="B388" t="str">
            <v>RURAL</v>
          </cell>
          <cell r="C388" t="str">
            <v>REGION 5</v>
          </cell>
          <cell r="D388" t="str">
            <v>BOYACÁ</v>
          </cell>
          <cell r="E388" t="str">
            <v>ARCABUCO</v>
          </cell>
          <cell r="F388" t="str">
            <v>BOYACA</v>
          </cell>
          <cell r="G388" t="str">
            <v>CASTILLO CUADROS JULIO EDUARDO</v>
          </cell>
          <cell r="H388" t="str">
            <v>CRUZ MENZUCUE BRAYAN</v>
          </cell>
          <cell r="I388" t="str">
            <v>0</v>
          </cell>
          <cell r="J388" t="str">
            <v>668</v>
          </cell>
          <cell r="K388">
            <v>0.6</v>
          </cell>
          <cell r="L388">
            <v>1</v>
          </cell>
          <cell r="M388">
            <v>1</v>
          </cell>
          <cell r="N388">
            <v>4.3010752688172043E-3</v>
          </cell>
          <cell r="O388">
            <v>0</v>
          </cell>
          <cell r="P388">
            <v>7.8360215053763435E-3</v>
          </cell>
          <cell r="Q388">
            <v>1</v>
          </cell>
          <cell r="R388" t="e">
            <v>#N/A</v>
          </cell>
          <cell r="S388">
            <v>0</v>
          </cell>
          <cell r="T388">
            <v>22121.685075000001</v>
          </cell>
          <cell r="U388">
            <v>662960.26300000004</v>
          </cell>
          <cell r="V388" t="e">
            <v>#N/A</v>
          </cell>
          <cell r="W388" t="str">
            <v>BOY.ARCABUCO-2</v>
          </cell>
          <cell r="X388">
            <v>0</v>
          </cell>
          <cell r="Y388">
            <v>15</v>
          </cell>
          <cell r="Z388">
            <v>5</v>
          </cell>
          <cell r="AA388"/>
          <cell r="AB388">
            <v>10</v>
          </cell>
          <cell r="AC388">
            <v>30</v>
          </cell>
          <cell r="AD388" t="str">
            <v>Prioridad 2</v>
          </cell>
        </row>
        <row r="389">
          <cell r="A389" t="str">
            <v>BOY.BORBUR</v>
          </cell>
          <cell r="B389" t="str">
            <v>RURAL</v>
          </cell>
          <cell r="C389" t="str">
            <v>REGION 5</v>
          </cell>
          <cell r="D389" t="str">
            <v>BOYACÁ</v>
          </cell>
          <cell r="E389" t="str">
            <v>SAN PABLO DE BORBUR</v>
          </cell>
          <cell r="F389" t="str">
            <v>BOYACA</v>
          </cell>
          <cell r="G389" t="str">
            <v>CASTILLO CUADROS JULIO EDUARDO</v>
          </cell>
          <cell r="H389" t="str">
            <v>MARTINEZ CUADRADO JORGE EDILBRANDO</v>
          </cell>
          <cell r="I389" t="str">
            <v>0</v>
          </cell>
          <cell r="J389" t="str">
            <v>669</v>
          </cell>
          <cell r="K389">
            <v>0.6</v>
          </cell>
          <cell r="L389">
            <v>1</v>
          </cell>
          <cell r="M389">
            <v>1</v>
          </cell>
          <cell r="N389">
            <v>3.4946236559139785E-4</v>
          </cell>
          <cell r="O389">
            <v>0</v>
          </cell>
          <cell r="P389">
            <v>2.7688172043010752E-2</v>
          </cell>
          <cell r="Q389">
            <v>1</v>
          </cell>
          <cell r="R389" t="e">
            <v>#N/A</v>
          </cell>
          <cell r="S389">
            <v>1</v>
          </cell>
          <cell r="T389">
            <v>16501.982599999999</v>
          </cell>
          <cell r="U389">
            <v>905276.81799999997</v>
          </cell>
          <cell r="V389" t="e">
            <v>#N/A</v>
          </cell>
          <cell r="W389" t="str">
            <v>BOY.BORBUR</v>
          </cell>
          <cell r="X389">
            <v>1</v>
          </cell>
          <cell r="Y389">
            <v>0</v>
          </cell>
          <cell r="Z389">
            <v>5</v>
          </cell>
          <cell r="AA389"/>
          <cell r="AB389">
            <v>10</v>
          </cell>
          <cell r="AC389">
            <v>16</v>
          </cell>
          <cell r="AD389" t="str">
            <v>Prioridad 3</v>
          </cell>
        </row>
        <row r="390">
          <cell r="A390" t="str">
            <v>BOY.CALDAS</v>
          </cell>
          <cell r="B390" t="str">
            <v>RURAL</v>
          </cell>
          <cell r="C390" t="str">
            <v>REGION 5</v>
          </cell>
          <cell r="D390" t="str">
            <v>BOYACÁ</v>
          </cell>
          <cell r="E390" t="str">
            <v>CHIQUINQUIRA</v>
          </cell>
          <cell r="F390" t="str">
            <v>BOYACA</v>
          </cell>
          <cell r="G390" t="str">
            <v>CASTILLO CUADROS JULIO EDUARDO</v>
          </cell>
          <cell r="H390" t="str">
            <v>MARTINEZ CUADRADO JORGE EDILBRANDO</v>
          </cell>
          <cell r="I390" t="str">
            <v>0</v>
          </cell>
          <cell r="J390" t="str">
            <v>670</v>
          </cell>
          <cell r="K390">
            <v>0.6</v>
          </cell>
          <cell r="L390">
            <v>1</v>
          </cell>
          <cell r="M390">
            <v>1</v>
          </cell>
          <cell r="N390">
            <v>1.3844086021505377E-3</v>
          </cell>
          <cell r="O390">
            <v>0</v>
          </cell>
          <cell r="P390">
            <v>2.8454301075268817E-2</v>
          </cell>
          <cell r="Q390">
            <v>1</v>
          </cell>
          <cell r="R390" t="e">
            <v>#N/A</v>
          </cell>
          <cell r="S390">
            <v>0</v>
          </cell>
          <cell r="T390">
            <v>34132.255249000002</v>
          </cell>
          <cell r="U390">
            <v>1096341.976</v>
          </cell>
          <cell r="V390" t="e">
            <v>#N/A</v>
          </cell>
          <cell r="W390" t="str">
            <v>BOY.CALDAS</v>
          </cell>
          <cell r="X390">
            <v>0</v>
          </cell>
          <cell r="Y390">
            <v>15</v>
          </cell>
          <cell r="Z390">
            <v>10</v>
          </cell>
          <cell r="AA390"/>
          <cell r="AB390">
            <v>10</v>
          </cell>
          <cell r="AC390">
            <v>35</v>
          </cell>
          <cell r="AD390" t="str">
            <v>Prioridad 3</v>
          </cell>
        </row>
        <row r="391">
          <cell r="A391" t="str">
            <v>BOY.CANO NEGRO</v>
          </cell>
          <cell r="B391" t="str">
            <v>RURAL</v>
          </cell>
          <cell r="C391" t="str">
            <v>REGION 5</v>
          </cell>
          <cell r="D391" t="str">
            <v>BOYACÁ</v>
          </cell>
          <cell r="E391" t="str">
            <v>PUERTO BOYACÁ</v>
          </cell>
          <cell r="F391" t="str">
            <v>BOYACA</v>
          </cell>
          <cell r="G391" t="str">
            <v>CASTILLO CUADROS JULIO EDUARDO</v>
          </cell>
          <cell r="H391" t="str">
            <v>MARTINEZ CUADRADO JORGE EDILBRANDO</v>
          </cell>
          <cell r="I391" t="str">
            <v>0</v>
          </cell>
          <cell r="J391" t="str">
            <v>671</v>
          </cell>
          <cell r="K391">
            <v>0.6</v>
          </cell>
          <cell r="L391">
            <v>0</v>
          </cell>
          <cell r="M391">
            <v>1</v>
          </cell>
          <cell r="N391">
            <v>0</v>
          </cell>
          <cell r="O391">
            <v>0</v>
          </cell>
          <cell r="P391">
            <v>2.5766129032258063E-2</v>
          </cell>
          <cell r="Q391">
            <v>1</v>
          </cell>
          <cell r="R391" t="e">
            <v>#N/A</v>
          </cell>
          <cell r="S391">
            <v>1</v>
          </cell>
          <cell r="T391">
            <v>6125.7544554000006</v>
          </cell>
          <cell r="U391">
            <v>215341.16700000002</v>
          </cell>
          <cell r="V391" t="e">
            <v>#N/A</v>
          </cell>
          <cell r="W391" t="str">
            <v>BOY.CANO NEGRO</v>
          </cell>
          <cell r="X391">
            <v>0</v>
          </cell>
          <cell r="Y391">
            <v>0</v>
          </cell>
          <cell r="Z391">
            <v>0</v>
          </cell>
          <cell r="AA391"/>
          <cell r="AB391">
            <v>10</v>
          </cell>
          <cell r="AC391">
            <v>10</v>
          </cell>
          <cell r="AD391" t="str">
            <v>Prioridad 4</v>
          </cell>
        </row>
        <row r="392">
          <cell r="A392" t="str">
            <v>BOY.CHIQUINQUIRA-1</v>
          </cell>
          <cell r="B392" t="str">
            <v>RURAL</v>
          </cell>
          <cell r="C392" t="str">
            <v>REGION 5</v>
          </cell>
          <cell r="D392" t="str">
            <v>BOYACÁ</v>
          </cell>
          <cell r="E392" t="str">
            <v>CHIQUINQUIRA</v>
          </cell>
          <cell r="F392" t="str">
            <v>BOYACA</v>
          </cell>
          <cell r="G392" t="str">
            <v>CASTILLO CUADROS JULIO EDUARDO</v>
          </cell>
          <cell r="H392" t="str">
            <v>SANCHEZ AGUDELO RUBEN DARIO</v>
          </cell>
          <cell r="I392" t="str">
            <v>0</v>
          </cell>
          <cell r="J392" t="str">
            <v>672</v>
          </cell>
          <cell r="K392">
            <v>0.6</v>
          </cell>
          <cell r="L392">
            <v>1</v>
          </cell>
          <cell r="M392">
            <v>1</v>
          </cell>
          <cell r="N392">
            <v>1.3185483870967742E-2</v>
          </cell>
          <cell r="O392">
            <v>1</v>
          </cell>
          <cell r="P392">
            <v>1.0873655913978495E-2</v>
          </cell>
          <cell r="Q392">
            <v>1</v>
          </cell>
          <cell r="R392" t="e">
            <v>#N/A</v>
          </cell>
          <cell r="S392">
            <v>0</v>
          </cell>
          <cell r="T392">
            <v>49083.994548999995</v>
          </cell>
          <cell r="U392">
            <v>2620738.2749999994</v>
          </cell>
          <cell r="V392" t="e">
            <v>#N/A</v>
          </cell>
          <cell r="W392" t="str">
            <v>BOY.CHIQUINQUIRA-1</v>
          </cell>
          <cell r="X392">
            <v>0</v>
          </cell>
          <cell r="Y392">
            <v>15</v>
          </cell>
          <cell r="Z392">
            <v>10</v>
          </cell>
          <cell r="AA392"/>
          <cell r="AB392">
            <v>10</v>
          </cell>
          <cell r="AC392">
            <v>35</v>
          </cell>
          <cell r="AD392" t="str">
            <v>Prioridad 3</v>
          </cell>
        </row>
        <row r="393">
          <cell r="A393" t="str">
            <v>BOY.CHIQUINQUIRA-4</v>
          </cell>
          <cell r="B393" t="str">
            <v>URBANO</v>
          </cell>
          <cell r="C393" t="str">
            <v>REGION 5</v>
          </cell>
          <cell r="D393" t="str">
            <v>BOYACÁ</v>
          </cell>
          <cell r="E393" t="str">
            <v>CHIQUINQUIRA</v>
          </cell>
          <cell r="F393" t="str">
            <v>BOYACA</v>
          </cell>
          <cell r="G393" t="str">
            <v>CASTILLO CUADROS JULIO EDUARDO</v>
          </cell>
          <cell r="H393" t="str">
            <v>SANCHEZ AGUDELO RUBEN DARIO</v>
          </cell>
          <cell r="I393" t="str">
            <v>0</v>
          </cell>
          <cell r="J393" t="str">
            <v>673</v>
          </cell>
          <cell r="K393">
            <v>0.6</v>
          </cell>
          <cell r="L393">
            <v>1</v>
          </cell>
          <cell r="M393">
            <v>1</v>
          </cell>
          <cell r="N393">
            <v>1.4784946236559139E-3</v>
          </cell>
          <cell r="O393">
            <v>0</v>
          </cell>
          <cell r="P393">
            <v>3.5698924731182795E-2</v>
          </cell>
          <cell r="Q393">
            <v>1</v>
          </cell>
          <cell r="R393" t="str">
            <v>BOY.Chiquinquira-4</v>
          </cell>
          <cell r="S393">
            <v>0</v>
          </cell>
          <cell r="T393">
            <v>45937.966772600004</v>
          </cell>
          <cell r="U393">
            <v>1345621.7819999999</v>
          </cell>
          <cell r="V393" t="e">
            <v>#N/A</v>
          </cell>
          <cell r="W393" t="str">
            <v>BOY.CHIQUINQUIRA-4</v>
          </cell>
          <cell r="X393">
            <v>0</v>
          </cell>
          <cell r="Y393">
            <v>15</v>
          </cell>
          <cell r="Z393">
            <v>10</v>
          </cell>
          <cell r="AA393"/>
          <cell r="AB393">
            <v>10</v>
          </cell>
          <cell r="AC393">
            <v>35</v>
          </cell>
          <cell r="AD393" t="str">
            <v>Prioridad 0</v>
          </cell>
        </row>
        <row r="394">
          <cell r="A394" t="str">
            <v>BOY.CHIQUIZA</v>
          </cell>
          <cell r="B394" t="str">
            <v>RURAL</v>
          </cell>
          <cell r="C394" t="str">
            <v>REGION 5</v>
          </cell>
          <cell r="D394" t="str">
            <v>BOYACÁ</v>
          </cell>
          <cell r="E394" t="str">
            <v>CHIQUIZA</v>
          </cell>
          <cell r="F394" t="str">
            <v>BOYACA</v>
          </cell>
          <cell r="G394" t="str">
            <v>CASTILLO CUADROS JULIO EDUARDO</v>
          </cell>
          <cell r="H394" t="str">
            <v>CRUZ MENZUCUE BRAYAN</v>
          </cell>
          <cell r="I394" t="str">
            <v>0</v>
          </cell>
          <cell r="J394" t="str">
            <v>674</v>
          </cell>
          <cell r="K394">
            <v>0.6</v>
          </cell>
          <cell r="L394">
            <v>1</v>
          </cell>
          <cell r="M394">
            <v>1</v>
          </cell>
          <cell r="N394">
            <v>8.0268817204301068E-2</v>
          </cell>
          <cell r="O394">
            <v>1</v>
          </cell>
          <cell r="P394">
            <v>1.0954301075268817E-2</v>
          </cell>
          <cell r="Q394">
            <v>1</v>
          </cell>
          <cell r="R394" t="e">
            <v>#N/A</v>
          </cell>
          <cell r="S394">
            <v>0</v>
          </cell>
          <cell r="T394">
            <v>41636.522124299998</v>
          </cell>
          <cell r="U394">
            <v>1529697.5180000002</v>
          </cell>
          <cell r="V394" t="str">
            <v>BOY.Chiquiza</v>
          </cell>
          <cell r="W394" t="str">
            <v>BOY.CHIQUIZA</v>
          </cell>
          <cell r="X394">
            <v>0</v>
          </cell>
          <cell r="Y394">
            <v>15</v>
          </cell>
          <cell r="Z394">
            <v>10</v>
          </cell>
          <cell r="AA394">
            <v>20</v>
          </cell>
          <cell r="AB394">
            <v>10</v>
          </cell>
          <cell r="AC394">
            <v>55</v>
          </cell>
          <cell r="AD394" t="str">
            <v>Prioridad 2</v>
          </cell>
        </row>
        <row r="395">
          <cell r="A395" t="str">
            <v>BOY.COMBITA</v>
          </cell>
          <cell r="B395" t="str">
            <v>RURAL</v>
          </cell>
          <cell r="C395" t="str">
            <v>REGION 5</v>
          </cell>
          <cell r="D395" t="str">
            <v>BOYACÁ</v>
          </cell>
          <cell r="E395" t="str">
            <v>COMBITA</v>
          </cell>
          <cell r="F395" t="str">
            <v>BOYACA</v>
          </cell>
          <cell r="G395" t="str">
            <v>CASTILLO CUADROS JULIO EDUARDO</v>
          </cell>
          <cell r="H395" t="str">
            <v>OBANDO CARMONA CARLOS ANDRES</v>
          </cell>
          <cell r="I395" t="str">
            <v>0</v>
          </cell>
          <cell r="J395" t="str">
            <v>675</v>
          </cell>
          <cell r="K395">
            <v>0.6</v>
          </cell>
          <cell r="L395">
            <v>1</v>
          </cell>
          <cell r="M395">
            <v>1</v>
          </cell>
          <cell r="N395">
            <v>6.7204301075268817E-5</v>
          </cell>
          <cell r="O395">
            <v>0</v>
          </cell>
          <cell r="P395">
            <v>8.5618279569892475E-3</v>
          </cell>
          <cell r="Q395">
            <v>1</v>
          </cell>
          <cell r="R395" t="e">
            <v>#N/A</v>
          </cell>
          <cell r="S395">
            <v>0</v>
          </cell>
          <cell r="T395">
            <v>66269.413239300004</v>
          </cell>
          <cell r="U395">
            <v>2012476.2169999999</v>
          </cell>
          <cell r="V395" t="e">
            <v>#N/A</v>
          </cell>
          <cell r="W395" t="str">
            <v>BOY.COMBITA</v>
          </cell>
          <cell r="X395">
            <v>0</v>
          </cell>
          <cell r="Y395">
            <v>30</v>
          </cell>
          <cell r="Z395">
            <v>10</v>
          </cell>
          <cell r="AA395"/>
          <cell r="AB395">
            <v>10</v>
          </cell>
          <cell r="AC395">
            <v>50</v>
          </cell>
          <cell r="AD395" t="str">
            <v>Prioridad 2</v>
          </cell>
        </row>
        <row r="396">
          <cell r="A396" t="str">
            <v>BOY.CUCAITA</v>
          </cell>
          <cell r="B396" t="str">
            <v>RURAL</v>
          </cell>
          <cell r="C396" t="str">
            <v>REGION 5</v>
          </cell>
          <cell r="D396" t="str">
            <v>BOYACÁ</v>
          </cell>
          <cell r="E396" t="str">
            <v>SAMACA</v>
          </cell>
          <cell r="F396" t="str">
            <v>BOYACA</v>
          </cell>
          <cell r="G396" t="str">
            <v>CASTILLO CUADROS JULIO EDUARDO</v>
          </cell>
          <cell r="H396" t="str">
            <v>CRUZ MENZUCUE BRAYAN</v>
          </cell>
          <cell r="I396" t="str">
            <v>0</v>
          </cell>
          <cell r="J396" t="str">
            <v>676</v>
          </cell>
          <cell r="K396">
            <v>0.6</v>
          </cell>
          <cell r="L396">
            <v>1</v>
          </cell>
          <cell r="M396">
            <v>1</v>
          </cell>
          <cell r="N396">
            <v>1.1290322580645162E-3</v>
          </cell>
          <cell r="O396">
            <v>0</v>
          </cell>
          <cell r="P396">
            <v>1.081989247311828E-2</v>
          </cell>
          <cell r="Q396">
            <v>1</v>
          </cell>
          <cell r="R396" t="e">
            <v>#N/A</v>
          </cell>
          <cell r="S396">
            <v>0</v>
          </cell>
          <cell r="T396">
            <v>43938.284990200002</v>
          </cell>
          <cell r="U396">
            <v>1529405.274</v>
          </cell>
          <cell r="V396" t="e">
            <v>#N/A</v>
          </cell>
          <cell r="W396" t="str">
            <v>BOY.CUCAITA</v>
          </cell>
          <cell r="X396">
            <v>0</v>
          </cell>
          <cell r="Y396">
            <v>15</v>
          </cell>
          <cell r="Z396">
            <v>10</v>
          </cell>
          <cell r="AA396"/>
          <cell r="AB396">
            <v>10</v>
          </cell>
          <cell r="AC396">
            <v>35</v>
          </cell>
          <cell r="AD396" t="str">
            <v>Prioridad 3</v>
          </cell>
        </row>
        <row r="397">
          <cell r="A397" t="str">
            <v>BOY.DOS Y MEDIO</v>
          </cell>
          <cell r="B397" t="str">
            <v>RURAL</v>
          </cell>
          <cell r="C397" t="str">
            <v>REGION 5</v>
          </cell>
          <cell r="D397" t="str">
            <v>BOYACÁ</v>
          </cell>
          <cell r="E397" t="str">
            <v>PUERTO BOYACÁ</v>
          </cell>
          <cell r="F397" t="str">
            <v>CALDAS</v>
          </cell>
          <cell r="G397" t="str">
            <v>GIRALDO GIRALDO LUIS FERNANDO</v>
          </cell>
          <cell r="H397" t="str">
            <v>NAVARRO UJUETA ALFONSO EDUARDO</v>
          </cell>
          <cell r="I397" t="str">
            <v>0</v>
          </cell>
          <cell r="J397" t="str">
            <v>677</v>
          </cell>
          <cell r="K397">
            <v>0.6</v>
          </cell>
          <cell r="L397">
            <v>1</v>
          </cell>
          <cell r="M397">
            <v>1</v>
          </cell>
          <cell r="N397">
            <v>0.15538978494623656</v>
          </cell>
          <cell r="O397">
            <v>1</v>
          </cell>
          <cell r="P397">
            <v>8.911290322580645E-2</v>
          </cell>
          <cell r="Q397">
            <v>1</v>
          </cell>
          <cell r="R397" t="e">
            <v>#N/A</v>
          </cell>
          <cell r="S397">
            <v>1</v>
          </cell>
          <cell r="T397">
            <v>11439.306899999998</v>
          </cell>
          <cell r="U397">
            <v>239115.90099999998</v>
          </cell>
          <cell r="V397" t="e">
            <v>#N/A</v>
          </cell>
          <cell r="W397" t="str">
            <v>BOY.DOS Y MEDIO</v>
          </cell>
          <cell r="X397">
            <v>1</v>
          </cell>
          <cell r="Y397">
            <v>0</v>
          </cell>
          <cell r="Z397">
            <v>0</v>
          </cell>
          <cell r="AA397"/>
          <cell r="AB397">
            <v>10</v>
          </cell>
          <cell r="AC397">
            <v>11</v>
          </cell>
          <cell r="AD397" t="str">
            <v>Prioridad 4</v>
          </cell>
        </row>
        <row r="398">
          <cell r="A398" t="str">
            <v>BOY.DUITAMA SANTA HELENITA</v>
          </cell>
          <cell r="B398" t="str">
            <v>RURAL</v>
          </cell>
          <cell r="C398" t="str">
            <v>REGION 5</v>
          </cell>
          <cell r="D398" t="str">
            <v>BOYACÁ</v>
          </cell>
          <cell r="E398" t="str">
            <v>DUITAMA</v>
          </cell>
          <cell r="F398" t="str">
            <v>BOYACA</v>
          </cell>
          <cell r="G398" t="str">
            <v>CASTILLO CUADROS JULIO EDUARDO</v>
          </cell>
          <cell r="H398" t="str">
            <v>BENITEZ NUÑEZ ALONSO</v>
          </cell>
          <cell r="I398" t="str">
            <v>0</v>
          </cell>
          <cell r="J398" t="str">
            <v>166</v>
          </cell>
          <cell r="K398">
            <v>0.5</v>
          </cell>
          <cell r="L398">
            <v>1</v>
          </cell>
          <cell r="M398">
            <v>1</v>
          </cell>
          <cell r="N398">
            <v>3.7540322580645158E-2</v>
          </cell>
          <cell r="O398">
            <v>1</v>
          </cell>
          <cell r="P398">
            <v>9.3010752688172035E-3</v>
          </cell>
          <cell r="Q398">
            <v>1</v>
          </cell>
          <cell r="R398" t="e">
            <v>#N/A</v>
          </cell>
          <cell r="S398">
            <v>1</v>
          </cell>
          <cell r="T398">
            <v>4266.8417799999997</v>
          </cell>
          <cell r="U398">
            <v>124312.87399999998</v>
          </cell>
          <cell r="V398" t="e">
            <v>#N/A</v>
          </cell>
          <cell r="W398" t="str">
            <v>BOY.DUITAMA SANTA HELENITA</v>
          </cell>
          <cell r="X398">
            <v>1</v>
          </cell>
          <cell r="Y398">
            <v>0</v>
          </cell>
          <cell r="Z398">
            <v>0</v>
          </cell>
          <cell r="AA398"/>
          <cell r="AB398">
            <v>10</v>
          </cell>
          <cell r="AC398">
            <v>11</v>
          </cell>
          <cell r="AD398" t="str">
            <v>Prioridad 4</v>
          </cell>
        </row>
        <row r="399">
          <cell r="A399" t="str">
            <v>BOY.ECP CAMPO JAZMIN</v>
          </cell>
          <cell r="B399" t="str">
            <v>RURAL</v>
          </cell>
          <cell r="C399" t="str">
            <v>REGION 5</v>
          </cell>
          <cell r="D399" t="str">
            <v>BOYACÁ</v>
          </cell>
          <cell r="E399" t="str">
            <v>PUERTO BOYACÁ</v>
          </cell>
          <cell r="F399" t="str">
            <v>CALDAS</v>
          </cell>
          <cell r="G399" t="str">
            <v>GIRALDO GIRALDO LUIS FERNANDO</v>
          </cell>
          <cell r="H399" t="str">
            <v>NAVARRO UJUETA ALFONSO EDUARDO</v>
          </cell>
          <cell r="I399" t="str">
            <v/>
          </cell>
          <cell r="J399" t="str">
            <v>678</v>
          </cell>
          <cell r="K399">
            <v>0.6</v>
          </cell>
          <cell r="L399">
            <v>1</v>
          </cell>
          <cell r="M399">
            <v>1</v>
          </cell>
          <cell r="N399">
            <v>0.33901881720430105</v>
          </cell>
          <cell r="O399">
            <v>1</v>
          </cell>
          <cell r="P399">
            <v>2.3064516129032257E-2</v>
          </cell>
          <cell r="Q399">
            <v>1</v>
          </cell>
          <cell r="R399" t="e">
            <v>#N/A</v>
          </cell>
          <cell r="S399">
            <v>0</v>
          </cell>
          <cell r="T399"/>
          <cell r="U399"/>
          <cell r="V399"/>
          <cell r="W399"/>
          <cell r="X399">
            <v>0</v>
          </cell>
          <cell r="Y399">
            <v>0</v>
          </cell>
          <cell r="Z399">
            <v>0</v>
          </cell>
          <cell r="AA399"/>
          <cell r="AB399"/>
          <cell r="AC399">
            <v>0</v>
          </cell>
          <cell r="AD399" t="str">
            <v>Prioridad 4</v>
          </cell>
        </row>
        <row r="400">
          <cell r="A400" t="str">
            <v>BOY.ECP CAMPO MORICHE</v>
          </cell>
          <cell r="B400" t="str">
            <v>RURAL</v>
          </cell>
          <cell r="C400" t="str">
            <v>REGION 5</v>
          </cell>
          <cell r="D400" t="str">
            <v>BOYACÁ</v>
          </cell>
          <cell r="E400" t="str">
            <v>PUERTO BOYACÁ</v>
          </cell>
          <cell r="F400" t="str">
            <v>CALDAS</v>
          </cell>
          <cell r="G400" t="str">
            <v>GIRALDO GIRALDO LUIS FERNANDO</v>
          </cell>
          <cell r="H400" t="str">
            <v>NAVARRO UJUETA ALFONSO EDUARDO</v>
          </cell>
          <cell r="I400" t="str">
            <v/>
          </cell>
          <cell r="J400" t="str">
            <v>679</v>
          </cell>
          <cell r="K400">
            <v>0.6</v>
          </cell>
          <cell r="L400">
            <v>1</v>
          </cell>
          <cell r="M400">
            <v>1</v>
          </cell>
          <cell r="N400">
            <v>2.139784946236559E-2</v>
          </cell>
          <cell r="O400">
            <v>1</v>
          </cell>
          <cell r="P400">
            <v>2.4032258064516129E-2</v>
          </cell>
          <cell r="Q400">
            <v>1</v>
          </cell>
          <cell r="R400" t="e">
            <v>#N/A</v>
          </cell>
          <cell r="S400">
            <v>0</v>
          </cell>
          <cell r="T400">
            <v>4915.0675600000004</v>
          </cell>
          <cell r="U400">
            <v>98671.152000000002</v>
          </cell>
          <cell r="V400" t="e">
            <v>#N/A</v>
          </cell>
          <cell r="W400" t="e">
            <v>#N/A</v>
          </cell>
          <cell r="X400">
            <v>0</v>
          </cell>
          <cell r="Y400">
            <v>0</v>
          </cell>
          <cell r="Z400">
            <v>0</v>
          </cell>
          <cell r="AA400"/>
          <cell r="AB400"/>
          <cell r="AC400">
            <v>0</v>
          </cell>
          <cell r="AD400" t="str">
            <v>Prioridad 4</v>
          </cell>
        </row>
        <row r="401">
          <cell r="A401" t="str">
            <v>BOY.EL MARFIL</v>
          </cell>
          <cell r="B401" t="str">
            <v>RURAL</v>
          </cell>
          <cell r="C401" t="str">
            <v>REGION 5</v>
          </cell>
          <cell r="D401" t="str">
            <v>BOYACÁ</v>
          </cell>
          <cell r="E401" t="str">
            <v>PUERTO BOYACÁ</v>
          </cell>
          <cell r="F401" t="str">
            <v>BOYACA</v>
          </cell>
          <cell r="G401" t="str">
            <v>CASTILLO CUADROS JULIO EDUARDO</v>
          </cell>
          <cell r="H401" t="str">
            <v>MARTINEZ CUADRADO JORGE EDILBRANDO</v>
          </cell>
          <cell r="I401" t="str">
            <v>0</v>
          </cell>
          <cell r="J401" t="str">
            <v>680</v>
          </cell>
          <cell r="K401">
            <v>0.6</v>
          </cell>
          <cell r="L401">
            <v>1</v>
          </cell>
          <cell r="M401">
            <v>1</v>
          </cell>
          <cell r="N401">
            <v>0.25471774193548385</v>
          </cell>
          <cell r="O401">
            <v>1</v>
          </cell>
          <cell r="P401">
            <v>2.9206989247311826E-2</v>
          </cell>
          <cell r="Q401">
            <v>1</v>
          </cell>
          <cell r="R401" t="e">
            <v>#N/A</v>
          </cell>
          <cell r="S401">
            <v>1</v>
          </cell>
          <cell r="T401">
            <v>23331.1304193</v>
          </cell>
          <cell r="U401">
            <v>532474.61300000001</v>
          </cell>
          <cell r="V401" t="e">
            <v>#N/A</v>
          </cell>
          <cell r="W401" t="str">
            <v>BOY.EL MARFIL</v>
          </cell>
          <cell r="X401">
            <v>0</v>
          </cell>
          <cell r="Y401">
            <v>15</v>
          </cell>
          <cell r="Z401">
            <v>5</v>
          </cell>
          <cell r="AA401"/>
          <cell r="AB401">
            <v>10</v>
          </cell>
          <cell r="AC401">
            <v>30</v>
          </cell>
          <cell r="AD401" t="str">
            <v>Prioridad 2</v>
          </cell>
        </row>
        <row r="402">
          <cell r="A402" t="str">
            <v>BOY.GACHANTIVA</v>
          </cell>
          <cell r="B402" t="str">
            <v>RURAL</v>
          </cell>
          <cell r="C402" t="str">
            <v>REGION 5</v>
          </cell>
          <cell r="D402" t="str">
            <v>BOYACÁ</v>
          </cell>
          <cell r="E402" t="str">
            <v>GACHANTIVA</v>
          </cell>
          <cell r="F402" t="str">
            <v>BOYACA</v>
          </cell>
          <cell r="G402" t="str">
            <v>CASTILLO CUADROS JULIO EDUARDO</v>
          </cell>
          <cell r="H402" t="str">
            <v>CRUZ MENZUCUE BRAYAN</v>
          </cell>
          <cell r="I402" t="str">
            <v>0</v>
          </cell>
          <cell r="J402" t="str">
            <v>681</v>
          </cell>
          <cell r="K402">
            <v>0.6</v>
          </cell>
          <cell r="L402">
            <v>1</v>
          </cell>
          <cell r="M402">
            <v>1</v>
          </cell>
          <cell r="N402">
            <v>2.7822580645161291E-3</v>
          </cell>
          <cell r="O402">
            <v>0</v>
          </cell>
          <cell r="P402">
            <v>9.6236559139784954E-3</v>
          </cell>
          <cell r="Q402">
            <v>1</v>
          </cell>
          <cell r="R402" t="e">
            <v>#N/A</v>
          </cell>
          <cell r="S402">
            <v>0</v>
          </cell>
          <cell r="T402">
            <v>26795.191379999997</v>
          </cell>
          <cell r="U402">
            <v>999406.3629999999</v>
          </cell>
          <cell r="V402" t="str">
            <v>BOY.Gachantiva</v>
          </cell>
          <cell r="W402" t="str">
            <v>BOY.GACHANTIVA</v>
          </cell>
          <cell r="X402">
            <v>0</v>
          </cell>
          <cell r="Y402">
            <v>15</v>
          </cell>
          <cell r="Z402">
            <v>5</v>
          </cell>
          <cell r="AA402">
            <v>20</v>
          </cell>
          <cell r="AB402">
            <v>10</v>
          </cell>
          <cell r="AC402">
            <v>50</v>
          </cell>
          <cell r="AD402" t="str">
            <v>Prioridad 1</v>
          </cell>
        </row>
        <row r="403">
          <cell r="A403" t="str">
            <v>BOY.GARAVITO</v>
          </cell>
          <cell r="B403" t="str">
            <v>RURAL</v>
          </cell>
          <cell r="C403" t="str">
            <v>REGION 5</v>
          </cell>
          <cell r="D403" t="str">
            <v>BOYACÁ</v>
          </cell>
          <cell r="E403" t="str">
            <v>SABOYA</v>
          </cell>
          <cell r="F403" t="str">
            <v>BOYACA</v>
          </cell>
          <cell r="G403" t="str">
            <v>CASTILLO CUADROS JULIO EDUARDO</v>
          </cell>
          <cell r="H403" t="str">
            <v>MARTINEZ CUADRADO JORGE EDILBRANDO</v>
          </cell>
          <cell r="I403" t="str">
            <v>0</v>
          </cell>
          <cell r="J403" t="str">
            <v>682</v>
          </cell>
          <cell r="K403">
            <v>0.6</v>
          </cell>
          <cell r="L403">
            <v>1</v>
          </cell>
          <cell r="M403">
            <v>1</v>
          </cell>
          <cell r="N403">
            <v>3.1451612903225807E-3</v>
          </cell>
          <cell r="O403">
            <v>0</v>
          </cell>
          <cell r="P403">
            <v>9.8118279569892469E-3</v>
          </cell>
          <cell r="Q403">
            <v>1</v>
          </cell>
          <cell r="R403" t="e">
            <v>#N/A</v>
          </cell>
          <cell r="S403">
            <v>0</v>
          </cell>
          <cell r="T403">
            <v>13471.354307499998</v>
          </cell>
          <cell r="U403">
            <v>795395.09499999997</v>
          </cell>
          <cell r="V403" t="e">
            <v>#N/A</v>
          </cell>
          <cell r="W403" t="str">
            <v>BOY.GARAVITO</v>
          </cell>
          <cell r="X403">
            <v>0</v>
          </cell>
          <cell r="Y403">
            <v>0</v>
          </cell>
          <cell r="Z403">
            <v>5</v>
          </cell>
          <cell r="AA403"/>
          <cell r="AB403">
            <v>10</v>
          </cell>
          <cell r="AC403">
            <v>15</v>
          </cell>
          <cell r="AD403" t="str">
            <v>Prioridad 4</v>
          </cell>
        </row>
        <row r="404">
          <cell r="A404" t="str">
            <v>BOY.LABRANZAGRANDE</v>
          </cell>
          <cell r="B404" t="str">
            <v>RURAL</v>
          </cell>
          <cell r="C404" t="str">
            <v>REGION 5</v>
          </cell>
          <cell r="D404" t="str">
            <v>BOYACÁ</v>
          </cell>
          <cell r="E404" t="str">
            <v>LABRANZAGRANDE</v>
          </cell>
          <cell r="F404" t="str">
            <v>BOYACA</v>
          </cell>
          <cell r="G404" t="str">
            <v>CASTILLO CUADROS JULIO EDUARDO</v>
          </cell>
          <cell r="H404" t="str">
            <v>CASTAÑEDA COTAMO JOSE LUIS</v>
          </cell>
          <cell r="I404" t="str">
            <v>0</v>
          </cell>
          <cell r="J404" t="str">
            <v>683</v>
          </cell>
          <cell r="K404">
            <v>0.6</v>
          </cell>
          <cell r="L404">
            <v>1</v>
          </cell>
          <cell r="M404">
            <v>1</v>
          </cell>
          <cell r="N404">
            <v>1.4354838709677419E-2</v>
          </cell>
          <cell r="O404">
            <v>1</v>
          </cell>
          <cell r="P404">
            <v>1.4341397849462366E-2</v>
          </cell>
          <cell r="Q404">
            <v>1</v>
          </cell>
          <cell r="R404" t="e">
            <v>#N/A</v>
          </cell>
          <cell r="S404">
            <v>0</v>
          </cell>
          <cell r="T404">
            <v>13706.550423999999</v>
          </cell>
          <cell r="U404">
            <v>1085483.2799999998</v>
          </cell>
          <cell r="V404" t="str">
            <v>BOY.Labranzagrande</v>
          </cell>
          <cell r="W404" t="str">
            <v>BOY.LABRANZAGRANDE</v>
          </cell>
          <cell r="X404">
            <v>0</v>
          </cell>
          <cell r="Y404">
            <v>0</v>
          </cell>
          <cell r="Z404">
            <v>10</v>
          </cell>
          <cell r="AA404">
            <v>20</v>
          </cell>
          <cell r="AB404">
            <v>10</v>
          </cell>
          <cell r="AC404">
            <v>40</v>
          </cell>
          <cell r="AD404" t="str">
            <v>Prioridad 2</v>
          </cell>
        </row>
        <row r="405">
          <cell r="A405" t="str">
            <v>BOY.LABRANZAGRANDE-2</v>
          </cell>
          <cell r="B405" t="str">
            <v>RURAL</v>
          </cell>
          <cell r="C405" t="str">
            <v>REGION 5</v>
          </cell>
          <cell r="D405" t="str">
            <v>BOYACÁ</v>
          </cell>
          <cell r="E405" t="str">
            <v>LABRANZAGRANDE</v>
          </cell>
          <cell r="F405" t="str">
            <v>BOYACA</v>
          </cell>
          <cell r="G405" t="str">
            <v>CASTILLO CUADROS JULIO EDUARDO</v>
          </cell>
          <cell r="H405" t="str">
            <v>CASTAÑEDA COTAMO JOSE LUIS</v>
          </cell>
          <cell r="I405" t="str">
            <v>0</v>
          </cell>
          <cell r="J405" t="str">
            <v>684</v>
          </cell>
          <cell r="K405">
            <v>0.6</v>
          </cell>
          <cell r="L405">
            <v>1</v>
          </cell>
          <cell r="M405">
            <v>1</v>
          </cell>
          <cell r="N405">
            <v>1.471774193548387E-2</v>
          </cell>
          <cell r="O405">
            <v>1</v>
          </cell>
          <cell r="P405">
            <v>1.489247311827957E-2</v>
          </cell>
          <cell r="Q405">
            <v>1</v>
          </cell>
          <cell r="R405" t="e">
            <v>#N/A</v>
          </cell>
          <cell r="S405">
            <v>1</v>
          </cell>
          <cell r="T405">
            <v>38226.182430000001</v>
          </cell>
          <cell r="U405">
            <v>1104229.696</v>
          </cell>
          <cell r="V405" t="e">
            <v>#N/A</v>
          </cell>
          <cell r="W405" t="str">
            <v>BOY.LABRANZAGRANDE-2</v>
          </cell>
          <cell r="X405">
            <v>0</v>
          </cell>
          <cell r="Y405">
            <v>15</v>
          </cell>
          <cell r="Z405">
            <v>10</v>
          </cell>
          <cell r="AA405"/>
          <cell r="AB405">
            <v>10</v>
          </cell>
          <cell r="AC405">
            <v>35</v>
          </cell>
          <cell r="AD405" t="str">
            <v>Prioridad 3</v>
          </cell>
        </row>
        <row r="406">
          <cell r="A406" t="str">
            <v>BOY.MONIQUIRA</v>
          </cell>
          <cell r="B406" t="str">
            <v>RURAL</v>
          </cell>
          <cell r="C406" t="str">
            <v>REGION 5</v>
          </cell>
          <cell r="D406" t="str">
            <v>BOYACÁ</v>
          </cell>
          <cell r="E406" t="str">
            <v>MONIQUIRA</v>
          </cell>
          <cell r="F406" t="str">
            <v>BOYACA</v>
          </cell>
          <cell r="G406" t="str">
            <v>CASTILLO CUADROS JULIO EDUARDO</v>
          </cell>
          <cell r="H406" t="str">
            <v>CRUZ MENZUCUE BRAYAN</v>
          </cell>
          <cell r="I406" t="str">
            <v>0</v>
          </cell>
          <cell r="J406" t="str">
            <v>685</v>
          </cell>
          <cell r="K406">
            <v>0.6</v>
          </cell>
          <cell r="L406">
            <v>1</v>
          </cell>
          <cell r="M406">
            <v>1</v>
          </cell>
          <cell r="N406">
            <v>4.9731182795698927E-3</v>
          </cell>
          <cell r="O406">
            <v>0</v>
          </cell>
          <cell r="P406">
            <v>2.5604838709677419E-2</v>
          </cell>
          <cell r="Q406">
            <v>1</v>
          </cell>
          <cell r="R406" t="e">
            <v>#N/A</v>
          </cell>
          <cell r="S406">
            <v>0</v>
          </cell>
          <cell r="T406">
            <v>71901.05166729998</v>
          </cell>
          <cell r="U406">
            <v>1896736.5449999999</v>
          </cell>
          <cell r="V406" t="e">
            <v>#N/A</v>
          </cell>
          <cell r="W406" t="str">
            <v>BOY.MONIQUIRA</v>
          </cell>
          <cell r="X406">
            <v>0</v>
          </cell>
          <cell r="Y406">
            <v>30</v>
          </cell>
          <cell r="Z406">
            <v>10</v>
          </cell>
          <cell r="AA406"/>
          <cell r="AB406">
            <v>10</v>
          </cell>
          <cell r="AC406">
            <v>50</v>
          </cell>
          <cell r="AD406" t="str">
            <v>Prioridad 2</v>
          </cell>
        </row>
        <row r="407">
          <cell r="A407" t="str">
            <v>BOY.OTANCHE</v>
          </cell>
          <cell r="B407" t="str">
            <v>RURAL</v>
          </cell>
          <cell r="C407" t="str">
            <v>REGION 5</v>
          </cell>
          <cell r="D407" t="str">
            <v>BOYACÁ</v>
          </cell>
          <cell r="E407" t="str">
            <v>SAN PABLO DE BORBUR</v>
          </cell>
          <cell r="F407" t="str">
            <v>BOYACA</v>
          </cell>
          <cell r="G407" t="str">
            <v>CASTILLO CUADROS JULIO EDUARDO</v>
          </cell>
          <cell r="H407" t="str">
            <v>SANCHEZ AGUDELO RUBEN DARIO</v>
          </cell>
          <cell r="I407" t="str">
            <v>0</v>
          </cell>
          <cell r="J407" t="str">
            <v>199</v>
          </cell>
          <cell r="K407">
            <v>0.54</v>
          </cell>
          <cell r="L407">
            <v>1</v>
          </cell>
          <cell r="M407">
            <v>1</v>
          </cell>
          <cell r="N407">
            <v>5.0134408602150538E-3</v>
          </cell>
          <cell r="O407">
            <v>0</v>
          </cell>
          <cell r="P407">
            <v>2.5779569892473118E-2</v>
          </cell>
          <cell r="Q407">
            <v>1</v>
          </cell>
          <cell r="R407" t="e">
            <v>#N/A</v>
          </cell>
          <cell r="S407">
            <v>1</v>
          </cell>
          <cell r="T407">
            <v>26266.200448999996</v>
          </cell>
          <cell r="U407">
            <v>1416141.0100000002</v>
          </cell>
          <cell r="V407" t="e">
            <v>#N/A</v>
          </cell>
          <cell r="W407" t="str">
            <v>BOY.OTANCHE</v>
          </cell>
          <cell r="X407">
            <v>1</v>
          </cell>
          <cell r="Y407">
            <v>15</v>
          </cell>
          <cell r="Z407">
            <v>10</v>
          </cell>
          <cell r="AA407"/>
          <cell r="AB407">
            <v>10</v>
          </cell>
          <cell r="AC407">
            <v>36</v>
          </cell>
          <cell r="AD407" t="str">
            <v>Prioridad 2</v>
          </cell>
        </row>
        <row r="408">
          <cell r="A408" t="str">
            <v>BOY.OTANCHE-2</v>
          </cell>
          <cell r="B408" t="str">
            <v>RURAL</v>
          </cell>
          <cell r="C408" t="str">
            <v>REGION 5</v>
          </cell>
          <cell r="D408" t="str">
            <v>BOYACÁ</v>
          </cell>
          <cell r="E408" t="str">
            <v>OTANCHE</v>
          </cell>
          <cell r="F408" t="str">
            <v>BOYACA</v>
          </cell>
          <cell r="G408" t="str">
            <v>CASTILLO CUADROS JULIO EDUARDO</v>
          </cell>
          <cell r="H408" t="str">
            <v>SANCHEZ AGUDELO RUBEN DARIO</v>
          </cell>
          <cell r="I408" t="str">
            <v>0</v>
          </cell>
          <cell r="J408" t="str">
            <v>686</v>
          </cell>
          <cell r="K408">
            <v>0.6</v>
          </cell>
          <cell r="L408">
            <v>1</v>
          </cell>
          <cell r="M408">
            <v>1</v>
          </cell>
          <cell r="N408">
            <v>1.2728494623655913E-2</v>
          </cell>
          <cell r="O408">
            <v>1</v>
          </cell>
          <cell r="P408">
            <v>1.2419354838709677E-2</v>
          </cell>
          <cell r="Q408">
            <v>1</v>
          </cell>
          <cell r="R408" t="e">
            <v>#N/A</v>
          </cell>
          <cell r="S408">
            <v>0</v>
          </cell>
          <cell r="T408">
            <v>17182.005796999998</v>
          </cell>
          <cell r="U408">
            <v>914982.71100000001</v>
          </cell>
          <cell r="V408" t="e">
            <v>#N/A</v>
          </cell>
          <cell r="W408" t="str">
            <v>BOY.OTANCHE-2</v>
          </cell>
          <cell r="X408">
            <v>1</v>
          </cell>
          <cell r="Y408">
            <v>0</v>
          </cell>
          <cell r="Z408">
            <v>5</v>
          </cell>
          <cell r="AA408"/>
          <cell r="AB408">
            <v>10</v>
          </cell>
          <cell r="AC408">
            <v>16</v>
          </cell>
          <cell r="AD408" t="str">
            <v>Prioridad 4</v>
          </cell>
        </row>
        <row r="409">
          <cell r="A409" t="str">
            <v>BOY.OTANCHE-3</v>
          </cell>
          <cell r="B409" t="str">
            <v>URBANO</v>
          </cell>
          <cell r="C409" t="str">
            <v>REGION 5</v>
          </cell>
          <cell r="D409" t="str">
            <v>BOYACÁ</v>
          </cell>
          <cell r="E409" t="str">
            <v>OTANCHE</v>
          </cell>
          <cell r="F409" t="str">
            <v>BOYACA</v>
          </cell>
          <cell r="G409" t="str">
            <v>CASTILLO CUADROS JULIO EDUARDO</v>
          </cell>
          <cell r="H409" t="str">
            <v>SANCHEZ AGUDELO RUBEN DARIO</v>
          </cell>
          <cell r="I409" t="str">
            <v>0</v>
          </cell>
          <cell r="J409" t="str">
            <v>687</v>
          </cell>
          <cell r="K409">
            <v>0.6</v>
          </cell>
          <cell r="L409">
            <v>1</v>
          </cell>
          <cell r="M409">
            <v>1</v>
          </cell>
          <cell r="N409">
            <v>7.9569892473118284E-3</v>
          </cell>
          <cell r="O409">
            <v>0</v>
          </cell>
          <cell r="P409">
            <v>2.7903225806451614E-2</v>
          </cell>
          <cell r="Q409">
            <v>1</v>
          </cell>
          <cell r="R409" t="e">
            <v>#N/A</v>
          </cell>
          <cell r="S409">
            <v>1</v>
          </cell>
          <cell r="T409">
            <v>44226.351819999996</v>
          </cell>
          <cell r="U409">
            <v>956793.16399999987</v>
          </cell>
          <cell r="V409" t="e">
            <v>#N/A</v>
          </cell>
          <cell r="W409" t="str">
            <v>BOY.OTANCHE-3</v>
          </cell>
          <cell r="X409">
            <v>1</v>
          </cell>
          <cell r="Y409">
            <v>15</v>
          </cell>
          <cell r="Z409">
            <v>5</v>
          </cell>
          <cell r="AA409"/>
          <cell r="AB409">
            <v>10</v>
          </cell>
          <cell r="AC409">
            <v>31</v>
          </cell>
          <cell r="AD409" t="str">
            <v>Prioridad 2</v>
          </cell>
        </row>
        <row r="410">
          <cell r="A410" t="str">
            <v>BOY.PAJARITO</v>
          </cell>
          <cell r="B410" t="str">
            <v>RURAL</v>
          </cell>
          <cell r="C410" t="str">
            <v>REGION 5</v>
          </cell>
          <cell r="D410" t="str">
            <v>BOYACÁ</v>
          </cell>
          <cell r="E410" t="str">
            <v>PAJARITO</v>
          </cell>
          <cell r="F410" t="str">
            <v>TERRITORIOS</v>
          </cell>
          <cell r="G410" t="str">
            <v>ARAOS GUZMAN JUAN CARLOS</v>
          </cell>
          <cell r="H410" t="str">
            <v>VELANDIA GOMEZ RAUL LEONARDO</v>
          </cell>
          <cell r="I410" t="str">
            <v>0</v>
          </cell>
          <cell r="J410" t="str">
            <v>316</v>
          </cell>
          <cell r="K410">
            <v>0.56999999999999995</v>
          </cell>
          <cell r="L410">
            <v>1</v>
          </cell>
          <cell r="M410">
            <v>1</v>
          </cell>
          <cell r="N410">
            <v>1.4448924731182795E-2</v>
          </cell>
          <cell r="O410">
            <v>1</v>
          </cell>
          <cell r="P410">
            <v>1.439516129032258E-2</v>
          </cell>
          <cell r="Q410">
            <v>1</v>
          </cell>
          <cell r="R410" t="e">
            <v>#N/A</v>
          </cell>
          <cell r="S410">
            <v>1</v>
          </cell>
          <cell r="T410">
            <v>16354.4187883</v>
          </cell>
          <cell r="U410">
            <v>449111.93699999998</v>
          </cell>
          <cell r="V410" t="e">
            <v>#N/A</v>
          </cell>
          <cell r="W410" t="str">
            <v>BOY.PAJARITO</v>
          </cell>
          <cell r="X410">
            <v>0</v>
          </cell>
          <cell r="Y410">
            <v>0</v>
          </cell>
          <cell r="Z410">
            <v>0</v>
          </cell>
          <cell r="AA410"/>
          <cell r="AB410">
            <v>10</v>
          </cell>
          <cell r="AC410">
            <v>10</v>
          </cell>
          <cell r="AD410" t="str">
            <v>Prioridad 4</v>
          </cell>
        </row>
        <row r="411">
          <cell r="A411" t="str">
            <v>BOY.PAJARITO-2</v>
          </cell>
          <cell r="B411" t="str">
            <v>RURAL</v>
          </cell>
          <cell r="C411" t="str">
            <v>REGION 5</v>
          </cell>
          <cell r="D411" t="str">
            <v>BOYACÁ</v>
          </cell>
          <cell r="E411" t="str">
            <v>PAJARITO</v>
          </cell>
          <cell r="F411" t="str">
            <v>TERRITORIOS</v>
          </cell>
          <cell r="G411" t="str">
            <v>ARAOS GUZMAN JUAN CARLOS</v>
          </cell>
          <cell r="H411" t="str">
            <v>VELANDIA GOMEZ RAUL LEONARDO</v>
          </cell>
          <cell r="I411" t="str">
            <v>0</v>
          </cell>
          <cell r="J411" t="str">
            <v>688</v>
          </cell>
          <cell r="K411">
            <v>0.6</v>
          </cell>
          <cell r="L411">
            <v>1</v>
          </cell>
          <cell r="M411">
            <v>1</v>
          </cell>
          <cell r="N411">
            <v>1.4825268817204302E-2</v>
          </cell>
          <cell r="O411">
            <v>1</v>
          </cell>
          <cell r="P411">
            <v>1.4811827956989248E-2</v>
          </cell>
          <cell r="Q411">
            <v>1</v>
          </cell>
          <cell r="R411" t="e">
            <v>#N/A</v>
          </cell>
          <cell r="S411">
            <v>1</v>
          </cell>
          <cell r="T411">
            <v>17493.2100426</v>
          </cell>
          <cell r="U411">
            <v>683985.87599999993</v>
          </cell>
          <cell r="V411" t="str">
            <v>BOY.Pajarito-2</v>
          </cell>
          <cell r="W411" t="str">
            <v>BOY.PAJARITO-2</v>
          </cell>
          <cell r="X411">
            <v>0</v>
          </cell>
          <cell r="Y411">
            <v>0</v>
          </cell>
          <cell r="Z411">
            <v>5</v>
          </cell>
          <cell r="AA411">
            <v>20</v>
          </cell>
          <cell r="AB411">
            <v>10</v>
          </cell>
          <cell r="AC411">
            <v>35</v>
          </cell>
          <cell r="AD411" t="str">
            <v>Prioridad 2</v>
          </cell>
        </row>
        <row r="412">
          <cell r="A412" t="str">
            <v>BOY.PAUNA</v>
          </cell>
          <cell r="B412" t="str">
            <v>RURAL</v>
          </cell>
          <cell r="C412" t="str">
            <v>REGION 5</v>
          </cell>
          <cell r="D412" t="str">
            <v>BOYACÁ</v>
          </cell>
          <cell r="E412" t="str">
            <v>PAUNA</v>
          </cell>
          <cell r="F412" t="str">
            <v>BOYACA</v>
          </cell>
          <cell r="G412" t="str">
            <v>CASTILLO CUADROS JULIO EDUARDO</v>
          </cell>
          <cell r="H412" t="str">
            <v>SANCHEZ AGUDELO RUBEN DARIO</v>
          </cell>
          <cell r="I412" t="str">
            <v>0</v>
          </cell>
          <cell r="J412" t="str">
            <v>73</v>
          </cell>
          <cell r="K412">
            <v>0.46500000000000002</v>
          </cell>
          <cell r="L412">
            <v>1</v>
          </cell>
          <cell r="M412">
            <v>1</v>
          </cell>
          <cell r="N412">
            <v>3.7096774193548388E-3</v>
          </cell>
          <cell r="O412">
            <v>0</v>
          </cell>
          <cell r="P412">
            <v>7.2177419354838707E-3</v>
          </cell>
          <cell r="Q412">
            <v>1</v>
          </cell>
          <cell r="R412" t="e">
            <v>#N/A</v>
          </cell>
          <cell r="S412">
            <v>0</v>
          </cell>
          <cell r="T412">
            <v>54502.469145999996</v>
          </cell>
          <cell r="U412">
            <v>2086314.4439999999</v>
          </cell>
          <cell r="V412" t="str">
            <v>BOY.Pauna</v>
          </cell>
          <cell r="W412" t="str">
            <v>BOY.PAUNA</v>
          </cell>
          <cell r="X412">
            <v>0</v>
          </cell>
          <cell r="Y412">
            <v>30</v>
          </cell>
          <cell r="Z412">
            <v>10</v>
          </cell>
          <cell r="AA412">
            <v>20</v>
          </cell>
          <cell r="AB412">
            <v>10</v>
          </cell>
          <cell r="AC412">
            <v>70</v>
          </cell>
          <cell r="AD412" t="str">
            <v>Prioridad 1</v>
          </cell>
        </row>
        <row r="413">
          <cell r="A413" t="str">
            <v>BOY.PAYA</v>
          </cell>
          <cell r="B413" t="str">
            <v>URBANO</v>
          </cell>
          <cell r="C413" t="str">
            <v>REGION 5</v>
          </cell>
          <cell r="D413" t="str">
            <v>BOYACÁ</v>
          </cell>
          <cell r="E413" t="str">
            <v>PAYA</v>
          </cell>
          <cell r="F413" t="str">
            <v>BOYACA</v>
          </cell>
          <cell r="G413" t="str">
            <v>CASTILLO CUADROS JULIO EDUARDO</v>
          </cell>
          <cell r="H413" t="str">
            <v>CASTAÑEDA COTAMO JOSE LUIS</v>
          </cell>
          <cell r="I413" t="str">
            <v>0</v>
          </cell>
          <cell r="J413" t="str">
            <v>689</v>
          </cell>
          <cell r="K413">
            <v>0.6</v>
          </cell>
          <cell r="L413">
            <v>1</v>
          </cell>
          <cell r="M413">
            <v>1</v>
          </cell>
          <cell r="N413">
            <v>2.0255376344086022E-2</v>
          </cell>
          <cell r="O413">
            <v>1</v>
          </cell>
          <cell r="P413">
            <v>1.489247311827957E-2</v>
          </cell>
          <cell r="Q413">
            <v>1</v>
          </cell>
          <cell r="R413" t="e">
            <v>#N/A</v>
          </cell>
          <cell r="S413">
            <v>1</v>
          </cell>
          <cell r="T413">
            <v>16965.257253799999</v>
          </cell>
          <cell r="U413">
            <v>315969.93400000001</v>
          </cell>
          <cell r="V413" t="str">
            <v>BOY.Paya</v>
          </cell>
          <cell r="W413" t="str">
            <v>BOY.PAYA</v>
          </cell>
          <cell r="X413">
            <v>1</v>
          </cell>
          <cell r="Y413">
            <v>0</v>
          </cell>
          <cell r="Z413">
            <v>0</v>
          </cell>
          <cell r="AA413">
            <v>20</v>
          </cell>
          <cell r="AB413">
            <v>10</v>
          </cell>
          <cell r="AC413">
            <v>31</v>
          </cell>
          <cell r="AD413" t="str">
            <v>Prioridad 3</v>
          </cell>
        </row>
        <row r="414">
          <cell r="A414" t="str">
            <v>BOY.PISBA</v>
          </cell>
          <cell r="B414" t="str">
            <v>RURAL</v>
          </cell>
          <cell r="C414" t="str">
            <v>REGION 5</v>
          </cell>
          <cell r="D414" t="str">
            <v>BOYACÁ</v>
          </cell>
          <cell r="E414" t="str">
            <v>PISBA</v>
          </cell>
          <cell r="F414" t="str">
            <v>BOYACA</v>
          </cell>
          <cell r="G414" t="str">
            <v>CASTILLO CUADROS JULIO EDUARDO</v>
          </cell>
          <cell r="H414" t="str">
            <v>CASTAÑEDA COTAMO JOSE LUIS</v>
          </cell>
          <cell r="I414" t="str">
            <v>0</v>
          </cell>
          <cell r="J414" t="str">
            <v>690</v>
          </cell>
          <cell r="K414">
            <v>0.6</v>
          </cell>
          <cell r="L414">
            <v>1</v>
          </cell>
          <cell r="M414">
            <v>1</v>
          </cell>
          <cell r="N414">
            <v>1.8669354838709677E-2</v>
          </cell>
          <cell r="O414">
            <v>1</v>
          </cell>
          <cell r="P414">
            <v>1.4341397849462366E-2</v>
          </cell>
          <cell r="Q414">
            <v>1</v>
          </cell>
          <cell r="R414" t="e">
            <v>#N/A</v>
          </cell>
          <cell r="S414">
            <v>1</v>
          </cell>
          <cell r="T414">
            <v>17764.41179586</v>
          </cell>
          <cell r="U414">
            <v>332110.26999999996</v>
          </cell>
          <cell r="V414" t="str">
            <v>BOY.Pisba</v>
          </cell>
          <cell r="W414" t="str">
            <v>BOY.PISBA</v>
          </cell>
          <cell r="X414">
            <v>0</v>
          </cell>
          <cell r="Y414">
            <v>0</v>
          </cell>
          <cell r="Z414">
            <v>0</v>
          </cell>
          <cell r="AA414">
            <v>20</v>
          </cell>
          <cell r="AB414">
            <v>10</v>
          </cell>
          <cell r="AC414">
            <v>30</v>
          </cell>
          <cell r="AD414" t="str">
            <v>Prioridad 3</v>
          </cell>
        </row>
        <row r="415">
          <cell r="A415" t="str">
            <v>BOY.PUERTO LIBRE</v>
          </cell>
          <cell r="B415" t="str">
            <v>RURAL</v>
          </cell>
          <cell r="C415" t="str">
            <v>REGION 5</v>
          </cell>
          <cell r="D415" t="str">
            <v>BOYACÁ</v>
          </cell>
          <cell r="E415" t="str">
            <v>PUERTO BOYACÁ</v>
          </cell>
          <cell r="F415" t="str">
            <v>CALDAS</v>
          </cell>
          <cell r="G415" t="str">
            <v>GIRALDO GIRALDO LUIS FERNANDO</v>
          </cell>
          <cell r="H415" t="str">
            <v>NAVARRO UJUETA ALFONSO EDUARDO</v>
          </cell>
          <cell r="I415" t="str">
            <v>0</v>
          </cell>
          <cell r="J415" t="str">
            <v>55</v>
          </cell>
          <cell r="K415">
            <v>0.44</v>
          </cell>
          <cell r="L415">
            <v>1</v>
          </cell>
          <cell r="M415">
            <v>1</v>
          </cell>
          <cell r="N415">
            <v>5.0376344086021506E-2</v>
          </cell>
          <cell r="O415">
            <v>1</v>
          </cell>
          <cell r="P415">
            <v>2.4865591397849461E-2</v>
          </cell>
          <cell r="Q415">
            <v>1</v>
          </cell>
          <cell r="R415" t="e">
            <v>#N/A</v>
          </cell>
          <cell r="S415">
            <v>1</v>
          </cell>
          <cell r="T415">
            <v>10372.2953772</v>
          </cell>
          <cell r="U415">
            <v>208677.20800000001</v>
          </cell>
          <cell r="V415" t="e">
            <v>#N/A</v>
          </cell>
          <cell r="W415" t="str">
            <v>BOY.PUERTO LIBRE</v>
          </cell>
          <cell r="X415">
            <v>0</v>
          </cell>
          <cell r="Y415">
            <v>0</v>
          </cell>
          <cell r="Z415">
            <v>0</v>
          </cell>
          <cell r="AA415"/>
          <cell r="AB415">
            <v>10</v>
          </cell>
          <cell r="AC415">
            <v>10</v>
          </cell>
          <cell r="AD415" t="str">
            <v>Prioridad 4</v>
          </cell>
        </row>
        <row r="416">
          <cell r="A416" t="str">
            <v>BOY.PUERTO PINZON</v>
          </cell>
          <cell r="B416" t="str">
            <v>RURAL</v>
          </cell>
          <cell r="C416" t="str">
            <v>REGION 5</v>
          </cell>
          <cell r="D416" t="str">
            <v>SANTANDER</v>
          </cell>
          <cell r="E416" t="str">
            <v>BOLIVAR</v>
          </cell>
          <cell r="F416" t="str">
            <v>BOYACA</v>
          </cell>
          <cell r="G416" t="str">
            <v>CASTILLO CUADROS JULIO EDUARDO</v>
          </cell>
          <cell r="H416" t="str">
            <v>MARTINEZ CUADRADO JORGE EDILBRANDO</v>
          </cell>
          <cell r="I416" t="str">
            <v>0</v>
          </cell>
          <cell r="J416" t="str">
            <v>691</v>
          </cell>
          <cell r="K416">
            <v>0.6</v>
          </cell>
          <cell r="L416">
            <v>1</v>
          </cell>
          <cell r="M416">
            <v>1</v>
          </cell>
          <cell r="N416">
            <v>3.5604838709677421E-2</v>
          </cell>
          <cell r="O416">
            <v>1</v>
          </cell>
          <cell r="P416">
            <v>3.4771505376344089E-2</v>
          </cell>
          <cell r="Q416">
            <v>1</v>
          </cell>
          <cell r="R416" t="e">
            <v>#N/A</v>
          </cell>
          <cell r="S416">
            <v>1</v>
          </cell>
          <cell r="T416">
            <v>11597.093581500001</v>
          </cell>
          <cell r="U416">
            <v>278995.31599999999</v>
          </cell>
          <cell r="V416" t="e">
            <v>#N/A</v>
          </cell>
          <cell r="W416" t="str">
            <v>BOY.PUERTO PINZON</v>
          </cell>
          <cell r="X416">
            <v>1</v>
          </cell>
          <cell r="Y416">
            <v>0</v>
          </cell>
          <cell r="Z416">
            <v>0</v>
          </cell>
          <cell r="AA416"/>
          <cell r="AB416">
            <v>10</v>
          </cell>
          <cell r="AC416">
            <v>11</v>
          </cell>
          <cell r="AD416" t="str">
            <v>Prioridad 4</v>
          </cell>
        </row>
        <row r="417">
          <cell r="A417" t="str">
            <v>BOY.PUERTO ROMERO</v>
          </cell>
          <cell r="B417" t="str">
            <v>RURAL</v>
          </cell>
          <cell r="C417" t="str">
            <v>REGION 5</v>
          </cell>
          <cell r="D417" t="str">
            <v>CUNDINAMARCA</v>
          </cell>
          <cell r="E417" t="str">
            <v>YACOPI</v>
          </cell>
          <cell r="F417" t="str">
            <v>BOYACA</v>
          </cell>
          <cell r="G417" t="str">
            <v>CASTILLO CUADROS JULIO EDUARDO</v>
          </cell>
          <cell r="H417" t="str">
            <v>MARTINEZ CUADRADO JORGE EDILBRANDO</v>
          </cell>
          <cell r="I417" t="str">
            <v>0</v>
          </cell>
          <cell r="J417" t="str">
            <v>200</v>
          </cell>
          <cell r="K417">
            <v>0.54</v>
          </cell>
          <cell r="L417">
            <v>1</v>
          </cell>
          <cell r="M417">
            <v>1</v>
          </cell>
          <cell r="N417">
            <v>9.934139784946236E-2</v>
          </cell>
          <cell r="O417">
            <v>1</v>
          </cell>
          <cell r="P417">
            <v>2.8870967741935483E-2</v>
          </cell>
          <cell r="Q417">
            <v>1</v>
          </cell>
          <cell r="R417" t="e">
            <v>#N/A</v>
          </cell>
          <cell r="S417">
            <v>0</v>
          </cell>
          <cell r="T417">
            <v>19211.939913000002</v>
          </cell>
          <cell r="U417">
            <v>618032.44000000006</v>
          </cell>
          <cell r="V417" t="e">
            <v>#N/A</v>
          </cell>
          <cell r="W417" t="str">
            <v>BOY.PUERTO ROMERO</v>
          </cell>
          <cell r="X417">
            <v>0</v>
          </cell>
          <cell r="Y417">
            <v>0</v>
          </cell>
          <cell r="Z417">
            <v>5</v>
          </cell>
          <cell r="AA417"/>
          <cell r="AB417">
            <v>10</v>
          </cell>
          <cell r="AC417">
            <v>15</v>
          </cell>
          <cell r="AD417" t="str">
            <v>Prioridad 3</v>
          </cell>
        </row>
        <row r="418">
          <cell r="A418" t="str">
            <v>BOY.QUIPAMA</v>
          </cell>
          <cell r="B418" t="str">
            <v>RURAL</v>
          </cell>
          <cell r="C418" t="str">
            <v>REGION 5</v>
          </cell>
          <cell r="D418" t="str">
            <v>BOYACÁ</v>
          </cell>
          <cell r="E418" t="str">
            <v>QUIPAMA</v>
          </cell>
          <cell r="F418" t="str">
            <v>BOYACA</v>
          </cell>
          <cell r="G418" t="str">
            <v>CASTILLO CUADROS JULIO EDUARDO</v>
          </cell>
          <cell r="H418" t="str">
            <v>MARTINEZ CUADRADO JORGE EDILBRANDO</v>
          </cell>
          <cell r="I418" t="str">
            <v>0</v>
          </cell>
          <cell r="J418" t="str">
            <v>74</v>
          </cell>
          <cell r="K418">
            <v>0.46500000000000002</v>
          </cell>
          <cell r="L418">
            <v>1</v>
          </cell>
          <cell r="M418">
            <v>1</v>
          </cell>
          <cell r="N418">
            <v>1.3709677419354838E-3</v>
          </cell>
          <cell r="O418">
            <v>0</v>
          </cell>
          <cell r="P418">
            <v>4.6787634408602154E-2</v>
          </cell>
          <cell r="Q418">
            <v>1</v>
          </cell>
          <cell r="R418" t="e">
            <v>#N/A</v>
          </cell>
          <cell r="S418">
            <v>1</v>
          </cell>
          <cell r="T418">
            <v>25019.460268999999</v>
          </cell>
          <cell r="U418">
            <v>1439322.1379999998</v>
          </cell>
          <cell r="V418" t="e">
            <v>#N/A</v>
          </cell>
          <cell r="W418" t="str">
            <v>BOY.QUIPAMA</v>
          </cell>
          <cell r="X418">
            <v>0</v>
          </cell>
          <cell r="Y418">
            <v>15</v>
          </cell>
          <cell r="Z418">
            <v>10</v>
          </cell>
          <cell r="AA418"/>
          <cell r="AB418">
            <v>10</v>
          </cell>
          <cell r="AC418">
            <v>35</v>
          </cell>
          <cell r="AD418" t="str">
            <v>Prioridad 2</v>
          </cell>
        </row>
        <row r="419">
          <cell r="A419" t="str">
            <v>BOY.RAMIRIQUI-3</v>
          </cell>
          <cell r="B419" t="str">
            <v>RURAL</v>
          </cell>
          <cell r="C419" t="str">
            <v>REGION 5</v>
          </cell>
          <cell r="D419" t="str">
            <v>BOYACÁ</v>
          </cell>
          <cell r="E419" t="str">
            <v>RAMIRIQUI</v>
          </cell>
          <cell r="F419" t="str">
            <v>BOYACA</v>
          </cell>
          <cell r="G419" t="str">
            <v>CASTILLO CUADROS JULIO EDUARDO</v>
          </cell>
          <cell r="H419" t="str">
            <v>RAMIREZ MEDELLIN JORGE ANDRES</v>
          </cell>
          <cell r="I419" t="str">
            <v>0</v>
          </cell>
          <cell r="J419" t="str">
            <v>692</v>
          </cell>
          <cell r="K419">
            <v>0.6</v>
          </cell>
          <cell r="L419">
            <v>1</v>
          </cell>
          <cell r="M419">
            <v>1</v>
          </cell>
          <cell r="N419">
            <v>9.0053763440860212E-4</v>
          </cell>
          <cell r="O419">
            <v>0</v>
          </cell>
          <cell r="P419">
            <v>3.5120967741935481E-2</v>
          </cell>
          <cell r="Q419">
            <v>1</v>
          </cell>
          <cell r="R419" t="e">
            <v>#N/A</v>
          </cell>
          <cell r="S419">
            <v>0</v>
          </cell>
          <cell r="T419">
            <v>56145.759142199982</v>
          </cell>
          <cell r="U419">
            <v>1705385.8770000001</v>
          </cell>
          <cell r="V419" t="e">
            <v>#N/A</v>
          </cell>
          <cell r="W419" t="str">
            <v>BOY.RAMIRIQUI-3</v>
          </cell>
          <cell r="X419">
            <v>0</v>
          </cell>
          <cell r="Y419">
            <v>30</v>
          </cell>
          <cell r="Z419">
            <v>10</v>
          </cell>
          <cell r="AA419"/>
          <cell r="AB419">
            <v>10</v>
          </cell>
          <cell r="AC419">
            <v>50</v>
          </cell>
          <cell r="AD419" t="str">
            <v>Prioridad 1</v>
          </cell>
        </row>
        <row r="420">
          <cell r="A420" t="str">
            <v>BOY.RAQUIRA</v>
          </cell>
          <cell r="B420" t="str">
            <v>RURAL</v>
          </cell>
          <cell r="C420" t="str">
            <v>REGION 5</v>
          </cell>
          <cell r="D420" t="str">
            <v>BOYACÁ</v>
          </cell>
          <cell r="E420" t="str">
            <v>RAQUIRA</v>
          </cell>
          <cell r="F420" t="str">
            <v>BOYACA</v>
          </cell>
          <cell r="G420" t="str">
            <v>CASTILLO CUADROS JULIO EDUARDO</v>
          </cell>
          <cell r="H420" t="str">
            <v>MARTINEZ CUADRADO JORGE EDILBRANDO</v>
          </cell>
          <cell r="I420" t="str">
            <v>0</v>
          </cell>
          <cell r="J420" t="str">
            <v>693</v>
          </cell>
          <cell r="K420">
            <v>0.6</v>
          </cell>
          <cell r="L420">
            <v>1</v>
          </cell>
          <cell r="M420">
            <v>1</v>
          </cell>
          <cell r="N420">
            <v>2.831989247311828E-2</v>
          </cell>
          <cell r="O420">
            <v>1</v>
          </cell>
          <cell r="P420">
            <v>3.6733870967741937E-2</v>
          </cell>
          <cell r="Q420">
            <v>1</v>
          </cell>
          <cell r="R420" t="e">
            <v>#N/A</v>
          </cell>
          <cell r="S420">
            <v>0</v>
          </cell>
          <cell r="T420">
            <v>57783.801376000003</v>
          </cell>
          <cell r="U420">
            <v>1106507.3080000002</v>
          </cell>
          <cell r="V420" t="str">
            <v>BOY.Raquira</v>
          </cell>
          <cell r="W420" t="str">
            <v>BOY.RAQUIRA</v>
          </cell>
          <cell r="X420">
            <v>0</v>
          </cell>
          <cell r="Y420">
            <v>30</v>
          </cell>
          <cell r="Z420">
            <v>10</v>
          </cell>
          <cell r="AA420">
            <v>20</v>
          </cell>
          <cell r="AB420">
            <v>10</v>
          </cell>
          <cell r="AC420">
            <v>70</v>
          </cell>
          <cell r="AD420" t="str">
            <v>Prioridad 1</v>
          </cell>
        </row>
        <row r="421">
          <cell r="A421" t="str">
            <v>BOY.SABOYA-2</v>
          </cell>
          <cell r="B421" t="str">
            <v>RURAL</v>
          </cell>
          <cell r="C421" t="str">
            <v>REGION 5</v>
          </cell>
          <cell r="D421" t="str">
            <v>BOYACÁ</v>
          </cell>
          <cell r="E421" t="str">
            <v>SABOYA</v>
          </cell>
          <cell r="F421" t="str">
            <v>BOYACA</v>
          </cell>
          <cell r="G421" t="str">
            <v>CASTILLO CUADROS JULIO EDUARDO</v>
          </cell>
          <cell r="H421" t="str">
            <v>MARTINEZ CUADRADO JORGE EDILBRANDO</v>
          </cell>
          <cell r="I421" t="str">
            <v>0</v>
          </cell>
          <cell r="J421" t="str">
            <v>694</v>
          </cell>
          <cell r="K421">
            <v>0.6</v>
          </cell>
          <cell r="L421">
            <v>1</v>
          </cell>
          <cell r="M421">
            <v>1</v>
          </cell>
          <cell r="N421">
            <v>1.3440860215053763E-5</v>
          </cell>
          <cell r="O421">
            <v>0</v>
          </cell>
          <cell r="P421">
            <v>9.1801075268817204E-3</v>
          </cell>
          <cell r="Q421">
            <v>1</v>
          </cell>
          <cell r="R421" t="e">
            <v>#N/A</v>
          </cell>
          <cell r="S421">
            <v>0</v>
          </cell>
          <cell r="T421">
            <v>31000.195116160001</v>
          </cell>
          <cell r="U421">
            <v>1218183.527</v>
          </cell>
          <cell r="V421" t="e">
            <v>#N/A</v>
          </cell>
          <cell r="W421" t="str">
            <v>BOY.SABOYA-2</v>
          </cell>
          <cell r="X421">
            <v>0</v>
          </cell>
          <cell r="Y421">
            <v>15</v>
          </cell>
          <cell r="Z421">
            <v>10</v>
          </cell>
          <cell r="AA421"/>
          <cell r="AB421">
            <v>10</v>
          </cell>
          <cell r="AC421">
            <v>35</v>
          </cell>
          <cell r="AD421" t="str">
            <v>Prioridad 3</v>
          </cell>
        </row>
        <row r="422">
          <cell r="A422" t="str">
            <v>BOY.SAMACA-3</v>
          </cell>
          <cell r="B422" t="str">
            <v>URBANO</v>
          </cell>
          <cell r="C422" t="str">
            <v>REGION 5</v>
          </cell>
          <cell r="D422" t="str">
            <v>BOYACÁ</v>
          </cell>
          <cell r="E422" t="str">
            <v>SAMACA</v>
          </cell>
          <cell r="F422" t="str">
            <v>BOYACA</v>
          </cell>
          <cell r="G422" t="str">
            <v>CASTILLO CUADROS JULIO EDUARDO</v>
          </cell>
          <cell r="H422" t="str">
            <v>CUELLAR MILLAR OSCAR DAVID</v>
          </cell>
          <cell r="I422" t="str">
            <v>0</v>
          </cell>
          <cell r="J422" t="str">
            <v>695</v>
          </cell>
          <cell r="K422">
            <v>0.6</v>
          </cell>
          <cell r="L422">
            <v>1</v>
          </cell>
          <cell r="M422">
            <v>1</v>
          </cell>
          <cell r="N422">
            <v>1.760752688172043E-3</v>
          </cell>
          <cell r="O422">
            <v>0</v>
          </cell>
          <cell r="P422">
            <v>1.0954301075268817E-2</v>
          </cell>
          <cell r="Q422">
            <v>1</v>
          </cell>
          <cell r="R422" t="e">
            <v>#N/A</v>
          </cell>
          <cell r="S422">
            <v>0</v>
          </cell>
          <cell r="T422">
            <v>79989.349407200003</v>
          </cell>
          <cell r="U422">
            <v>2114941.193</v>
          </cell>
          <cell r="V422" t="e">
            <v>#N/A</v>
          </cell>
          <cell r="W422" t="str">
            <v>BOY.SAMACA-3</v>
          </cell>
          <cell r="X422">
            <v>0</v>
          </cell>
          <cell r="Y422">
            <v>30</v>
          </cell>
          <cell r="Z422">
            <v>10</v>
          </cell>
          <cell r="AA422"/>
          <cell r="AB422">
            <v>10</v>
          </cell>
          <cell r="AC422">
            <v>50</v>
          </cell>
          <cell r="AD422" t="str">
            <v>Prioridad 2</v>
          </cell>
        </row>
        <row r="423">
          <cell r="A423" t="str">
            <v>BOY.SAN LUIS DE GACENO</v>
          </cell>
          <cell r="B423" t="str">
            <v>RURAL</v>
          </cell>
          <cell r="C423" t="str">
            <v>REGION 5</v>
          </cell>
          <cell r="D423" t="str">
            <v>BOYACÁ</v>
          </cell>
          <cell r="E423" t="str">
            <v>SAN LUIS DE GACENO</v>
          </cell>
          <cell r="F423" t="str">
            <v>TERRITORIOS</v>
          </cell>
          <cell r="G423" t="str">
            <v>ARAOS GUZMAN JUAN CARLOS</v>
          </cell>
          <cell r="H423" t="str">
            <v>IGLESIAS CASTILLEJO EDIMIR</v>
          </cell>
          <cell r="I423" t="str">
            <v>0</v>
          </cell>
          <cell r="J423" t="str">
            <v>696</v>
          </cell>
          <cell r="K423">
            <v>0.6</v>
          </cell>
          <cell r="L423">
            <v>1</v>
          </cell>
          <cell r="M423">
            <v>1</v>
          </cell>
          <cell r="N423">
            <v>1.7634408602150538E-2</v>
          </cell>
          <cell r="O423">
            <v>1</v>
          </cell>
          <cell r="P423">
            <v>1.0255376344086022E-2</v>
          </cell>
          <cell r="Q423">
            <v>1</v>
          </cell>
          <cell r="R423" t="e">
            <v>#N/A</v>
          </cell>
          <cell r="S423">
            <v>0</v>
          </cell>
          <cell r="T423">
            <v>9765.426931</v>
          </cell>
          <cell r="U423">
            <v>472570.30900000001</v>
          </cell>
          <cell r="V423" t="e">
            <v>#N/A</v>
          </cell>
          <cell r="W423" t="str">
            <v>BOY.SAN LUIS DE GACENO</v>
          </cell>
          <cell r="X423">
            <v>1</v>
          </cell>
          <cell r="Y423">
            <v>0</v>
          </cell>
          <cell r="Z423">
            <v>0</v>
          </cell>
          <cell r="AA423"/>
          <cell r="AB423">
            <v>10</v>
          </cell>
          <cell r="AC423">
            <v>11</v>
          </cell>
          <cell r="AD423" t="str">
            <v>Prioridad 4</v>
          </cell>
        </row>
        <row r="424">
          <cell r="A424" t="str">
            <v>BOY.SAN MIGUEL DE SEMA</v>
          </cell>
          <cell r="B424" t="str">
            <v>RURAL</v>
          </cell>
          <cell r="C424" t="str">
            <v>REGION 5</v>
          </cell>
          <cell r="D424" t="str">
            <v>BOYACÁ</v>
          </cell>
          <cell r="E424" t="str">
            <v>SAN MIGUEL DE SEMA</v>
          </cell>
          <cell r="F424" t="str">
            <v>BOYACA</v>
          </cell>
          <cell r="G424" t="str">
            <v>CASTILLO CUADROS JULIO EDUARDO</v>
          </cell>
          <cell r="H424" t="str">
            <v>MARTINEZ CUADRADO JORGE EDILBRANDO</v>
          </cell>
          <cell r="I424" t="str">
            <v>0</v>
          </cell>
          <cell r="J424" t="str">
            <v>201</v>
          </cell>
          <cell r="K424">
            <v>0.54</v>
          </cell>
          <cell r="L424">
            <v>1</v>
          </cell>
          <cell r="M424">
            <v>1</v>
          </cell>
          <cell r="N424">
            <v>2.5806451612903226E-3</v>
          </cell>
          <cell r="O424">
            <v>0</v>
          </cell>
          <cell r="P424">
            <v>6.5107526881720432E-2</v>
          </cell>
          <cell r="Q424">
            <v>1</v>
          </cell>
          <cell r="R424" t="e">
            <v>#N/A</v>
          </cell>
          <cell r="S424">
            <v>1</v>
          </cell>
          <cell r="T424">
            <v>17927.656909999998</v>
          </cell>
          <cell r="U424">
            <v>357115.87199999997</v>
          </cell>
          <cell r="V424" t="str">
            <v>BOY.San Miguel De Sema</v>
          </cell>
          <cell r="W424" t="str">
            <v>BOY.SAN MIGUEL DE SEMA</v>
          </cell>
          <cell r="X424">
            <v>0</v>
          </cell>
          <cell r="Y424">
            <v>0</v>
          </cell>
          <cell r="Z424">
            <v>0</v>
          </cell>
          <cell r="AA424">
            <v>20</v>
          </cell>
          <cell r="AB424">
            <v>10</v>
          </cell>
          <cell r="AC424">
            <v>30</v>
          </cell>
          <cell r="AD424" t="str">
            <v>Prioridad 2</v>
          </cell>
        </row>
        <row r="425">
          <cell r="A425" t="str">
            <v>BOY.SANTA SOFIA</v>
          </cell>
          <cell r="B425" t="str">
            <v>RURAL</v>
          </cell>
          <cell r="C425" t="str">
            <v>REGION 5</v>
          </cell>
          <cell r="D425" t="str">
            <v>BOYACÁ</v>
          </cell>
          <cell r="E425" t="str">
            <v>GACHANTIVA</v>
          </cell>
          <cell r="F425" t="str">
            <v>BOYACA</v>
          </cell>
          <cell r="G425" t="str">
            <v>CASTILLO CUADROS JULIO EDUARDO</v>
          </cell>
          <cell r="H425" t="str">
            <v>MARTINEZ CUADRADO JORGE EDILBRANDO</v>
          </cell>
          <cell r="I425" t="str">
            <v>0</v>
          </cell>
          <cell r="J425" t="str">
            <v>697</v>
          </cell>
          <cell r="K425">
            <v>0.6</v>
          </cell>
          <cell r="L425">
            <v>1</v>
          </cell>
          <cell r="M425">
            <v>1</v>
          </cell>
          <cell r="N425">
            <v>4.1263440860215056E-3</v>
          </cell>
          <cell r="O425">
            <v>0</v>
          </cell>
          <cell r="P425">
            <v>2.743279569892473E-2</v>
          </cell>
          <cell r="Q425">
            <v>1</v>
          </cell>
          <cell r="R425" t="e">
            <v>#N/A</v>
          </cell>
          <cell r="S425">
            <v>0</v>
          </cell>
          <cell r="T425">
            <v>51232.689124000004</v>
          </cell>
          <cell r="U425">
            <v>1817852.453</v>
          </cell>
          <cell r="V425" t="e">
            <v>#N/A</v>
          </cell>
          <cell r="W425" t="str">
            <v>BOY.SANTA SOFIA</v>
          </cell>
          <cell r="X425">
            <v>0</v>
          </cell>
          <cell r="Y425">
            <v>30</v>
          </cell>
          <cell r="Z425">
            <v>10</v>
          </cell>
          <cell r="AA425"/>
          <cell r="AB425">
            <v>10</v>
          </cell>
          <cell r="AC425">
            <v>50</v>
          </cell>
          <cell r="AD425" t="str">
            <v>Prioridad 2</v>
          </cell>
        </row>
        <row r="426">
          <cell r="A426" t="str">
            <v>BOY.SANTANA</v>
          </cell>
          <cell r="B426" t="str">
            <v>RURAL</v>
          </cell>
          <cell r="C426" t="str">
            <v>REGION 5</v>
          </cell>
          <cell r="D426" t="str">
            <v>BOYACÁ</v>
          </cell>
          <cell r="E426" t="str">
            <v>SANTANA</v>
          </cell>
          <cell r="F426" t="str">
            <v>BOYACA</v>
          </cell>
          <cell r="G426" t="str">
            <v>CASTILLO CUADROS JULIO EDUARDO</v>
          </cell>
          <cell r="H426" t="str">
            <v>MARTINEZ CUADRADO JORGE EDILBRANDO</v>
          </cell>
          <cell r="I426" t="str">
            <v>0</v>
          </cell>
          <cell r="J426" t="str">
            <v>698</v>
          </cell>
          <cell r="K426">
            <v>0.6</v>
          </cell>
          <cell r="L426">
            <v>1</v>
          </cell>
          <cell r="M426">
            <v>1</v>
          </cell>
          <cell r="N426">
            <v>1.2768817204301076E-3</v>
          </cell>
          <cell r="O426">
            <v>0</v>
          </cell>
          <cell r="P426">
            <v>1.0255376344086022E-2</v>
          </cell>
          <cell r="Q426">
            <v>1</v>
          </cell>
          <cell r="R426" t="e">
            <v>#N/A</v>
          </cell>
          <cell r="S426">
            <v>0</v>
          </cell>
          <cell r="T426">
            <v>57871.0331076</v>
          </cell>
          <cell r="U426">
            <v>1629088.635</v>
          </cell>
          <cell r="V426" t="str">
            <v>BOY.Santana</v>
          </cell>
          <cell r="W426" t="str">
            <v>BOY.SANTANA</v>
          </cell>
          <cell r="X426">
            <v>0</v>
          </cell>
          <cell r="Y426">
            <v>30</v>
          </cell>
          <cell r="Z426">
            <v>10</v>
          </cell>
          <cell r="AA426">
            <v>20</v>
          </cell>
          <cell r="AB426">
            <v>10</v>
          </cell>
          <cell r="AC426">
            <v>70</v>
          </cell>
          <cell r="AD426" t="str">
            <v>Prioridad 1</v>
          </cell>
        </row>
        <row r="427">
          <cell r="A427" t="str">
            <v>BOY.SIACHOQUE</v>
          </cell>
          <cell r="B427" t="str">
            <v>RURAL</v>
          </cell>
          <cell r="C427" t="str">
            <v>REGION 5</v>
          </cell>
          <cell r="D427" t="str">
            <v>BOYACÁ</v>
          </cell>
          <cell r="E427" t="str">
            <v>SIACHOQUE</v>
          </cell>
          <cell r="F427" t="str">
            <v>BOYACA</v>
          </cell>
          <cell r="G427" t="str">
            <v>CASTILLO CUADROS JULIO EDUARDO</v>
          </cell>
          <cell r="H427" t="str">
            <v>OBANDO CARMONA CARLOS ANDRES</v>
          </cell>
          <cell r="I427" t="str">
            <v>0</v>
          </cell>
          <cell r="J427" t="str">
            <v>699</v>
          </cell>
          <cell r="K427">
            <v>0.6</v>
          </cell>
          <cell r="L427">
            <v>1</v>
          </cell>
          <cell r="M427">
            <v>1</v>
          </cell>
          <cell r="N427">
            <v>6.4959677419354836E-2</v>
          </cell>
          <cell r="O427">
            <v>1</v>
          </cell>
          <cell r="P427">
            <v>1.0349462365591398E-2</v>
          </cell>
          <cell r="Q427">
            <v>1</v>
          </cell>
          <cell r="R427" t="e">
            <v>#N/A</v>
          </cell>
          <cell r="S427">
            <v>0</v>
          </cell>
          <cell r="T427">
            <v>37403.245161000006</v>
          </cell>
          <cell r="U427">
            <v>2223938.5770000005</v>
          </cell>
          <cell r="V427" t="e">
            <v>#N/A</v>
          </cell>
          <cell r="W427" t="str">
            <v>BOY.SIACHOQUE</v>
          </cell>
          <cell r="X427">
            <v>0</v>
          </cell>
          <cell r="Y427">
            <v>15</v>
          </cell>
          <cell r="Z427">
            <v>10</v>
          </cell>
          <cell r="AA427"/>
          <cell r="AB427">
            <v>10</v>
          </cell>
          <cell r="AC427">
            <v>35</v>
          </cell>
          <cell r="AD427" t="str">
            <v>Prioridad 3</v>
          </cell>
        </row>
        <row r="428">
          <cell r="A428" t="str">
            <v>BOY.SIACHOQUE-2</v>
          </cell>
          <cell r="B428" t="str">
            <v>RURAL</v>
          </cell>
          <cell r="C428" t="str">
            <v>REGION 5</v>
          </cell>
          <cell r="D428" t="str">
            <v>BOYACÁ</v>
          </cell>
          <cell r="E428" t="str">
            <v>SIACHOQUE</v>
          </cell>
          <cell r="F428" t="str">
            <v>BOYACA</v>
          </cell>
          <cell r="G428" t="str">
            <v>CASTILLO CUADROS JULIO EDUARDO</v>
          </cell>
          <cell r="H428" t="str">
            <v>OBANDO CARMONA CARLOS ANDRES</v>
          </cell>
          <cell r="I428" t="str">
            <v>0</v>
          </cell>
          <cell r="J428" t="str">
            <v>700</v>
          </cell>
          <cell r="K428">
            <v>0.6</v>
          </cell>
          <cell r="L428">
            <v>1</v>
          </cell>
          <cell r="M428">
            <v>1</v>
          </cell>
          <cell r="N428">
            <v>2.2983870967741935E-3</v>
          </cell>
          <cell r="O428">
            <v>0</v>
          </cell>
          <cell r="P428">
            <v>1.0913978494623656E-2</v>
          </cell>
          <cell r="Q428">
            <v>1</v>
          </cell>
          <cell r="R428" t="e">
            <v>#N/A</v>
          </cell>
          <cell r="S428">
            <v>0</v>
          </cell>
          <cell r="T428">
            <v>34865.59347</v>
          </cell>
          <cell r="U428">
            <v>1055909.3870000001</v>
          </cell>
          <cell r="V428" t="str">
            <v>BOY.Siachoque-2</v>
          </cell>
          <cell r="W428" t="str">
            <v>BOY.SIACHOQUE-2</v>
          </cell>
          <cell r="X428">
            <v>0</v>
          </cell>
          <cell r="Y428">
            <v>15</v>
          </cell>
          <cell r="Z428">
            <v>10</v>
          </cell>
          <cell r="AA428">
            <v>20</v>
          </cell>
          <cell r="AB428">
            <v>10</v>
          </cell>
          <cell r="AC428">
            <v>55</v>
          </cell>
          <cell r="AD428" t="str">
            <v>Prioridad 2</v>
          </cell>
        </row>
        <row r="429">
          <cell r="A429" t="str">
            <v>BOY.SUTAMARCHAN</v>
          </cell>
          <cell r="B429" t="str">
            <v>RURAL</v>
          </cell>
          <cell r="C429" t="str">
            <v>REGION 5</v>
          </cell>
          <cell r="D429" t="str">
            <v>BOYACÁ</v>
          </cell>
          <cell r="E429" t="str">
            <v>SUTAMARCHAN</v>
          </cell>
          <cell r="F429" t="str">
            <v>BOYACA</v>
          </cell>
          <cell r="G429" t="str">
            <v>CASTILLO CUADROS JULIO EDUARDO</v>
          </cell>
          <cell r="H429" t="str">
            <v>SANCHEZ AGUDELO RUBEN DARIO</v>
          </cell>
          <cell r="I429" t="str">
            <v>0</v>
          </cell>
          <cell r="J429" t="str">
            <v>701</v>
          </cell>
          <cell r="K429">
            <v>0.6</v>
          </cell>
          <cell r="L429">
            <v>1</v>
          </cell>
          <cell r="M429">
            <v>1</v>
          </cell>
          <cell r="N429">
            <v>2.5483870967741934E-2</v>
          </cell>
          <cell r="O429">
            <v>1</v>
          </cell>
          <cell r="P429">
            <v>8.1586021505376336E-3</v>
          </cell>
          <cell r="Q429">
            <v>1</v>
          </cell>
          <cell r="R429" t="e">
            <v>#N/A</v>
          </cell>
          <cell r="S429">
            <v>0</v>
          </cell>
          <cell r="T429">
            <v>57683.734182799999</v>
          </cell>
          <cell r="U429">
            <v>949232.61300000013</v>
          </cell>
          <cell r="V429" t="e">
            <v>#N/A</v>
          </cell>
          <cell r="W429" t="str">
            <v>BOY.SUTAMARCHAN</v>
          </cell>
          <cell r="X429">
            <v>0</v>
          </cell>
          <cell r="Y429">
            <v>30</v>
          </cell>
          <cell r="Z429">
            <v>5</v>
          </cell>
          <cell r="AA429"/>
          <cell r="AB429">
            <v>10</v>
          </cell>
          <cell r="AC429">
            <v>45</v>
          </cell>
          <cell r="AD429" t="str">
            <v>Prioridad 2</v>
          </cell>
        </row>
        <row r="430">
          <cell r="A430" t="str">
            <v>BOY.TINJACA</v>
          </cell>
          <cell r="B430" t="str">
            <v>RURAL</v>
          </cell>
          <cell r="C430" t="str">
            <v>REGION 5</v>
          </cell>
          <cell r="D430" t="str">
            <v>BOYACÁ</v>
          </cell>
          <cell r="E430" t="str">
            <v>TINJACA</v>
          </cell>
          <cell r="F430" t="str">
            <v>BOYACA</v>
          </cell>
          <cell r="G430" t="str">
            <v>CASTILLO CUADROS JULIO EDUARDO</v>
          </cell>
          <cell r="H430" t="str">
            <v>MARTINEZ CUADRADO JORGE EDILBRANDO</v>
          </cell>
          <cell r="I430" t="str">
            <v>0</v>
          </cell>
          <cell r="J430" t="str">
            <v>702</v>
          </cell>
          <cell r="K430">
            <v>0.6</v>
          </cell>
          <cell r="L430">
            <v>1</v>
          </cell>
          <cell r="M430">
            <v>1</v>
          </cell>
          <cell r="N430">
            <v>1.4650537634408602E-3</v>
          </cell>
          <cell r="O430">
            <v>0</v>
          </cell>
          <cell r="P430">
            <v>2.6317204301075269E-2</v>
          </cell>
          <cell r="Q430">
            <v>1</v>
          </cell>
          <cell r="R430" t="e">
            <v>#N/A</v>
          </cell>
          <cell r="S430">
            <v>0</v>
          </cell>
          <cell r="T430">
            <v>23408.2986045</v>
          </cell>
          <cell r="U430">
            <v>697479.11499999999</v>
          </cell>
          <cell r="V430" t="str">
            <v>BOY.Tinjaca</v>
          </cell>
          <cell r="W430" t="str">
            <v>BOY.TINJACA</v>
          </cell>
          <cell r="X430">
            <v>1</v>
          </cell>
          <cell r="Y430">
            <v>15</v>
          </cell>
          <cell r="Z430">
            <v>5</v>
          </cell>
          <cell r="AA430">
            <v>20</v>
          </cell>
          <cell r="AB430">
            <v>10</v>
          </cell>
          <cell r="AC430">
            <v>51</v>
          </cell>
          <cell r="AD430" t="str">
            <v>Prioridad 2</v>
          </cell>
        </row>
        <row r="431">
          <cell r="A431" t="str">
            <v>BOY.TOCA</v>
          </cell>
          <cell r="B431" t="str">
            <v>URBANO</v>
          </cell>
          <cell r="C431" t="str">
            <v>REGION 5</v>
          </cell>
          <cell r="D431" t="str">
            <v>BOYACÁ</v>
          </cell>
          <cell r="E431" t="str">
            <v>TOCA</v>
          </cell>
          <cell r="F431" t="str">
            <v>BOYACA</v>
          </cell>
          <cell r="G431" t="str">
            <v>CASTILLO CUADROS JULIO EDUARDO</v>
          </cell>
          <cell r="H431" t="str">
            <v>RAMIREZ MEDELLIN JORGE ANDRES</v>
          </cell>
          <cell r="I431" t="str">
            <v>0</v>
          </cell>
          <cell r="J431" t="str">
            <v>703</v>
          </cell>
          <cell r="K431">
            <v>0.6</v>
          </cell>
          <cell r="L431">
            <v>1</v>
          </cell>
          <cell r="M431">
            <v>1</v>
          </cell>
          <cell r="N431">
            <v>2.4059139784946238E-3</v>
          </cell>
          <cell r="O431">
            <v>0</v>
          </cell>
          <cell r="P431">
            <v>1.1021505376344085E-2</v>
          </cell>
          <cell r="Q431">
            <v>1</v>
          </cell>
          <cell r="R431" t="e">
            <v>#N/A</v>
          </cell>
          <cell r="S431">
            <v>0</v>
          </cell>
          <cell r="T431">
            <v>58919.439039999997</v>
          </cell>
          <cell r="U431">
            <v>1198878.8940000001</v>
          </cell>
          <cell r="V431" t="str">
            <v>BOY.Toca</v>
          </cell>
          <cell r="W431" t="str">
            <v>BOY.TOCA</v>
          </cell>
          <cell r="X431">
            <v>0</v>
          </cell>
          <cell r="Y431">
            <v>30</v>
          </cell>
          <cell r="Z431">
            <v>10</v>
          </cell>
          <cell r="AA431">
            <v>20</v>
          </cell>
          <cell r="AB431">
            <v>10</v>
          </cell>
          <cell r="AC431">
            <v>70</v>
          </cell>
          <cell r="AD431" t="str">
            <v>Prioridad 1</v>
          </cell>
        </row>
        <row r="432">
          <cell r="A432" t="str">
            <v>BOY.TOGUI</v>
          </cell>
          <cell r="B432" t="str">
            <v>RURAL</v>
          </cell>
          <cell r="C432" t="str">
            <v>REGION 5</v>
          </cell>
          <cell r="D432" t="str">
            <v>BOYACÁ</v>
          </cell>
          <cell r="E432" t="str">
            <v>SAN JOSE DE PARE</v>
          </cell>
          <cell r="F432" t="str">
            <v>BOYACA</v>
          </cell>
          <cell r="G432" t="str">
            <v>CASTILLO CUADROS JULIO EDUARDO</v>
          </cell>
          <cell r="H432" t="str">
            <v>MARTINEZ CUADRADO JORGE EDILBRANDO</v>
          </cell>
          <cell r="I432" t="str">
            <v>0</v>
          </cell>
          <cell r="J432" t="str">
            <v>75</v>
          </cell>
          <cell r="K432">
            <v>0.46500000000000002</v>
          </cell>
          <cell r="L432">
            <v>1</v>
          </cell>
          <cell r="M432">
            <v>1</v>
          </cell>
          <cell r="N432">
            <v>2.3655913978494624E-3</v>
          </cell>
          <cell r="O432">
            <v>0</v>
          </cell>
          <cell r="P432">
            <v>4.4959677419354839E-2</v>
          </cell>
          <cell r="Q432">
            <v>1</v>
          </cell>
          <cell r="R432" t="e">
            <v>#N/A</v>
          </cell>
          <cell r="S432">
            <v>1</v>
          </cell>
          <cell r="T432">
            <v>64380.000499000002</v>
          </cell>
          <cell r="U432">
            <v>1943284.048</v>
          </cell>
          <cell r="V432" t="str">
            <v>BOY.Togui</v>
          </cell>
          <cell r="W432" t="str">
            <v>BOY.TOGUI</v>
          </cell>
          <cell r="X432">
            <v>1</v>
          </cell>
          <cell r="Y432">
            <v>30</v>
          </cell>
          <cell r="Z432">
            <v>10</v>
          </cell>
          <cell r="AA432">
            <v>20</v>
          </cell>
          <cell r="AB432">
            <v>10</v>
          </cell>
          <cell r="AC432">
            <v>71</v>
          </cell>
          <cell r="AD432" t="str">
            <v>Prioridad 1</v>
          </cell>
        </row>
        <row r="433">
          <cell r="A433" t="str">
            <v>BOY.TUNUNGUA</v>
          </cell>
          <cell r="B433" t="str">
            <v>RURAL</v>
          </cell>
          <cell r="C433" t="str">
            <v>REGION 5</v>
          </cell>
          <cell r="D433" t="str">
            <v>BOYACÁ</v>
          </cell>
          <cell r="E433" t="str">
            <v>BRICEÑO</v>
          </cell>
          <cell r="F433" t="str">
            <v>BOYACA</v>
          </cell>
          <cell r="G433" t="str">
            <v>CASTILLO CUADROS JULIO EDUARDO</v>
          </cell>
          <cell r="H433" t="str">
            <v>MARTINEZ CUADRADO JORGE EDILBRANDO</v>
          </cell>
          <cell r="I433" t="str">
            <v>0</v>
          </cell>
          <cell r="J433" t="str">
            <v>704</v>
          </cell>
          <cell r="K433">
            <v>0.6</v>
          </cell>
          <cell r="L433">
            <v>1</v>
          </cell>
          <cell r="M433">
            <v>1</v>
          </cell>
          <cell r="N433">
            <v>2.5040322580645161E-2</v>
          </cell>
          <cell r="O433">
            <v>1</v>
          </cell>
          <cell r="P433">
            <v>1.0967741935483871E-2</v>
          </cell>
          <cell r="Q433">
            <v>1</v>
          </cell>
          <cell r="R433" t="e">
            <v>#N/A</v>
          </cell>
          <cell r="S433">
            <v>0</v>
          </cell>
          <cell r="T433">
            <v>63766.228967299998</v>
          </cell>
          <cell r="U433">
            <v>2228239.5249999999</v>
          </cell>
          <cell r="V433" t="str">
            <v>BOY.Tunungua</v>
          </cell>
          <cell r="W433" t="str">
            <v>BOY.TUNUNGUA</v>
          </cell>
          <cell r="X433">
            <v>0</v>
          </cell>
          <cell r="Y433">
            <v>30</v>
          </cell>
          <cell r="Z433">
            <v>10</v>
          </cell>
          <cell r="AA433">
            <v>20</v>
          </cell>
          <cell r="AB433">
            <v>10</v>
          </cell>
          <cell r="AC433">
            <v>70</v>
          </cell>
          <cell r="AD433" t="str">
            <v>Prioridad 1</v>
          </cell>
        </row>
        <row r="434">
          <cell r="A434" t="str">
            <v>BOY.VARIANTE MEDELLIN</v>
          </cell>
          <cell r="B434" t="str">
            <v>RURAL</v>
          </cell>
          <cell r="C434" t="str">
            <v>REGION 5</v>
          </cell>
          <cell r="D434" t="str">
            <v>BOYACÁ</v>
          </cell>
          <cell r="E434" t="str">
            <v>PUERTO BOYACÁ</v>
          </cell>
          <cell r="F434" t="str">
            <v>CALDAS</v>
          </cell>
          <cell r="G434" t="str">
            <v>GIRALDO GIRALDO LUIS FERNANDO</v>
          </cell>
          <cell r="H434" t="str">
            <v>NAVARRO UJUETA ALFONSO EDUARDO</v>
          </cell>
          <cell r="I434" t="str">
            <v>0</v>
          </cell>
          <cell r="J434" t="str">
            <v>163</v>
          </cell>
          <cell r="K434">
            <v>0.49</v>
          </cell>
          <cell r="L434">
            <v>1</v>
          </cell>
          <cell r="M434">
            <v>1</v>
          </cell>
          <cell r="N434">
            <v>9.7526881720430114E-2</v>
          </cell>
          <cell r="O434">
            <v>1</v>
          </cell>
          <cell r="P434">
            <v>2.1935483870967741E-2</v>
          </cell>
          <cell r="Q434">
            <v>1</v>
          </cell>
          <cell r="R434" t="e">
            <v>#N/A</v>
          </cell>
          <cell r="S434">
            <v>1</v>
          </cell>
          <cell r="T434">
            <v>3560.7495077499998</v>
          </cell>
          <cell r="U434">
            <v>166800.43899999998</v>
          </cell>
          <cell r="V434" t="e">
            <v>#N/A</v>
          </cell>
          <cell r="W434" t="str">
            <v>BOY.VARIANTE MEDELLIN</v>
          </cell>
          <cell r="X434">
            <v>1</v>
          </cell>
          <cell r="Y434">
            <v>0</v>
          </cell>
          <cell r="Z434">
            <v>0</v>
          </cell>
          <cell r="AA434"/>
          <cell r="AB434">
            <v>10</v>
          </cell>
          <cell r="AC434">
            <v>11</v>
          </cell>
          <cell r="AD434" t="str">
            <v>Prioridad 4</v>
          </cell>
        </row>
        <row r="435">
          <cell r="A435" t="str">
            <v>BOY.VILLA DE LEYVA HCF</v>
          </cell>
          <cell r="B435" t="str">
            <v>RURAL</v>
          </cell>
          <cell r="C435" t="str">
            <v>REGION 5</v>
          </cell>
          <cell r="D435" t="str">
            <v>BOYACÁ</v>
          </cell>
          <cell r="E435" t="str">
            <v>VILLA DE LEYVA</v>
          </cell>
          <cell r="F435" t="str">
            <v>BOYACA</v>
          </cell>
          <cell r="G435" t="str">
            <v>CASTILLO CUADROS JULIO EDUARDO</v>
          </cell>
          <cell r="H435" t="str">
            <v>PARRA LEON JORGE ARMANDO</v>
          </cell>
          <cell r="I435" t="str">
            <v>0</v>
          </cell>
          <cell r="J435" t="str">
            <v>265</v>
          </cell>
          <cell r="K435">
            <v>0.56000000000000005</v>
          </cell>
          <cell r="L435">
            <v>0</v>
          </cell>
          <cell r="M435">
            <v>1</v>
          </cell>
          <cell r="N435">
            <v>0</v>
          </cell>
          <cell r="O435">
            <v>0</v>
          </cell>
          <cell r="P435">
            <v>2.9677419354838711E-2</v>
          </cell>
          <cell r="Q435">
            <v>1</v>
          </cell>
          <cell r="R435" t="e">
            <v>#N/A</v>
          </cell>
          <cell r="S435">
            <v>0</v>
          </cell>
          <cell r="T435">
            <v>1164.0137</v>
          </cell>
          <cell r="U435">
            <v>31.480000000000004</v>
          </cell>
          <cell r="V435" t="e">
            <v>#N/A</v>
          </cell>
          <cell r="W435" t="e">
            <v>#N/A</v>
          </cell>
          <cell r="X435">
            <v>0</v>
          </cell>
          <cell r="Y435">
            <v>0</v>
          </cell>
          <cell r="Z435">
            <v>0</v>
          </cell>
          <cell r="AA435"/>
          <cell r="AB435"/>
          <cell r="AC435">
            <v>0</v>
          </cell>
          <cell r="AD435" t="str">
            <v>Prioridad 4</v>
          </cell>
        </row>
        <row r="436">
          <cell r="A436" t="str">
            <v>BOY.VILLA DE LEYVA-2</v>
          </cell>
          <cell r="B436" t="str">
            <v>URBANO</v>
          </cell>
          <cell r="C436" t="str">
            <v>REGION 5</v>
          </cell>
          <cell r="D436" t="str">
            <v>BOYACÁ</v>
          </cell>
          <cell r="E436" t="str">
            <v>VILLA DE LEYVA</v>
          </cell>
          <cell r="F436" t="str">
            <v>BOYACA</v>
          </cell>
          <cell r="G436" t="str">
            <v>CASTILLO CUADROS JULIO EDUARDO</v>
          </cell>
          <cell r="H436" t="str">
            <v>MARTINEZ CUADRADO JORGE EDILBRANDO</v>
          </cell>
          <cell r="I436" t="str">
            <v>0</v>
          </cell>
          <cell r="J436" t="str">
            <v>705</v>
          </cell>
          <cell r="K436">
            <v>0.6</v>
          </cell>
          <cell r="L436">
            <v>1</v>
          </cell>
          <cell r="M436">
            <v>1</v>
          </cell>
          <cell r="N436">
            <v>3.759408602150538E-2</v>
          </cell>
          <cell r="O436">
            <v>1</v>
          </cell>
          <cell r="P436">
            <v>2.9166666666666667E-2</v>
          </cell>
          <cell r="Q436">
            <v>1</v>
          </cell>
          <cell r="R436" t="str">
            <v>BOY.Villa de Leyva-2</v>
          </cell>
          <cell r="S436">
            <v>0</v>
          </cell>
          <cell r="T436">
            <v>10646.938846999998</v>
          </cell>
          <cell r="U436">
            <v>127966.946</v>
          </cell>
          <cell r="V436" t="e">
            <v>#N/A</v>
          </cell>
          <cell r="W436" t="str">
            <v>BOY.VILLA DE LEYVA-2</v>
          </cell>
          <cell r="X436">
            <v>0</v>
          </cell>
          <cell r="Y436">
            <v>0</v>
          </cell>
          <cell r="Z436">
            <v>0</v>
          </cell>
          <cell r="AA436"/>
          <cell r="AB436">
            <v>10</v>
          </cell>
          <cell r="AC436">
            <v>10</v>
          </cell>
          <cell r="AD436" t="str">
            <v>Prioridad 0</v>
          </cell>
        </row>
        <row r="437">
          <cell r="A437" t="str">
            <v>BOY.VILLA DE LEYVA-3</v>
          </cell>
          <cell r="B437" t="str">
            <v>RURAL</v>
          </cell>
          <cell r="C437" t="str">
            <v>REGION 5</v>
          </cell>
          <cell r="D437" t="str">
            <v>BOYACÁ</v>
          </cell>
          <cell r="E437" t="str">
            <v>VILLA DE LEYVA</v>
          </cell>
          <cell r="F437" t="str">
            <v>BOYACA</v>
          </cell>
          <cell r="G437" t="str">
            <v>CASTILLO CUADROS JULIO EDUARDO</v>
          </cell>
          <cell r="H437" t="str">
            <v>SANCHEZ AGUDELO RUBEN DARIO</v>
          </cell>
          <cell r="I437" t="str">
            <v>0</v>
          </cell>
          <cell r="J437" t="str">
            <v>706</v>
          </cell>
          <cell r="K437">
            <v>0.6</v>
          </cell>
          <cell r="L437">
            <v>1</v>
          </cell>
          <cell r="M437">
            <v>1</v>
          </cell>
          <cell r="N437">
            <v>1.3440860215053763E-5</v>
          </cell>
          <cell r="O437">
            <v>0</v>
          </cell>
          <cell r="P437">
            <v>2.7365591397849463E-2</v>
          </cell>
          <cell r="Q437">
            <v>1</v>
          </cell>
          <cell r="R437" t="e">
            <v>#N/A</v>
          </cell>
          <cell r="S437">
            <v>0</v>
          </cell>
          <cell r="T437">
            <v>27575.9170276</v>
          </cell>
          <cell r="U437">
            <v>603041.527</v>
          </cell>
          <cell r="V437" t="e">
            <v>#N/A</v>
          </cell>
          <cell r="W437" t="str">
            <v>BOY.VILLA DE LEYVA-3</v>
          </cell>
          <cell r="X437">
            <v>0</v>
          </cell>
          <cell r="Y437">
            <v>15</v>
          </cell>
          <cell r="Z437">
            <v>5</v>
          </cell>
          <cell r="AA437"/>
          <cell r="AB437">
            <v>10</v>
          </cell>
          <cell r="AC437">
            <v>30</v>
          </cell>
          <cell r="AD437" t="str">
            <v>Prioridad 3</v>
          </cell>
        </row>
        <row r="438">
          <cell r="A438" t="str">
            <v>BUC.ANILLO VIAL</v>
          </cell>
          <cell r="B438" t="str">
            <v>RURAL</v>
          </cell>
          <cell r="C438" t="str">
            <v>REGION 5</v>
          </cell>
          <cell r="D438" t="str">
            <v>SANTANDER</v>
          </cell>
          <cell r="E438" t="str">
            <v>GIRÓN</v>
          </cell>
          <cell r="F438" t="str">
            <v>SANTANDER</v>
          </cell>
          <cell r="G438" t="str">
            <v>AVELLANEDA MORALES LUIS FERNANDO</v>
          </cell>
          <cell r="H438" t="str">
            <v>GARZON OJEDA EDITSON JIOVANY</v>
          </cell>
          <cell r="I438" t="str">
            <v>1</v>
          </cell>
          <cell r="J438" t="str">
            <v>707</v>
          </cell>
          <cell r="K438">
            <v>0.6</v>
          </cell>
          <cell r="L438">
            <v>1</v>
          </cell>
          <cell r="M438">
            <v>1</v>
          </cell>
          <cell r="N438">
            <v>1.9637096774193549E-2</v>
          </cell>
          <cell r="O438">
            <v>1</v>
          </cell>
          <cell r="P438">
            <v>1.4475806451612902E-2</v>
          </cell>
          <cell r="Q438">
            <v>1</v>
          </cell>
          <cell r="R438" t="str">
            <v>BUC.Anillo Vial</v>
          </cell>
          <cell r="S438">
            <v>0</v>
          </cell>
          <cell r="T438">
            <v>33916.9550323</v>
          </cell>
          <cell r="U438">
            <v>640566.59900000005</v>
          </cell>
          <cell r="V438" t="e">
            <v>#N/A</v>
          </cell>
          <cell r="W438" t="str">
            <v>BUC.ANILLO VIAL</v>
          </cell>
          <cell r="X438">
            <v>0</v>
          </cell>
          <cell r="Y438">
            <v>15</v>
          </cell>
          <cell r="Z438">
            <v>5</v>
          </cell>
          <cell r="AA438"/>
          <cell r="AB438">
            <v>10</v>
          </cell>
          <cell r="AC438">
            <v>30</v>
          </cell>
          <cell r="AD438" t="str">
            <v>Prioridad 0</v>
          </cell>
        </row>
        <row r="439">
          <cell r="A439" t="str">
            <v>BUC.CONDOMINIO RUITOQUE:H1</v>
          </cell>
          <cell r="B439" t="str">
            <v>RURAL</v>
          </cell>
          <cell r="C439" t="str">
            <v>REGION 5</v>
          </cell>
          <cell r="D439" t="str">
            <v>SANTANDER</v>
          </cell>
          <cell r="E439" t="str">
            <v>PIEDECUESTA</v>
          </cell>
          <cell r="F439" t="str">
            <v>SANTANDER</v>
          </cell>
          <cell r="G439" t="str">
            <v>AVELLANEDA MORALES LUIS FERNANDO</v>
          </cell>
          <cell r="H439" t="str">
            <v>DAZA DAZA ROBERT</v>
          </cell>
          <cell r="I439" t="str">
            <v>0</v>
          </cell>
          <cell r="J439" t="str">
            <v>708</v>
          </cell>
          <cell r="K439">
            <v>0.6</v>
          </cell>
          <cell r="L439">
            <v>1</v>
          </cell>
          <cell r="M439">
            <v>1</v>
          </cell>
          <cell r="N439">
            <v>5.3790322580645158E-2</v>
          </cell>
          <cell r="O439">
            <v>1</v>
          </cell>
          <cell r="P439">
            <v>3.4327956989247309E-2</v>
          </cell>
          <cell r="Q439">
            <v>1</v>
          </cell>
          <cell r="R439" t="e">
            <v>#N/A</v>
          </cell>
          <cell r="S439">
            <v>0</v>
          </cell>
          <cell r="T439">
            <v>7454.4170500000009</v>
          </cell>
          <cell r="U439">
            <v>165305.96600000001</v>
          </cell>
          <cell r="V439" t="e">
            <v>#N/A</v>
          </cell>
          <cell r="W439" t="str">
            <v>BUC.CONDOMINIO RUITOQUE:H1</v>
          </cell>
          <cell r="X439">
            <v>0</v>
          </cell>
          <cell r="Y439">
            <v>0</v>
          </cell>
          <cell r="Z439">
            <v>0</v>
          </cell>
          <cell r="AA439"/>
          <cell r="AB439">
            <v>10</v>
          </cell>
          <cell r="AC439">
            <v>10</v>
          </cell>
          <cell r="AD439" t="str">
            <v>Prioridad 4</v>
          </cell>
        </row>
        <row r="440">
          <cell r="A440" t="str">
            <v>BUC.LOS PINOS-2</v>
          </cell>
          <cell r="B440" t="str">
            <v>RURAL</v>
          </cell>
          <cell r="C440" t="str">
            <v>REGION 5</v>
          </cell>
          <cell r="D440" t="str">
            <v>SANTANDER</v>
          </cell>
          <cell r="E440" t="str">
            <v>BUCARAMANGA</v>
          </cell>
          <cell r="F440" t="str">
            <v>SANTANDER</v>
          </cell>
          <cell r="G440" t="str">
            <v>AVELLANEDA MORALES LUIS FERNANDO</v>
          </cell>
          <cell r="H440" t="str">
            <v>PARRA RINCON JOSE GABRIEL</v>
          </cell>
          <cell r="I440" t="str">
            <v>1</v>
          </cell>
          <cell r="J440" t="str">
            <v>709</v>
          </cell>
          <cell r="K440">
            <v>0.6</v>
          </cell>
          <cell r="L440">
            <v>1</v>
          </cell>
          <cell r="M440">
            <v>1</v>
          </cell>
          <cell r="N440">
            <v>6.0752688172043007E-3</v>
          </cell>
          <cell r="O440">
            <v>0</v>
          </cell>
          <cell r="P440">
            <v>8.1989247311827964E-3</v>
          </cell>
          <cell r="Q440">
            <v>1</v>
          </cell>
          <cell r="R440" t="str">
            <v>BUC.Los Pinos-2</v>
          </cell>
          <cell r="S440">
            <v>0</v>
          </cell>
          <cell r="T440">
            <v>50695.622639699999</v>
          </cell>
          <cell r="U440">
            <v>968199.21499999997</v>
          </cell>
          <cell r="V440" t="e">
            <v>#N/A</v>
          </cell>
          <cell r="W440" t="str">
            <v>BUC.LOS PINOS-2</v>
          </cell>
          <cell r="X440">
            <v>0</v>
          </cell>
          <cell r="Y440">
            <v>30</v>
          </cell>
          <cell r="Z440">
            <v>5</v>
          </cell>
          <cell r="AA440"/>
          <cell r="AB440">
            <v>10</v>
          </cell>
          <cell r="AC440">
            <v>45</v>
          </cell>
          <cell r="AD440" t="str">
            <v>Prioridad 0</v>
          </cell>
        </row>
        <row r="441">
          <cell r="A441" t="str">
            <v>BUC.NATURA</v>
          </cell>
          <cell r="B441" t="str">
            <v>URBANO</v>
          </cell>
          <cell r="C441" t="str">
            <v>REGION 5</v>
          </cell>
          <cell r="D441" t="str">
            <v>SANTANDER</v>
          </cell>
          <cell r="E441" t="str">
            <v xml:space="preserve">FLORIDABLANCA </v>
          </cell>
          <cell r="F441" t="str">
            <v>SANTANDER</v>
          </cell>
          <cell r="G441" t="str">
            <v>AVELLANEDA MORALES LUIS FERNANDO</v>
          </cell>
          <cell r="H441" t="str">
            <v>CHAPARRO CASELLES JAIRO ALONSO</v>
          </cell>
          <cell r="I441" t="str">
            <v>0</v>
          </cell>
          <cell r="J441" t="str">
            <v>710</v>
          </cell>
          <cell r="K441">
            <v>0.6</v>
          </cell>
          <cell r="L441">
            <v>1</v>
          </cell>
          <cell r="M441">
            <v>1</v>
          </cell>
          <cell r="N441">
            <v>1.6922043010752688E-2</v>
          </cell>
          <cell r="O441">
            <v>1</v>
          </cell>
          <cell r="P441">
            <v>1.3077956989247312E-2</v>
          </cell>
          <cell r="Q441">
            <v>1</v>
          </cell>
          <cell r="R441" t="e">
            <v>#N/A</v>
          </cell>
          <cell r="S441">
            <v>0</v>
          </cell>
          <cell r="T441">
            <v>8685.6758300000001</v>
          </cell>
          <cell r="U441">
            <v>142608.40400000001</v>
          </cell>
          <cell r="V441" t="e">
            <v>#N/A</v>
          </cell>
          <cell r="W441" t="str">
            <v>BUC.NATURA</v>
          </cell>
          <cell r="X441">
            <v>1</v>
          </cell>
          <cell r="Y441">
            <v>0</v>
          </cell>
          <cell r="Z441">
            <v>0</v>
          </cell>
          <cell r="AA441"/>
          <cell r="AB441">
            <v>10</v>
          </cell>
          <cell r="AC441">
            <v>11</v>
          </cell>
          <cell r="AD441" t="str">
            <v>Prioridad 4</v>
          </cell>
        </row>
        <row r="442">
          <cell r="A442" t="str">
            <v>BUC.PUERTA DEL SOL-1</v>
          </cell>
          <cell r="B442" t="str">
            <v>URBANO</v>
          </cell>
          <cell r="C442" t="str">
            <v>REGION 5</v>
          </cell>
          <cell r="D442" t="str">
            <v>SANTANDER</v>
          </cell>
          <cell r="E442" t="str">
            <v>BUCARAMANGA</v>
          </cell>
          <cell r="F442" t="str">
            <v>SANTANDER</v>
          </cell>
          <cell r="G442" t="str">
            <v>AVELLANEDA MORALES LUIS FERNANDO</v>
          </cell>
          <cell r="H442" t="str">
            <v>PARRA RINCON JOSE GABRIEL</v>
          </cell>
          <cell r="I442" t="str">
            <v>0</v>
          </cell>
          <cell r="J442" t="str">
            <v>266</v>
          </cell>
          <cell r="K442">
            <v>0.56000000000000005</v>
          </cell>
          <cell r="L442">
            <v>1</v>
          </cell>
          <cell r="M442">
            <v>1</v>
          </cell>
          <cell r="N442">
            <v>1.6169354838709678E-2</v>
          </cell>
          <cell r="O442">
            <v>1</v>
          </cell>
          <cell r="P442">
            <v>1.5483870967741935E-2</v>
          </cell>
          <cell r="Q442">
            <v>1</v>
          </cell>
          <cell r="R442" t="str">
            <v>BUC.Puerta del Sol-1</v>
          </cell>
          <cell r="S442">
            <v>0</v>
          </cell>
          <cell r="T442">
            <v>13112.360760000001</v>
          </cell>
          <cell r="U442">
            <v>283476.97899999999</v>
          </cell>
          <cell r="V442" t="e">
            <v>#N/A</v>
          </cell>
          <cell r="W442" t="str">
            <v>BUC.PUERTA DEL SOL-1</v>
          </cell>
          <cell r="X442">
            <v>0</v>
          </cell>
          <cell r="Y442">
            <v>0</v>
          </cell>
          <cell r="Z442">
            <v>0</v>
          </cell>
          <cell r="AA442"/>
          <cell r="AB442">
            <v>10</v>
          </cell>
          <cell r="AC442">
            <v>10</v>
          </cell>
          <cell r="AD442" t="str">
            <v>Prioridad 0</v>
          </cell>
        </row>
        <row r="443">
          <cell r="A443" t="str">
            <v>BUC.VIA AEROPUERTO-1</v>
          </cell>
          <cell r="B443" t="str">
            <v>URBANO</v>
          </cell>
          <cell r="C443" t="str">
            <v>REGION 5</v>
          </cell>
          <cell r="D443" t="str">
            <v>SANTANDER</v>
          </cell>
          <cell r="E443" t="str">
            <v>GIRÓN</v>
          </cell>
          <cell r="F443" t="str">
            <v>SANTANDER</v>
          </cell>
          <cell r="G443" t="str">
            <v>AVELLANEDA MORALES LUIS FERNANDO</v>
          </cell>
          <cell r="H443" t="str">
            <v>GARZON OJEDA EDITSON JIOVANY</v>
          </cell>
          <cell r="I443" t="str">
            <v>0</v>
          </cell>
          <cell r="J443" t="str">
            <v>267</v>
          </cell>
          <cell r="K443">
            <v>0.56000000000000005</v>
          </cell>
          <cell r="L443">
            <v>1</v>
          </cell>
          <cell r="M443">
            <v>1</v>
          </cell>
          <cell r="N443">
            <v>4.4233870967741937E-2</v>
          </cell>
          <cell r="O443">
            <v>1</v>
          </cell>
          <cell r="P443">
            <v>3.0134408602150539E-2</v>
          </cell>
          <cell r="Q443">
            <v>1</v>
          </cell>
          <cell r="R443" t="e">
            <v>#N/A</v>
          </cell>
          <cell r="S443">
            <v>0</v>
          </cell>
          <cell r="T443">
            <v>3714.9151999999999</v>
          </cell>
          <cell r="U443">
            <v>41457.733</v>
          </cell>
          <cell r="V443" t="e">
            <v>#N/A</v>
          </cell>
          <cell r="W443" t="str">
            <v>BUC.VIA AEROPUERTO-1</v>
          </cell>
          <cell r="X443">
            <v>1</v>
          </cell>
          <cell r="Y443">
            <v>0</v>
          </cell>
          <cell r="Z443">
            <v>0</v>
          </cell>
          <cell r="AA443"/>
          <cell r="AB443">
            <v>10</v>
          </cell>
          <cell r="AC443">
            <v>11</v>
          </cell>
          <cell r="AD443" t="str">
            <v>Prioridad 4</v>
          </cell>
        </row>
        <row r="444">
          <cell r="A444" t="str">
            <v>BUC.VIA AEROPUERTO-2</v>
          </cell>
          <cell r="B444" t="str">
            <v>URBANO</v>
          </cell>
          <cell r="C444" t="str">
            <v>REGION 5</v>
          </cell>
          <cell r="D444" t="str">
            <v>SANTANDER</v>
          </cell>
          <cell r="E444" t="str">
            <v>GIRÓN</v>
          </cell>
          <cell r="F444" t="str">
            <v>SANTANDER</v>
          </cell>
          <cell r="G444" t="str">
            <v>AVELLANEDA MORALES LUIS FERNANDO</v>
          </cell>
          <cell r="H444" t="str">
            <v>GARZON OJEDA EDITSON JIOVANY</v>
          </cell>
          <cell r="I444" t="str">
            <v>1</v>
          </cell>
          <cell r="J444" t="str">
            <v>711</v>
          </cell>
          <cell r="K444">
            <v>0.6</v>
          </cell>
          <cell r="L444">
            <v>1</v>
          </cell>
          <cell r="M444">
            <v>1</v>
          </cell>
          <cell r="N444">
            <v>1.278225806451613E-2</v>
          </cell>
          <cell r="O444">
            <v>1</v>
          </cell>
          <cell r="P444">
            <v>1.4193548387096775E-2</v>
          </cell>
          <cell r="Q444">
            <v>1</v>
          </cell>
          <cell r="R444" t="e">
            <v>#N/A</v>
          </cell>
          <cell r="S444">
            <v>0</v>
          </cell>
          <cell r="T444">
            <v>57815.873399999989</v>
          </cell>
          <cell r="U444">
            <v>1176076.7620000001</v>
          </cell>
          <cell r="V444" t="e">
            <v>#N/A</v>
          </cell>
          <cell r="W444" t="str">
            <v>BUC.VIA AEROPUERTO-2</v>
          </cell>
          <cell r="X444">
            <v>0</v>
          </cell>
          <cell r="Y444">
            <v>30</v>
          </cell>
          <cell r="Z444">
            <v>10</v>
          </cell>
          <cell r="AA444"/>
          <cell r="AB444">
            <v>10</v>
          </cell>
          <cell r="AC444">
            <v>50</v>
          </cell>
          <cell r="AD444" t="str">
            <v>Prioridad 2</v>
          </cell>
        </row>
        <row r="445">
          <cell r="A445" t="str">
            <v>CAD.ALTO CASTILLO</v>
          </cell>
          <cell r="B445" t="str">
            <v>RURAL</v>
          </cell>
          <cell r="C445" t="str">
            <v xml:space="preserve">REGION 2 </v>
          </cell>
          <cell r="D445" t="str">
            <v>CALDAS</v>
          </cell>
          <cell r="E445" t="str">
            <v>VILLAMARIA</v>
          </cell>
          <cell r="F445" t="str">
            <v>CALDAS</v>
          </cell>
          <cell r="G445" t="str">
            <v>GIRALDO GIRALDO LUIS FERNANDO</v>
          </cell>
          <cell r="H445" t="str">
            <v>SANCHEZ VARGAS DEIVID</v>
          </cell>
          <cell r="I445" t="str">
            <v>0</v>
          </cell>
          <cell r="J445" t="str">
            <v>712</v>
          </cell>
          <cell r="K445">
            <v>0.6</v>
          </cell>
          <cell r="L445">
            <v>1</v>
          </cell>
          <cell r="M445">
            <v>1</v>
          </cell>
          <cell r="N445">
            <v>4.0913978494623658E-2</v>
          </cell>
          <cell r="O445">
            <v>1</v>
          </cell>
          <cell r="P445">
            <v>1.7137096774193547E-2</v>
          </cell>
          <cell r="Q445">
            <v>1</v>
          </cell>
          <cell r="R445" t="e">
            <v>#N/A</v>
          </cell>
          <cell r="S445">
            <v>0</v>
          </cell>
          <cell r="T445">
            <v>27728.303884400004</v>
          </cell>
          <cell r="U445">
            <v>607325.95200000005</v>
          </cell>
          <cell r="V445" t="e">
            <v>#N/A</v>
          </cell>
          <cell r="W445" t="str">
            <v>CAD.ALTO CASTILLO</v>
          </cell>
          <cell r="X445">
            <v>0</v>
          </cell>
          <cell r="Y445">
            <v>15</v>
          </cell>
          <cell r="Z445">
            <v>5</v>
          </cell>
          <cell r="AA445"/>
          <cell r="AB445">
            <v>10</v>
          </cell>
          <cell r="AC445">
            <v>30</v>
          </cell>
          <cell r="AD445" t="str">
            <v>Prioridad 3</v>
          </cell>
        </row>
        <row r="446">
          <cell r="A446" t="str">
            <v>CAD.ALTO LISBOA</v>
          </cell>
          <cell r="B446" t="str">
            <v>RURAL</v>
          </cell>
          <cell r="C446" t="str">
            <v xml:space="preserve">REGION 2 </v>
          </cell>
          <cell r="D446" t="str">
            <v>CALDAS</v>
          </cell>
          <cell r="E446" t="str">
            <v>MANIZALES</v>
          </cell>
          <cell r="F446" t="str">
            <v>CALDAS</v>
          </cell>
          <cell r="G446" t="str">
            <v>GIRALDO GIRALDO LUIS FERNANDO</v>
          </cell>
          <cell r="H446" t="str">
            <v>RODRIGUEZ ALEMAN WILLIAM</v>
          </cell>
          <cell r="I446" t="str">
            <v>0</v>
          </cell>
          <cell r="J446" t="str">
            <v>713</v>
          </cell>
          <cell r="K446">
            <v>0.6</v>
          </cell>
          <cell r="L446">
            <v>1</v>
          </cell>
          <cell r="M446">
            <v>1</v>
          </cell>
          <cell r="N446">
            <v>2.1948924731182796E-2</v>
          </cell>
          <cell r="O446">
            <v>1</v>
          </cell>
          <cell r="P446">
            <v>2.1895161290322582E-2</v>
          </cell>
          <cell r="Q446">
            <v>1</v>
          </cell>
          <cell r="R446" t="str">
            <v>CAD.Alto Lisboa</v>
          </cell>
          <cell r="S446">
            <v>0</v>
          </cell>
          <cell r="T446">
            <v>19000.108473599998</v>
          </cell>
          <cell r="U446">
            <v>409487.978</v>
          </cell>
          <cell r="V446" t="e">
            <v>#N/A</v>
          </cell>
          <cell r="W446" t="str">
            <v>CAD.ALTO LISBOA</v>
          </cell>
          <cell r="X446">
            <v>0</v>
          </cell>
          <cell r="Y446">
            <v>0</v>
          </cell>
          <cell r="Z446">
            <v>0</v>
          </cell>
          <cell r="AA446"/>
          <cell r="AB446">
            <v>10</v>
          </cell>
          <cell r="AC446">
            <v>10</v>
          </cell>
          <cell r="AD446" t="str">
            <v>Prioridad 0</v>
          </cell>
        </row>
        <row r="447">
          <cell r="A447" t="str">
            <v>CAD.ANSERMA-1</v>
          </cell>
          <cell r="B447" t="str">
            <v>RURAL</v>
          </cell>
          <cell r="C447" t="str">
            <v xml:space="preserve">REGION 2 </v>
          </cell>
          <cell r="D447" t="str">
            <v>CALDAS</v>
          </cell>
          <cell r="E447" t="str">
            <v>ANSERMA</v>
          </cell>
          <cell r="F447" t="str">
            <v>RISARALDA</v>
          </cell>
          <cell r="G447" t="str">
            <v>SUAREZ OSPINA GUSTAVO</v>
          </cell>
          <cell r="H447" t="str">
            <v>GARROTE VARGAS FABIO LEONARDO</v>
          </cell>
          <cell r="I447" t="str">
            <v>0</v>
          </cell>
          <cell r="J447" t="str">
            <v>714</v>
          </cell>
          <cell r="K447">
            <v>0.6</v>
          </cell>
          <cell r="L447">
            <v>1</v>
          </cell>
          <cell r="M447">
            <v>1</v>
          </cell>
          <cell r="N447">
            <v>2.1774193548387095E-3</v>
          </cell>
          <cell r="O447">
            <v>0</v>
          </cell>
          <cell r="P447">
            <v>1.9045698924731184E-2</v>
          </cell>
          <cell r="Q447">
            <v>1</v>
          </cell>
          <cell r="R447" t="e">
            <v>#N/A</v>
          </cell>
          <cell r="S447">
            <v>0</v>
          </cell>
          <cell r="T447">
            <v>28122.009235499998</v>
          </cell>
          <cell r="U447">
            <v>1182503.9000000001</v>
          </cell>
          <cell r="V447" t="e">
            <v>#N/A</v>
          </cell>
          <cell r="W447" t="str">
            <v>CAD.ANSERMA-1</v>
          </cell>
          <cell r="X447">
            <v>0</v>
          </cell>
          <cell r="Y447">
            <v>15</v>
          </cell>
          <cell r="Z447">
            <v>10</v>
          </cell>
          <cell r="AA447"/>
          <cell r="AB447">
            <v>10</v>
          </cell>
          <cell r="AC447">
            <v>35</v>
          </cell>
          <cell r="AD447" t="str">
            <v>Prioridad 3</v>
          </cell>
        </row>
        <row r="448">
          <cell r="A448" t="str">
            <v>CAD.ANSERMA-2</v>
          </cell>
          <cell r="B448" t="str">
            <v>URBANO</v>
          </cell>
          <cell r="C448" t="str">
            <v xml:space="preserve">REGION 2 </v>
          </cell>
          <cell r="D448" t="str">
            <v>CALDAS</v>
          </cell>
          <cell r="E448" t="str">
            <v>ANSERMA</v>
          </cell>
          <cell r="F448" t="str">
            <v>RISARALDA</v>
          </cell>
          <cell r="G448" t="str">
            <v>SUAREZ OSPINA GUSTAVO</v>
          </cell>
          <cell r="H448" t="str">
            <v>GARROTE VARGAS FABIO LEONARDO</v>
          </cell>
          <cell r="I448" t="str">
            <v>0</v>
          </cell>
          <cell r="J448" t="str">
            <v>715</v>
          </cell>
          <cell r="K448">
            <v>0.6</v>
          </cell>
          <cell r="L448">
            <v>1</v>
          </cell>
          <cell r="M448">
            <v>1</v>
          </cell>
          <cell r="N448">
            <v>1.5188172043010752E-3</v>
          </cell>
          <cell r="O448">
            <v>0</v>
          </cell>
          <cell r="P448">
            <v>3.6706989247311826E-2</v>
          </cell>
          <cell r="Q448">
            <v>1</v>
          </cell>
          <cell r="R448" t="str">
            <v>CAD.Anserma-2</v>
          </cell>
          <cell r="S448">
            <v>0</v>
          </cell>
          <cell r="T448">
            <v>69275.306654</v>
          </cell>
          <cell r="U448">
            <v>2118460.5829999996</v>
          </cell>
          <cell r="V448" t="e">
            <v>#N/A</v>
          </cell>
          <cell r="W448" t="str">
            <v>CAD.ANSERMA-2</v>
          </cell>
          <cell r="X448">
            <v>0</v>
          </cell>
          <cell r="Y448">
            <v>30</v>
          </cell>
          <cell r="Z448">
            <v>10</v>
          </cell>
          <cell r="AA448"/>
          <cell r="AB448">
            <v>10</v>
          </cell>
          <cell r="AC448">
            <v>50</v>
          </cell>
          <cell r="AD448" t="str">
            <v>Prioridad 0</v>
          </cell>
        </row>
        <row r="449">
          <cell r="A449" t="str">
            <v>CAD.ARBOLEDA</v>
          </cell>
          <cell r="B449" t="str">
            <v>RURAL</v>
          </cell>
          <cell r="C449" t="str">
            <v xml:space="preserve">REGION 2 </v>
          </cell>
          <cell r="D449" t="str">
            <v>CALDAS</v>
          </cell>
          <cell r="E449" t="str">
            <v>PENSILVANIA</v>
          </cell>
          <cell r="F449" t="str">
            <v>CALDAS</v>
          </cell>
          <cell r="G449" t="str">
            <v>GIRALDO GIRALDO LUIS FERNANDO</v>
          </cell>
          <cell r="H449" t="str">
            <v>FRANCO ROJAS YEIFER ALEXANDER</v>
          </cell>
          <cell r="I449" t="str">
            <v>0</v>
          </cell>
          <cell r="J449" t="str">
            <v>716</v>
          </cell>
          <cell r="K449">
            <v>0.6</v>
          </cell>
          <cell r="L449">
            <v>1</v>
          </cell>
          <cell r="M449">
            <v>1</v>
          </cell>
          <cell r="N449">
            <v>0.18216397849462365</v>
          </cell>
          <cell r="O449">
            <v>1</v>
          </cell>
          <cell r="P449">
            <v>3.6787634408602152E-2</v>
          </cell>
          <cell r="Q449">
            <v>1</v>
          </cell>
          <cell r="R449" t="e">
            <v>#N/A</v>
          </cell>
          <cell r="S449">
            <v>1</v>
          </cell>
          <cell r="T449">
            <v>26014.710053999999</v>
          </cell>
          <cell r="U449">
            <v>1339206.706</v>
          </cell>
          <cell r="V449" t="e">
            <v>#N/A</v>
          </cell>
          <cell r="W449" t="str">
            <v>CAD.ARBOLEDA</v>
          </cell>
          <cell r="X449">
            <v>1</v>
          </cell>
          <cell r="Y449">
            <v>15</v>
          </cell>
          <cell r="Z449">
            <v>10</v>
          </cell>
          <cell r="AA449"/>
          <cell r="AB449">
            <v>10</v>
          </cell>
          <cell r="AC449">
            <v>36</v>
          </cell>
          <cell r="AD449" t="str">
            <v>Prioridad 2</v>
          </cell>
        </row>
        <row r="450">
          <cell r="A450" t="str">
            <v>CAD.BELALCAZAR</v>
          </cell>
          <cell r="B450" t="str">
            <v>URBANO</v>
          </cell>
          <cell r="C450" t="str">
            <v xml:space="preserve">REGION 2 </v>
          </cell>
          <cell r="D450" t="str">
            <v>CALDAS</v>
          </cell>
          <cell r="E450" t="str">
            <v>BELALCAZAR</v>
          </cell>
          <cell r="F450" t="str">
            <v>RISARALDA</v>
          </cell>
          <cell r="G450" t="str">
            <v>SUAREZ OSPINA GUSTAVO</v>
          </cell>
          <cell r="H450" t="str">
            <v>VALENCIA OCHOA CARLOS ALBERTO</v>
          </cell>
          <cell r="I450" t="str">
            <v>0</v>
          </cell>
          <cell r="J450" t="str">
            <v>717</v>
          </cell>
          <cell r="K450">
            <v>0.6</v>
          </cell>
          <cell r="L450">
            <v>1</v>
          </cell>
          <cell r="M450">
            <v>1</v>
          </cell>
          <cell r="N450">
            <v>1.7446236559139783E-2</v>
          </cell>
          <cell r="O450">
            <v>1</v>
          </cell>
          <cell r="P450">
            <v>1.7338709677419354E-2</v>
          </cell>
          <cell r="Q450">
            <v>1</v>
          </cell>
          <cell r="R450" t="e">
            <v>#N/A</v>
          </cell>
          <cell r="S450">
            <v>0</v>
          </cell>
          <cell r="T450">
            <v>58204.613052500004</v>
          </cell>
          <cell r="U450">
            <v>1554032.236</v>
          </cell>
          <cell r="V450" t="e">
            <v>#N/A</v>
          </cell>
          <cell r="W450" t="str">
            <v>CAD.BELALCAZAR</v>
          </cell>
          <cell r="X450">
            <v>0</v>
          </cell>
          <cell r="Y450">
            <v>30</v>
          </cell>
          <cell r="Z450">
            <v>10</v>
          </cell>
          <cell r="AA450"/>
          <cell r="AB450">
            <v>10</v>
          </cell>
          <cell r="AC450">
            <v>50</v>
          </cell>
          <cell r="AD450" t="str">
            <v>Prioridad 2</v>
          </cell>
        </row>
        <row r="451">
          <cell r="A451" t="str">
            <v>CAD.DORADA FERIAS</v>
          </cell>
          <cell r="B451" t="str">
            <v>RURAL</v>
          </cell>
          <cell r="C451" t="str">
            <v xml:space="preserve">REGION 2 </v>
          </cell>
          <cell r="D451" t="str">
            <v>CALDAS</v>
          </cell>
          <cell r="E451" t="str">
            <v>LA DORADA</v>
          </cell>
          <cell r="F451" t="str">
            <v>CALDAS</v>
          </cell>
          <cell r="G451" t="str">
            <v>GIRALDO GIRALDO LUIS FERNANDO</v>
          </cell>
          <cell r="H451" t="str">
            <v>NAVARRO UJUETA ALFONSO EDUARDO</v>
          </cell>
          <cell r="I451" t="str">
            <v>0</v>
          </cell>
          <cell r="J451" t="str">
            <v>268</v>
          </cell>
          <cell r="K451">
            <v>0.56000000000000005</v>
          </cell>
          <cell r="L451">
            <v>1</v>
          </cell>
          <cell r="M451">
            <v>1</v>
          </cell>
          <cell r="N451">
            <v>3.4408602150537634E-3</v>
          </cell>
          <cell r="O451">
            <v>0</v>
          </cell>
          <cell r="P451">
            <v>1.4852150537634409E-2</v>
          </cell>
          <cell r="Q451">
            <v>1</v>
          </cell>
          <cell r="R451" t="e">
            <v>#N/A</v>
          </cell>
          <cell r="S451">
            <v>1</v>
          </cell>
          <cell r="T451">
            <v>17889.990267200003</v>
          </cell>
          <cell r="U451">
            <v>384128.05299999996</v>
          </cell>
          <cell r="V451" t="e">
            <v>#N/A</v>
          </cell>
          <cell r="W451" t="str">
            <v>CAD.DORADA FERIAS</v>
          </cell>
          <cell r="X451">
            <v>0</v>
          </cell>
          <cell r="Y451">
            <v>0</v>
          </cell>
          <cell r="Z451">
            <v>0</v>
          </cell>
          <cell r="AA451"/>
          <cell r="AB451">
            <v>10</v>
          </cell>
          <cell r="AC451">
            <v>10</v>
          </cell>
          <cell r="AD451" t="str">
            <v>Prioridad 4</v>
          </cell>
        </row>
        <row r="452">
          <cell r="A452" t="str">
            <v>CAD.DORADA SUR</v>
          </cell>
          <cell r="B452" t="str">
            <v>URBANO</v>
          </cell>
          <cell r="C452" t="str">
            <v xml:space="preserve">REGION 2 </v>
          </cell>
          <cell r="D452" t="str">
            <v>CALDAS</v>
          </cell>
          <cell r="E452" t="str">
            <v>LA DORADA</v>
          </cell>
          <cell r="F452" t="str">
            <v>CALDAS</v>
          </cell>
          <cell r="G452" t="str">
            <v>GIRALDO GIRALDO LUIS FERNANDO</v>
          </cell>
          <cell r="H452" t="str">
            <v>NAVARRO UJUETA ALFONSO EDUARDO</v>
          </cell>
          <cell r="I452" t="str">
            <v>0</v>
          </cell>
          <cell r="J452" t="str">
            <v>269</v>
          </cell>
          <cell r="K452">
            <v>0.56000000000000005</v>
          </cell>
          <cell r="L452">
            <v>1</v>
          </cell>
          <cell r="M452">
            <v>1</v>
          </cell>
          <cell r="N452">
            <v>2.3521505376344087E-3</v>
          </cell>
          <cell r="O452">
            <v>0</v>
          </cell>
          <cell r="P452">
            <v>8.4811827956989255E-3</v>
          </cell>
          <cell r="Q452">
            <v>1</v>
          </cell>
          <cell r="R452" t="str">
            <v>CAD.Dorada Sur</v>
          </cell>
          <cell r="S452">
            <v>1</v>
          </cell>
          <cell r="T452">
            <v>62311.540299399996</v>
          </cell>
          <cell r="U452">
            <v>1477018.1580000001</v>
          </cell>
          <cell r="V452" t="e">
            <v>#N/A</v>
          </cell>
          <cell r="W452" t="str">
            <v>CAD.DORADA SUR</v>
          </cell>
          <cell r="X452">
            <v>0</v>
          </cell>
          <cell r="Y452">
            <v>30</v>
          </cell>
          <cell r="Z452">
            <v>10</v>
          </cell>
          <cell r="AA452"/>
          <cell r="AB452">
            <v>10</v>
          </cell>
          <cell r="AC452">
            <v>50</v>
          </cell>
          <cell r="AD452" t="str">
            <v>Prioridad 0</v>
          </cell>
        </row>
        <row r="453">
          <cell r="A453" t="str">
            <v>CAD.DORADA-2</v>
          </cell>
          <cell r="B453" t="str">
            <v>URBANO</v>
          </cell>
          <cell r="C453" t="str">
            <v xml:space="preserve">REGION 2 </v>
          </cell>
          <cell r="D453" t="str">
            <v>CALDAS</v>
          </cell>
          <cell r="E453" t="str">
            <v>LA DORADA</v>
          </cell>
          <cell r="F453" t="str">
            <v>CALDAS</v>
          </cell>
          <cell r="G453" t="str">
            <v>GIRALDO GIRALDO LUIS FERNANDO</v>
          </cell>
          <cell r="H453" t="str">
            <v>NAVARRO UJUETA ALFONSO EDUARDO</v>
          </cell>
          <cell r="I453" t="str">
            <v>0</v>
          </cell>
          <cell r="J453" t="str">
            <v>34</v>
          </cell>
          <cell r="K453">
            <v>0.42499999999999999</v>
          </cell>
          <cell r="L453">
            <v>1</v>
          </cell>
          <cell r="M453">
            <v>1</v>
          </cell>
          <cell r="N453">
            <v>3.4946236559139785E-4</v>
          </cell>
          <cell r="O453">
            <v>0</v>
          </cell>
          <cell r="P453">
            <v>1.3185483870967742E-2</v>
          </cell>
          <cell r="Q453">
            <v>1</v>
          </cell>
          <cell r="R453" t="str">
            <v>CAD.Dorada-2</v>
          </cell>
          <cell r="S453">
            <v>1</v>
          </cell>
          <cell r="T453">
            <v>81616.575282000005</v>
          </cell>
          <cell r="U453">
            <v>1576480.902</v>
          </cell>
          <cell r="V453" t="e">
            <v>#N/A</v>
          </cell>
          <cell r="W453" t="str">
            <v>CAD.DORADA-2</v>
          </cell>
          <cell r="X453">
            <v>0</v>
          </cell>
          <cell r="Y453">
            <v>30</v>
          </cell>
          <cell r="Z453">
            <v>10</v>
          </cell>
          <cell r="AA453"/>
          <cell r="AB453">
            <v>10</v>
          </cell>
          <cell r="AC453">
            <v>50</v>
          </cell>
          <cell r="AD453" t="str">
            <v>Prioridad 0</v>
          </cell>
        </row>
        <row r="454">
          <cell r="A454" t="str">
            <v>CAD.DORADA-3</v>
          </cell>
          <cell r="B454" t="str">
            <v>URBANO</v>
          </cell>
          <cell r="C454" t="str">
            <v xml:space="preserve">REGION 2 </v>
          </cell>
          <cell r="D454" t="str">
            <v>CALDAS</v>
          </cell>
          <cell r="E454" t="str">
            <v>LA DORADA</v>
          </cell>
          <cell r="F454" t="str">
            <v>CALDAS</v>
          </cell>
          <cell r="G454" t="str">
            <v>GIRALDO GIRALDO LUIS FERNANDO</v>
          </cell>
          <cell r="H454" t="str">
            <v>NAVARRO UJUETA ALFONSO EDUARDO</v>
          </cell>
          <cell r="I454" t="str">
            <v>0</v>
          </cell>
          <cell r="J454" t="str">
            <v>718</v>
          </cell>
          <cell r="K454">
            <v>0.6</v>
          </cell>
          <cell r="L454">
            <v>1</v>
          </cell>
          <cell r="M454">
            <v>1</v>
          </cell>
          <cell r="N454">
            <v>3.7499999999999999E-3</v>
          </cell>
          <cell r="O454">
            <v>0</v>
          </cell>
          <cell r="P454">
            <v>1.1182795698924731E-2</v>
          </cell>
          <cell r="Q454">
            <v>1</v>
          </cell>
          <cell r="R454" t="str">
            <v>CAD.Dorada-3</v>
          </cell>
          <cell r="S454">
            <v>1</v>
          </cell>
          <cell r="T454">
            <v>61688.080044299997</v>
          </cell>
          <cell r="U454">
            <v>1766579.9980000001</v>
          </cell>
          <cell r="V454" t="e">
            <v>#N/A</v>
          </cell>
          <cell r="W454" t="str">
            <v>CAD.DORADA-3</v>
          </cell>
          <cell r="X454">
            <v>0</v>
          </cell>
          <cell r="Y454">
            <v>30</v>
          </cell>
          <cell r="Z454">
            <v>10</v>
          </cell>
          <cell r="AA454"/>
          <cell r="AB454">
            <v>10</v>
          </cell>
          <cell r="AC454">
            <v>50</v>
          </cell>
          <cell r="AD454" t="str">
            <v>Prioridad 0</v>
          </cell>
        </row>
        <row r="455">
          <cell r="A455" t="str">
            <v>CAD.DORADA-4</v>
          </cell>
          <cell r="B455" t="str">
            <v>URBANO</v>
          </cell>
          <cell r="C455" t="str">
            <v xml:space="preserve">REGION 2 </v>
          </cell>
          <cell r="D455" t="str">
            <v>CALDAS</v>
          </cell>
          <cell r="E455" t="str">
            <v>LA DORADA</v>
          </cell>
          <cell r="F455" t="str">
            <v>CALDAS</v>
          </cell>
          <cell r="G455" t="str">
            <v>GIRALDO GIRALDO LUIS FERNANDO</v>
          </cell>
          <cell r="H455" t="str">
            <v>NAVARRO UJUETA ALFONSO EDUARDO</v>
          </cell>
          <cell r="I455" t="str">
            <v>0</v>
          </cell>
          <cell r="J455" t="str">
            <v>270</v>
          </cell>
          <cell r="K455">
            <v>0.56000000000000005</v>
          </cell>
          <cell r="L455">
            <v>1</v>
          </cell>
          <cell r="M455">
            <v>1</v>
          </cell>
          <cell r="N455">
            <v>1.9489247311827956E-3</v>
          </cell>
          <cell r="O455">
            <v>0</v>
          </cell>
          <cell r="P455">
            <v>9.35483870967742E-3</v>
          </cell>
          <cell r="Q455">
            <v>1</v>
          </cell>
          <cell r="R455" t="str">
            <v>CAD.Dorada-4</v>
          </cell>
          <cell r="S455">
            <v>1</v>
          </cell>
          <cell r="T455">
            <v>60810.567485100015</v>
          </cell>
          <cell r="U455">
            <v>902029.33799999999</v>
          </cell>
          <cell r="V455" t="e">
            <v>#N/A</v>
          </cell>
          <cell r="W455" t="str">
            <v>CAD.DORADA-4</v>
          </cell>
          <cell r="X455">
            <v>0</v>
          </cell>
          <cell r="Y455">
            <v>30</v>
          </cell>
          <cell r="Z455">
            <v>5</v>
          </cell>
          <cell r="AA455"/>
          <cell r="AB455">
            <v>10</v>
          </cell>
          <cell r="AC455">
            <v>45</v>
          </cell>
          <cell r="AD455" t="str">
            <v>Prioridad 0</v>
          </cell>
        </row>
        <row r="456">
          <cell r="A456" t="str">
            <v>CAD.EL REFUGIO</v>
          </cell>
          <cell r="B456" t="str">
            <v>RURAL</v>
          </cell>
          <cell r="C456" t="str">
            <v xml:space="preserve">REGION 2 </v>
          </cell>
          <cell r="D456" t="str">
            <v>CALDAS</v>
          </cell>
          <cell r="E456" t="str">
            <v>PALESTINA</v>
          </cell>
          <cell r="F456" t="str">
            <v>CALDAS</v>
          </cell>
          <cell r="G456" t="str">
            <v>GIRALDO GIRALDO LUIS FERNANDO</v>
          </cell>
          <cell r="H456" t="str">
            <v>RODRIGUEZ ALEMAN WILLIAM</v>
          </cell>
          <cell r="I456" t="str">
            <v>0</v>
          </cell>
          <cell r="J456" t="str">
            <v>719</v>
          </cell>
          <cell r="K456">
            <v>0.6</v>
          </cell>
          <cell r="L456">
            <v>1</v>
          </cell>
          <cell r="M456">
            <v>1</v>
          </cell>
          <cell r="N456">
            <v>1.6666666666666666E-2</v>
          </cell>
          <cell r="O456">
            <v>1</v>
          </cell>
          <cell r="P456">
            <v>1.635752688172043E-2</v>
          </cell>
          <cell r="Q456">
            <v>1</v>
          </cell>
          <cell r="R456" t="e">
            <v>#N/A</v>
          </cell>
          <cell r="S456">
            <v>0</v>
          </cell>
          <cell r="T456">
            <v>6713.2912212299998</v>
          </cell>
          <cell r="U456">
            <v>146914.94100000002</v>
          </cell>
          <cell r="V456" t="e">
            <v>#N/A</v>
          </cell>
          <cell r="W456" t="str">
            <v>CAD.EL REFUGIO</v>
          </cell>
          <cell r="X456">
            <v>0</v>
          </cell>
          <cell r="Y456">
            <v>0</v>
          </cell>
          <cell r="Z456">
            <v>0</v>
          </cell>
          <cell r="AA456"/>
          <cell r="AB456">
            <v>10</v>
          </cell>
          <cell r="AC456">
            <v>10</v>
          </cell>
          <cell r="AD456" t="str">
            <v>Prioridad 4</v>
          </cell>
        </row>
        <row r="457">
          <cell r="A457" t="str">
            <v>CAD.FLORENCIA</v>
          </cell>
          <cell r="B457" t="str">
            <v>RURAL</v>
          </cell>
          <cell r="C457" t="str">
            <v xml:space="preserve">REGION 2 </v>
          </cell>
          <cell r="D457" t="str">
            <v>CALDAS</v>
          </cell>
          <cell r="E457" t="str">
            <v>SAMANA</v>
          </cell>
          <cell r="F457" t="str">
            <v>CALDAS</v>
          </cell>
          <cell r="G457" t="str">
            <v>GIRALDO GIRALDO LUIS FERNANDO</v>
          </cell>
          <cell r="H457" t="str">
            <v>NAVARRO UJUETA ALFONSO EDUARDO</v>
          </cell>
          <cell r="I457" t="str">
            <v>0</v>
          </cell>
          <cell r="J457" t="str">
            <v>720</v>
          </cell>
          <cell r="K457">
            <v>0.6</v>
          </cell>
          <cell r="L457">
            <v>1</v>
          </cell>
          <cell r="M457">
            <v>1</v>
          </cell>
          <cell r="N457">
            <v>1.2029569892473118E-2</v>
          </cell>
          <cell r="O457">
            <v>1</v>
          </cell>
          <cell r="P457">
            <v>1.0779569892473119E-2</v>
          </cell>
          <cell r="Q457">
            <v>1</v>
          </cell>
          <cell r="R457" t="e">
            <v>#N/A</v>
          </cell>
          <cell r="S457">
            <v>1</v>
          </cell>
          <cell r="T457">
            <v>28430.0865266123</v>
          </cell>
          <cell r="U457">
            <v>1300922.679</v>
          </cell>
          <cell r="V457" t="e">
            <v>#N/A</v>
          </cell>
          <cell r="W457" t="str">
            <v>CAD.FLORENCIA</v>
          </cell>
          <cell r="X457">
            <v>1</v>
          </cell>
          <cell r="Y457">
            <v>15</v>
          </cell>
          <cell r="Z457">
            <v>10</v>
          </cell>
          <cell r="AA457"/>
          <cell r="AB457">
            <v>10</v>
          </cell>
          <cell r="AC457">
            <v>36</v>
          </cell>
          <cell r="AD457" t="str">
            <v>Prioridad 3</v>
          </cell>
        </row>
        <row r="458">
          <cell r="A458" t="str">
            <v>CAD.GUARINOCITO</v>
          </cell>
          <cell r="B458" t="str">
            <v>RURAL</v>
          </cell>
          <cell r="C458" t="str">
            <v>REGION 3</v>
          </cell>
          <cell r="D458" t="str">
            <v>TOLIMA</v>
          </cell>
          <cell r="E458" t="str">
            <v>HONDA</v>
          </cell>
          <cell r="F458" t="str">
            <v>TOLIMA-CAQUETA</v>
          </cell>
          <cell r="G458" t="str">
            <v>GAMBOA VASQUEZ ALEX BLADIMIR</v>
          </cell>
          <cell r="H458" t="str">
            <v>CASTRO JARAMILLO ANDRES FELIPE</v>
          </cell>
          <cell r="I458" t="str">
            <v>0</v>
          </cell>
          <cell r="J458" t="str">
            <v>176</v>
          </cell>
          <cell r="K458">
            <v>0.53</v>
          </cell>
          <cell r="L458">
            <v>0</v>
          </cell>
          <cell r="M458">
            <v>1</v>
          </cell>
          <cell r="N458">
            <v>0</v>
          </cell>
          <cell r="O458">
            <v>0</v>
          </cell>
          <cell r="P458">
            <v>1.1505376344086021E-2</v>
          </cell>
          <cell r="Q458">
            <v>1</v>
          </cell>
          <cell r="R458" t="e">
            <v>#N/A</v>
          </cell>
          <cell r="S458">
            <v>1</v>
          </cell>
          <cell r="T458">
            <v>8072.363746</v>
          </cell>
          <cell r="U458">
            <v>213941.503</v>
          </cell>
          <cell r="V458" t="e">
            <v>#N/A</v>
          </cell>
          <cell r="W458" t="str">
            <v>CAD.GUARINOCITO</v>
          </cell>
          <cell r="X458">
            <v>1</v>
          </cell>
          <cell r="Y458">
            <v>0</v>
          </cell>
          <cell r="Z458">
            <v>0</v>
          </cell>
          <cell r="AA458"/>
          <cell r="AB458">
            <v>10</v>
          </cell>
          <cell r="AC458">
            <v>11</v>
          </cell>
          <cell r="AD458" t="str">
            <v>Prioridad 4</v>
          </cell>
        </row>
        <row r="459">
          <cell r="A459" t="str">
            <v>CAD.HOYO FRIO</v>
          </cell>
          <cell r="B459" t="str">
            <v>RURAL</v>
          </cell>
          <cell r="C459" t="str">
            <v xml:space="preserve">REGION 2 </v>
          </cell>
          <cell r="D459" t="str">
            <v>CALDAS</v>
          </cell>
          <cell r="E459" t="str">
            <v>VILLAMARIA</v>
          </cell>
          <cell r="F459" t="str">
            <v>CALDAS</v>
          </cell>
          <cell r="G459" t="str">
            <v>GIRALDO GIRALDO LUIS FERNANDO</v>
          </cell>
          <cell r="H459" t="str">
            <v>RODRIGUEZ ALEMAN WILLIAM</v>
          </cell>
          <cell r="I459" t="str">
            <v>0</v>
          </cell>
          <cell r="J459" t="str">
            <v>721</v>
          </cell>
          <cell r="K459">
            <v>0.6</v>
          </cell>
          <cell r="L459">
            <v>1</v>
          </cell>
          <cell r="M459">
            <v>1</v>
          </cell>
          <cell r="N459">
            <v>3.3776881720430106E-2</v>
          </cell>
          <cell r="O459">
            <v>1</v>
          </cell>
          <cell r="P459">
            <v>2.2002688172043011E-2</v>
          </cell>
          <cell r="Q459">
            <v>1</v>
          </cell>
          <cell r="R459" t="e">
            <v>#N/A</v>
          </cell>
          <cell r="S459">
            <v>0</v>
          </cell>
          <cell r="T459">
            <v>7647.744326</v>
          </cell>
          <cell r="U459">
            <v>194633.02999999997</v>
          </cell>
          <cell r="V459" t="e">
            <v>#N/A</v>
          </cell>
          <cell r="W459" t="str">
            <v>CAD.HOYO FRIO</v>
          </cell>
          <cell r="X459">
            <v>0</v>
          </cell>
          <cell r="Y459">
            <v>0</v>
          </cell>
          <cell r="Z459">
            <v>0</v>
          </cell>
          <cell r="AA459"/>
          <cell r="AB459">
            <v>10</v>
          </cell>
          <cell r="AC459">
            <v>10</v>
          </cell>
          <cell r="AD459" t="str">
            <v>Prioridad 4</v>
          </cell>
        </row>
        <row r="460">
          <cell r="A460" t="str">
            <v>CAD.IND MINEROS NACIONALES</v>
          </cell>
          <cell r="B460" t="str">
            <v>RURAL</v>
          </cell>
          <cell r="C460" t="str">
            <v xml:space="preserve">REGION 2 </v>
          </cell>
          <cell r="D460" t="str">
            <v>CALDAS</v>
          </cell>
          <cell r="E460" t="str">
            <v>MARMATO</v>
          </cell>
          <cell r="F460" t="str">
            <v>CALDAS</v>
          </cell>
          <cell r="G460" t="str">
            <v>GIRALDO GIRALDO LUIS FERNANDO</v>
          </cell>
          <cell r="H460" t="str">
            <v>GROSSO PACHO RENE FERNANDO</v>
          </cell>
          <cell r="I460" t="str">
            <v>0</v>
          </cell>
          <cell r="J460" t="str">
            <v>722</v>
          </cell>
          <cell r="K460">
            <v>0.6</v>
          </cell>
          <cell r="L460">
            <v>1</v>
          </cell>
          <cell r="M460">
            <v>1</v>
          </cell>
          <cell r="N460">
            <v>1.8924731182795699E-2</v>
          </cell>
          <cell r="O460">
            <v>1</v>
          </cell>
          <cell r="P460">
            <v>1.6935483870967744E-2</v>
          </cell>
          <cell r="Q460">
            <v>1</v>
          </cell>
          <cell r="R460" t="e">
            <v>#N/A</v>
          </cell>
          <cell r="S460">
            <v>0</v>
          </cell>
          <cell r="T460">
            <v>2667.1534899999997</v>
          </cell>
          <cell r="U460">
            <v>115223.848</v>
          </cell>
          <cell r="V460" t="e">
            <v>#N/A</v>
          </cell>
          <cell r="W460" t="str">
            <v>CAD.IND MINEROS NACIONALES</v>
          </cell>
          <cell r="X460">
            <v>0</v>
          </cell>
          <cell r="Y460">
            <v>0</v>
          </cell>
          <cell r="Z460">
            <v>0</v>
          </cell>
          <cell r="AA460"/>
          <cell r="AB460">
            <v>10</v>
          </cell>
          <cell r="AC460">
            <v>10</v>
          </cell>
          <cell r="AD460" t="str">
            <v>Prioridad 4</v>
          </cell>
        </row>
        <row r="461">
          <cell r="A461" t="str">
            <v>CAD.LA CEMENTERA</v>
          </cell>
          <cell r="B461" t="str">
            <v>RURAL</v>
          </cell>
          <cell r="C461" t="str">
            <v xml:space="preserve">REGION 2 </v>
          </cell>
          <cell r="D461" t="str">
            <v>CALDAS</v>
          </cell>
          <cell r="E461" t="str">
            <v>MANIZALES</v>
          </cell>
          <cell r="F461" t="str">
            <v>CALDAS</v>
          </cell>
          <cell r="G461" t="str">
            <v>GIRALDO GIRALDO LUIS FERNANDO</v>
          </cell>
          <cell r="H461" t="str">
            <v>CASTAÑO OSORIO JOSE EDUWIN</v>
          </cell>
          <cell r="I461" t="str">
            <v>0</v>
          </cell>
          <cell r="J461" t="str">
            <v>723</v>
          </cell>
          <cell r="K461">
            <v>0.6</v>
          </cell>
          <cell r="L461">
            <v>1</v>
          </cell>
          <cell r="M461">
            <v>1</v>
          </cell>
          <cell r="N461">
            <v>4.7150537634408601E-2</v>
          </cell>
          <cell r="O461">
            <v>1</v>
          </cell>
          <cell r="P461">
            <v>2.3696236559139786E-2</v>
          </cell>
          <cell r="Q461">
            <v>1</v>
          </cell>
          <cell r="R461" t="e">
            <v>#N/A</v>
          </cell>
          <cell r="S461">
            <v>1</v>
          </cell>
          <cell r="T461">
            <v>14328.669248299999</v>
          </cell>
          <cell r="U461">
            <v>380501.49300000002</v>
          </cell>
          <cell r="V461" t="e">
            <v>#N/A</v>
          </cell>
          <cell r="W461" t="str">
            <v>CAD.LA CEMENTERA</v>
          </cell>
          <cell r="X461">
            <v>0</v>
          </cell>
          <cell r="Y461">
            <v>0</v>
          </cell>
          <cell r="Z461">
            <v>0</v>
          </cell>
          <cell r="AA461"/>
          <cell r="AB461">
            <v>10</v>
          </cell>
          <cell r="AC461">
            <v>10</v>
          </cell>
          <cell r="AD461" t="str">
            <v>Prioridad 4</v>
          </cell>
        </row>
        <row r="462">
          <cell r="A462" t="str">
            <v>CAD.LA ESPERANZA</v>
          </cell>
          <cell r="B462" t="str">
            <v>RURAL</v>
          </cell>
          <cell r="C462" t="str">
            <v>REGION 3</v>
          </cell>
          <cell r="D462" t="str">
            <v>TOLIMA</v>
          </cell>
          <cell r="E462" t="str">
            <v>HERVEO</v>
          </cell>
          <cell r="F462" t="str">
            <v>CALDAS</v>
          </cell>
          <cell r="G462" t="str">
            <v>GIRALDO GIRALDO LUIS FERNANDO</v>
          </cell>
          <cell r="H462" t="str">
            <v>SANCHEZ VARGAS DEIVID</v>
          </cell>
          <cell r="I462" t="str">
            <v>0</v>
          </cell>
          <cell r="J462" t="str">
            <v>271</v>
          </cell>
          <cell r="K462">
            <v>0.56000000000000005</v>
          </cell>
          <cell r="L462">
            <v>1</v>
          </cell>
          <cell r="M462">
            <v>1</v>
          </cell>
          <cell r="N462">
            <v>2.8266129032258065E-2</v>
          </cell>
          <cell r="O462">
            <v>1</v>
          </cell>
          <cell r="P462">
            <v>2.7755376344086022E-2</v>
          </cell>
          <cell r="Q462">
            <v>1</v>
          </cell>
          <cell r="R462" t="e">
            <v>#N/A</v>
          </cell>
          <cell r="S462">
            <v>1</v>
          </cell>
          <cell r="T462">
            <v>7596.5135058999995</v>
          </cell>
          <cell r="U462">
            <v>144176.823</v>
          </cell>
          <cell r="V462" t="e">
            <v>#N/A</v>
          </cell>
          <cell r="W462" t="str">
            <v>CAD.LA ESPERANZA</v>
          </cell>
          <cell r="X462">
            <v>1</v>
          </cell>
          <cell r="Y462">
            <v>0</v>
          </cell>
          <cell r="Z462">
            <v>0</v>
          </cell>
          <cell r="AA462"/>
          <cell r="AB462">
            <v>10</v>
          </cell>
          <cell r="AC462">
            <v>11</v>
          </cell>
          <cell r="AD462" t="str">
            <v>Prioridad 4</v>
          </cell>
        </row>
        <row r="463">
          <cell r="A463" t="str">
            <v>CAD.LA VIOLETA</v>
          </cell>
          <cell r="B463" t="str">
            <v>RURAL</v>
          </cell>
          <cell r="C463" t="str">
            <v xml:space="preserve">REGION 2 </v>
          </cell>
          <cell r="D463" t="str">
            <v>CALDAS</v>
          </cell>
          <cell r="E463" t="str">
            <v>MANIZALES</v>
          </cell>
          <cell r="F463" t="str">
            <v>CALDAS</v>
          </cell>
          <cell r="G463" t="str">
            <v>GIRALDO GIRALDO LUIS FERNANDO</v>
          </cell>
          <cell r="H463" t="str">
            <v>RODRIGUEZ ALEMAN WILLIAM</v>
          </cell>
          <cell r="I463" t="str">
            <v>0</v>
          </cell>
          <cell r="J463" t="str">
            <v>724</v>
          </cell>
          <cell r="K463">
            <v>0.6</v>
          </cell>
          <cell r="L463">
            <v>1</v>
          </cell>
          <cell r="M463">
            <v>1</v>
          </cell>
          <cell r="N463">
            <v>3.3266129032258063E-2</v>
          </cell>
          <cell r="O463">
            <v>1</v>
          </cell>
          <cell r="P463">
            <v>2.1841397849462367E-2</v>
          </cell>
          <cell r="Q463">
            <v>1</v>
          </cell>
          <cell r="R463" t="e">
            <v>#N/A</v>
          </cell>
          <cell r="S463">
            <v>0</v>
          </cell>
          <cell r="T463">
            <v>3236.2528795999997</v>
          </cell>
          <cell r="U463">
            <v>161897.89199999999</v>
          </cell>
          <cell r="V463" t="e">
            <v>#N/A</v>
          </cell>
          <cell r="W463" t="str">
            <v>CAD.LA VIOLETA</v>
          </cell>
          <cell r="X463">
            <v>0</v>
          </cell>
          <cell r="Y463">
            <v>0</v>
          </cell>
          <cell r="Z463">
            <v>0</v>
          </cell>
          <cell r="AA463"/>
          <cell r="AB463">
            <v>10</v>
          </cell>
          <cell r="AC463">
            <v>10</v>
          </cell>
          <cell r="AD463" t="str">
            <v>Prioridad 4</v>
          </cell>
        </row>
        <row r="464">
          <cell r="A464" t="str">
            <v>CAD.LAS MARGARITAS</v>
          </cell>
          <cell r="B464" t="str">
            <v>RURAL</v>
          </cell>
          <cell r="C464" t="str">
            <v xml:space="preserve">REGION 2 </v>
          </cell>
          <cell r="D464" t="str">
            <v>CALDAS</v>
          </cell>
          <cell r="E464" t="str">
            <v>ANSERMA</v>
          </cell>
          <cell r="F464" t="str">
            <v>CALDAS</v>
          </cell>
          <cell r="G464" t="str">
            <v>GIRALDO GIRALDO LUIS FERNANDO</v>
          </cell>
          <cell r="H464" t="str">
            <v>RODRIGUEZ ALEMAN WILLIAM</v>
          </cell>
          <cell r="I464" t="str">
            <v>0</v>
          </cell>
          <cell r="J464" t="str">
            <v>725</v>
          </cell>
          <cell r="K464">
            <v>0.6</v>
          </cell>
          <cell r="L464">
            <v>1</v>
          </cell>
          <cell r="M464">
            <v>1</v>
          </cell>
          <cell r="N464">
            <v>2.3252688172043009E-3</v>
          </cell>
          <cell r="O464">
            <v>0</v>
          </cell>
          <cell r="P464">
            <v>1.9005376344086021E-2</v>
          </cell>
          <cell r="Q464">
            <v>1</v>
          </cell>
          <cell r="R464" t="e">
            <v>#N/A</v>
          </cell>
          <cell r="S464">
            <v>0</v>
          </cell>
          <cell r="T464">
            <v>21673.422470000001</v>
          </cell>
          <cell r="U464">
            <v>411026.97400000005</v>
          </cell>
          <cell r="V464" t="e">
            <v>#N/A</v>
          </cell>
          <cell r="W464" t="str">
            <v>CAD.LAS MARGARITAS</v>
          </cell>
          <cell r="X464">
            <v>0</v>
          </cell>
          <cell r="Y464">
            <v>15</v>
          </cell>
          <cell r="Z464">
            <v>0</v>
          </cell>
          <cell r="AA464"/>
          <cell r="AB464">
            <v>10</v>
          </cell>
          <cell r="AC464">
            <v>25</v>
          </cell>
          <cell r="AD464" t="str">
            <v>Prioridad 4</v>
          </cell>
        </row>
        <row r="465">
          <cell r="A465" t="str">
            <v>CAD.MARMATO-2</v>
          </cell>
          <cell r="B465" t="str">
            <v>RURAL</v>
          </cell>
          <cell r="C465" t="str">
            <v xml:space="preserve">REGION 2 </v>
          </cell>
          <cell r="D465" t="str">
            <v>CALDAS</v>
          </cell>
          <cell r="E465" t="str">
            <v>PACORA</v>
          </cell>
          <cell r="F465" t="str">
            <v>CALDAS</v>
          </cell>
          <cell r="G465" t="str">
            <v>GIRALDO GIRALDO LUIS FERNANDO</v>
          </cell>
          <cell r="H465" t="str">
            <v>GROSSO PACHO RENE FERNANDO</v>
          </cell>
          <cell r="I465" t="str">
            <v>0</v>
          </cell>
          <cell r="J465" t="str">
            <v>726</v>
          </cell>
          <cell r="K465">
            <v>0.6</v>
          </cell>
          <cell r="L465">
            <v>1</v>
          </cell>
          <cell r="M465">
            <v>1</v>
          </cell>
          <cell r="N465">
            <v>2.8830645161290323E-2</v>
          </cell>
          <cell r="O465">
            <v>1</v>
          </cell>
          <cell r="P465">
            <v>8.9650537634408597E-3</v>
          </cell>
          <cell r="Q465">
            <v>1</v>
          </cell>
          <cell r="R465" t="e">
            <v>#N/A</v>
          </cell>
          <cell r="S465">
            <v>1</v>
          </cell>
          <cell r="T465">
            <v>45931.121870400006</v>
          </cell>
          <cell r="U465">
            <v>653398.76899999997</v>
          </cell>
          <cell r="V465" t="e">
            <v>#N/A</v>
          </cell>
          <cell r="W465" t="str">
            <v>CAD.MARMATO-2</v>
          </cell>
          <cell r="X465">
            <v>0</v>
          </cell>
          <cell r="Y465">
            <v>15</v>
          </cell>
          <cell r="Z465">
            <v>5</v>
          </cell>
          <cell r="AA465"/>
          <cell r="AB465">
            <v>10</v>
          </cell>
          <cell r="AC465">
            <v>30</v>
          </cell>
          <cell r="AD465" t="str">
            <v>Prioridad 3</v>
          </cell>
        </row>
        <row r="466">
          <cell r="A466" t="str">
            <v>CAD.NORCACIA</v>
          </cell>
          <cell r="B466" t="str">
            <v>RURAL</v>
          </cell>
          <cell r="C466" t="str">
            <v xml:space="preserve">REGION 2 </v>
          </cell>
          <cell r="D466" t="str">
            <v>CALDAS</v>
          </cell>
          <cell r="E466" t="str">
            <v>NORCASIA</v>
          </cell>
          <cell r="F466" t="str">
            <v>CALDAS</v>
          </cell>
          <cell r="G466" t="str">
            <v>GIRALDO GIRALDO LUIS FERNANDO</v>
          </cell>
          <cell r="H466" t="str">
            <v>NAVARRO UJUETA ALFONSO EDUARDO</v>
          </cell>
          <cell r="I466" t="str">
            <v>0</v>
          </cell>
          <cell r="J466" t="str">
            <v>272</v>
          </cell>
          <cell r="K466">
            <v>0.56000000000000005</v>
          </cell>
          <cell r="L466">
            <v>1</v>
          </cell>
          <cell r="M466">
            <v>1</v>
          </cell>
          <cell r="N466">
            <v>5.6048387096774193E-3</v>
          </cell>
          <cell r="O466">
            <v>0</v>
          </cell>
          <cell r="P466">
            <v>1.3306451612903225E-2</v>
          </cell>
          <cell r="Q466">
            <v>1</v>
          </cell>
          <cell r="R466" t="e">
            <v>#N/A</v>
          </cell>
          <cell r="S466">
            <v>1</v>
          </cell>
          <cell r="T466">
            <v>51907.940208000007</v>
          </cell>
          <cell r="U466">
            <v>1489094.331</v>
          </cell>
          <cell r="V466" t="e">
            <v>#N/A</v>
          </cell>
          <cell r="W466" t="str">
            <v>CAD.NORCACIA</v>
          </cell>
          <cell r="X466">
            <v>0</v>
          </cell>
          <cell r="Y466">
            <v>30</v>
          </cell>
          <cell r="Z466">
            <v>10</v>
          </cell>
          <cell r="AA466"/>
          <cell r="AB466">
            <v>10</v>
          </cell>
          <cell r="AC466">
            <v>50</v>
          </cell>
          <cell r="AD466" t="str">
            <v>Prioridad 2</v>
          </cell>
        </row>
        <row r="467">
          <cell r="A467" t="str">
            <v>CAD.PALESTINA-2</v>
          </cell>
          <cell r="B467" t="str">
            <v>URBANO</v>
          </cell>
          <cell r="C467" t="str">
            <v xml:space="preserve">REGION 2 </v>
          </cell>
          <cell r="D467" t="str">
            <v>CALDAS</v>
          </cell>
          <cell r="E467" t="str">
            <v>PALESTINA</v>
          </cell>
          <cell r="F467" t="str">
            <v>CALDAS</v>
          </cell>
          <cell r="G467" t="str">
            <v>GIRALDO GIRALDO LUIS FERNANDO</v>
          </cell>
          <cell r="H467" t="str">
            <v>RODRIGUEZ ALEMAN WILLIAM</v>
          </cell>
          <cell r="I467" t="str">
            <v>0</v>
          </cell>
          <cell r="J467" t="str">
            <v>727</v>
          </cell>
          <cell r="K467">
            <v>0.6</v>
          </cell>
          <cell r="L467">
            <v>1</v>
          </cell>
          <cell r="M467">
            <v>1</v>
          </cell>
          <cell r="N467">
            <v>2.0900537634408602E-2</v>
          </cell>
          <cell r="O467">
            <v>1</v>
          </cell>
          <cell r="P467">
            <v>1.782258064516129E-2</v>
          </cell>
          <cell r="Q467">
            <v>1</v>
          </cell>
          <cell r="R467" t="e">
            <v>#N/A</v>
          </cell>
          <cell r="S467">
            <v>0</v>
          </cell>
          <cell r="T467">
            <v>25534.854025000001</v>
          </cell>
          <cell r="U467">
            <v>900082.65500000014</v>
          </cell>
          <cell r="V467" t="e">
            <v>#N/A</v>
          </cell>
          <cell r="W467" t="str">
            <v>CAD.PALESTINA-2</v>
          </cell>
          <cell r="X467">
            <v>0</v>
          </cell>
          <cell r="Y467">
            <v>15</v>
          </cell>
          <cell r="Z467">
            <v>5</v>
          </cell>
          <cell r="AA467"/>
          <cell r="AB467">
            <v>10</v>
          </cell>
          <cell r="AC467">
            <v>30</v>
          </cell>
          <cell r="AD467" t="str">
            <v>Prioridad 3</v>
          </cell>
        </row>
        <row r="468">
          <cell r="A468" t="str">
            <v>CAD.PALMA REAL</v>
          </cell>
          <cell r="B468" t="str">
            <v>RURAL</v>
          </cell>
          <cell r="C468" t="str">
            <v xml:space="preserve">REGION 2 </v>
          </cell>
          <cell r="D468" t="str">
            <v>CALDAS</v>
          </cell>
          <cell r="E468" t="str">
            <v>LA DORADA</v>
          </cell>
          <cell r="F468" t="str">
            <v>CALDAS</v>
          </cell>
          <cell r="G468" t="str">
            <v>GIRALDO GIRALDO LUIS FERNANDO</v>
          </cell>
          <cell r="H468" t="str">
            <v>NAVARRO UJUETA ALFONSO EDUARDO</v>
          </cell>
          <cell r="I468" t="str">
            <v>0</v>
          </cell>
          <cell r="J468" t="str">
            <v>728</v>
          </cell>
          <cell r="K468">
            <v>0.6</v>
          </cell>
          <cell r="L468">
            <v>1</v>
          </cell>
          <cell r="M468">
            <v>1</v>
          </cell>
          <cell r="N468">
            <v>1.538978494623656E-2</v>
          </cell>
          <cell r="O468">
            <v>1</v>
          </cell>
          <cell r="P468">
            <v>1.2405913978494623E-2</v>
          </cell>
          <cell r="Q468">
            <v>1</v>
          </cell>
          <cell r="R468" t="e">
            <v>#N/A</v>
          </cell>
          <cell r="S468">
            <v>0</v>
          </cell>
          <cell r="T468">
            <v>12827.60454</v>
          </cell>
          <cell r="U468">
            <v>361376.65099999995</v>
          </cell>
          <cell r="V468" t="e">
            <v>#N/A</v>
          </cell>
          <cell r="W468" t="str">
            <v>CAD.PALMA REAL</v>
          </cell>
          <cell r="X468">
            <v>1</v>
          </cell>
          <cell r="Y468">
            <v>0</v>
          </cell>
          <cell r="Z468">
            <v>0</v>
          </cell>
          <cell r="AA468"/>
          <cell r="AB468">
            <v>10</v>
          </cell>
          <cell r="AC468">
            <v>11</v>
          </cell>
          <cell r="AD468" t="str">
            <v>Prioridad 4</v>
          </cell>
        </row>
        <row r="469">
          <cell r="A469" t="str">
            <v>CAD.PENSILVANIA</v>
          </cell>
          <cell r="B469" t="str">
            <v>RURAL</v>
          </cell>
          <cell r="C469" t="str">
            <v xml:space="preserve">REGION 2 </v>
          </cell>
          <cell r="D469" t="str">
            <v>CALDAS</v>
          </cell>
          <cell r="E469" t="str">
            <v>PENSILVANIA</v>
          </cell>
          <cell r="F469" t="str">
            <v>CALDAS</v>
          </cell>
          <cell r="G469" t="str">
            <v>GIRALDO GIRALDO LUIS FERNANDO</v>
          </cell>
          <cell r="H469" t="str">
            <v>FRANCO ROJAS YEIFER ALEXANDER</v>
          </cell>
          <cell r="I469" t="str">
            <v>0</v>
          </cell>
          <cell r="J469" t="str">
            <v>729</v>
          </cell>
          <cell r="K469">
            <v>0.6</v>
          </cell>
          <cell r="L469">
            <v>1</v>
          </cell>
          <cell r="M469">
            <v>1</v>
          </cell>
          <cell r="N469">
            <v>7.204301075268817E-3</v>
          </cell>
          <cell r="O469">
            <v>0</v>
          </cell>
          <cell r="P469">
            <v>9.2876344086021499E-3</v>
          </cell>
          <cell r="Q469">
            <v>1</v>
          </cell>
          <cell r="R469" t="e">
            <v>#N/A</v>
          </cell>
          <cell r="S469">
            <v>1</v>
          </cell>
          <cell r="T469">
            <v>11564.65158835</v>
          </cell>
          <cell r="U469">
            <v>972114.97700000019</v>
          </cell>
          <cell r="V469" t="e">
            <v>#N/A</v>
          </cell>
          <cell r="W469" t="str">
            <v>CAD.PENSILVANIA</v>
          </cell>
          <cell r="X469">
            <v>0</v>
          </cell>
          <cell r="Y469">
            <v>0</v>
          </cell>
          <cell r="Z469">
            <v>5</v>
          </cell>
          <cell r="AA469"/>
          <cell r="AB469">
            <v>10</v>
          </cell>
          <cell r="AC469">
            <v>15</v>
          </cell>
          <cell r="AD469" t="str">
            <v>Prioridad 4</v>
          </cell>
        </row>
        <row r="470">
          <cell r="A470" t="str">
            <v>CAD.PENSILVANIA P.NUEVO</v>
          </cell>
          <cell r="B470" t="str">
            <v>RURAL</v>
          </cell>
          <cell r="C470" t="str">
            <v xml:space="preserve">REGION 2 </v>
          </cell>
          <cell r="D470" t="str">
            <v>CALDAS</v>
          </cell>
          <cell r="E470" t="str">
            <v>PENSILVANIA</v>
          </cell>
          <cell r="F470" t="str">
            <v>CALDAS</v>
          </cell>
          <cell r="G470" t="str">
            <v>GIRALDO GIRALDO LUIS FERNANDO</v>
          </cell>
          <cell r="H470" t="str">
            <v>FRANCO ROJAS YEIFER ALEXANDER</v>
          </cell>
          <cell r="I470" t="str">
            <v>0</v>
          </cell>
          <cell r="J470" t="str">
            <v>730</v>
          </cell>
          <cell r="K470">
            <v>0.6</v>
          </cell>
          <cell r="L470">
            <v>1</v>
          </cell>
          <cell r="M470">
            <v>1</v>
          </cell>
          <cell r="N470">
            <v>3.6397849462365593E-2</v>
          </cell>
          <cell r="O470">
            <v>1</v>
          </cell>
          <cell r="P470">
            <v>3.8924731182795699E-2</v>
          </cell>
          <cell r="Q470">
            <v>1</v>
          </cell>
          <cell r="R470" t="e">
            <v>#N/A</v>
          </cell>
          <cell r="S470">
            <v>1</v>
          </cell>
          <cell r="T470">
            <v>6502.5651589999998</v>
          </cell>
          <cell r="U470">
            <v>207856.05000000002</v>
          </cell>
          <cell r="V470" t="e">
            <v>#N/A</v>
          </cell>
          <cell r="W470" t="str">
            <v>CAD.PENSILVANIA P.NUEVO</v>
          </cell>
          <cell r="X470">
            <v>1</v>
          </cell>
          <cell r="Y470">
            <v>0</v>
          </cell>
          <cell r="Z470">
            <v>0</v>
          </cell>
          <cell r="AA470"/>
          <cell r="AB470">
            <v>10</v>
          </cell>
          <cell r="AC470">
            <v>11</v>
          </cell>
          <cell r="AD470" t="str">
            <v>Prioridad 4</v>
          </cell>
        </row>
        <row r="471">
          <cell r="A471" t="str">
            <v>CAD.PRADERA</v>
          </cell>
          <cell r="B471" t="str">
            <v>RURAL</v>
          </cell>
          <cell r="C471" t="str">
            <v xml:space="preserve">REGION 2 </v>
          </cell>
          <cell r="D471" t="str">
            <v>CALDAS</v>
          </cell>
          <cell r="E471" t="str">
            <v>VICTORIA</v>
          </cell>
          <cell r="F471" t="str">
            <v>CALDAS</v>
          </cell>
          <cell r="G471" t="str">
            <v>GIRALDO GIRALDO LUIS FERNANDO</v>
          </cell>
          <cell r="H471" t="str">
            <v>NAVARRO UJUETA ALFONSO EDUARDO</v>
          </cell>
          <cell r="I471" t="str">
            <v>0</v>
          </cell>
          <cell r="J471" t="str">
            <v>731</v>
          </cell>
          <cell r="K471">
            <v>0.6</v>
          </cell>
          <cell r="L471">
            <v>1</v>
          </cell>
          <cell r="M471">
            <v>1</v>
          </cell>
          <cell r="N471">
            <v>0.13508064516129031</v>
          </cell>
          <cell r="O471">
            <v>1</v>
          </cell>
          <cell r="P471">
            <v>4.4220430107526881E-2</v>
          </cell>
          <cell r="Q471">
            <v>1</v>
          </cell>
          <cell r="R471" t="e">
            <v>#N/A</v>
          </cell>
          <cell r="S471">
            <v>1</v>
          </cell>
          <cell r="T471">
            <v>7434.3778956999995</v>
          </cell>
          <cell r="U471">
            <v>208702.38199999998</v>
          </cell>
          <cell r="V471" t="e">
            <v>#N/A</v>
          </cell>
          <cell r="W471" t="str">
            <v>CAD.PRADERA</v>
          </cell>
          <cell r="X471">
            <v>1</v>
          </cell>
          <cell r="Y471">
            <v>0</v>
          </cell>
          <cell r="Z471">
            <v>0</v>
          </cell>
          <cell r="AA471"/>
          <cell r="AB471">
            <v>10</v>
          </cell>
          <cell r="AC471">
            <v>11</v>
          </cell>
          <cell r="AD471" t="str">
            <v>Prioridad 4</v>
          </cell>
        </row>
        <row r="472">
          <cell r="A472" t="str">
            <v>CAD.QUIEBRA ROQUE</v>
          </cell>
          <cell r="B472" t="str">
            <v>RURAL</v>
          </cell>
          <cell r="C472" t="str">
            <v xml:space="preserve">REGION 2 </v>
          </cell>
          <cell r="D472" t="str">
            <v>CALDAS</v>
          </cell>
          <cell r="E472" t="str">
            <v>NORCASIA</v>
          </cell>
          <cell r="F472" t="str">
            <v>CALDAS</v>
          </cell>
          <cell r="G472" t="str">
            <v>GIRALDO GIRALDO LUIS FERNANDO</v>
          </cell>
          <cell r="H472" t="str">
            <v>FRANCO ROJAS YEIFER ALEXANDER</v>
          </cell>
          <cell r="I472" t="str">
            <v>0</v>
          </cell>
          <cell r="J472" t="str">
            <v>273</v>
          </cell>
          <cell r="K472">
            <v>0.56000000000000005</v>
          </cell>
          <cell r="L472">
            <v>1</v>
          </cell>
          <cell r="M472">
            <v>1</v>
          </cell>
          <cell r="N472">
            <v>2.6908602150537635E-2</v>
          </cell>
          <cell r="O472">
            <v>1</v>
          </cell>
          <cell r="P472">
            <v>1.8293010752688171E-2</v>
          </cell>
          <cell r="Q472">
            <v>1</v>
          </cell>
          <cell r="R472" t="e">
            <v>#N/A</v>
          </cell>
          <cell r="S472">
            <v>1</v>
          </cell>
          <cell r="T472">
            <v>14018.749899999999</v>
          </cell>
          <cell r="U472">
            <v>203189.96</v>
          </cell>
          <cell r="V472" t="e">
            <v>#N/A</v>
          </cell>
          <cell r="W472" t="str">
            <v>CAD.QUIEBRA ROQUE</v>
          </cell>
          <cell r="X472">
            <v>1</v>
          </cell>
          <cell r="Y472">
            <v>0</v>
          </cell>
          <cell r="Z472">
            <v>0</v>
          </cell>
          <cell r="AA472"/>
          <cell r="AB472">
            <v>10</v>
          </cell>
          <cell r="AC472">
            <v>11</v>
          </cell>
          <cell r="AD472" t="str">
            <v>Prioridad 4</v>
          </cell>
        </row>
        <row r="473">
          <cell r="A473" t="str">
            <v>CAD.RISARALDA</v>
          </cell>
          <cell r="B473" t="str">
            <v>URBANO</v>
          </cell>
          <cell r="C473" t="str">
            <v xml:space="preserve">REGION 2 </v>
          </cell>
          <cell r="D473" t="str">
            <v>CALDAS</v>
          </cell>
          <cell r="E473" t="str">
            <v>RISARALDA</v>
          </cell>
          <cell r="F473" t="str">
            <v>RISARALDA</v>
          </cell>
          <cell r="G473" t="str">
            <v>SUAREZ OSPINA GUSTAVO</v>
          </cell>
          <cell r="H473" t="str">
            <v>GARROTE VARGAS FABIO LEONARDO</v>
          </cell>
          <cell r="I473" t="str">
            <v>0</v>
          </cell>
          <cell r="J473" t="str">
            <v>732</v>
          </cell>
          <cell r="K473">
            <v>0.6</v>
          </cell>
          <cell r="L473">
            <v>1</v>
          </cell>
          <cell r="M473">
            <v>1</v>
          </cell>
          <cell r="N473">
            <v>2.096774193548387E-3</v>
          </cell>
          <cell r="O473">
            <v>0</v>
          </cell>
          <cell r="P473">
            <v>1.9086021505376343E-2</v>
          </cell>
          <cell r="Q473">
            <v>1</v>
          </cell>
          <cell r="R473" t="e">
            <v>#N/A</v>
          </cell>
          <cell r="S473">
            <v>0</v>
          </cell>
          <cell r="T473">
            <v>34352.216975000003</v>
          </cell>
          <cell r="U473">
            <v>1492576.6339999998</v>
          </cell>
          <cell r="V473" t="e">
            <v>#N/A</v>
          </cell>
          <cell r="W473" t="str">
            <v>CAD.RISARALDA</v>
          </cell>
          <cell r="X473">
            <v>0</v>
          </cell>
          <cell r="Y473">
            <v>15</v>
          </cell>
          <cell r="Z473">
            <v>10</v>
          </cell>
          <cell r="AA473"/>
          <cell r="AB473">
            <v>10</v>
          </cell>
          <cell r="AC473">
            <v>35</v>
          </cell>
          <cell r="AD473" t="str">
            <v>Prioridad 3</v>
          </cell>
        </row>
        <row r="474">
          <cell r="A474" t="str">
            <v>CAD.SALAMINA</v>
          </cell>
          <cell r="B474" t="str">
            <v>URBANO</v>
          </cell>
          <cell r="C474" t="str">
            <v xml:space="preserve">REGION 2 </v>
          </cell>
          <cell r="D474" t="str">
            <v>CALDAS</v>
          </cell>
          <cell r="E474" t="str">
            <v>SALAMINA</v>
          </cell>
          <cell r="F474" t="str">
            <v>CALDAS</v>
          </cell>
          <cell r="G474" t="str">
            <v>GIRALDO GIRALDO LUIS FERNANDO</v>
          </cell>
          <cell r="H474" t="str">
            <v>CASTAÑO OSORIO JOSE EDUWIN</v>
          </cell>
          <cell r="I474" t="str">
            <v>0</v>
          </cell>
          <cell r="J474" t="str">
            <v>733</v>
          </cell>
          <cell r="K474">
            <v>0.6</v>
          </cell>
          <cell r="L474">
            <v>1</v>
          </cell>
          <cell r="M474">
            <v>1</v>
          </cell>
          <cell r="N474">
            <v>6.3575268817204298E-3</v>
          </cell>
          <cell r="O474">
            <v>0</v>
          </cell>
          <cell r="P474">
            <v>1.0698924731182795E-2</v>
          </cell>
          <cell r="Q474">
            <v>1</v>
          </cell>
          <cell r="R474" t="str">
            <v>CAD.Salamina</v>
          </cell>
          <cell r="S474">
            <v>1</v>
          </cell>
          <cell r="T474">
            <v>32476.109653000003</v>
          </cell>
          <cell r="U474">
            <v>1312076.4569999999</v>
          </cell>
          <cell r="V474" t="e">
            <v>#N/A</v>
          </cell>
          <cell r="W474" t="str">
            <v>CAD.SALAMINA</v>
          </cell>
          <cell r="X474">
            <v>0</v>
          </cell>
          <cell r="Y474">
            <v>15</v>
          </cell>
          <cell r="Z474">
            <v>10</v>
          </cell>
          <cell r="AA474"/>
          <cell r="AB474">
            <v>10</v>
          </cell>
          <cell r="AC474">
            <v>35</v>
          </cell>
          <cell r="AD474" t="str">
            <v>Prioridad 0</v>
          </cell>
        </row>
        <row r="475">
          <cell r="A475" t="str">
            <v>CAD.SAMANA</v>
          </cell>
          <cell r="B475" t="str">
            <v>URBANO</v>
          </cell>
          <cell r="C475" t="str">
            <v xml:space="preserve">REGION 2 </v>
          </cell>
          <cell r="D475" t="str">
            <v>CALDAS</v>
          </cell>
          <cell r="E475" t="str">
            <v>SAMANA</v>
          </cell>
          <cell r="F475" t="str">
            <v>CALDAS</v>
          </cell>
          <cell r="G475" t="str">
            <v>GIRALDO GIRALDO LUIS FERNANDO</v>
          </cell>
          <cell r="H475" t="str">
            <v>NAVARRO UJUETA ALFONSO EDUARDO</v>
          </cell>
          <cell r="I475" t="str">
            <v>0</v>
          </cell>
          <cell r="J475" t="str">
            <v>734</v>
          </cell>
          <cell r="K475">
            <v>0.6</v>
          </cell>
          <cell r="L475">
            <v>1</v>
          </cell>
          <cell r="M475">
            <v>1</v>
          </cell>
          <cell r="N475">
            <v>6.8817204301075269E-3</v>
          </cell>
          <cell r="O475">
            <v>0</v>
          </cell>
          <cell r="P475">
            <v>7.3387096774193547E-3</v>
          </cell>
          <cell r="Q475">
            <v>1</v>
          </cell>
          <cell r="R475" t="str">
            <v>CAD.Samana</v>
          </cell>
          <cell r="S475">
            <v>0</v>
          </cell>
          <cell r="T475">
            <v>24137.816023500003</v>
          </cell>
          <cell r="U475">
            <v>1334626.004</v>
          </cell>
          <cell r="V475" t="e">
            <v>#N/A</v>
          </cell>
          <cell r="W475" t="str">
            <v>CAD.SAMANA</v>
          </cell>
          <cell r="X475">
            <v>0</v>
          </cell>
          <cell r="Y475">
            <v>15</v>
          </cell>
          <cell r="Z475">
            <v>10</v>
          </cell>
          <cell r="AA475"/>
          <cell r="AB475">
            <v>10</v>
          </cell>
          <cell r="AC475">
            <v>35</v>
          </cell>
          <cell r="AD475" t="str">
            <v>Prioridad 0</v>
          </cell>
        </row>
        <row r="476">
          <cell r="A476" t="str">
            <v>CAD.SAMANA-2</v>
          </cell>
          <cell r="B476" t="str">
            <v>URBANO</v>
          </cell>
          <cell r="C476" t="str">
            <v xml:space="preserve">REGION 2 </v>
          </cell>
          <cell r="D476" t="str">
            <v>CALDAS</v>
          </cell>
          <cell r="E476" t="str">
            <v>SAMANA</v>
          </cell>
          <cell r="F476" t="str">
            <v>CALDAS</v>
          </cell>
          <cell r="G476" t="str">
            <v>GIRALDO GIRALDO LUIS FERNANDO</v>
          </cell>
          <cell r="H476" t="str">
            <v>NAVARRO UJUETA ALFONSO EDUARDO</v>
          </cell>
          <cell r="I476" t="str">
            <v>0</v>
          </cell>
          <cell r="J476" t="str">
            <v>735</v>
          </cell>
          <cell r="K476">
            <v>0.6</v>
          </cell>
          <cell r="L476">
            <v>1</v>
          </cell>
          <cell r="M476">
            <v>1</v>
          </cell>
          <cell r="N476">
            <v>9.5026881720430105E-3</v>
          </cell>
          <cell r="O476">
            <v>1</v>
          </cell>
          <cell r="P476">
            <v>7.3521505376344084E-3</v>
          </cell>
          <cell r="Q476">
            <v>1</v>
          </cell>
          <cell r="R476" t="e">
            <v>#N/A</v>
          </cell>
          <cell r="S476">
            <v>0</v>
          </cell>
          <cell r="T476">
            <v>32729.057598100004</v>
          </cell>
          <cell r="U476">
            <v>843793.397</v>
          </cell>
          <cell r="V476" t="e">
            <v>#N/A</v>
          </cell>
          <cell r="W476" t="str">
            <v>CAD.SAMANA-2</v>
          </cell>
          <cell r="X476">
            <v>0</v>
          </cell>
          <cell r="Y476">
            <v>15</v>
          </cell>
          <cell r="Z476">
            <v>5</v>
          </cell>
          <cell r="AA476"/>
          <cell r="AB476">
            <v>10</v>
          </cell>
          <cell r="AC476">
            <v>30</v>
          </cell>
          <cell r="AD476" t="str">
            <v>Prioridad 3</v>
          </cell>
        </row>
        <row r="477">
          <cell r="A477" t="str">
            <v>CAD.SAN BERNARDO DEL VIENTO</v>
          </cell>
          <cell r="B477" t="str">
            <v>RURAL</v>
          </cell>
          <cell r="C477" t="str">
            <v xml:space="preserve">REGION 2 </v>
          </cell>
          <cell r="D477" t="str">
            <v>CALDAS</v>
          </cell>
          <cell r="E477" t="str">
            <v>MANIZALES</v>
          </cell>
          <cell r="F477" t="str">
            <v>CALDAS</v>
          </cell>
          <cell r="G477" t="str">
            <v>GIRALDO GIRALDO LUIS FERNANDO</v>
          </cell>
          <cell r="H477" t="str">
            <v>GROSSO PACHO RENE FERNANDO</v>
          </cell>
          <cell r="I477" t="str">
            <v>0</v>
          </cell>
          <cell r="J477" t="str">
            <v>736</v>
          </cell>
          <cell r="K477">
            <v>0.6</v>
          </cell>
          <cell r="L477">
            <v>1</v>
          </cell>
          <cell r="M477">
            <v>1</v>
          </cell>
          <cell r="N477">
            <v>1.6747311827956989E-2</v>
          </cell>
          <cell r="O477">
            <v>1</v>
          </cell>
          <cell r="P477">
            <v>1.6612903225806452E-2</v>
          </cell>
          <cell r="Q477">
            <v>1</v>
          </cell>
          <cell r="R477" t="e">
            <v>#N/A</v>
          </cell>
          <cell r="S477">
            <v>0</v>
          </cell>
          <cell r="T477">
            <v>13024.5053776</v>
          </cell>
          <cell r="U477">
            <v>305139.05</v>
          </cell>
          <cell r="V477" t="e">
            <v>#N/A</v>
          </cell>
          <cell r="W477" t="str">
            <v>CAD.SAN BERNARDO DEL VIENTO</v>
          </cell>
          <cell r="X477">
            <v>0</v>
          </cell>
          <cell r="Y477">
            <v>0</v>
          </cell>
          <cell r="Z477">
            <v>0</v>
          </cell>
          <cell r="AA477"/>
          <cell r="AB477">
            <v>10</v>
          </cell>
          <cell r="AC477">
            <v>10</v>
          </cell>
          <cell r="AD477" t="str">
            <v>Prioridad 4</v>
          </cell>
        </row>
        <row r="478">
          <cell r="A478" t="str">
            <v>CAD.SAN DIEGO</v>
          </cell>
          <cell r="B478" t="str">
            <v>RURAL</v>
          </cell>
          <cell r="C478" t="str">
            <v xml:space="preserve">REGION 2 </v>
          </cell>
          <cell r="D478" t="str">
            <v>CALDAS</v>
          </cell>
          <cell r="E478" t="str">
            <v>SAMANA</v>
          </cell>
          <cell r="F478" t="str">
            <v>CALDAS</v>
          </cell>
          <cell r="G478" t="str">
            <v>GIRALDO GIRALDO LUIS FERNANDO</v>
          </cell>
          <cell r="H478" t="str">
            <v>NAVARRO UJUETA ALFONSO EDUARDO</v>
          </cell>
          <cell r="I478" t="str">
            <v>0</v>
          </cell>
          <cell r="J478" t="str">
            <v>737</v>
          </cell>
          <cell r="K478">
            <v>0.6</v>
          </cell>
          <cell r="L478">
            <v>1</v>
          </cell>
          <cell r="M478">
            <v>1</v>
          </cell>
          <cell r="N478">
            <v>2.8736559139784946E-2</v>
          </cell>
          <cell r="O478">
            <v>1</v>
          </cell>
          <cell r="P478">
            <v>1.146505376344086E-2</v>
          </cell>
          <cell r="Q478">
            <v>1</v>
          </cell>
          <cell r="R478" t="e">
            <v>#N/A</v>
          </cell>
          <cell r="S478">
            <v>1</v>
          </cell>
          <cell r="T478">
            <v>24140.135370000007</v>
          </cell>
          <cell r="U478">
            <v>935318.31600000011</v>
          </cell>
          <cell r="V478" t="e">
            <v>#N/A</v>
          </cell>
          <cell r="W478" t="str">
            <v>CAD.SAN DIEGO</v>
          </cell>
          <cell r="X478">
            <v>0</v>
          </cell>
          <cell r="Y478">
            <v>15</v>
          </cell>
          <cell r="Z478">
            <v>5</v>
          </cell>
          <cell r="AA478"/>
          <cell r="AB478">
            <v>10</v>
          </cell>
          <cell r="AC478">
            <v>30</v>
          </cell>
          <cell r="AD478" t="str">
            <v>Prioridad 3</v>
          </cell>
        </row>
        <row r="479">
          <cell r="A479" t="str">
            <v>CAD.SAN JOSE</v>
          </cell>
          <cell r="B479" t="str">
            <v>URBANO</v>
          </cell>
          <cell r="C479" t="str">
            <v xml:space="preserve">REGION 2 </v>
          </cell>
          <cell r="D479" t="str">
            <v>CALDAS</v>
          </cell>
          <cell r="E479" t="str">
            <v>SAN JOSE</v>
          </cell>
          <cell r="F479" t="str">
            <v>RISARALDA</v>
          </cell>
          <cell r="G479" t="str">
            <v>SUAREZ OSPINA GUSTAVO</v>
          </cell>
          <cell r="H479" t="str">
            <v>VALENCIA OCHOA CARLOS ALBERTO</v>
          </cell>
          <cell r="I479" t="str">
            <v>0</v>
          </cell>
          <cell r="J479" t="str">
            <v>738</v>
          </cell>
          <cell r="K479">
            <v>0.6</v>
          </cell>
          <cell r="L479">
            <v>1</v>
          </cell>
          <cell r="M479">
            <v>1</v>
          </cell>
          <cell r="N479">
            <v>1.7352150537634409E-2</v>
          </cell>
          <cell r="O479">
            <v>1</v>
          </cell>
          <cell r="P479">
            <v>1.9448924731182794E-2</v>
          </cell>
          <cell r="Q479">
            <v>1</v>
          </cell>
          <cell r="R479" t="e">
            <v>#N/A</v>
          </cell>
          <cell r="S479">
            <v>0</v>
          </cell>
          <cell r="T479">
            <v>47680.313963000001</v>
          </cell>
          <cell r="U479">
            <v>1497451.7920000001</v>
          </cell>
          <cell r="V479" t="e">
            <v>#N/A</v>
          </cell>
          <cell r="W479" t="str">
            <v>CAD.SAN JOSE</v>
          </cell>
          <cell r="X479">
            <v>0</v>
          </cell>
          <cell r="Y479">
            <v>15</v>
          </cell>
          <cell r="Z479">
            <v>10</v>
          </cell>
          <cell r="AA479"/>
          <cell r="AB479">
            <v>10</v>
          </cell>
          <cell r="AC479">
            <v>35</v>
          </cell>
          <cell r="AD479" t="str">
            <v>Prioridad 3</v>
          </cell>
        </row>
        <row r="480">
          <cell r="A480" t="str">
            <v>CAD.SAN RAFAEL</v>
          </cell>
          <cell r="B480" t="str">
            <v>RURAL</v>
          </cell>
          <cell r="C480" t="str">
            <v xml:space="preserve">REGION 2 </v>
          </cell>
          <cell r="D480" t="str">
            <v>CALDAS</v>
          </cell>
          <cell r="E480" t="str">
            <v>ARANZAZU</v>
          </cell>
          <cell r="F480" t="str">
            <v>CALDAS</v>
          </cell>
          <cell r="G480" t="str">
            <v>GIRALDO GIRALDO LUIS FERNANDO</v>
          </cell>
          <cell r="H480" t="str">
            <v>CASTAÑO OSORIO JOSE EDUWIN</v>
          </cell>
          <cell r="I480" t="str">
            <v>0</v>
          </cell>
          <cell r="J480" t="str">
            <v>739</v>
          </cell>
          <cell r="K480">
            <v>0.6</v>
          </cell>
          <cell r="L480">
            <v>1</v>
          </cell>
          <cell r="M480">
            <v>1</v>
          </cell>
          <cell r="N480">
            <v>9.1854838709677422E-2</v>
          </cell>
          <cell r="O480">
            <v>1</v>
          </cell>
          <cell r="P480">
            <v>1.7446236559139783E-2</v>
          </cell>
          <cell r="Q480">
            <v>1</v>
          </cell>
          <cell r="R480" t="e">
            <v>#N/A</v>
          </cell>
          <cell r="S480">
            <v>1</v>
          </cell>
          <cell r="T480">
            <v>18432.444076000003</v>
          </cell>
          <cell r="U480">
            <v>662400.61</v>
          </cell>
          <cell r="V480" t="e">
            <v>#N/A</v>
          </cell>
          <cell r="W480" t="str">
            <v>CAD.SAN RAFAEL</v>
          </cell>
          <cell r="X480">
            <v>0</v>
          </cell>
          <cell r="Y480">
            <v>0</v>
          </cell>
          <cell r="Z480">
            <v>5</v>
          </cell>
          <cell r="AA480"/>
          <cell r="AB480">
            <v>10</v>
          </cell>
          <cell r="AC480">
            <v>15</v>
          </cell>
          <cell r="AD480" t="str">
            <v>Prioridad 4</v>
          </cell>
        </row>
        <row r="481">
          <cell r="A481" t="str">
            <v>CAD.SUBESTACION IRRA</v>
          </cell>
          <cell r="B481" t="str">
            <v>RURAL</v>
          </cell>
          <cell r="C481" t="str">
            <v xml:space="preserve">REGION 2 </v>
          </cell>
          <cell r="D481" t="str">
            <v>CALDAS</v>
          </cell>
          <cell r="E481" t="str">
            <v>NEIRA</v>
          </cell>
          <cell r="F481" t="str">
            <v>CALDAS</v>
          </cell>
          <cell r="G481" t="str">
            <v>GIRALDO GIRALDO LUIS FERNANDO</v>
          </cell>
          <cell r="H481" t="str">
            <v>GROSSO PACHO RENE FERNANDO</v>
          </cell>
          <cell r="I481" t="str">
            <v>0</v>
          </cell>
          <cell r="J481" t="str">
            <v>740</v>
          </cell>
          <cell r="K481">
            <v>0.6</v>
          </cell>
          <cell r="L481">
            <v>1</v>
          </cell>
          <cell r="M481">
            <v>1</v>
          </cell>
          <cell r="N481">
            <v>3.64247311827957E-3</v>
          </cell>
          <cell r="O481">
            <v>0</v>
          </cell>
          <cell r="P481">
            <v>2.0255376344086022E-2</v>
          </cell>
          <cell r="Q481">
            <v>1</v>
          </cell>
          <cell r="R481" t="e">
            <v>#N/A</v>
          </cell>
          <cell r="S481">
            <v>0</v>
          </cell>
          <cell r="T481">
            <v>16152.672550000001</v>
          </cell>
          <cell r="U481">
            <v>568736.50200000009</v>
          </cell>
          <cell r="V481" t="e">
            <v>#N/A</v>
          </cell>
          <cell r="W481" t="str">
            <v>CAD.SUBESTACION IRRA</v>
          </cell>
          <cell r="X481">
            <v>0</v>
          </cell>
          <cell r="Y481">
            <v>0</v>
          </cell>
          <cell r="Z481">
            <v>5</v>
          </cell>
          <cell r="AA481"/>
          <cell r="AB481">
            <v>10</v>
          </cell>
          <cell r="AC481">
            <v>15</v>
          </cell>
          <cell r="AD481" t="str">
            <v>Prioridad 4</v>
          </cell>
        </row>
        <row r="482">
          <cell r="A482" t="str">
            <v>CAD.VICTORIA</v>
          </cell>
          <cell r="B482" t="str">
            <v>RURAL</v>
          </cell>
          <cell r="C482" t="str">
            <v xml:space="preserve">REGION 2 </v>
          </cell>
          <cell r="D482" t="str">
            <v>CALDAS</v>
          </cell>
          <cell r="E482" t="str">
            <v>VICTORIA</v>
          </cell>
          <cell r="F482" t="str">
            <v>CALDAS</v>
          </cell>
          <cell r="G482" t="str">
            <v>GIRALDO GIRALDO LUIS FERNANDO</v>
          </cell>
          <cell r="H482" t="str">
            <v>NAVARRO UJUETA ALFONSO EDUARDO</v>
          </cell>
          <cell r="I482" t="str">
            <v>0</v>
          </cell>
          <cell r="J482" t="str">
            <v>741</v>
          </cell>
          <cell r="K482">
            <v>0.6</v>
          </cell>
          <cell r="L482">
            <v>1</v>
          </cell>
          <cell r="M482">
            <v>1</v>
          </cell>
          <cell r="N482">
            <v>3.1276881720430111E-2</v>
          </cell>
          <cell r="O482">
            <v>1</v>
          </cell>
          <cell r="P482">
            <v>9.5564516129032252E-3</v>
          </cell>
          <cell r="Q482">
            <v>1</v>
          </cell>
          <cell r="R482" t="e">
            <v>#N/A</v>
          </cell>
          <cell r="S482">
            <v>1</v>
          </cell>
          <cell r="T482">
            <v>18132.477156000001</v>
          </cell>
          <cell r="U482">
            <v>599001.67800000007</v>
          </cell>
          <cell r="V482" t="e">
            <v>#N/A</v>
          </cell>
          <cell r="W482" t="str">
            <v>CAD.VICTORIA</v>
          </cell>
          <cell r="X482">
            <v>0</v>
          </cell>
          <cell r="Y482">
            <v>0</v>
          </cell>
          <cell r="Z482">
            <v>5</v>
          </cell>
          <cell r="AA482"/>
          <cell r="AB482">
            <v>10</v>
          </cell>
          <cell r="AC482">
            <v>15</v>
          </cell>
          <cell r="AD482" t="str">
            <v>Prioridad 4</v>
          </cell>
        </row>
        <row r="483">
          <cell r="A483" t="str">
            <v>CAL.7 DE AGOSTO</v>
          </cell>
          <cell r="B483" t="str">
            <v>URBANO</v>
          </cell>
          <cell r="C483" t="str">
            <v>REGION 3</v>
          </cell>
          <cell r="D483" t="str">
            <v>VALLE DEL CAUCA</v>
          </cell>
          <cell r="E483" t="str">
            <v>CALI</v>
          </cell>
          <cell r="F483" t="str">
            <v>CALI</v>
          </cell>
          <cell r="G483" t="str">
            <v>PIEDRAHITA MONTES RICARDO</v>
          </cell>
          <cell r="H483" t="str">
            <v>GARCIA LONDOÑO HUGO FERNANDO</v>
          </cell>
          <cell r="I483" t="str">
            <v>0</v>
          </cell>
          <cell r="J483" t="str">
            <v>742</v>
          </cell>
          <cell r="K483">
            <v>0.6</v>
          </cell>
          <cell r="L483">
            <v>1</v>
          </cell>
          <cell r="M483">
            <v>1</v>
          </cell>
          <cell r="N483">
            <v>2.3776881720430108E-2</v>
          </cell>
          <cell r="O483">
            <v>1</v>
          </cell>
          <cell r="P483">
            <v>2.0013440860215052E-2</v>
          </cell>
          <cell r="Q483">
            <v>1</v>
          </cell>
          <cell r="R483" t="str">
            <v>CAL.7 De Agosto</v>
          </cell>
          <cell r="S483">
            <v>1</v>
          </cell>
          <cell r="T483">
            <v>70016.043903099999</v>
          </cell>
          <cell r="U483">
            <v>995968.48</v>
          </cell>
          <cell r="V483" t="e">
            <v>#N/A</v>
          </cell>
          <cell r="W483" t="str">
            <v>CAL.7 DE AGOSTO</v>
          </cell>
          <cell r="X483">
            <v>1</v>
          </cell>
          <cell r="Y483">
            <v>30</v>
          </cell>
          <cell r="Z483">
            <v>5</v>
          </cell>
          <cell r="AA483"/>
          <cell r="AB483">
            <v>10</v>
          </cell>
          <cell r="AC483">
            <v>46</v>
          </cell>
          <cell r="AD483" t="str">
            <v>Prioridad 0</v>
          </cell>
        </row>
        <row r="484">
          <cell r="A484" t="str">
            <v>CAL.ACUEDUCTO</v>
          </cell>
          <cell r="B484" t="str">
            <v>URBANO</v>
          </cell>
          <cell r="C484" t="str">
            <v>REGION 3</v>
          </cell>
          <cell r="D484" t="str">
            <v>VALLE DEL CAUCA</v>
          </cell>
          <cell r="E484" t="str">
            <v>CALI</v>
          </cell>
          <cell r="F484" t="str">
            <v>CALI</v>
          </cell>
          <cell r="G484" t="str">
            <v>PIEDRAHITA MONTES RICARDO</v>
          </cell>
          <cell r="H484" t="str">
            <v>AGREDO PINEDA OSCAR HELTIANS</v>
          </cell>
          <cell r="I484" t="str">
            <v>0</v>
          </cell>
          <cell r="J484" t="str">
            <v>743</v>
          </cell>
          <cell r="K484">
            <v>0.6</v>
          </cell>
          <cell r="L484">
            <v>1</v>
          </cell>
          <cell r="M484">
            <v>1</v>
          </cell>
          <cell r="N484">
            <v>0.20158602150537636</v>
          </cell>
          <cell r="O484">
            <v>1</v>
          </cell>
          <cell r="P484">
            <v>6.8817204301075269E-2</v>
          </cell>
          <cell r="Q484">
            <v>1</v>
          </cell>
          <cell r="R484" t="str">
            <v>CAL.Acueducto</v>
          </cell>
          <cell r="S484">
            <v>1</v>
          </cell>
          <cell r="T484">
            <v>7631.616481</v>
          </cell>
          <cell r="U484">
            <v>165895.38200000001</v>
          </cell>
          <cell r="V484" t="e">
            <v>#N/A</v>
          </cell>
          <cell r="W484" t="str">
            <v>CAL.ACUEDUCTO</v>
          </cell>
          <cell r="X484">
            <v>0</v>
          </cell>
          <cell r="Y484">
            <v>0</v>
          </cell>
          <cell r="Z484">
            <v>0</v>
          </cell>
          <cell r="AA484"/>
          <cell r="AB484">
            <v>10</v>
          </cell>
          <cell r="AC484">
            <v>10</v>
          </cell>
          <cell r="AD484" t="str">
            <v>Prioridad 0</v>
          </cell>
        </row>
        <row r="485">
          <cell r="A485" t="str">
            <v>CAL.AGUACATAL</v>
          </cell>
          <cell r="B485" t="str">
            <v>URBANO</v>
          </cell>
          <cell r="C485" t="str">
            <v>REGION 3</v>
          </cell>
          <cell r="D485" t="str">
            <v>VALLE DEL CAUCA</v>
          </cell>
          <cell r="E485" t="str">
            <v>CALI</v>
          </cell>
          <cell r="F485" t="str">
            <v>CALI</v>
          </cell>
          <cell r="G485" t="str">
            <v>PIEDRAHITA MONTES RICARDO</v>
          </cell>
          <cell r="H485" t="str">
            <v>FLOREZ SALAZAR WILFER</v>
          </cell>
          <cell r="I485" t="str">
            <v>0</v>
          </cell>
          <cell r="J485" t="str">
            <v>744</v>
          </cell>
          <cell r="K485">
            <v>0.6</v>
          </cell>
          <cell r="L485">
            <v>1</v>
          </cell>
          <cell r="M485">
            <v>1</v>
          </cell>
          <cell r="N485">
            <v>3.5255376344086022E-2</v>
          </cell>
          <cell r="O485">
            <v>1</v>
          </cell>
          <cell r="P485">
            <v>7.4193548387096776E-3</v>
          </cell>
          <cell r="Q485">
            <v>1</v>
          </cell>
          <cell r="R485" t="str">
            <v>CAL.Aguacatal</v>
          </cell>
          <cell r="S485">
            <v>0</v>
          </cell>
          <cell r="T485">
            <v>22393.089238750006</v>
          </cell>
          <cell r="U485">
            <v>436612.54600000003</v>
          </cell>
          <cell r="V485" t="e">
            <v>#N/A</v>
          </cell>
          <cell r="W485" t="str">
            <v>CAL.AGUACATAL</v>
          </cell>
          <cell r="X485">
            <v>0</v>
          </cell>
          <cell r="Y485">
            <v>15</v>
          </cell>
          <cell r="Z485">
            <v>0</v>
          </cell>
          <cell r="AA485"/>
          <cell r="AB485">
            <v>10</v>
          </cell>
          <cell r="AC485">
            <v>25</v>
          </cell>
          <cell r="AD485" t="str">
            <v>Prioridad 0</v>
          </cell>
        </row>
        <row r="486">
          <cell r="A486" t="str">
            <v>CAL.ALAMOS</v>
          </cell>
          <cell r="B486" t="str">
            <v>URBANO</v>
          </cell>
          <cell r="C486" t="str">
            <v>REGION 3</v>
          </cell>
          <cell r="D486" t="str">
            <v>VALLE DEL CAUCA</v>
          </cell>
          <cell r="E486" t="str">
            <v>CALI</v>
          </cell>
          <cell r="F486" t="str">
            <v>CALI</v>
          </cell>
          <cell r="G486" t="str">
            <v>PIEDRAHITA MONTES RICARDO</v>
          </cell>
          <cell r="H486" t="str">
            <v>BAZAN FABIO NELSON</v>
          </cell>
          <cell r="I486" t="str">
            <v>1</v>
          </cell>
          <cell r="J486" t="str">
            <v>745</v>
          </cell>
          <cell r="K486">
            <v>0.6</v>
          </cell>
          <cell r="L486">
            <v>1</v>
          </cell>
          <cell r="M486">
            <v>1</v>
          </cell>
          <cell r="N486">
            <v>6.4274193548387093E-2</v>
          </cell>
          <cell r="O486">
            <v>1</v>
          </cell>
          <cell r="P486">
            <v>2.3911290322580644E-2</v>
          </cell>
          <cell r="Q486">
            <v>1</v>
          </cell>
          <cell r="R486" t="str">
            <v>CAL.Alamos</v>
          </cell>
          <cell r="S486">
            <v>1</v>
          </cell>
          <cell r="T486">
            <v>49802.953675299999</v>
          </cell>
          <cell r="U486">
            <v>759331.41099999996</v>
          </cell>
          <cell r="V486" t="e">
            <v>#N/A</v>
          </cell>
          <cell r="W486" t="str">
            <v>CAL.ALAMOS</v>
          </cell>
          <cell r="X486">
            <v>0</v>
          </cell>
          <cell r="Y486">
            <v>15</v>
          </cell>
          <cell r="Z486">
            <v>5</v>
          </cell>
          <cell r="AA486"/>
          <cell r="AB486">
            <v>10</v>
          </cell>
          <cell r="AC486">
            <v>30</v>
          </cell>
          <cell r="AD486" t="str">
            <v>Prioridad 0</v>
          </cell>
        </row>
        <row r="487">
          <cell r="A487" t="str">
            <v>CAL.ALFONSO LOPEZ</v>
          </cell>
          <cell r="B487" t="str">
            <v>URBANO</v>
          </cell>
          <cell r="C487" t="str">
            <v>REGION 3</v>
          </cell>
          <cell r="D487" t="str">
            <v>VALLE DEL CAUCA</v>
          </cell>
          <cell r="E487" t="str">
            <v>CALI</v>
          </cell>
          <cell r="F487" t="str">
            <v>CALI</v>
          </cell>
          <cell r="G487" t="str">
            <v>PIEDRAHITA MONTES RICARDO</v>
          </cell>
          <cell r="H487" t="str">
            <v>GARCIA LONDOÑO HUGO FERNANDO</v>
          </cell>
          <cell r="I487" t="str">
            <v>0</v>
          </cell>
          <cell r="J487" t="str">
            <v>746</v>
          </cell>
          <cell r="K487">
            <v>0.6</v>
          </cell>
          <cell r="L487">
            <v>1</v>
          </cell>
          <cell r="M487">
            <v>1</v>
          </cell>
          <cell r="N487">
            <v>1.4314516129032258E-2</v>
          </cell>
          <cell r="O487">
            <v>1</v>
          </cell>
          <cell r="P487">
            <v>1.4811827956989248E-2</v>
          </cell>
          <cell r="Q487">
            <v>1</v>
          </cell>
          <cell r="R487" t="str">
            <v>CAL.Alfonso Lopez</v>
          </cell>
          <cell r="S487">
            <v>0</v>
          </cell>
          <cell r="T487">
            <v>11524.764540999999</v>
          </cell>
          <cell r="U487">
            <v>233376.83100000001</v>
          </cell>
          <cell r="V487" t="e">
            <v>#N/A</v>
          </cell>
          <cell r="W487" t="str">
            <v>CAL.ALFONSO LOPEZ</v>
          </cell>
          <cell r="X487">
            <v>1</v>
          </cell>
          <cell r="Y487">
            <v>0</v>
          </cell>
          <cell r="Z487">
            <v>0</v>
          </cell>
          <cell r="AA487"/>
          <cell r="AB487">
            <v>10</v>
          </cell>
          <cell r="AC487">
            <v>11</v>
          </cell>
          <cell r="AD487" t="str">
            <v>Prioridad 0</v>
          </cell>
        </row>
        <row r="488">
          <cell r="A488" t="str">
            <v>CAL.ALTOS DE JUANAMBU</v>
          </cell>
          <cell r="B488" t="str">
            <v>URBANO</v>
          </cell>
          <cell r="C488" t="str">
            <v>REGION 3</v>
          </cell>
          <cell r="D488" t="str">
            <v>VALLE DEL CAUCA</v>
          </cell>
          <cell r="E488" t="str">
            <v>CALI</v>
          </cell>
          <cell r="F488" t="str">
            <v>CALI</v>
          </cell>
          <cell r="G488" t="str">
            <v>PIEDRAHITA MONTES RICARDO</v>
          </cell>
          <cell r="H488" t="str">
            <v>FLOREZ SALAZAR WILFER</v>
          </cell>
          <cell r="I488" t="str">
            <v>1</v>
          </cell>
          <cell r="J488" t="str">
            <v>747</v>
          </cell>
          <cell r="K488">
            <v>0.6</v>
          </cell>
          <cell r="L488">
            <v>1</v>
          </cell>
          <cell r="M488">
            <v>1</v>
          </cell>
          <cell r="N488">
            <v>0.26172043010752688</v>
          </cell>
          <cell r="O488">
            <v>1</v>
          </cell>
          <cell r="P488">
            <v>1.9045698924731184E-2</v>
          </cell>
          <cell r="Q488">
            <v>1</v>
          </cell>
          <cell r="R488" t="e">
            <v>#N/A</v>
          </cell>
          <cell r="S488">
            <v>0</v>
          </cell>
          <cell r="T488">
            <v>22083.1804271</v>
          </cell>
          <cell r="U488">
            <v>279505.82500000001</v>
          </cell>
          <cell r="V488" t="e">
            <v>#N/A</v>
          </cell>
          <cell r="W488" t="str">
            <v>CAL.ALTOS DE JUANAMBU</v>
          </cell>
          <cell r="X488">
            <v>0</v>
          </cell>
          <cell r="Y488">
            <v>15</v>
          </cell>
          <cell r="Z488">
            <v>0</v>
          </cell>
          <cell r="AA488"/>
          <cell r="AB488">
            <v>10</v>
          </cell>
          <cell r="AC488">
            <v>25</v>
          </cell>
          <cell r="AD488" t="str">
            <v>Prioridad 4</v>
          </cell>
        </row>
        <row r="489">
          <cell r="A489" t="str">
            <v>CAL.ARANJUEZ</v>
          </cell>
          <cell r="B489" t="str">
            <v>URBANO</v>
          </cell>
          <cell r="C489" t="str">
            <v>REGION 3</v>
          </cell>
          <cell r="D489" t="str">
            <v>VALLE DEL CAUCA</v>
          </cell>
          <cell r="E489" t="str">
            <v>CALI</v>
          </cell>
          <cell r="F489" t="str">
            <v>CALI</v>
          </cell>
          <cell r="G489" t="str">
            <v>PIEDRAHITA MONTES RICARDO</v>
          </cell>
          <cell r="H489" t="str">
            <v>CIFUENTES CIFUENTES GERMAN</v>
          </cell>
          <cell r="I489" t="str">
            <v>0</v>
          </cell>
          <cell r="J489" t="str">
            <v>748</v>
          </cell>
          <cell r="K489">
            <v>0.6</v>
          </cell>
          <cell r="L489">
            <v>1</v>
          </cell>
          <cell r="M489">
            <v>1</v>
          </cell>
          <cell r="N489">
            <v>9.1653225806451619E-2</v>
          </cell>
          <cell r="O489">
            <v>1</v>
          </cell>
          <cell r="P489">
            <v>4.2580645161290322E-2</v>
          </cell>
          <cell r="Q489">
            <v>1</v>
          </cell>
          <cell r="R489" t="str">
            <v>CAL.Aranjuez</v>
          </cell>
          <cell r="S489">
            <v>0</v>
          </cell>
          <cell r="T489">
            <v>25108.197253200004</v>
          </cell>
          <cell r="U489">
            <v>414340.75900000002</v>
          </cell>
          <cell r="V489" t="e">
            <v>#N/A</v>
          </cell>
          <cell r="W489" t="str">
            <v>CAL.ARANJUEZ</v>
          </cell>
          <cell r="X489">
            <v>0</v>
          </cell>
          <cell r="Y489">
            <v>15</v>
          </cell>
          <cell r="Z489">
            <v>0</v>
          </cell>
          <cell r="AA489"/>
          <cell r="AB489">
            <v>10</v>
          </cell>
          <cell r="AC489">
            <v>25</v>
          </cell>
          <cell r="AD489" t="str">
            <v>Prioridad 0</v>
          </cell>
        </row>
        <row r="490">
          <cell r="A490" t="str">
            <v>CAL.ATANASIO</v>
          </cell>
          <cell r="B490" t="str">
            <v>URBANO</v>
          </cell>
          <cell r="C490" t="str">
            <v>REGION 3</v>
          </cell>
          <cell r="D490" t="str">
            <v>VALLE DEL CAUCA</v>
          </cell>
          <cell r="E490" t="str">
            <v>CALI</v>
          </cell>
          <cell r="F490" t="str">
            <v>CALI</v>
          </cell>
          <cell r="G490" t="str">
            <v>PIEDRAHITA MONTES RICARDO</v>
          </cell>
          <cell r="H490" t="str">
            <v>GARCIA LONDOÑO HUGO FERNANDO</v>
          </cell>
          <cell r="I490" t="str">
            <v>0</v>
          </cell>
          <cell r="J490" t="str">
            <v>749</v>
          </cell>
          <cell r="K490">
            <v>0.6</v>
          </cell>
          <cell r="L490">
            <v>1</v>
          </cell>
          <cell r="M490">
            <v>1</v>
          </cell>
          <cell r="N490">
            <v>1.8185483870967741E-2</v>
          </cell>
          <cell r="O490">
            <v>1</v>
          </cell>
          <cell r="P490">
            <v>1.7311827956989247E-2</v>
          </cell>
          <cell r="Q490">
            <v>1</v>
          </cell>
          <cell r="R490" t="e">
            <v>#N/A</v>
          </cell>
          <cell r="S490">
            <v>1</v>
          </cell>
          <cell r="T490">
            <v>33774.993331999998</v>
          </cell>
          <cell r="U490">
            <v>515793.386</v>
          </cell>
          <cell r="V490" t="e">
            <v>#N/A</v>
          </cell>
          <cell r="W490" t="str">
            <v>CAL.ATANASIO</v>
          </cell>
          <cell r="X490">
            <v>1</v>
          </cell>
          <cell r="Y490">
            <v>15</v>
          </cell>
          <cell r="Z490">
            <v>5</v>
          </cell>
          <cell r="AA490"/>
          <cell r="AB490">
            <v>10</v>
          </cell>
          <cell r="AC490">
            <v>31</v>
          </cell>
          <cell r="AD490" t="str">
            <v>Prioridad 2</v>
          </cell>
        </row>
        <row r="491">
          <cell r="A491" t="str">
            <v>CAL.BELALCAZAR</v>
          </cell>
          <cell r="B491" t="str">
            <v>URBANO</v>
          </cell>
          <cell r="C491" t="str">
            <v>REGION 3</v>
          </cell>
          <cell r="D491" t="str">
            <v>VALLE DEL CAUCA</v>
          </cell>
          <cell r="E491" t="str">
            <v>CALI</v>
          </cell>
          <cell r="F491" t="str">
            <v>CALI</v>
          </cell>
          <cell r="G491" t="str">
            <v>PIEDRAHITA MONTES RICARDO</v>
          </cell>
          <cell r="H491" t="str">
            <v>GARCIA LONDOÑO HUGO FERNANDO</v>
          </cell>
          <cell r="I491" t="str">
            <v>0</v>
          </cell>
          <cell r="J491" t="str">
            <v>750</v>
          </cell>
          <cell r="K491">
            <v>0.6</v>
          </cell>
          <cell r="L491">
            <v>1</v>
          </cell>
          <cell r="M491">
            <v>1</v>
          </cell>
          <cell r="N491">
            <v>1.9018817204301076E-2</v>
          </cell>
          <cell r="O491">
            <v>1</v>
          </cell>
          <cell r="P491">
            <v>7.7822580645161288E-3</v>
          </cell>
          <cell r="Q491">
            <v>1</v>
          </cell>
          <cell r="R491" t="str">
            <v>CAL.Belalcazar</v>
          </cell>
          <cell r="S491">
            <v>0</v>
          </cell>
          <cell r="T491">
            <v>55474.813089400013</v>
          </cell>
          <cell r="U491">
            <v>724302.3189999999</v>
          </cell>
          <cell r="V491" t="e">
            <v>#N/A</v>
          </cell>
          <cell r="W491" t="str">
            <v>CAL.BELALCAZAR</v>
          </cell>
          <cell r="X491">
            <v>0</v>
          </cell>
          <cell r="Y491">
            <v>30</v>
          </cell>
          <cell r="Z491">
            <v>5</v>
          </cell>
          <cell r="AA491"/>
          <cell r="AB491">
            <v>10</v>
          </cell>
          <cell r="AC491">
            <v>45</v>
          </cell>
          <cell r="AD491" t="str">
            <v>Prioridad 0</v>
          </cell>
        </row>
        <row r="492">
          <cell r="A492" t="str">
            <v>CAL.BENJAMIN</v>
          </cell>
          <cell r="B492" t="str">
            <v>URBANO</v>
          </cell>
          <cell r="C492" t="str">
            <v>REGION 3</v>
          </cell>
          <cell r="D492" t="str">
            <v>VALLE DEL CAUCA</v>
          </cell>
          <cell r="E492" t="str">
            <v>CALI</v>
          </cell>
          <cell r="F492" t="str">
            <v>CALI</v>
          </cell>
          <cell r="G492" t="str">
            <v>PIEDRAHITA MONTES RICARDO</v>
          </cell>
          <cell r="H492" t="str">
            <v>GARCIA LONDOÑO HUGO FERNANDO</v>
          </cell>
          <cell r="I492" t="str">
            <v>0</v>
          </cell>
          <cell r="J492" t="str">
            <v>751</v>
          </cell>
          <cell r="K492">
            <v>0.6</v>
          </cell>
          <cell r="L492">
            <v>1</v>
          </cell>
          <cell r="M492">
            <v>1</v>
          </cell>
          <cell r="N492">
            <v>1.260752688172043E-2</v>
          </cell>
          <cell r="O492">
            <v>1</v>
          </cell>
          <cell r="P492">
            <v>1.2446236559139784E-2</v>
          </cell>
          <cell r="Q492">
            <v>1</v>
          </cell>
          <cell r="R492" t="e">
            <v>#N/A</v>
          </cell>
          <cell r="S492">
            <v>0</v>
          </cell>
          <cell r="T492">
            <v>13897.259959999999</v>
          </cell>
          <cell r="U492">
            <v>247890.25899999999</v>
          </cell>
          <cell r="V492" t="e">
            <v>#N/A</v>
          </cell>
          <cell r="W492" t="str">
            <v>CAL.BENJAMIN</v>
          </cell>
          <cell r="X492">
            <v>0</v>
          </cell>
          <cell r="Y492">
            <v>0</v>
          </cell>
          <cell r="Z492">
            <v>0</v>
          </cell>
          <cell r="AA492"/>
          <cell r="AB492">
            <v>10</v>
          </cell>
          <cell r="AC492">
            <v>10</v>
          </cell>
          <cell r="AD492" t="str">
            <v>Prioridad 4</v>
          </cell>
        </row>
        <row r="493">
          <cell r="A493" t="str">
            <v>CAL.CALVARIO</v>
          </cell>
          <cell r="B493" t="str">
            <v>URBANO</v>
          </cell>
          <cell r="C493" t="str">
            <v>REGION 3</v>
          </cell>
          <cell r="D493" t="str">
            <v>VALLE DEL CAUCA</v>
          </cell>
          <cell r="E493" t="str">
            <v>CALI</v>
          </cell>
          <cell r="F493" t="str">
            <v>CALI</v>
          </cell>
          <cell r="G493" t="str">
            <v>PIEDRAHITA MONTES RICARDO</v>
          </cell>
          <cell r="H493" t="str">
            <v>CIFUENTES CIFUENTES GERMAN</v>
          </cell>
          <cell r="I493" t="str">
            <v>0</v>
          </cell>
          <cell r="J493" t="str">
            <v>752</v>
          </cell>
          <cell r="K493">
            <v>0.6</v>
          </cell>
          <cell r="L493">
            <v>1</v>
          </cell>
          <cell r="M493">
            <v>1</v>
          </cell>
          <cell r="N493">
            <v>0.17139784946236558</v>
          </cell>
          <cell r="O493">
            <v>1</v>
          </cell>
          <cell r="P493">
            <v>2.0470430107526881E-2</v>
          </cell>
          <cell r="Q493">
            <v>1</v>
          </cell>
          <cell r="R493" t="str">
            <v>CAL.Calvario</v>
          </cell>
          <cell r="S493">
            <v>0</v>
          </cell>
          <cell r="T493">
            <v>50782.08236</v>
          </cell>
          <cell r="U493">
            <v>608361.30500000005</v>
          </cell>
          <cell r="V493" t="e">
            <v>#N/A</v>
          </cell>
          <cell r="W493" t="str">
            <v>CAL.CALVARIO</v>
          </cell>
          <cell r="X493">
            <v>0</v>
          </cell>
          <cell r="Y493">
            <v>30</v>
          </cell>
          <cell r="Z493">
            <v>5</v>
          </cell>
          <cell r="AA493"/>
          <cell r="AB493">
            <v>10</v>
          </cell>
          <cell r="AC493">
            <v>45</v>
          </cell>
          <cell r="AD493" t="str">
            <v>Prioridad 0</v>
          </cell>
        </row>
        <row r="494">
          <cell r="A494" t="str">
            <v>CAL.CARMELO</v>
          </cell>
          <cell r="B494" t="str">
            <v>URBANO</v>
          </cell>
          <cell r="C494" t="str">
            <v>REGION 3</v>
          </cell>
          <cell r="D494" t="str">
            <v>VALLE DEL CAUCA</v>
          </cell>
          <cell r="E494" t="str">
            <v>CALI</v>
          </cell>
          <cell r="F494" t="str">
            <v>CALI</v>
          </cell>
          <cell r="G494" t="str">
            <v>PIEDRAHITA MONTES RICARDO</v>
          </cell>
          <cell r="H494" t="str">
            <v>GARCIA LONDOÑO HUGO FERNANDO</v>
          </cell>
          <cell r="I494" t="str">
            <v>0</v>
          </cell>
          <cell r="J494" t="str">
            <v>753</v>
          </cell>
          <cell r="K494">
            <v>0.6</v>
          </cell>
          <cell r="L494">
            <v>1</v>
          </cell>
          <cell r="M494">
            <v>1</v>
          </cell>
          <cell r="N494">
            <v>1.6102150537634408E-2</v>
          </cell>
          <cell r="O494">
            <v>1</v>
          </cell>
          <cell r="P494">
            <v>1.196236559139785E-2</v>
          </cell>
          <cell r="Q494">
            <v>1</v>
          </cell>
          <cell r="R494" t="str">
            <v>CAL.Carmelo</v>
          </cell>
          <cell r="S494">
            <v>0</v>
          </cell>
          <cell r="T494">
            <v>34649.447028099996</v>
          </cell>
          <cell r="U494">
            <v>468210.99599999998</v>
          </cell>
          <cell r="V494" t="e">
            <v>#N/A</v>
          </cell>
          <cell r="W494" t="str">
            <v>CAL.CARMELO</v>
          </cell>
          <cell r="X494">
            <v>0</v>
          </cell>
          <cell r="Y494">
            <v>15</v>
          </cell>
          <cell r="Z494">
            <v>0</v>
          </cell>
          <cell r="AA494"/>
          <cell r="AB494">
            <v>10</v>
          </cell>
          <cell r="AC494">
            <v>25</v>
          </cell>
          <cell r="AD494" t="str">
            <v>Prioridad 0</v>
          </cell>
        </row>
        <row r="495">
          <cell r="A495" t="str">
            <v>CAL.CHAPINERO</v>
          </cell>
          <cell r="B495" t="str">
            <v>URBANO</v>
          </cell>
          <cell r="C495" t="str">
            <v>REGION 3</v>
          </cell>
          <cell r="D495" t="str">
            <v>VALLE DEL CAUCA</v>
          </cell>
          <cell r="E495" t="str">
            <v>CALI</v>
          </cell>
          <cell r="F495" t="str">
            <v>CALI</v>
          </cell>
          <cell r="G495" t="str">
            <v>PIEDRAHITA MONTES RICARDO</v>
          </cell>
          <cell r="H495" t="str">
            <v>GARCIA LONDOÑO HUGO FERNANDO</v>
          </cell>
          <cell r="I495" t="str">
            <v>0</v>
          </cell>
          <cell r="J495" t="str">
            <v>754</v>
          </cell>
          <cell r="K495">
            <v>0.6</v>
          </cell>
          <cell r="L495">
            <v>1</v>
          </cell>
          <cell r="M495">
            <v>1</v>
          </cell>
          <cell r="N495">
            <v>1.7715053763440861E-2</v>
          </cell>
          <cell r="O495">
            <v>1</v>
          </cell>
          <cell r="P495">
            <v>1.8239247311827956E-2</v>
          </cell>
          <cell r="Q495">
            <v>1</v>
          </cell>
          <cell r="R495" t="str">
            <v>CAL.Chapinero</v>
          </cell>
          <cell r="S495">
            <v>1</v>
          </cell>
          <cell r="T495">
            <v>47641.78652400001</v>
          </cell>
          <cell r="U495">
            <v>619157.98100000003</v>
          </cell>
          <cell r="V495" t="e">
            <v>#N/A</v>
          </cell>
          <cell r="W495" t="str">
            <v>CAL.CHAPINERO</v>
          </cell>
          <cell r="X495">
            <v>1</v>
          </cell>
          <cell r="Y495">
            <v>15</v>
          </cell>
          <cell r="Z495">
            <v>5</v>
          </cell>
          <cell r="AA495"/>
          <cell r="AB495">
            <v>10</v>
          </cell>
          <cell r="AC495">
            <v>31</v>
          </cell>
          <cell r="AD495" t="str">
            <v>Prioridad 0</v>
          </cell>
        </row>
        <row r="496">
          <cell r="A496" t="str">
            <v>CAL.CHIMINANGOS</v>
          </cell>
          <cell r="B496" t="str">
            <v>URBANO</v>
          </cell>
          <cell r="C496" t="str">
            <v>REGION 3</v>
          </cell>
          <cell r="D496" t="str">
            <v>VALLE DEL CAUCA</v>
          </cell>
          <cell r="E496" t="str">
            <v>CALI</v>
          </cell>
          <cell r="F496" t="str">
            <v>CALI</v>
          </cell>
          <cell r="G496" t="str">
            <v>PIEDRAHITA MONTES RICARDO</v>
          </cell>
          <cell r="H496" t="str">
            <v>BAZAN FABIO NELSON</v>
          </cell>
          <cell r="I496" t="str">
            <v>0</v>
          </cell>
          <cell r="J496" t="str">
            <v>755</v>
          </cell>
          <cell r="K496">
            <v>0.6</v>
          </cell>
          <cell r="L496">
            <v>1</v>
          </cell>
          <cell r="M496">
            <v>1</v>
          </cell>
          <cell r="N496">
            <v>0.242997311827957</v>
          </cell>
          <cell r="O496">
            <v>1</v>
          </cell>
          <cell r="P496">
            <v>3.7634408602150539E-2</v>
          </cell>
          <cell r="Q496">
            <v>1</v>
          </cell>
          <cell r="R496" t="str">
            <v>CAL.Chiminangos</v>
          </cell>
          <cell r="S496">
            <v>0</v>
          </cell>
          <cell r="T496">
            <v>52056.688802799996</v>
          </cell>
          <cell r="U496">
            <v>704070.09</v>
          </cell>
          <cell r="V496" t="e">
            <v>#N/A</v>
          </cell>
          <cell r="W496" t="str">
            <v>CAL.CHIMINANGOS</v>
          </cell>
          <cell r="X496">
            <v>0</v>
          </cell>
          <cell r="Y496">
            <v>30</v>
          </cell>
          <cell r="Z496">
            <v>5</v>
          </cell>
          <cell r="AA496"/>
          <cell r="AB496">
            <v>10</v>
          </cell>
          <cell r="AC496">
            <v>45</v>
          </cell>
          <cell r="AD496" t="str">
            <v>Prioridad 0</v>
          </cell>
        </row>
        <row r="497">
          <cell r="A497" t="str">
            <v>CAL.CHIMISEXTA</v>
          </cell>
          <cell r="B497" t="str">
            <v>URBANO</v>
          </cell>
          <cell r="C497" t="str">
            <v>REGION 3</v>
          </cell>
          <cell r="D497" t="str">
            <v>VALLE DEL CAUCA</v>
          </cell>
          <cell r="E497" t="str">
            <v>CALI</v>
          </cell>
          <cell r="F497" t="str">
            <v>CALI</v>
          </cell>
          <cell r="G497" t="str">
            <v>PIEDRAHITA MONTES RICARDO</v>
          </cell>
          <cell r="H497" t="str">
            <v>GARCIA LONDOÑO HUGO FERNANDO</v>
          </cell>
          <cell r="I497" t="str">
            <v>1</v>
          </cell>
          <cell r="J497" t="str">
            <v>756</v>
          </cell>
          <cell r="K497">
            <v>0.6</v>
          </cell>
          <cell r="L497">
            <v>1</v>
          </cell>
          <cell r="M497">
            <v>1</v>
          </cell>
          <cell r="N497">
            <v>2.7768817204301074E-2</v>
          </cell>
          <cell r="O497">
            <v>1</v>
          </cell>
          <cell r="P497">
            <v>1.7150537634408602E-2</v>
          </cell>
          <cell r="Q497">
            <v>1</v>
          </cell>
          <cell r="R497" t="e">
            <v>#N/A</v>
          </cell>
          <cell r="S497">
            <v>1</v>
          </cell>
          <cell r="T497">
            <v>32363.828359999996</v>
          </cell>
          <cell r="U497">
            <v>449753.30099999998</v>
          </cell>
          <cell r="V497" t="e">
            <v>#N/A</v>
          </cell>
          <cell r="W497" t="str">
            <v>CAL.CHIMISEXTA</v>
          </cell>
          <cell r="X497">
            <v>0</v>
          </cell>
          <cell r="Y497">
            <v>15</v>
          </cell>
          <cell r="Z497">
            <v>0</v>
          </cell>
          <cell r="AA497"/>
          <cell r="AB497">
            <v>10</v>
          </cell>
          <cell r="AC497">
            <v>25</v>
          </cell>
          <cell r="AD497" t="str">
            <v>Prioridad 4</v>
          </cell>
        </row>
        <row r="498">
          <cell r="A498" t="str">
            <v>CAL.CHORROS</v>
          </cell>
          <cell r="B498" t="str">
            <v>URBANO</v>
          </cell>
          <cell r="C498" t="str">
            <v>REGION 3</v>
          </cell>
          <cell r="D498" t="str">
            <v>VALLE DEL CAUCA</v>
          </cell>
          <cell r="E498" t="str">
            <v>CALI</v>
          </cell>
          <cell r="F498" t="str">
            <v>CALI</v>
          </cell>
          <cell r="G498" t="str">
            <v>PIEDRAHITA MONTES RICARDO</v>
          </cell>
          <cell r="H498" t="str">
            <v>AGREDO PINEDA OSCAR HELTIANS</v>
          </cell>
          <cell r="I498" t="str">
            <v>0</v>
          </cell>
          <cell r="J498" t="str">
            <v>757</v>
          </cell>
          <cell r="K498">
            <v>0.6</v>
          </cell>
          <cell r="L498">
            <v>1</v>
          </cell>
          <cell r="M498">
            <v>1</v>
          </cell>
          <cell r="N498">
            <v>1.3534946236559139E-2</v>
          </cell>
          <cell r="O498">
            <v>1</v>
          </cell>
          <cell r="P498">
            <v>8.5887096774193549E-3</v>
          </cell>
          <cell r="Q498">
            <v>1</v>
          </cell>
          <cell r="R498" t="str">
            <v>CAL.Chorros</v>
          </cell>
          <cell r="S498">
            <v>1</v>
          </cell>
          <cell r="T498">
            <v>24757.532388999996</v>
          </cell>
          <cell r="U498">
            <v>562618.12099999993</v>
          </cell>
          <cell r="V498" t="e">
            <v>#N/A</v>
          </cell>
          <cell r="W498" t="str">
            <v>CAL.CHORROS</v>
          </cell>
          <cell r="X498">
            <v>1</v>
          </cell>
          <cell r="Y498">
            <v>15</v>
          </cell>
          <cell r="Z498">
            <v>5</v>
          </cell>
          <cell r="AA498"/>
          <cell r="AB498">
            <v>10</v>
          </cell>
          <cell r="AC498">
            <v>31</v>
          </cell>
          <cell r="AD498" t="str">
            <v>Prioridad 0</v>
          </cell>
        </row>
        <row r="499">
          <cell r="A499" t="str">
            <v>CAL.CIEN PALOS</v>
          </cell>
          <cell r="B499" t="str">
            <v>URBANO</v>
          </cell>
          <cell r="C499" t="str">
            <v>REGION 3</v>
          </cell>
          <cell r="D499" t="str">
            <v>VALLE DEL CAUCA</v>
          </cell>
          <cell r="E499" t="str">
            <v>CALI</v>
          </cell>
          <cell r="F499" t="str">
            <v>CALI</v>
          </cell>
          <cell r="G499" t="str">
            <v>PIEDRAHITA MONTES RICARDO</v>
          </cell>
          <cell r="H499" t="str">
            <v>CIFUENTES CIFUENTES GERMAN</v>
          </cell>
          <cell r="I499" t="str">
            <v>0</v>
          </cell>
          <cell r="J499" t="str">
            <v>758</v>
          </cell>
          <cell r="K499">
            <v>0.6</v>
          </cell>
          <cell r="L499">
            <v>1</v>
          </cell>
          <cell r="M499">
            <v>1</v>
          </cell>
          <cell r="N499">
            <v>9.4099462365591399E-2</v>
          </cell>
          <cell r="O499">
            <v>1</v>
          </cell>
          <cell r="P499">
            <v>4.2701612903225807E-2</v>
          </cell>
          <cell r="Q499">
            <v>1</v>
          </cell>
          <cell r="R499" t="e">
            <v>#N/A</v>
          </cell>
          <cell r="S499">
            <v>0</v>
          </cell>
          <cell r="T499">
            <v>21453.80516</v>
          </cell>
          <cell r="U499">
            <v>239166.04</v>
          </cell>
          <cell r="V499" t="e">
            <v>#N/A</v>
          </cell>
          <cell r="W499" t="str">
            <v>CAL.CIEN PALOS</v>
          </cell>
          <cell r="X499">
            <v>0</v>
          </cell>
          <cell r="Y499">
            <v>15</v>
          </cell>
          <cell r="Z499">
            <v>0</v>
          </cell>
          <cell r="AA499"/>
          <cell r="AB499">
            <v>10</v>
          </cell>
          <cell r="AC499">
            <v>25</v>
          </cell>
          <cell r="AD499" t="str">
            <v>Prioridad 4</v>
          </cell>
        </row>
        <row r="500">
          <cell r="A500" t="str">
            <v>CAL.CIRCUNVALAR P1</v>
          </cell>
          <cell r="B500" t="str">
            <v>URBANO</v>
          </cell>
          <cell r="C500" t="str">
            <v>REGION 3</v>
          </cell>
          <cell r="D500" t="str">
            <v>VALLE DEL CAUCA</v>
          </cell>
          <cell r="E500" t="str">
            <v>CALI</v>
          </cell>
          <cell r="F500" t="str">
            <v>CALI</v>
          </cell>
          <cell r="G500" t="str">
            <v>PIEDRAHITA MONTES RICARDO</v>
          </cell>
          <cell r="H500" t="str">
            <v>FLOREZ SALAZAR WILFER</v>
          </cell>
          <cell r="I500" t="str">
            <v>0</v>
          </cell>
          <cell r="J500" t="str">
            <v>759</v>
          </cell>
          <cell r="K500">
            <v>0.6</v>
          </cell>
          <cell r="L500">
            <v>1</v>
          </cell>
          <cell r="M500">
            <v>1</v>
          </cell>
          <cell r="N500">
            <v>0.20190860215053763</v>
          </cell>
          <cell r="O500">
            <v>1</v>
          </cell>
          <cell r="P500">
            <v>5.1881720430107525E-2</v>
          </cell>
          <cell r="Q500">
            <v>1</v>
          </cell>
          <cell r="R500" t="e">
            <v>#N/A</v>
          </cell>
          <cell r="S500">
            <v>0</v>
          </cell>
          <cell r="T500">
            <v>2498.1551899999999</v>
          </cell>
          <cell r="U500">
            <v>13239.815000000001</v>
          </cell>
          <cell r="V500" t="e">
            <v>#N/A</v>
          </cell>
          <cell r="W500" t="str">
            <v>CAL.CIRCUNVALAR P1</v>
          </cell>
          <cell r="X500">
            <v>0</v>
          </cell>
          <cell r="Y500">
            <v>0</v>
          </cell>
          <cell r="Z500">
            <v>0</v>
          </cell>
          <cell r="AA500"/>
          <cell r="AB500">
            <v>10</v>
          </cell>
          <cell r="AC500">
            <v>10</v>
          </cell>
          <cell r="AD500" t="str">
            <v>Prioridad 4</v>
          </cell>
        </row>
        <row r="501">
          <cell r="A501" t="str">
            <v>CAL.CIRCUNVALAR P2</v>
          </cell>
          <cell r="B501" t="str">
            <v>URBANO</v>
          </cell>
          <cell r="C501" t="str">
            <v>REGION 3</v>
          </cell>
          <cell r="D501" t="str">
            <v>VALLE DEL CAUCA</v>
          </cell>
          <cell r="E501" t="str">
            <v>CALI</v>
          </cell>
          <cell r="F501" t="str">
            <v>CALI</v>
          </cell>
          <cell r="G501" t="str">
            <v>PIEDRAHITA MONTES RICARDO</v>
          </cell>
          <cell r="H501" t="str">
            <v>AGREDO PINEDA OSCAR HELTIANS</v>
          </cell>
          <cell r="I501" t="str">
            <v>0</v>
          </cell>
          <cell r="J501" t="str">
            <v>760</v>
          </cell>
          <cell r="K501">
            <v>0.6</v>
          </cell>
          <cell r="L501">
            <v>0</v>
          </cell>
          <cell r="M501">
            <v>1</v>
          </cell>
          <cell r="N501">
            <v>0</v>
          </cell>
          <cell r="O501">
            <v>0</v>
          </cell>
          <cell r="P501">
            <v>5.1666666666666666E-2</v>
          </cell>
          <cell r="Q501">
            <v>1</v>
          </cell>
          <cell r="R501" t="e">
            <v>#N/A</v>
          </cell>
          <cell r="S501">
            <v>0</v>
          </cell>
          <cell r="T501">
            <v>2107.8262500000001</v>
          </cell>
          <cell r="U501">
            <v>38.072000000000003</v>
          </cell>
          <cell r="V501" t="e">
            <v>#N/A</v>
          </cell>
          <cell r="W501" t="str">
            <v>CAL.CIRCUNVALAR P2</v>
          </cell>
          <cell r="X501">
            <v>0</v>
          </cell>
          <cell r="Y501">
            <v>0</v>
          </cell>
          <cell r="Z501">
            <v>0</v>
          </cell>
          <cell r="AA501"/>
          <cell r="AB501">
            <v>10</v>
          </cell>
          <cell r="AC501">
            <v>10</v>
          </cell>
          <cell r="AD501" t="str">
            <v>Prioridad 4</v>
          </cell>
        </row>
        <row r="502">
          <cell r="A502" t="str">
            <v>CAL.CIUDAD BOCHALEMA</v>
          </cell>
          <cell r="B502" t="str">
            <v>URBANO</v>
          </cell>
          <cell r="C502" t="str">
            <v>REGION 3</v>
          </cell>
          <cell r="D502" t="str">
            <v>VALLE DEL CAUCA</v>
          </cell>
          <cell r="E502" t="str">
            <v>CALI</v>
          </cell>
          <cell r="F502" t="str">
            <v>CALI</v>
          </cell>
          <cell r="G502" t="str">
            <v>PIEDRAHITA MONTES RICARDO</v>
          </cell>
          <cell r="H502" t="str">
            <v>SALAZAR BATIOJA SANDRO</v>
          </cell>
          <cell r="I502" t="str">
            <v>0</v>
          </cell>
          <cell r="J502" t="str">
            <v>43</v>
          </cell>
          <cell r="K502">
            <v>0.435</v>
          </cell>
          <cell r="L502">
            <v>1</v>
          </cell>
          <cell r="M502">
            <v>1</v>
          </cell>
          <cell r="N502">
            <v>0.14188172043010752</v>
          </cell>
          <cell r="O502">
            <v>1</v>
          </cell>
          <cell r="P502">
            <v>2.814516129032258E-2</v>
          </cell>
          <cell r="Q502">
            <v>1</v>
          </cell>
          <cell r="R502" t="e">
            <v>#N/A</v>
          </cell>
          <cell r="S502">
            <v>0</v>
          </cell>
          <cell r="T502">
            <v>15700.849760000001</v>
          </cell>
          <cell r="U502">
            <v>327766.47000000003</v>
          </cell>
          <cell r="V502" t="e">
            <v>#N/A</v>
          </cell>
          <cell r="W502" t="str">
            <v>CAL.CIUDAD BOCHALEMA</v>
          </cell>
          <cell r="X502">
            <v>0</v>
          </cell>
          <cell r="Y502">
            <v>0</v>
          </cell>
          <cell r="Z502">
            <v>0</v>
          </cell>
          <cell r="AA502"/>
          <cell r="AB502">
            <v>10</v>
          </cell>
          <cell r="AC502">
            <v>10</v>
          </cell>
          <cell r="AD502" t="str">
            <v>Prioridad 4</v>
          </cell>
        </row>
        <row r="503">
          <cell r="A503" t="str">
            <v>CAL.CIUDAD CAPRI</v>
          </cell>
          <cell r="B503" t="str">
            <v>URBANO</v>
          </cell>
          <cell r="C503" t="str">
            <v>REGION 3</v>
          </cell>
          <cell r="D503" t="str">
            <v>VALLE DEL CAUCA</v>
          </cell>
          <cell r="E503" t="str">
            <v>CALI</v>
          </cell>
          <cell r="F503" t="str">
            <v>CALI</v>
          </cell>
          <cell r="G503" t="str">
            <v>PIEDRAHITA MONTES RICARDO</v>
          </cell>
          <cell r="H503" t="str">
            <v>PAZ JIMENEZ EFREN RICARDO</v>
          </cell>
          <cell r="I503" t="str">
            <v>0</v>
          </cell>
          <cell r="J503" t="str">
            <v>761</v>
          </cell>
          <cell r="K503">
            <v>0.6</v>
          </cell>
          <cell r="L503">
            <v>1</v>
          </cell>
          <cell r="M503">
            <v>1</v>
          </cell>
          <cell r="N503">
            <v>0.13767473118279569</v>
          </cell>
          <cell r="O503">
            <v>1</v>
          </cell>
          <cell r="P503">
            <v>3.3064516129032259E-2</v>
          </cell>
          <cell r="Q503">
            <v>1</v>
          </cell>
          <cell r="R503" t="str">
            <v>CAL.Ciudad Capri</v>
          </cell>
          <cell r="S503">
            <v>1</v>
          </cell>
          <cell r="T503">
            <v>6825.8679000000002</v>
          </cell>
          <cell r="U503">
            <v>107025.67600000001</v>
          </cell>
          <cell r="V503" t="e">
            <v>#N/A</v>
          </cell>
          <cell r="W503" t="str">
            <v>CAL.CIUDAD CAPRI</v>
          </cell>
          <cell r="X503">
            <v>1</v>
          </cell>
          <cell r="Y503">
            <v>0</v>
          </cell>
          <cell r="Z503">
            <v>0</v>
          </cell>
          <cell r="AA503"/>
          <cell r="AB503">
            <v>10</v>
          </cell>
          <cell r="AC503">
            <v>11</v>
          </cell>
          <cell r="AD503" t="str">
            <v>Prioridad 0</v>
          </cell>
        </row>
        <row r="504">
          <cell r="A504" t="str">
            <v>CAL.CIUDAD PACIFICA</v>
          </cell>
          <cell r="B504" t="str">
            <v>URBANO</v>
          </cell>
          <cell r="C504" t="str">
            <v>REGION 3</v>
          </cell>
          <cell r="D504" t="str">
            <v>VALLE DEL CAUCA</v>
          </cell>
          <cell r="E504" t="str">
            <v>CALI</v>
          </cell>
          <cell r="F504" t="str">
            <v>CALI</v>
          </cell>
          <cell r="G504" t="str">
            <v>PIEDRAHITA MONTES RICARDO</v>
          </cell>
          <cell r="H504" t="str">
            <v>SALAZAR BATIOJA SANDRO</v>
          </cell>
          <cell r="I504" t="str">
            <v>0</v>
          </cell>
          <cell r="J504" t="str">
            <v>762</v>
          </cell>
          <cell r="K504">
            <v>0.6</v>
          </cell>
          <cell r="L504">
            <v>1</v>
          </cell>
          <cell r="M504">
            <v>1</v>
          </cell>
          <cell r="N504">
            <v>1.5833333333333335E-2</v>
          </cell>
          <cell r="O504">
            <v>1</v>
          </cell>
          <cell r="P504">
            <v>1.4999999999999999E-2</v>
          </cell>
          <cell r="Q504">
            <v>1</v>
          </cell>
          <cell r="R504" t="e">
            <v>#N/A</v>
          </cell>
          <cell r="S504">
            <v>1</v>
          </cell>
          <cell r="T504">
            <v>42573.995650000004</v>
          </cell>
          <cell r="U504">
            <v>508864.011</v>
          </cell>
          <cell r="V504" t="e">
            <v>#N/A</v>
          </cell>
          <cell r="W504" t="str">
            <v>CAL.CIUDAD PACIFICA</v>
          </cell>
          <cell r="X504">
            <v>0</v>
          </cell>
          <cell r="Y504">
            <v>15</v>
          </cell>
          <cell r="Z504">
            <v>5</v>
          </cell>
          <cell r="AA504"/>
          <cell r="AB504">
            <v>10</v>
          </cell>
          <cell r="AC504">
            <v>30</v>
          </cell>
          <cell r="AD504" t="str">
            <v>Prioridad 2</v>
          </cell>
        </row>
        <row r="505">
          <cell r="A505" t="str">
            <v>CAL.CRISTALES</v>
          </cell>
          <cell r="B505" t="str">
            <v>URBANO</v>
          </cell>
          <cell r="C505" t="str">
            <v>REGION 3</v>
          </cell>
          <cell r="D505" t="str">
            <v>VALLE DEL CAUCA</v>
          </cell>
          <cell r="E505" t="str">
            <v>CALI</v>
          </cell>
          <cell r="F505" t="str">
            <v>CALI</v>
          </cell>
          <cell r="G505" t="str">
            <v>PIEDRAHITA MONTES RICARDO</v>
          </cell>
          <cell r="H505" t="str">
            <v>AGREDO PINEDA OSCAR HELTIANS</v>
          </cell>
          <cell r="I505" t="str">
            <v>0</v>
          </cell>
          <cell r="J505" t="str">
            <v>763</v>
          </cell>
          <cell r="K505">
            <v>0.6</v>
          </cell>
          <cell r="L505">
            <v>1</v>
          </cell>
          <cell r="M505">
            <v>1</v>
          </cell>
          <cell r="N505">
            <v>0.14482526881720431</v>
          </cell>
          <cell r="O505">
            <v>1</v>
          </cell>
          <cell r="P505">
            <v>1.9986559139784945E-2</v>
          </cell>
          <cell r="Q505">
            <v>1</v>
          </cell>
          <cell r="R505" t="e">
            <v>#N/A</v>
          </cell>
          <cell r="S505">
            <v>0</v>
          </cell>
          <cell r="T505">
            <v>2814.8191099999999</v>
          </cell>
          <cell r="U505">
            <v>69758.331999999995</v>
          </cell>
          <cell r="V505" t="e">
            <v>#N/A</v>
          </cell>
          <cell r="W505" t="str">
            <v>CAL.CRISTALES</v>
          </cell>
          <cell r="X505">
            <v>0</v>
          </cell>
          <cell r="Y505">
            <v>0</v>
          </cell>
          <cell r="Z505">
            <v>0</v>
          </cell>
          <cell r="AA505"/>
          <cell r="AB505">
            <v>10</v>
          </cell>
          <cell r="AC505">
            <v>10</v>
          </cell>
          <cell r="AD505" t="str">
            <v>Prioridad 4</v>
          </cell>
        </row>
        <row r="506">
          <cell r="A506" t="str">
            <v>CAL.CRISTO REY</v>
          </cell>
          <cell r="B506" t="str">
            <v>URBANO</v>
          </cell>
          <cell r="C506" t="str">
            <v>REGION 3</v>
          </cell>
          <cell r="D506" t="str">
            <v>VALLE DEL CAUCA</v>
          </cell>
          <cell r="E506" t="str">
            <v>CALI</v>
          </cell>
          <cell r="F506" t="str">
            <v>CALI</v>
          </cell>
          <cell r="G506" t="str">
            <v>PIEDRAHITA MONTES RICARDO</v>
          </cell>
          <cell r="H506" t="str">
            <v>CIFUENTES CIFUENTES GERMAN</v>
          </cell>
          <cell r="I506" t="str">
            <v>0</v>
          </cell>
          <cell r="J506" t="str">
            <v>764</v>
          </cell>
          <cell r="K506">
            <v>0.6</v>
          </cell>
          <cell r="L506">
            <v>1</v>
          </cell>
          <cell r="M506">
            <v>1</v>
          </cell>
          <cell r="N506">
            <v>2.1962365591397848E-2</v>
          </cell>
          <cell r="O506">
            <v>1</v>
          </cell>
          <cell r="P506">
            <v>2.3669354838709678E-2</v>
          </cell>
          <cell r="Q506">
            <v>1</v>
          </cell>
          <cell r="R506" t="e">
            <v>#N/A</v>
          </cell>
          <cell r="S506">
            <v>0</v>
          </cell>
          <cell r="T506">
            <v>3579.0861800000002</v>
          </cell>
          <cell r="U506">
            <v>31593.852999999999</v>
          </cell>
          <cell r="V506" t="e">
            <v>#N/A</v>
          </cell>
          <cell r="W506" t="str">
            <v>CAL.CRISTO REY</v>
          </cell>
          <cell r="X506">
            <v>1</v>
          </cell>
          <cell r="Y506">
            <v>0</v>
          </cell>
          <cell r="Z506">
            <v>0</v>
          </cell>
          <cell r="AA506"/>
          <cell r="AB506">
            <v>10</v>
          </cell>
          <cell r="AC506">
            <v>11</v>
          </cell>
          <cell r="AD506" t="str">
            <v>Prioridad 4</v>
          </cell>
        </row>
        <row r="507">
          <cell r="A507" t="str">
            <v>CAL.DELICIAS</v>
          </cell>
          <cell r="B507" t="str">
            <v>URBANO</v>
          </cell>
          <cell r="C507" t="str">
            <v>REGION 3</v>
          </cell>
          <cell r="D507" t="str">
            <v>VALLE DEL CAUCA</v>
          </cell>
          <cell r="E507" t="str">
            <v>CALI</v>
          </cell>
          <cell r="F507" t="str">
            <v>CALI</v>
          </cell>
          <cell r="G507" t="str">
            <v>PIEDRAHITA MONTES RICARDO</v>
          </cell>
          <cell r="H507" t="str">
            <v>GARCIA LONDOÑO HUGO FERNANDO</v>
          </cell>
          <cell r="I507" t="str">
            <v>0</v>
          </cell>
          <cell r="J507" t="str">
            <v>765</v>
          </cell>
          <cell r="K507">
            <v>0.6</v>
          </cell>
          <cell r="L507">
            <v>1</v>
          </cell>
          <cell r="M507">
            <v>1</v>
          </cell>
          <cell r="N507">
            <v>1.0147849462365591E-2</v>
          </cell>
          <cell r="O507">
            <v>1</v>
          </cell>
          <cell r="P507">
            <v>1.4327956989247312E-2</v>
          </cell>
          <cell r="Q507">
            <v>1</v>
          </cell>
          <cell r="R507" t="str">
            <v>CAL.Delicias</v>
          </cell>
          <cell r="S507">
            <v>0</v>
          </cell>
          <cell r="T507">
            <v>36053.13115745</v>
          </cell>
          <cell r="U507">
            <v>653407.152</v>
          </cell>
          <cell r="V507" t="e">
            <v>#N/A</v>
          </cell>
          <cell r="W507" t="str">
            <v>CAL.DELICIAS</v>
          </cell>
          <cell r="X507">
            <v>0</v>
          </cell>
          <cell r="Y507">
            <v>15</v>
          </cell>
          <cell r="Z507">
            <v>5</v>
          </cell>
          <cell r="AA507"/>
          <cell r="AB507">
            <v>10</v>
          </cell>
          <cell r="AC507">
            <v>30</v>
          </cell>
          <cell r="AD507" t="str">
            <v>Prioridad 0</v>
          </cell>
        </row>
        <row r="508">
          <cell r="A508" t="str">
            <v>CAL.EL TREBOL</v>
          </cell>
          <cell r="B508" t="str">
            <v>URBANO</v>
          </cell>
          <cell r="C508" t="str">
            <v>REGION 3</v>
          </cell>
          <cell r="D508" t="str">
            <v>VALLE DEL CAUCA</v>
          </cell>
          <cell r="E508" t="str">
            <v>CALI</v>
          </cell>
          <cell r="F508" t="str">
            <v>CALI</v>
          </cell>
          <cell r="G508" t="str">
            <v>PIEDRAHITA MONTES RICARDO</v>
          </cell>
          <cell r="H508" t="str">
            <v>GARCIA LONDOÑO HUGO FERNANDO</v>
          </cell>
          <cell r="I508" t="str">
            <v>0</v>
          </cell>
          <cell r="J508" t="str">
            <v>766</v>
          </cell>
          <cell r="K508">
            <v>0.6</v>
          </cell>
          <cell r="L508">
            <v>1</v>
          </cell>
          <cell r="M508">
            <v>1</v>
          </cell>
          <cell r="N508">
            <v>2.9650537634408603E-2</v>
          </cell>
          <cell r="O508">
            <v>1</v>
          </cell>
          <cell r="P508">
            <v>1.1854838709677419E-2</v>
          </cell>
          <cell r="Q508">
            <v>1</v>
          </cell>
          <cell r="R508" t="str">
            <v>CAL.El trebol</v>
          </cell>
          <cell r="S508">
            <v>0</v>
          </cell>
          <cell r="T508">
            <v>21804.563030000001</v>
          </cell>
          <cell r="U508">
            <v>394279.73299999995</v>
          </cell>
          <cell r="V508" t="e">
            <v>#N/A</v>
          </cell>
          <cell r="W508" t="str">
            <v>CAL.EL TREBOL</v>
          </cell>
          <cell r="X508">
            <v>0</v>
          </cell>
          <cell r="Y508">
            <v>15</v>
          </cell>
          <cell r="Z508">
            <v>0</v>
          </cell>
          <cell r="AA508"/>
          <cell r="AB508">
            <v>10</v>
          </cell>
          <cell r="AC508">
            <v>25</v>
          </cell>
          <cell r="AD508" t="str">
            <v>Prioridad 0</v>
          </cell>
        </row>
        <row r="509">
          <cell r="A509" t="str">
            <v>CAL.EVARISTO</v>
          </cell>
          <cell r="B509" t="str">
            <v>URBANO</v>
          </cell>
          <cell r="C509" t="str">
            <v>REGION 3</v>
          </cell>
          <cell r="D509" t="str">
            <v>VALLE DEL CAUCA</v>
          </cell>
          <cell r="E509" t="str">
            <v>CALI</v>
          </cell>
          <cell r="F509" t="str">
            <v>CALI</v>
          </cell>
          <cell r="G509" t="str">
            <v>PIEDRAHITA MONTES RICARDO</v>
          </cell>
          <cell r="H509" t="str">
            <v>GARCIA LONDOÑO HUGO FERNANDO</v>
          </cell>
          <cell r="I509" t="str">
            <v>0</v>
          </cell>
          <cell r="J509" t="str">
            <v>767</v>
          </cell>
          <cell r="K509">
            <v>0.6</v>
          </cell>
          <cell r="L509">
            <v>1</v>
          </cell>
          <cell r="M509">
            <v>1</v>
          </cell>
          <cell r="N509">
            <v>0.17873655913978495</v>
          </cell>
          <cell r="O509">
            <v>1</v>
          </cell>
          <cell r="P509">
            <v>2.4301075268817203E-2</v>
          </cell>
          <cell r="Q509">
            <v>1</v>
          </cell>
          <cell r="R509" t="e">
            <v>#N/A</v>
          </cell>
          <cell r="S509">
            <v>0</v>
          </cell>
          <cell r="T509">
            <v>40442.598340000004</v>
          </cell>
          <cell r="U509">
            <v>269289.50400000002</v>
          </cell>
          <cell r="V509" t="e">
            <v>#N/A</v>
          </cell>
          <cell r="W509" t="str">
            <v>CAL.EVARISTO</v>
          </cell>
          <cell r="X509">
            <v>0</v>
          </cell>
          <cell r="Y509">
            <v>15</v>
          </cell>
          <cell r="Z509">
            <v>0</v>
          </cell>
          <cell r="AA509"/>
          <cell r="AB509">
            <v>10</v>
          </cell>
          <cell r="AC509">
            <v>25</v>
          </cell>
          <cell r="AD509" t="str">
            <v>Prioridad 3</v>
          </cell>
        </row>
        <row r="510">
          <cell r="A510" t="str">
            <v>CAL.FANALCA</v>
          </cell>
          <cell r="B510" t="str">
            <v>URBANO</v>
          </cell>
          <cell r="C510" t="str">
            <v>REGION 3</v>
          </cell>
          <cell r="D510" t="str">
            <v>VALLE DEL CAUCA</v>
          </cell>
          <cell r="E510" t="str">
            <v>YUMBO</v>
          </cell>
          <cell r="F510" t="str">
            <v>CALI NORTE</v>
          </cell>
          <cell r="G510" t="str">
            <v>PIEDRAHITA MONTES RICARDO</v>
          </cell>
          <cell r="H510" t="str">
            <v>BAZAN FABIO NELSON</v>
          </cell>
          <cell r="I510" t="str">
            <v>1</v>
          </cell>
          <cell r="J510" t="str">
            <v>768</v>
          </cell>
          <cell r="K510">
            <v>0.6</v>
          </cell>
          <cell r="L510">
            <v>1</v>
          </cell>
          <cell r="M510">
            <v>1</v>
          </cell>
          <cell r="N510">
            <v>0.23561827956989248</v>
          </cell>
          <cell r="O510">
            <v>1</v>
          </cell>
          <cell r="P510">
            <v>2.6303763440860214E-2</v>
          </cell>
          <cell r="Q510">
            <v>1</v>
          </cell>
          <cell r="R510" t="str">
            <v>CAL.Fanalca</v>
          </cell>
          <cell r="S510">
            <v>0</v>
          </cell>
          <cell r="T510">
            <v>10705.775771250001</v>
          </cell>
          <cell r="U510">
            <v>131198.04300000001</v>
          </cell>
          <cell r="V510" t="e">
            <v>#N/A</v>
          </cell>
          <cell r="W510" t="str">
            <v>CAL.FANALCA</v>
          </cell>
          <cell r="X510">
            <v>0</v>
          </cell>
          <cell r="Y510">
            <v>0</v>
          </cell>
          <cell r="Z510">
            <v>0</v>
          </cell>
          <cell r="AA510"/>
          <cell r="AB510">
            <v>10</v>
          </cell>
          <cell r="AC510">
            <v>10</v>
          </cell>
          <cell r="AD510" t="str">
            <v>Prioridad 0</v>
          </cell>
        </row>
        <row r="511">
          <cell r="A511" t="str">
            <v>CAL.FLORALIA</v>
          </cell>
          <cell r="B511" t="str">
            <v>URBANO</v>
          </cell>
          <cell r="C511" t="str">
            <v>REGION 3</v>
          </cell>
          <cell r="D511" t="str">
            <v>VALLE DEL CAUCA</v>
          </cell>
          <cell r="E511" t="str">
            <v>CALI</v>
          </cell>
          <cell r="F511" t="str">
            <v>CALI</v>
          </cell>
          <cell r="G511" t="str">
            <v>PIEDRAHITA MONTES RICARDO</v>
          </cell>
          <cell r="H511" t="str">
            <v>GARCIA LONDOÑO HUGO FERNANDO</v>
          </cell>
          <cell r="I511" t="str">
            <v>0</v>
          </cell>
          <cell r="J511" t="str">
            <v>769</v>
          </cell>
          <cell r="K511">
            <v>0.6</v>
          </cell>
          <cell r="L511">
            <v>1</v>
          </cell>
          <cell r="M511">
            <v>1</v>
          </cell>
          <cell r="N511">
            <v>2.7862903225806451E-2</v>
          </cell>
          <cell r="O511">
            <v>1</v>
          </cell>
          <cell r="P511">
            <v>1.1518817204301075E-2</v>
          </cell>
          <cell r="Q511">
            <v>1</v>
          </cell>
          <cell r="R511" t="str">
            <v>CAL.Floralia</v>
          </cell>
          <cell r="S511">
            <v>1</v>
          </cell>
          <cell r="T511">
            <v>23584.396636059999</v>
          </cell>
          <cell r="U511">
            <v>294250.24599999998</v>
          </cell>
          <cell r="V511" t="e">
            <v>#N/A</v>
          </cell>
          <cell r="W511" t="str">
            <v>CAL.FLORALIA</v>
          </cell>
          <cell r="X511">
            <v>0</v>
          </cell>
          <cell r="Y511">
            <v>15</v>
          </cell>
          <cell r="Z511">
            <v>0</v>
          </cell>
          <cell r="AA511"/>
          <cell r="AB511">
            <v>10</v>
          </cell>
          <cell r="AC511">
            <v>25</v>
          </cell>
          <cell r="AD511" t="str">
            <v>Prioridad 0</v>
          </cell>
        </row>
        <row r="512">
          <cell r="A512" t="str">
            <v>CAL.FORTALEZA</v>
          </cell>
          <cell r="B512" t="str">
            <v>URBANO</v>
          </cell>
          <cell r="C512" t="str">
            <v>REGION 3</v>
          </cell>
          <cell r="D512" t="str">
            <v>VALLE DEL CAUCA</v>
          </cell>
          <cell r="E512" t="str">
            <v>CALI</v>
          </cell>
          <cell r="F512" t="str">
            <v>CALI</v>
          </cell>
          <cell r="G512" t="str">
            <v>PIEDRAHITA MONTES RICARDO</v>
          </cell>
          <cell r="H512" t="str">
            <v>PIZO MOMPOTES JAVIER OBERDAN</v>
          </cell>
          <cell r="I512" t="str">
            <v>0</v>
          </cell>
          <cell r="J512" t="str">
            <v>770</v>
          </cell>
          <cell r="K512">
            <v>0.6</v>
          </cell>
          <cell r="L512">
            <v>1</v>
          </cell>
          <cell r="M512">
            <v>1</v>
          </cell>
          <cell r="N512">
            <v>1.7338709677419354E-2</v>
          </cell>
          <cell r="O512">
            <v>1</v>
          </cell>
          <cell r="P512">
            <v>1.2983870967741935E-2</v>
          </cell>
          <cell r="Q512">
            <v>1</v>
          </cell>
          <cell r="R512" t="str">
            <v>CAL.Fortaleza</v>
          </cell>
          <cell r="S512">
            <v>0</v>
          </cell>
          <cell r="T512">
            <v>9489.0162300000011</v>
          </cell>
          <cell r="U512">
            <v>147281.49699999997</v>
          </cell>
          <cell r="V512" t="e">
            <v>#N/A</v>
          </cell>
          <cell r="W512" t="str">
            <v>CAL.FORTALEZA</v>
          </cell>
          <cell r="X512">
            <v>0</v>
          </cell>
          <cell r="Y512">
            <v>0</v>
          </cell>
          <cell r="Z512">
            <v>0</v>
          </cell>
          <cell r="AA512"/>
          <cell r="AB512">
            <v>10</v>
          </cell>
          <cell r="AC512">
            <v>10</v>
          </cell>
          <cell r="AD512" t="str">
            <v>Prioridad 0</v>
          </cell>
        </row>
        <row r="513">
          <cell r="A513" t="str">
            <v>CAL.GAITAN</v>
          </cell>
          <cell r="B513" t="str">
            <v>URBANO</v>
          </cell>
          <cell r="C513" t="str">
            <v>REGION 3</v>
          </cell>
          <cell r="D513" t="str">
            <v>VALLE DEL CAUCA</v>
          </cell>
          <cell r="E513" t="str">
            <v>CALI</v>
          </cell>
          <cell r="F513" t="str">
            <v>CALI</v>
          </cell>
          <cell r="G513" t="str">
            <v>PIEDRAHITA MONTES RICARDO</v>
          </cell>
          <cell r="H513" t="str">
            <v>GARCIA LONDOÑO HUGO FERNANDO</v>
          </cell>
          <cell r="I513" t="str">
            <v>0</v>
          </cell>
          <cell r="J513" t="str">
            <v>771</v>
          </cell>
          <cell r="K513">
            <v>0.6</v>
          </cell>
          <cell r="L513">
            <v>1</v>
          </cell>
          <cell r="M513">
            <v>1</v>
          </cell>
          <cell r="N513">
            <v>0.16481182795698926</v>
          </cell>
          <cell r="O513">
            <v>1</v>
          </cell>
          <cell r="P513">
            <v>8.8293010752688167E-2</v>
          </cell>
          <cell r="Q513">
            <v>1</v>
          </cell>
          <cell r="R513" t="str">
            <v>CAL.Gaitan</v>
          </cell>
          <cell r="S513">
            <v>1</v>
          </cell>
          <cell r="T513">
            <v>72057.177330799997</v>
          </cell>
          <cell r="U513">
            <v>984796.83499999996</v>
          </cell>
          <cell r="V513" t="e">
            <v>#N/A</v>
          </cell>
          <cell r="W513" t="str">
            <v>CAL.GAITAN</v>
          </cell>
          <cell r="X513">
            <v>0</v>
          </cell>
          <cell r="Y513">
            <v>30</v>
          </cell>
          <cell r="Z513">
            <v>5</v>
          </cell>
          <cell r="AA513"/>
          <cell r="AB513">
            <v>10</v>
          </cell>
          <cell r="AC513">
            <v>45</v>
          </cell>
          <cell r="AD513" t="str">
            <v>Prioridad 0</v>
          </cell>
        </row>
        <row r="514">
          <cell r="A514" t="str">
            <v>CAL.GRANADA-2</v>
          </cell>
          <cell r="B514" t="str">
            <v>URBANO</v>
          </cell>
          <cell r="C514" t="str">
            <v>REGION 3</v>
          </cell>
          <cell r="D514" t="str">
            <v>VALLE DEL CAUCA</v>
          </cell>
          <cell r="E514" t="str">
            <v>CALI</v>
          </cell>
          <cell r="F514" t="str">
            <v>CALI</v>
          </cell>
          <cell r="G514" t="str">
            <v>PIEDRAHITA MONTES RICARDO</v>
          </cell>
          <cell r="H514" t="str">
            <v>FLOREZ SALAZAR WILFER</v>
          </cell>
          <cell r="I514" t="str">
            <v>0</v>
          </cell>
          <cell r="J514" t="str">
            <v>772</v>
          </cell>
          <cell r="K514">
            <v>0.6</v>
          </cell>
          <cell r="L514">
            <v>1</v>
          </cell>
          <cell r="M514">
            <v>1</v>
          </cell>
          <cell r="N514">
            <v>9.1948924731182796E-2</v>
          </cell>
          <cell r="O514">
            <v>1</v>
          </cell>
          <cell r="P514">
            <v>3.2983870967741934E-2</v>
          </cell>
          <cell r="Q514">
            <v>1</v>
          </cell>
          <cell r="R514" t="e">
            <v>#N/A</v>
          </cell>
          <cell r="S514">
            <v>0</v>
          </cell>
          <cell r="T514">
            <v>20666.805709999997</v>
          </cell>
          <cell r="U514">
            <v>167551.62099999998</v>
          </cell>
          <cell r="V514" t="e">
            <v>#N/A</v>
          </cell>
          <cell r="W514" t="str">
            <v>CAL.GRANADA-2</v>
          </cell>
          <cell r="X514">
            <v>0</v>
          </cell>
          <cell r="Y514">
            <v>15</v>
          </cell>
          <cell r="Z514">
            <v>0</v>
          </cell>
          <cell r="AA514"/>
          <cell r="AB514">
            <v>10</v>
          </cell>
          <cell r="AC514">
            <v>25</v>
          </cell>
          <cell r="AD514" t="str">
            <v>Prioridad 2</v>
          </cell>
        </row>
        <row r="515">
          <cell r="A515" t="str">
            <v>CAL.GUAYACANES</v>
          </cell>
          <cell r="B515" t="str">
            <v>URBANO</v>
          </cell>
          <cell r="C515" t="str">
            <v>REGION 3</v>
          </cell>
          <cell r="D515" t="str">
            <v>VALLE DEL CAUCA</v>
          </cell>
          <cell r="E515" t="str">
            <v>CALI</v>
          </cell>
          <cell r="F515" t="str">
            <v>CALI</v>
          </cell>
          <cell r="G515" t="str">
            <v>PIEDRAHITA MONTES RICARDO</v>
          </cell>
          <cell r="H515" t="str">
            <v>GARCIA LONDOÑO HUGO FERNANDO</v>
          </cell>
          <cell r="I515" t="str">
            <v>0</v>
          </cell>
          <cell r="J515" t="str">
            <v>773</v>
          </cell>
          <cell r="K515">
            <v>0.6</v>
          </cell>
          <cell r="L515">
            <v>1</v>
          </cell>
          <cell r="M515">
            <v>1</v>
          </cell>
          <cell r="N515">
            <v>0.19033602150537635</v>
          </cell>
          <cell r="O515">
            <v>1</v>
          </cell>
          <cell r="P515">
            <v>6.2096774193548386E-2</v>
          </cell>
          <cell r="Q515">
            <v>1</v>
          </cell>
          <cell r="R515" t="str">
            <v>CAL.Guayacanes</v>
          </cell>
          <cell r="S515">
            <v>0</v>
          </cell>
          <cell r="T515">
            <v>26114.3884129</v>
          </cell>
          <cell r="U515">
            <v>440185.94300000003</v>
          </cell>
          <cell r="V515" t="e">
            <v>#N/A</v>
          </cell>
          <cell r="W515" t="str">
            <v>CAL.GUAYACANES</v>
          </cell>
          <cell r="X515">
            <v>0</v>
          </cell>
          <cell r="Y515">
            <v>15</v>
          </cell>
          <cell r="Z515">
            <v>0</v>
          </cell>
          <cell r="AA515"/>
          <cell r="AB515">
            <v>10</v>
          </cell>
          <cell r="AC515">
            <v>25</v>
          </cell>
          <cell r="AD515" t="str">
            <v>Prioridad 0</v>
          </cell>
        </row>
        <row r="516">
          <cell r="A516" t="str">
            <v>CAL.HUV</v>
          </cell>
          <cell r="B516" t="str">
            <v>URBANO</v>
          </cell>
          <cell r="C516" t="str">
            <v>REGION 3</v>
          </cell>
          <cell r="D516" t="str">
            <v>VALLE DEL CAUCA</v>
          </cell>
          <cell r="E516" t="str">
            <v>CALI</v>
          </cell>
          <cell r="F516" t="str">
            <v>CALI</v>
          </cell>
          <cell r="G516" t="str">
            <v>PIEDRAHITA MONTES RICARDO</v>
          </cell>
          <cell r="H516" t="str">
            <v>AGREDO PINEDA OSCAR HELTIANS</v>
          </cell>
          <cell r="I516" t="str">
            <v>0</v>
          </cell>
          <cell r="J516" t="str">
            <v>774</v>
          </cell>
          <cell r="K516">
            <v>0.6</v>
          </cell>
          <cell r="L516">
            <v>1</v>
          </cell>
          <cell r="M516">
            <v>1</v>
          </cell>
          <cell r="N516">
            <v>6.127688172043011E-2</v>
          </cell>
          <cell r="O516">
            <v>1</v>
          </cell>
          <cell r="P516">
            <v>2.2553763440860214E-2</v>
          </cell>
          <cell r="Q516">
            <v>1</v>
          </cell>
          <cell r="R516" t="str">
            <v>CAL.HUV</v>
          </cell>
          <cell r="S516">
            <v>0</v>
          </cell>
          <cell r="T516">
            <v>27605.055060000002</v>
          </cell>
          <cell r="U516">
            <v>337939.98200000002</v>
          </cell>
          <cell r="V516" t="e">
            <v>#N/A</v>
          </cell>
          <cell r="W516" t="str">
            <v>CAL.HUV</v>
          </cell>
          <cell r="X516">
            <v>0</v>
          </cell>
          <cell r="Y516">
            <v>15</v>
          </cell>
          <cell r="Z516">
            <v>0</v>
          </cell>
          <cell r="AA516"/>
          <cell r="AB516">
            <v>10</v>
          </cell>
          <cell r="AC516">
            <v>25</v>
          </cell>
          <cell r="AD516" t="str">
            <v>Prioridad 0</v>
          </cell>
        </row>
        <row r="517">
          <cell r="A517" t="str">
            <v>CAL.IMBANACO</v>
          </cell>
          <cell r="B517" t="str">
            <v>URBANO</v>
          </cell>
          <cell r="C517" t="str">
            <v>REGION 3</v>
          </cell>
          <cell r="D517" t="str">
            <v>VALLE DEL CAUCA</v>
          </cell>
          <cell r="E517" t="str">
            <v>CALI</v>
          </cell>
          <cell r="F517" t="str">
            <v>CALI</v>
          </cell>
          <cell r="G517" t="str">
            <v>PIEDRAHITA MONTES RICARDO</v>
          </cell>
          <cell r="H517" t="str">
            <v>AGREDO PINEDA OSCAR HELTIANS</v>
          </cell>
          <cell r="I517" t="str">
            <v>0</v>
          </cell>
          <cell r="J517" t="str">
            <v>775</v>
          </cell>
          <cell r="K517">
            <v>0.6</v>
          </cell>
          <cell r="L517">
            <v>1</v>
          </cell>
          <cell r="M517">
            <v>1</v>
          </cell>
          <cell r="N517">
            <v>0.15258064516129033</v>
          </cell>
          <cell r="O517">
            <v>1</v>
          </cell>
          <cell r="P517">
            <v>2.3776881720430108E-2</v>
          </cell>
          <cell r="Q517">
            <v>1</v>
          </cell>
          <cell r="R517" t="e">
            <v>#N/A</v>
          </cell>
          <cell r="S517">
            <v>0</v>
          </cell>
          <cell r="T517">
            <v>31097.01973</v>
          </cell>
          <cell r="U517">
            <v>348800.28100000002</v>
          </cell>
          <cell r="V517" t="e">
            <v>#N/A</v>
          </cell>
          <cell r="W517" t="str">
            <v>CAL.IMBANACO</v>
          </cell>
          <cell r="X517">
            <v>0</v>
          </cell>
          <cell r="Y517">
            <v>15</v>
          </cell>
          <cell r="Z517">
            <v>0</v>
          </cell>
          <cell r="AA517"/>
          <cell r="AB517">
            <v>10</v>
          </cell>
          <cell r="AC517">
            <v>25</v>
          </cell>
          <cell r="AD517" t="str">
            <v>Prioridad 4</v>
          </cell>
        </row>
        <row r="518">
          <cell r="A518" t="str">
            <v>CAL.IND BELLEZA EXPRESS</v>
          </cell>
          <cell r="B518" t="str">
            <v>URBANO</v>
          </cell>
          <cell r="C518" t="str">
            <v>REGION 3</v>
          </cell>
          <cell r="D518" t="str">
            <v>VALLE DEL CAUCA</v>
          </cell>
          <cell r="E518" t="str">
            <v>CALI</v>
          </cell>
          <cell r="F518" t="str">
            <v>CALI</v>
          </cell>
          <cell r="G518" t="str">
            <v>PIEDRAHITA MONTES RICARDO</v>
          </cell>
          <cell r="H518" t="str">
            <v>SALAZAR BATIOJA SANDRO</v>
          </cell>
          <cell r="I518" t="str">
            <v>0</v>
          </cell>
          <cell r="J518" t="str">
            <v>776</v>
          </cell>
          <cell r="K518">
            <v>0.6</v>
          </cell>
          <cell r="L518">
            <v>0</v>
          </cell>
          <cell r="M518">
            <v>1</v>
          </cell>
          <cell r="N518">
            <v>0</v>
          </cell>
          <cell r="O518">
            <v>0</v>
          </cell>
          <cell r="P518">
            <v>1.4999999999999999E-2</v>
          </cell>
          <cell r="Q518">
            <v>1</v>
          </cell>
          <cell r="R518" t="e">
            <v>#N/A</v>
          </cell>
          <cell r="S518">
            <v>1</v>
          </cell>
          <cell r="T518">
            <v>135.81156999999999</v>
          </cell>
          <cell r="U518">
            <v>3.5009999999999999</v>
          </cell>
          <cell r="V518" t="e">
            <v>#N/A</v>
          </cell>
          <cell r="W518" t="e">
            <v>#N/A</v>
          </cell>
          <cell r="X518">
            <v>1</v>
          </cell>
          <cell r="Y518">
            <v>0</v>
          </cell>
          <cell r="Z518">
            <v>0</v>
          </cell>
          <cell r="AA518"/>
          <cell r="AB518"/>
          <cell r="AC518">
            <v>1</v>
          </cell>
          <cell r="AD518" t="str">
            <v>Prioridad 3</v>
          </cell>
        </row>
        <row r="519">
          <cell r="A519" t="str">
            <v>CAL.IND CC ESTACION</v>
          </cell>
          <cell r="B519" t="str">
            <v>URBANO</v>
          </cell>
          <cell r="C519" t="str">
            <v>REGION 3</v>
          </cell>
          <cell r="D519" t="str">
            <v>VALLE DEL CAUCA</v>
          </cell>
          <cell r="E519" t="str">
            <v>CALI</v>
          </cell>
          <cell r="F519" t="str">
            <v>CALI</v>
          </cell>
          <cell r="G519" t="str">
            <v>PIEDRAHITA MONTES RICARDO</v>
          </cell>
          <cell r="H519" t="str">
            <v>GARCIA LONDOÑO HUGO FERNANDO</v>
          </cell>
          <cell r="I519" t="str">
            <v>0</v>
          </cell>
          <cell r="J519" t="str">
            <v>777</v>
          </cell>
          <cell r="K519">
            <v>0.6</v>
          </cell>
          <cell r="L519">
            <v>0</v>
          </cell>
          <cell r="M519">
            <v>1</v>
          </cell>
          <cell r="N519">
            <v>0</v>
          </cell>
          <cell r="O519">
            <v>0</v>
          </cell>
          <cell r="P519">
            <v>2.8763440860215053E-2</v>
          </cell>
          <cell r="Q519">
            <v>1</v>
          </cell>
          <cell r="R519" t="e">
            <v>#N/A</v>
          </cell>
          <cell r="S519">
            <v>0</v>
          </cell>
          <cell r="T519">
            <v>6281.9030000000002</v>
          </cell>
          <cell r="U519">
            <v>115.87700000000001</v>
          </cell>
          <cell r="V519" t="e">
            <v>#N/A</v>
          </cell>
          <cell r="W519" t="e">
            <v>#N/A</v>
          </cell>
          <cell r="X519">
            <v>0</v>
          </cell>
          <cell r="Y519">
            <v>0</v>
          </cell>
          <cell r="Z519">
            <v>0</v>
          </cell>
          <cell r="AA519"/>
          <cell r="AB519"/>
          <cell r="AC519">
            <v>0</v>
          </cell>
          <cell r="AD519" t="str">
            <v>Prioridad 3</v>
          </cell>
        </row>
        <row r="520">
          <cell r="A520" t="str">
            <v>CAL.IND CC FORTUNA</v>
          </cell>
          <cell r="B520" t="str">
            <v>URBANO</v>
          </cell>
          <cell r="C520" t="str">
            <v>REGION 3</v>
          </cell>
          <cell r="D520" t="str">
            <v>VALLE DEL CAUCA</v>
          </cell>
          <cell r="E520" t="str">
            <v>CALI</v>
          </cell>
          <cell r="F520" t="str">
            <v>CALI</v>
          </cell>
          <cell r="G520" t="str">
            <v>PIEDRAHITA MONTES RICARDO</v>
          </cell>
          <cell r="H520" t="str">
            <v>CIFUENTES CIFUENTES GERMAN</v>
          </cell>
          <cell r="I520" t="str">
            <v>0</v>
          </cell>
          <cell r="J520" t="str">
            <v>778</v>
          </cell>
          <cell r="K520">
            <v>0.6</v>
          </cell>
          <cell r="L520">
            <v>1</v>
          </cell>
          <cell r="M520">
            <v>1</v>
          </cell>
          <cell r="N520">
            <v>0.20064516129032259</v>
          </cell>
          <cell r="O520">
            <v>1</v>
          </cell>
          <cell r="P520">
            <v>8.0483870967741941E-2</v>
          </cell>
          <cell r="Q520">
            <v>1</v>
          </cell>
          <cell r="R520" t="e">
            <v>#N/A</v>
          </cell>
          <cell r="S520">
            <v>0</v>
          </cell>
          <cell r="T520">
            <v>2706.6302800000003</v>
          </cell>
          <cell r="U520">
            <v>32530.387999999999</v>
          </cell>
          <cell r="V520" t="e">
            <v>#N/A</v>
          </cell>
          <cell r="W520" t="str">
            <v>CAL.IND CC FORTUNA</v>
          </cell>
          <cell r="X520">
            <v>0</v>
          </cell>
          <cell r="Y520">
            <v>0</v>
          </cell>
          <cell r="Z520">
            <v>0</v>
          </cell>
          <cell r="AA520"/>
          <cell r="AB520">
            <v>10</v>
          </cell>
          <cell r="AC520">
            <v>10</v>
          </cell>
          <cell r="AD520" t="str">
            <v>Prioridad 2</v>
          </cell>
        </row>
        <row r="521">
          <cell r="A521" t="str">
            <v>CAL.IND CM IMBANACO-4</v>
          </cell>
          <cell r="B521" t="str">
            <v>URBANO</v>
          </cell>
          <cell r="C521" t="str">
            <v>REGION 3</v>
          </cell>
          <cell r="D521" t="str">
            <v>VALLE DEL CAUCA</v>
          </cell>
          <cell r="E521" t="str">
            <v>CALI</v>
          </cell>
          <cell r="F521" t="str">
            <v>CALI</v>
          </cell>
          <cell r="G521" t="str">
            <v>PIEDRAHITA MONTES RICARDO</v>
          </cell>
          <cell r="H521" t="str">
            <v>AGREDO PINEDA OSCAR HELTIANS</v>
          </cell>
          <cell r="I521" t="str">
            <v>0</v>
          </cell>
          <cell r="J521" t="str">
            <v>779</v>
          </cell>
          <cell r="K521">
            <v>0.6</v>
          </cell>
          <cell r="L521">
            <v>0</v>
          </cell>
          <cell r="M521">
            <v>1</v>
          </cell>
          <cell r="N521">
            <v>0</v>
          </cell>
          <cell r="O521">
            <v>0</v>
          </cell>
          <cell r="P521">
            <v>1.6303763440860215E-2</v>
          </cell>
          <cell r="Q521">
            <v>1</v>
          </cell>
          <cell r="R521" t="e">
            <v>#N/A</v>
          </cell>
          <cell r="S521">
            <v>0</v>
          </cell>
          <cell r="T521">
            <v>3200.7803899999999</v>
          </cell>
          <cell r="U521">
            <v>30.738</v>
          </cell>
          <cell r="V521" t="e">
            <v>#N/A</v>
          </cell>
          <cell r="W521" t="str">
            <v>CAL.IND CM IMBANACO-4</v>
          </cell>
          <cell r="X521">
            <v>0</v>
          </cell>
          <cell r="Y521">
            <v>0</v>
          </cell>
          <cell r="Z521">
            <v>0</v>
          </cell>
          <cell r="AA521"/>
          <cell r="AB521">
            <v>10</v>
          </cell>
          <cell r="AC521">
            <v>10</v>
          </cell>
          <cell r="AD521" t="str">
            <v>Prioridad 2</v>
          </cell>
        </row>
        <row r="522">
          <cell r="A522" t="str">
            <v>CAL.IND COMPUNET</v>
          </cell>
          <cell r="B522" t="str">
            <v>URBANO</v>
          </cell>
          <cell r="C522" t="str">
            <v>REGION 3</v>
          </cell>
          <cell r="D522" t="str">
            <v>VALLE DEL CAUCA</v>
          </cell>
          <cell r="E522" t="str">
            <v>CALI</v>
          </cell>
          <cell r="F522" t="str">
            <v>CALI</v>
          </cell>
          <cell r="G522" t="str">
            <v>PIEDRAHITA MONTES RICARDO</v>
          </cell>
          <cell r="H522" t="str">
            <v>PAZ JIMENEZ EFREN RICARDO</v>
          </cell>
          <cell r="I522" t="str">
            <v>0</v>
          </cell>
          <cell r="J522" t="str">
            <v>202</v>
          </cell>
          <cell r="K522">
            <v>0.54</v>
          </cell>
          <cell r="L522">
            <v>0</v>
          </cell>
          <cell r="M522">
            <v>1</v>
          </cell>
          <cell r="N522">
            <v>0</v>
          </cell>
          <cell r="O522">
            <v>0</v>
          </cell>
          <cell r="P522">
            <v>1.8548387096774192E-2</v>
          </cell>
          <cell r="Q522">
            <v>1</v>
          </cell>
          <cell r="R522" t="e">
            <v>#N/A</v>
          </cell>
          <cell r="S522">
            <v>1</v>
          </cell>
          <cell r="T522">
            <v>1485.2941700000001</v>
          </cell>
          <cell r="U522">
            <v>22.866</v>
          </cell>
          <cell r="V522" t="e">
            <v>#N/A</v>
          </cell>
          <cell r="W522" t="e">
            <v>#N/A</v>
          </cell>
          <cell r="X522">
            <v>0</v>
          </cell>
          <cell r="Y522">
            <v>0</v>
          </cell>
          <cell r="Z522">
            <v>0</v>
          </cell>
          <cell r="AA522"/>
          <cell r="AB522"/>
          <cell r="AC522">
            <v>0</v>
          </cell>
          <cell r="AD522" t="str">
            <v>Prioridad 4</v>
          </cell>
        </row>
        <row r="523">
          <cell r="A523" t="str">
            <v>CAL.IND DOLLARCITY OESTE</v>
          </cell>
          <cell r="B523" t="str">
            <v>URBANO</v>
          </cell>
          <cell r="C523" t="str">
            <v>REGION 3</v>
          </cell>
          <cell r="D523" t="str">
            <v>VALLE DEL CAUCA</v>
          </cell>
          <cell r="E523" t="str">
            <v>CALI</v>
          </cell>
          <cell r="F523" t="str">
            <v>CALI</v>
          </cell>
          <cell r="G523" t="str">
            <v>PIEDRAHITA MONTES RICARDO</v>
          </cell>
          <cell r="H523" t="str">
            <v>FLOREZ SALAZAR WILFER</v>
          </cell>
          <cell r="I523" t="str">
            <v>0</v>
          </cell>
          <cell r="J523" t="str">
            <v>780</v>
          </cell>
          <cell r="K523">
            <v>0.6</v>
          </cell>
          <cell r="L523">
            <v>0</v>
          </cell>
          <cell r="M523">
            <v>1</v>
          </cell>
          <cell r="N523">
            <v>0</v>
          </cell>
          <cell r="O523">
            <v>0</v>
          </cell>
          <cell r="P523">
            <v>2.0618279569892473E-2</v>
          </cell>
          <cell r="Q523">
            <v>1</v>
          </cell>
          <cell r="R523" t="e">
            <v>#N/A</v>
          </cell>
          <cell r="S523">
            <v>1</v>
          </cell>
          <cell r="T523">
            <v>237.61131</v>
          </cell>
          <cell r="U523">
            <v>3.9460000000000002</v>
          </cell>
          <cell r="V523" t="e">
            <v>#N/A</v>
          </cell>
          <cell r="W523" t="e">
            <v>#N/A</v>
          </cell>
          <cell r="X523">
            <v>0</v>
          </cell>
          <cell r="Y523">
            <v>0</v>
          </cell>
          <cell r="Z523">
            <v>0</v>
          </cell>
          <cell r="AA523"/>
          <cell r="AB523"/>
          <cell r="AC523">
            <v>0</v>
          </cell>
          <cell r="AD523" t="str">
            <v>Prioridad 3</v>
          </cell>
        </row>
        <row r="524">
          <cell r="A524" t="str">
            <v>CAL.IND HARINERA DEL VALLE-2</v>
          </cell>
          <cell r="B524" t="str">
            <v>URBANO</v>
          </cell>
          <cell r="C524" t="str">
            <v>REGION 3</v>
          </cell>
          <cell r="D524" t="str">
            <v>VALLE DEL CAUCA</v>
          </cell>
          <cell r="E524" t="str">
            <v>CALI</v>
          </cell>
          <cell r="F524" t="str">
            <v>CALI</v>
          </cell>
          <cell r="G524" t="str">
            <v>PIEDRAHITA MONTES RICARDO</v>
          </cell>
          <cell r="H524" t="str">
            <v>GARCIA LONDOÑO HUGO FERNANDO</v>
          </cell>
          <cell r="I524" t="str">
            <v>0</v>
          </cell>
          <cell r="J524" t="str">
            <v>781</v>
          </cell>
          <cell r="K524">
            <v>0.6</v>
          </cell>
          <cell r="L524">
            <v>0</v>
          </cell>
          <cell r="M524">
            <v>1</v>
          </cell>
          <cell r="N524">
            <v>0</v>
          </cell>
          <cell r="O524">
            <v>0</v>
          </cell>
          <cell r="P524">
            <v>8.8857526881720425E-2</v>
          </cell>
          <cell r="Q524">
            <v>1</v>
          </cell>
          <cell r="R524" t="e">
            <v>#N/A</v>
          </cell>
          <cell r="S524">
            <v>0</v>
          </cell>
          <cell r="T524">
            <v>6094.6446999999998</v>
          </cell>
          <cell r="U524">
            <v>136.524</v>
          </cell>
          <cell r="V524" t="e">
            <v>#N/A</v>
          </cell>
          <cell r="W524" t="e">
            <v>#N/A</v>
          </cell>
          <cell r="X524">
            <v>0</v>
          </cell>
          <cell r="Y524">
            <v>0</v>
          </cell>
          <cell r="Z524">
            <v>0</v>
          </cell>
          <cell r="AA524"/>
          <cell r="AB524"/>
          <cell r="AC524">
            <v>0</v>
          </cell>
          <cell r="AD524" t="str">
            <v>Prioridad 4</v>
          </cell>
        </row>
        <row r="525">
          <cell r="A525" t="str">
            <v>CAL.IND LLOREDA PROD</v>
          </cell>
          <cell r="B525" t="str">
            <v>URBANO</v>
          </cell>
          <cell r="C525" t="str">
            <v>REGION 3</v>
          </cell>
          <cell r="D525" t="str">
            <v>VALLE DEL CAUCA</v>
          </cell>
          <cell r="E525" t="str">
            <v>YUMBO</v>
          </cell>
          <cell r="F525" t="str">
            <v>CALI NORTE</v>
          </cell>
          <cell r="G525" t="str">
            <v>PIEDRAHITA MONTES RICARDO</v>
          </cell>
          <cell r="H525" t="str">
            <v>BAZAN FABIO NELSON</v>
          </cell>
          <cell r="I525" t="str">
            <v>0</v>
          </cell>
          <cell r="J525" t="str">
            <v>782</v>
          </cell>
          <cell r="K525">
            <v>0.6</v>
          </cell>
          <cell r="L525">
            <v>0</v>
          </cell>
          <cell r="M525">
            <v>1</v>
          </cell>
          <cell r="N525">
            <v>0</v>
          </cell>
          <cell r="O525">
            <v>0</v>
          </cell>
          <cell r="P525">
            <v>2.1975806451612904E-2</v>
          </cell>
          <cell r="Q525">
            <v>1</v>
          </cell>
          <cell r="R525" t="e">
            <v>#N/A</v>
          </cell>
          <cell r="S525">
            <v>1</v>
          </cell>
          <cell r="T525">
            <v>229.14654999999999</v>
          </cell>
          <cell r="U525">
            <v>4.2590000000000003</v>
          </cell>
          <cell r="V525" t="e">
            <v>#N/A</v>
          </cell>
          <cell r="W525" t="e">
            <v>#N/A</v>
          </cell>
          <cell r="X525">
            <v>0</v>
          </cell>
          <cell r="Y525">
            <v>0</v>
          </cell>
          <cell r="Z525">
            <v>0</v>
          </cell>
          <cell r="AA525"/>
          <cell r="AB525"/>
          <cell r="AC525">
            <v>0</v>
          </cell>
          <cell r="AD525" t="str">
            <v>Prioridad 3</v>
          </cell>
        </row>
        <row r="526">
          <cell r="A526" t="str">
            <v>CAL.JARDIN</v>
          </cell>
          <cell r="B526" t="str">
            <v>URBANO</v>
          </cell>
          <cell r="C526" t="str">
            <v>REGION 3</v>
          </cell>
          <cell r="D526" t="str">
            <v>VALLE DEL CAUCA</v>
          </cell>
          <cell r="E526" t="str">
            <v>CALI</v>
          </cell>
          <cell r="F526" t="str">
            <v>CALI</v>
          </cell>
          <cell r="G526" t="str">
            <v>PIEDRAHITA MONTES RICARDO</v>
          </cell>
          <cell r="H526" t="str">
            <v>PIZO MOMPOTES JAVIER OBERDAN</v>
          </cell>
          <cell r="I526" t="str">
            <v>0</v>
          </cell>
          <cell r="J526" t="str">
            <v>783</v>
          </cell>
          <cell r="K526">
            <v>0.6</v>
          </cell>
          <cell r="L526">
            <v>1</v>
          </cell>
          <cell r="M526">
            <v>1</v>
          </cell>
          <cell r="N526">
            <v>1.3790322580645161E-2</v>
          </cell>
          <cell r="O526">
            <v>1</v>
          </cell>
          <cell r="P526">
            <v>1.157258064516129E-2</v>
          </cell>
          <cell r="Q526">
            <v>1</v>
          </cell>
          <cell r="R526" t="str">
            <v>CAL.JARDIN</v>
          </cell>
          <cell r="S526">
            <v>0</v>
          </cell>
          <cell r="T526">
            <v>24649.498290000007</v>
          </cell>
          <cell r="U526">
            <v>422942.33600000001</v>
          </cell>
          <cell r="V526" t="e">
            <v>#N/A</v>
          </cell>
          <cell r="W526" t="str">
            <v>CAL.JARDIN</v>
          </cell>
          <cell r="X526">
            <v>0</v>
          </cell>
          <cell r="Y526">
            <v>15</v>
          </cell>
          <cell r="Z526">
            <v>0</v>
          </cell>
          <cell r="AA526"/>
          <cell r="AB526">
            <v>10</v>
          </cell>
          <cell r="AC526">
            <v>25</v>
          </cell>
          <cell r="AD526" t="str">
            <v>Prioridad 0</v>
          </cell>
        </row>
        <row r="527">
          <cell r="A527" t="str">
            <v>CAL.JUNIN</v>
          </cell>
          <cell r="B527" t="str">
            <v>URBANO</v>
          </cell>
          <cell r="C527" t="str">
            <v>REGION 3</v>
          </cell>
          <cell r="D527" t="str">
            <v>VALLE DEL CAUCA</v>
          </cell>
          <cell r="E527" t="str">
            <v>CALI</v>
          </cell>
          <cell r="F527" t="str">
            <v>CALI</v>
          </cell>
          <cell r="G527" t="str">
            <v>PIEDRAHITA MONTES RICARDO</v>
          </cell>
          <cell r="H527" t="str">
            <v>CIFUENTES CIFUENTES GERMAN</v>
          </cell>
          <cell r="I527" t="str">
            <v>0</v>
          </cell>
          <cell r="J527" t="str">
            <v>784</v>
          </cell>
          <cell r="K527">
            <v>0.6</v>
          </cell>
          <cell r="L527">
            <v>1</v>
          </cell>
          <cell r="M527">
            <v>1</v>
          </cell>
          <cell r="N527">
            <v>9.3548387096774197E-2</v>
          </cell>
          <cell r="O527">
            <v>1</v>
          </cell>
          <cell r="P527">
            <v>4.5322580645161294E-2</v>
          </cell>
          <cell r="Q527">
            <v>1</v>
          </cell>
          <cell r="R527" t="e">
            <v>#N/A</v>
          </cell>
          <cell r="S527">
            <v>0</v>
          </cell>
          <cell r="T527">
            <v>50033.647752100005</v>
          </cell>
          <cell r="U527">
            <v>556463.98300000001</v>
          </cell>
          <cell r="V527" t="e">
            <v>#N/A</v>
          </cell>
          <cell r="W527" t="str">
            <v>CAL.JUNIN</v>
          </cell>
          <cell r="X527">
            <v>1</v>
          </cell>
          <cell r="Y527">
            <v>30</v>
          </cell>
          <cell r="Z527">
            <v>5</v>
          </cell>
          <cell r="AA527"/>
          <cell r="AB527">
            <v>10</v>
          </cell>
          <cell r="AC527">
            <v>46</v>
          </cell>
          <cell r="AD527" t="str">
            <v>Prioridad 1</v>
          </cell>
        </row>
        <row r="528">
          <cell r="A528" t="str">
            <v>CAL.LA ALBORADA</v>
          </cell>
          <cell r="B528" t="str">
            <v>URBANO</v>
          </cell>
          <cell r="C528" t="str">
            <v>REGION 3</v>
          </cell>
          <cell r="D528" t="str">
            <v>VALLE DEL CAUCA</v>
          </cell>
          <cell r="E528" t="str">
            <v>CALI</v>
          </cell>
          <cell r="F528" t="str">
            <v>CALI</v>
          </cell>
          <cell r="G528" t="str">
            <v>PIEDRAHITA MONTES RICARDO</v>
          </cell>
          <cell r="H528" t="str">
            <v>PIZO MOMPOTES JAVIER OBERDAN</v>
          </cell>
          <cell r="I528" t="str">
            <v>0</v>
          </cell>
          <cell r="J528" t="str">
            <v>203</v>
          </cell>
          <cell r="K528">
            <v>0.54</v>
          </cell>
          <cell r="L528">
            <v>1</v>
          </cell>
          <cell r="M528">
            <v>1</v>
          </cell>
          <cell r="N528">
            <v>3.4744623655913978E-2</v>
          </cell>
          <cell r="O528">
            <v>1</v>
          </cell>
          <cell r="P528">
            <v>5.1048387096774193E-2</v>
          </cell>
          <cell r="Q528">
            <v>1</v>
          </cell>
          <cell r="R528" t="e">
            <v>#N/A</v>
          </cell>
          <cell r="S528">
            <v>1</v>
          </cell>
          <cell r="T528">
            <v>19406.324249999998</v>
          </cell>
          <cell r="U528">
            <v>487868.97600000002</v>
          </cell>
          <cell r="V528" t="e">
            <v>#N/A</v>
          </cell>
          <cell r="W528" t="str">
            <v>CAL.LA ALBORADA</v>
          </cell>
          <cell r="X528">
            <v>1</v>
          </cell>
          <cell r="Y528">
            <v>0</v>
          </cell>
          <cell r="Z528">
            <v>0</v>
          </cell>
          <cell r="AA528"/>
          <cell r="AB528">
            <v>10</v>
          </cell>
          <cell r="AC528">
            <v>11</v>
          </cell>
          <cell r="AD528" t="str">
            <v>Prioridad 2</v>
          </cell>
        </row>
        <row r="529">
          <cell r="A529" t="str">
            <v>CAL.LA BASE</v>
          </cell>
          <cell r="B529" t="str">
            <v>URBANO</v>
          </cell>
          <cell r="C529" t="str">
            <v>REGION 3</v>
          </cell>
          <cell r="D529" t="str">
            <v>VALLE DEL CAUCA</v>
          </cell>
          <cell r="E529" t="str">
            <v>CALI</v>
          </cell>
          <cell r="F529" t="str">
            <v>CALI</v>
          </cell>
          <cell r="G529" t="str">
            <v>PIEDRAHITA MONTES RICARDO</v>
          </cell>
          <cell r="H529" t="str">
            <v>GARCIA LONDOÑO HUGO FERNANDO</v>
          </cell>
          <cell r="I529" t="str">
            <v>0</v>
          </cell>
          <cell r="J529" t="str">
            <v>785</v>
          </cell>
          <cell r="K529">
            <v>0.6</v>
          </cell>
          <cell r="L529">
            <v>1</v>
          </cell>
          <cell r="M529">
            <v>1</v>
          </cell>
          <cell r="N529">
            <v>0.14331989247311827</v>
          </cell>
          <cell r="O529">
            <v>1</v>
          </cell>
          <cell r="P529">
            <v>3.4838709677419352E-2</v>
          </cell>
          <cell r="Q529">
            <v>1</v>
          </cell>
          <cell r="R529" t="e">
            <v>#N/A</v>
          </cell>
          <cell r="S529">
            <v>1</v>
          </cell>
          <cell r="T529">
            <v>38009.639022800002</v>
          </cell>
          <cell r="U529">
            <v>695002.89599999995</v>
          </cell>
          <cell r="V529" t="e">
            <v>#N/A</v>
          </cell>
          <cell r="W529" t="str">
            <v>CAL.LA BASE</v>
          </cell>
          <cell r="X529">
            <v>1</v>
          </cell>
          <cell r="Y529">
            <v>15</v>
          </cell>
          <cell r="Z529">
            <v>5</v>
          </cell>
          <cell r="AA529"/>
          <cell r="AB529">
            <v>10</v>
          </cell>
          <cell r="AC529">
            <v>31</v>
          </cell>
          <cell r="AD529" t="str">
            <v>Prioridad 2</v>
          </cell>
        </row>
        <row r="530">
          <cell r="A530" t="str">
            <v>CAL.LA BASE-2</v>
          </cell>
          <cell r="B530" t="str">
            <v>URBANO</v>
          </cell>
          <cell r="C530" t="str">
            <v>REGION 3</v>
          </cell>
          <cell r="D530" t="str">
            <v>VALLE DEL CAUCA</v>
          </cell>
          <cell r="E530" t="str">
            <v>CALI</v>
          </cell>
          <cell r="F530" t="str">
            <v>CALI</v>
          </cell>
          <cell r="G530" t="str">
            <v>PIEDRAHITA MONTES RICARDO</v>
          </cell>
          <cell r="H530" t="str">
            <v>GARCIA LONDOÑO HUGO FERNANDO</v>
          </cell>
          <cell r="I530" t="str">
            <v>0</v>
          </cell>
          <cell r="J530" t="str">
            <v>786</v>
          </cell>
          <cell r="K530">
            <v>0.6</v>
          </cell>
          <cell r="L530">
            <v>1</v>
          </cell>
          <cell r="M530">
            <v>1</v>
          </cell>
          <cell r="N530">
            <v>0.15448924731182795</v>
          </cell>
          <cell r="O530">
            <v>1</v>
          </cell>
          <cell r="P530">
            <v>3.1290322580645159E-2</v>
          </cell>
          <cell r="Q530">
            <v>1</v>
          </cell>
          <cell r="R530" t="str">
            <v>CAL.La Base-2</v>
          </cell>
          <cell r="S530">
            <v>0</v>
          </cell>
          <cell r="T530">
            <v>10611.110424799999</v>
          </cell>
          <cell r="U530">
            <v>145800.81099999999</v>
          </cell>
          <cell r="V530" t="e">
            <v>#N/A</v>
          </cell>
          <cell r="W530" t="str">
            <v>CAL.LA BASE-2</v>
          </cell>
          <cell r="X530">
            <v>0</v>
          </cell>
          <cell r="Y530">
            <v>0</v>
          </cell>
          <cell r="Z530">
            <v>0</v>
          </cell>
          <cell r="AA530"/>
          <cell r="AB530">
            <v>10</v>
          </cell>
          <cell r="AC530">
            <v>10</v>
          </cell>
          <cell r="AD530" t="str">
            <v>Prioridad 0</v>
          </cell>
        </row>
        <row r="531">
          <cell r="A531" t="str">
            <v>CAL.LA CALENIDAD</v>
          </cell>
          <cell r="B531" t="str">
            <v>URBANO</v>
          </cell>
          <cell r="C531" t="str">
            <v>REGION 3</v>
          </cell>
          <cell r="D531" t="str">
            <v>VALLE DEL CAUCA</v>
          </cell>
          <cell r="E531" t="str">
            <v>CALI</v>
          </cell>
          <cell r="F531" t="str">
            <v>CALI</v>
          </cell>
          <cell r="G531" t="str">
            <v>PIEDRAHITA MONTES RICARDO</v>
          </cell>
          <cell r="H531" t="str">
            <v>FLOREZ SALAZAR WILFER</v>
          </cell>
          <cell r="I531" t="str">
            <v>1</v>
          </cell>
          <cell r="J531" t="str">
            <v>787</v>
          </cell>
          <cell r="K531">
            <v>0.6</v>
          </cell>
          <cell r="L531">
            <v>1</v>
          </cell>
          <cell r="M531">
            <v>1</v>
          </cell>
          <cell r="N531">
            <v>0.44030913978494624</v>
          </cell>
          <cell r="O531">
            <v>1</v>
          </cell>
          <cell r="P531">
            <v>8.7768817204301082E-3</v>
          </cell>
          <cell r="Q531">
            <v>1</v>
          </cell>
          <cell r="R531" t="e">
            <v>#N/A</v>
          </cell>
          <cell r="S531">
            <v>0</v>
          </cell>
          <cell r="T531">
            <v>18267.146280000001</v>
          </cell>
          <cell r="U531">
            <v>253971.81300000002</v>
          </cell>
          <cell r="V531" t="e">
            <v>#N/A</v>
          </cell>
          <cell r="W531" t="str">
            <v>CAL.LA CALENIDAD</v>
          </cell>
          <cell r="X531">
            <v>0</v>
          </cell>
          <cell r="Y531">
            <v>0</v>
          </cell>
          <cell r="Z531">
            <v>0</v>
          </cell>
          <cell r="AA531"/>
          <cell r="AB531">
            <v>10</v>
          </cell>
          <cell r="AC531">
            <v>10</v>
          </cell>
          <cell r="AD531" t="str">
            <v>Prioridad 4</v>
          </cell>
        </row>
        <row r="532">
          <cell r="A532" t="str">
            <v>CAL.LA FLORESTA</v>
          </cell>
          <cell r="B532" t="str">
            <v>URBANO</v>
          </cell>
          <cell r="C532" t="str">
            <v>REGION 3</v>
          </cell>
          <cell r="D532" t="str">
            <v>VALLE DEL CAUCA</v>
          </cell>
          <cell r="E532" t="str">
            <v>CALI</v>
          </cell>
          <cell r="F532" t="str">
            <v>CALI</v>
          </cell>
          <cell r="G532" t="str">
            <v>PIEDRAHITA MONTES RICARDO</v>
          </cell>
          <cell r="H532" t="str">
            <v>GARCIA LONDOÑO HUGO FERNANDO</v>
          </cell>
          <cell r="I532" t="str">
            <v>0</v>
          </cell>
          <cell r="J532" t="str">
            <v>788</v>
          </cell>
          <cell r="K532">
            <v>0.6</v>
          </cell>
          <cell r="L532">
            <v>1</v>
          </cell>
          <cell r="M532">
            <v>1</v>
          </cell>
          <cell r="N532">
            <v>0.10598118279569893</v>
          </cell>
          <cell r="O532">
            <v>1</v>
          </cell>
          <cell r="P532">
            <v>2.4852150537634409E-2</v>
          </cell>
          <cell r="Q532">
            <v>1</v>
          </cell>
          <cell r="R532" t="str">
            <v>CAL.La Floresta</v>
          </cell>
          <cell r="S532">
            <v>0</v>
          </cell>
          <cell r="T532">
            <v>32366.922620100002</v>
          </cell>
          <cell r="U532">
            <v>625428.79800000007</v>
          </cell>
          <cell r="V532" t="e">
            <v>#N/A</v>
          </cell>
          <cell r="W532" t="str">
            <v>CAL.LA FLORESTA</v>
          </cell>
          <cell r="X532">
            <v>0</v>
          </cell>
          <cell r="Y532">
            <v>15</v>
          </cell>
          <cell r="Z532">
            <v>5</v>
          </cell>
          <cell r="AA532"/>
          <cell r="AB532">
            <v>10</v>
          </cell>
          <cell r="AC532">
            <v>30</v>
          </cell>
          <cell r="AD532" t="str">
            <v>Prioridad 0</v>
          </cell>
        </row>
        <row r="533">
          <cell r="A533" t="str">
            <v>CAL.LA SELVA-2</v>
          </cell>
          <cell r="B533" t="str">
            <v>URBANO</v>
          </cell>
          <cell r="C533" t="str">
            <v>REGION 3</v>
          </cell>
          <cell r="D533" t="str">
            <v>VALLE DEL CAUCA</v>
          </cell>
          <cell r="E533" t="str">
            <v>CALI</v>
          </cell>
          <cell r="F533" t="str">
            <v>CALI</v>
          </cell>
          <cell r="G533" t="str">
            <v>PIEDRAHITA MONTES RICARDO</v>
          </cell>
          <cell r="H533" t="str">
            <v>PIZO MOMPOTES JAVIER OBERDAN</v>
          </cell>
          <cell r="I533" t="str">
            <v>0</v>
          </cell>
          <cell r="J533" t="str">
            <v>789</v>
          </cell>
          <cell r="K533">
            <v>0.6</v>
          </cell>
          <cell r="L533">
            <v>1</v>
          </cell>
          <cell r="M533">
            <v>1</v>
          </cell>
          <cell r="N533">
            <v>9.6236559139784954E-3</v>
          </cell>
          <cell r="O533">
            <v>1</v>
          </cell>
          <cell r="P533">
            <v>8.2661290322580648E-3</v>
          </cell>
          <cell r="Q533">
            <v>1</v>
          </cell>
          <cell r="R533" t="str">
            <v>CAL.La Selva-2</v>
          </cell>
          <cell r="S533">
            <v>0</v>
          </cell>
          <cell r="T533">
            <v>11428.116259999999</v>
          </cell>
          <cell r="U533">
            <v>130327.86500000001</v>
          </cell>
          <cell r="V533" t="e">
            <v>#N/A</v>
          </cell>
          <cell r="W533" t="str">
            <v>CAL.LA SELVA-2</v>
          </cell>
          <cell r="X533">
            <v>0</v>
          </cell>
          <cell r="Y533">
            <v>0</v>
          </cell>
          <cell r="Z533">
            <v>0</v>
          </cell>
          <cell r="AA533"/>
          <cell r="AB533">
            <v>10</v>
          </cell>
          <cell r="AC533">
            <v>10</v>
          </cell>
          <cell r="AD533" t="str">
            <v>Prioridad 0</v>
          </cell>
        </row>
        <row r="534">
          <cell r="A534" t="str">
            <v>CAL.LA SIRENA</v>
          </cell>
          <cell r="B534" t="str">
            <v>URBANO</v>
          </cell>
          <cell r="C534" t="str">
            <v>REGION 3</v>
          </cell>
          <cell r="D534" t="str">
            <v>VALLE DEL CAUCA</v>
          </cell>
          <cell r="E534" t="str">
            <v>CALI</v>
          </cell>
          <cell r="F534" t="str">
            <v>CALI</v>
          </cell>
          <cell r="G534" t="str">
            <v>PIEDRAHITA MONTES RICARDO</v>
          </cell>
          <cell r="H534" t="str">
            <v>PAZ JIMENEZ EFREN RICARDO</v>
          </cell>
          <cell r="I534" t="str">
            <v>0</v>
          </cell>
          <cell r="J534" t="str">
            <v>790</v>
          </cell>
          <cell r="K534">
            <v>0.6</v>
          </cell>
          <cell r="L534">
            <v>1</v>
          </cell>
          <cell r="M534">
            <v>1</v>
          </cell>
          <cell r="N534">
            <v>0.11294354838709678</v>
          </cell>
          <cell r="O534">
            <v>1</v>
          </cell>
          <cell r="P534">
            <v>1.7298387096774195E-2</v>
          </cell>
          <cell r="Q534">
            <v>1</v>
          </cell>
          <cell r="R534" t="str">
            <v>CAL.La Sirena</v>
          </cell>
          <cell r="S534">
            <v>0</v>
          </cell>
          <cell r="T534">
            <v>32287.999790719998</v>
          </cell>
          <cell r="U534">
            <v>426582.495</v>
          </cell>
          <cell r="V534" t="e">
            <v>#N/A</v>
          </cell>
          <cell r="W534" t="str">
            <v>CAL.LA SIRENA</v>
          </cell>
          <cell r="X534">
            <v>0</v>
          </cell>
          <cell r="Y534">
            <v>15</v>
          </cell>
          <cell r="Z534">
            <v>0</v>
          </cell>
          <cell r="AA534"/>
          <cell r="AB534">
            <v>10</v>
          </cell>
          <cell r="AC534">
            <v>25</v>
          </cell>
          <cell r="AD534" t="str">
            <v>Prioridad 0</v>
          </cell>
        </row>
        <row r="535">
          <cell r="A535" t="str">
            <v>CAL.LAS VEGAS</v>
          </cell>
          <cell r="B535" t="str">
            <v>URBANO</v>
          </cell>
          <cell r="C535" t="str">
            <v>REGION 3</v>
          </cell>
          <cell r="D535" t="str">
            <v>VALLE DEL CAUCA</v>
          </cell>
          <cell r="E535" t="str">
            <v>CALI</v>
          </cell>
          <cell r="F535" t="str">
            <v>CALI</v>
          </cell>
          <cell r="G535" t="str">
            <v>PIEDRAHITA MONTES RICARDO</v>
          </cell>
          <cell r="H535" t="str">
            <v>AGREDO PINEDA OSCAR HELTIANS</v>
          </cell>
          <cell r="I535" t="str">
            <v>0</v>
          </cell>
          <cell r="J535" t="str">
            <v>791</v>
          </cell>
          <cell r="K535">
            <v>0.6</v>
          </cell>
          <cell r="L535">
            <v>1</v>
          </cell>
          <cell r="M535">
            <v>1</v>
          </cell>
          <cell r="N535">
            <v>4.6478494623655914E-2</v>
          </cell>
          <cell r="O535">
            <v>1</v>
          </cell>
          <cell r="P535">
            <v>4.5658602150537637E-2</v>
          </cell>
          <cell r="Q535">
            <v>1</v>
          </cell>
          <cell r="R535" t="e">
            <v>#N/A</v>
          </cell>
          <cell r="S535">
            <v>1</v>
          </cell>
          <cell r="T535">
            <v>3808.3136500000001</v>
          </cell>
          <cell r="U535">
            <v>27207.200000000001</v>
          </cell>
          <cell r="V535" t="e">
            <v>#N/A</v>
          </cell>
          <cell r="W535" t="str">
            <v>CAL.LAS VEGAS</v>
          </cell>
          <cell r="X535">
            <v>1</v>
          </cell>
          <cell r="Y535">
            <v>0</v>
          </cell>
          <cell r="Z535">
            <v>0</v>
          </cell>
          <cell r="AA535"/>
          <cell r="AB535">
            <v>10</v>
          </cell>
          <cell r="AC535">
            <v>11</v>
          </cell>
          <cell r="AD535" t="str">
            <v>Prioridad 4</v>
          </cell>
        </row>
        <row r="536">
          <cell r="A536" t="str">
            <v>CAL.LOS MANGOS</v>
          </cell>
          <cell r="B536" t="str">
            <v>URBANO</v>
          </cell>
          <cell r="C536" t="str">
            <v>REGION 3</v>
          </cell>
          <cell r="D536" t="str">
            <v>VALLE DEL CAUCA</v>
          </cell>
          <cell r="E536" t="str">
            <v>CALI</v>
          </cell>
          <cell r="F536" t="str">
            <v>CALI</v>
          </cell>
          <cell r="G536" t="str">
            <v>PIEDRAHITA MONTES RICARDO</v>
          </cell>
          <cell r="H536" t="str">
            <v>PENAGOS OROZCO LUIS ESNEYDER</v>
          </cell>
          <cell r="I536" t="str">
            <v>0</v>
          </cell>
          <cell r="J536" t="str">
            <v>792</v>
          </cell>
          <cell r="K536">
            <v>0.6</v>
          </cell>
          <cell r="L536">
            <v>1</v>
          </cell>
          <cell r="M536">
            <v>1</v>
          </cell>
          <cell r="N536">
            <v>8.5215053763440865E-3</v>
          </cell>
          <cell r="O536">
            <v>0</v>
          </cell>
          <cell r="P536">
            <v>8.6962365591397844E-3</v>
          </cell>
          <cell r="Q536">
            <v>1</v>
          </cell>
          <cell r="R536" t="e">
            <v>#N/A</v>
          </cell>
          <cell r="S536">
            <v>0</v>
          </cell>
          <cell r="T536">
            <v>50535.769039999999</v>
          </cell>
          <cell r="U536">
            <v>701687.84699999995</v>
          </cell>
          <cell r="V536" t="e">
            <v>#N/A</v>
          </cell>
          <cell r="W536" t="str">
            <v>CAL.LOS MANGOS</v>
          </cell>
          <cell r="X536">
            <v>0</v>
          </cell>
          <cell r="Y536">
            <v>30</v>
          </cell>
          <cell r="Z536">
            <v>5</v>
          </cell>
          <cell r="AA536"/>
          <cell r="AB536">
            <v>10</v>
          </cell>
          <cell r="AC536">
            <v>45</v>
          </cell>
          <cell r="AD536" t="str">
            <v>Prioridad 1</v>
          </cell>
        </row>
        <row r="537">
          <cell r="A537" t="str">
            <v>CAL.MARYLILI</v>
          </cell>
          <cell r="B537" t="str">
            <v>URBANO</v>
          </cell>
          <cell r="C537" t="str">
            <v>REGION 3</v>
          </cell>
          <cell r="D537" t="str">
            <v>VALLE DEL CAUCA</v>
          </cell>
          <cell r="E537" t="str">
            <v>CALI</v>
          </cell>
          <cell r="F537" t="str">
            <v>CALI</v>
          </cell>
          <cell r="G537" t="str">
            <v>PIEDRAHITA MONTES RICARDO</v>
          </cell>
          <cell r="H537" t="str">
            <v>SALAZAR BATIOJA SANDRO</v>
          </cell>
          <cell r="I537" t="str">
            <v>0</v>
          </cell>
          <cell r="J537" t="str">
            <v>793</v>
          </cell>
          <cell r="K537">
            <v>0.6</v>
          </cell>
          <cell r="L537">
            <v>1</v>
          </cell>
          <cell r="M537">
            <v>1</v>
          </cell>
          <cell r="N537">
            <v>2.661290322580645E-2</v>
          </cell>
          <cell r="O537">
            <v>1</v>
          </cell>
          <cell r="P537">
            <v>2.3333333333333334E-2</v>
          </cell>
          <cell r="Q537">
            <v>1</v>
          </cell>
          <cell r="R537" t="e">
            <v>#N/A</v>
          </cell>
          <cell r="S537">
            <v>0</v>
          </cell>
          <cell r="T537">
            <v>6069.8278399999999</v>
          </cell>
          <cell r="U537">
            <v>65179.96</v>
          </cell>
          <cell r="V537" t="e">
            <v>#N/A</v>
          </cell>
          <cell r="W537" t="str">
            <v>CAL.MARYLILI</v>
          </cell>
          <cell r="X537">
            <v>1</v>
          </cell>
          <cell r="Y537">
            <v>0</v>
          </cell>
          <cell r="Z537">
            <v>0</v>
          </cell>
          <cell r="AA537"/>
          <cell r="AB537">
            <v>10</v>
          </cell>
          <cell r="AC537">
            <v>11</v>
          </cell>
          <cell r="AD537" t="str">
            <v>Prioridad 4</v>
          </cell>
        </row>
        <row r="538">
          <cell r="A538" t="str">
            <v>CAL.MIO CIEN PALOS</v>
          </cell>
          <cell r="B538" t="str">
            <v>URBANO</v>
          </cell>
          <cell r="C538" t="str">
            <v>REGION 3</v>
          </cell>
          <cell r="D538" t="str">
            <v>VALLE DEL CAUCA</v>
          </cell>
          <cell r="E538" t="str">
            <v>CALI</v>
          </cell>
          <cell r="F538" t="str">
            <v>CALI</v>
          </cell>
          <cell r="G538" t="str">
            <v>PIEDRAHITA MONTES RICARDO</v>
          </cell>
          <cell r="H538" t="str">
            <v>CIFUENTES CIFUENTES GERMAN</v>
          </cell>
          <cell r="I538" t="str">
            <v>0</v>
          </cell>
          <cell r="J538" t="str">
            <v>794</v>
          </cell>
          <cell r="K538">
            <v>0.6</v>
          </cell>
          <cell r="L538">
            <v>0</v>
          </cell>
          <cell r="M538">
            <v>1</v>
          </cell>
          <cell r="N538">
            <v>0</v>
          </cell>
          <cell r="O538">
            <v>0</v>
          </cell>
          <cell r="P538">
            <v>3.1814516129032258E-2</v>
          </cell>
          <cell r="Q538">
            <v>1</v>
          </cell>
          <cell r="R538" t="e">
            <v>#N/A</v>
          </cell>
          <cell r="S538">
            <v>0</v>
          </cell>
          <cell r="T538">
            <v>3171.7176899999995</v>
          </cell>
          <cell r="U538">
            <v>240.726</v>
          </cell>
          <cell r="V538" t="e">
            <v>#N/A</v>
          </cell>
          <cell r="W538" t="str">
            <v>CAL.MIO CIEN PALOS</v>
          </cell>
          <cell r="X538">
            <v>0</v>
          </cell>
          <cell r="Y538">
            <v>0</v>
          </cell>
          <cell r="Z538">
            <v>0</v>
          </cell>
          <cell r="AA538"/>
          <cell r="AB538">
            <v>10</v>
          </cell>
          <cell r="AC538">
            <v>10</v>
          </cell>
          <cell r="AD538" t="str">
            <v>Prioridad 4</v>
          </cell>
        </row>
        <row r="539">
          <cell r="A539" t="str">
            <v>CAL.MIRAFLORES-2</v>
          </cell>
          <cell r="B539" t="str">
            <v>URBANO</v>
          </cell>
          <cell r="C539" t="str">
            <v>REGION 3</v>
          </cell>
          <cell r="D539" t="str">
            <v>VALLE DEL CAUCA</v>
          </cell>
          <cell r="E539" t="str">
            <v>CALI</v>
          </cell>
          <cell r="F539" t="str">
            <v>CALI</v>
          </cell>
          <cell r="G539" t="str">
            <v>PIEDRAHITA MONTES RICARDO</v>
          </cell>
          <cell r="H539" t="str">
            <v>AGREDO PINEDA OSCAR HELTIANS</v>
          </cell>
          <cell r="I539" t="str">
            <v>0</v>
          </cell>
          <cell r="J539" t="str">
            <v>795</v>
          </cell>
          <cell r="K539">
            <v>0.6</v>
          </cell>
          <cell r="L539">
            <v>1</v>
          </cell>
          <cell r="M539">
            <v>1</v>
          </cell>
          <cell r="N539">
            <v>7.3521505376344082E-2</v>
          </cell>
          <cell r="O539">
            <v>1</v>
          </cell>
          <cell r="P539">
            <v>2.23252688172043E-2</v>
          </cell>
          <cell r="Q539">
            <v>1</v>
          </cell>
          <cell r="R539" t="e">
            <v>#N/A</v>
          </cell>
          <cell r="S539">
            <v>0</v>
          </cell>
          <cell r="T539">
            <v>12981.85058</v>
          </cell>
          <cell r="U539">
            <v>217400.58399999997</v>
          </cell>
          <cell r="V539" t="e">
            <v>#N/A</v>
          </cell>
          <cell r="W539" t="str">
            <v>CAL.MIRAFLORES-2</v>
          </cell>
          <cell r="X539">
            <v>0</v>
          </cell>
          <cell r="Y539">
            <v>0</v>
          </cell>
          <cell r="Z539">
            <v>0</v>
          </cell>
          <cell r="AA539"/>
          <cell r="AB539">
            <v>10</v>
          </cell>
          <cell r="AC539">
            <v>10</v>
          </cell>
          <cell r="AD539" t="str">
            <v>Prioridad 4</v>
          </cell>
        </row>
        <row r="540">
          <cell r="A540" t="str">
            <v>CAL.NAPOLES-2</v>
          </cell>
          <cell r="B540" t="str">
            <v>URBANO</v>
          </cell>
          <cell r="C540" t="str">
            <v>REGION 3</v>
          </cell>
          <cell r="D540" t="str">
            <v>VALLE DEL CAUCA</v>
          </cell>
          <cell r="E540" t="str">
            <v>CALI</v>
          </cell>
          <cell r="F540" t="str">
            <v>CALI</v>
          </cell>
          <cell r="G540" t="str">
            <v>PIEDRAHITA MONTES RICARDO</v>
          </cell>
          <cell r="H540" t="str">
            <v>AGREDO PINEDA OSCAR HELTIANS</v>
          </cell>
          <cell r="I540" t="str">
            <v>0</v>
          </cell>
          <cell r="J540" t="str">
            <v>796</v>
          </cell>
          <cell r="K540">
            <v>0.6</v>
          </cell>
          <cell r="L540">
            <v>1</v>
          </cell>
          <cell r="M540">
            <v>1</v>
          </cell>
          <cell r="N540">
            <v>3.7997311827956987E-2</v>
          </cell>
          <cell r="O540">
            <v>1</v>
          </cell>
          <cell r="P540">
            <v>1.6908602150537633E-2</v>
          </cell>
          <cell r="Q540">
            <v>1</v>
          </cell>
          <cell r="R540" t="str">
            <v>CAL.Napoles-2</v>
          </cell>
          <cell r="S540">
            <v>0</v>
          </cell>
          <cell r="T540">
            <v>26056.623380000005</v>
          </cell>
          <cell r="U540">
            <v>355148.80599999998</v>
          </cell>
          <cell r="V540" t="e">
            <v>#N/A</v>
          </cell>
          <cell r="W540" t="str">
            <v>CAL.NAPOLES-2</v>
          </cell>
          <cell r="X540">
            <v>1</v>
          </cell>
          <cell r="Y540">
            <v>15</v>
          </cell>
          <cell r="Z540">
            <v>0</v>
          </cell>
          <cell r="AA540"/>
          <cell r="AB540">
            <v>10</v>
          </cell>
          <cell r="AC540">
            <v>26</v>
          </cell>
          <cell r="AD540" t="str">
            <v>Prioridad 0</v>
          </cell>
        </row>
        <row r="541">
          <cell r="A541" t="str">
            <v>CAL.NUEVO LATIR</v>
          </cell>
          <cell r="B541" t="str">
            <v>URBANO</v>
          </cell>
          <cell r="C541" t="str">
            <v>REGION 3</v>
          </cell>
          <cell r="D541" t="str">
            <v>VALLE DEL CAUCA</v>
          </cell>
          <cell r="E541" t="str">
            <v>CALI</v>
          </cell>
          <cell r="F541" t="str">
            <v>CALI</v>
          </cell>
          <cell r="G541" t="str">
            <v>PIEDRAHITA MONTES RICARDO</v>
          </cell>
          <cell r="H541" t="str">
            <v>PENAGOS OROZCO LUIS ESNEYDER</v>
          </cell>
          <cell r="I541" t="str">
            <v>0</v>
          </cell>
          <cell r="J541" t="str">
            <v>797</v>
          </cell>
          <cell r="K541">
            <v>0.6</v>
          </cell>
          <cell r="L541">
            <v>1</v>
          </cell>
          <cell r="M541">
            <v>1</v>
          </cell>
          <cell r="N541">
            <v>0.2246774193548387</v>
          </cell>
          <cell r="O541">
            <v>1</v>
          </cell>
          <cell r="P541">
            <v>1.9879032258064516E-2</v>
          </cell>
          <cell r="Q541">
            <v>1</v>
          </cell>
          <cell r="R541" t="str">
            <v>CAL.Nuevo Latir</v>
          </cell>
          <cell r="S541">
            <v>0</v>
          </cell>
          <cell r="T541">
            <v>55995.746749999998</v>
          </cell>
          <cell r="U541">
            <v>513699.45599999995</v>
          </cell>
          <cell r="V541" t="e">
            <v>#N/A</v>
          </cell>
          <cell r="W541" t="str">
            <v>CAL.NUEVO LATIR</v>
          </cell>
          <cell r="X541">
            <v>0</v>
          </cell>
          <cell r="Y541">
            <v>30</v>
          </cell>
          <cell r="Z541">
            <v>5</v>
          </cell>
          <cell r="AA541"/>
          <cell r="AB541">
            <v>10</v>
          </cell>
          <cell r="AC541">
            <v>45</v>
          </cell>
          <cell r="AD541" t="str">
            <v>Prioridad 0</v>
          </cell>
        </row>
        <row r="542">
          <cell r="A542" t="str">
            <v>CAL.POPULAR</v>
          </cell>
          <cell r="B542" t="str">
            <v>URBANO</v>
          </cell>
          <cell r="C542" t="str">
            <v>REGION 3</v>
          </cell>
          <cell r="D542" t="str">
            <v>VALLE DEL CAUCA</v>
          </cell>
          <cell r="E542" t="str">
            <v>CALI</v>
          </cell>
          <cell r="F542" t="str">
            <v>CALI</v>
          </cell>
          <cell r="G542" t="str">
            <v>PIEDRAHITA MONTES RICARDO</v>
          </cell>
          <cell r="H542" t="str">
            <v>GARCIA LONDOÑO HUGO FERNANDO</v>
          </cell>
          <cell r="I542" t="str">
            <v>1</v>
          </cell>
          <cell r="J542" t="str">
            <v>798</v>
          </cell>
          <cell r="K542">
            <v>0.6</v>
          </cell>
          <cell r="L542">
            <v>1</v>
          </cell>
          <cell r="M542">
            <v>1</v>
          </cell>
          <cell r="N542">
            <v>0.15981182795698926</v>
          </cell>
          <cell r="O542">
            <v>1</v>
          </cell>
          <cell r="P542">
            <v>6.1236559139784943E-2</v>
          </cell>
          <cell r="Q542">
            <v>1</v>
          </cell>
          <cell r="R542" t="str">
            <v>CAL.Popular</v>
          </cell>
          <cell r="S542">
            <v>0</v>
          </cell>
          <cell r="T542">
            <v>1487.2194</v>
          </cell>
          <cell r="U542">
            <v>689055.6</v>
          </cell>
          <cell r="V542" t="e">
            <v>#N/A</v>
          </cell>
          <cell r="W542" t="str">
            <v>CAL.POPULAR</v>
          </cell>
          <cell r="X542">
            <v>0</v>
          </cell>
          <cell r="Y542">
            <v>0</v>
          </cell>
          <cell r="Z542">
            <v>5</v>
          </cell>
          <cell r="AA542"/>
          <cell r="AB542">
            <v>10</v>
          </cell>
          <cell r="AC542">
            <v>15</v>
          </cell>
          <cell r="AD542" t="str">
            <v>Prioridad 0</v>
          </cell>
        </row>
        <row r="543">
          <cell r="A543" t="str">
            <v>CAL.PORVENIR</v>
          </cell>
          <cell r="B543" t="str">
            <v>URBANO</v>
          </cell>
          <cell r="C543" t="str">
            <v>REGION 3</v>
          </cell>
          <cell r="D543" t="str">
            <v>VALLE DEL CAUCA</v>
          </cell>
          <cell r="E543" t="str">
            <v>CALI</v>
          </cell>
          <cell r="F543" t="str">
            <v>CALI</v>
          </cell>
          <cell r="G543" t="str">
            <v>PIEDRAHITA MONTES RICARDO</v>
          </cell>
          <cell r="H543" t="str">
            <v>GARCIA LONDOÑO HUGO FERNANDO</v>
          </cell>
          <cell r="I543" t="str">
            <v>1</v>
          </cell>
          <cell r="J543" t="str">
            <v>799</v>
          </cell>
          <cell r="K543">
            <v>0.6</v>
          </cell>
          <cell r="L543">
            <v>1</v>
          </cell>
          <cell r="M543">
            <v>1</v>
          </cell>
          <cell r="N543">
            <v>7.7688172043010751E-3</v>
          </cell>
          <cell r="O543">
            <v>0</v>
          </cell>
          <cell r="P543">
            <v>1.0604838709677419E-2</v>
          </cell>
          <cell r="Q543">
            <v>1</v>
          </cell>
          <cell r="R543" t="str">
            <v>CAL.Porvenir</v>
          </cell>
          <cell r="S543">
            <v>0</v>
          </cell>
          <cell r="T543">
            <v>57942.949851399993</v>
          </cell>
          <cell r="U543">
            <v>966108.26400000008</v>
          </cell>
          <cell r="V543" t="e">
            <v>#N/A</v>
          </cell>
          <cell r="W543" t="str">
            <v>CAL.PORVENIR</v>
          </cell>
          <cell r="X543">
            <v>0</v>
          </cell>
          <cell r="Y543">
            <v>30</v>
          </cell>
          <cell r="Z543">
            <v>5</v>
          </cell>
          <cell r="AA543"/>
          <cell r="AB543">
            <v>10</v>
          </cell>
          <cell r="AC543">
            <v>45</v>
          </cell>
          <cell r="AD543" t="str">
            <v>Prioridad 0</v>
          </cell>
        </row>
        <row r="544">
          <cell r="A544" t="str">
            <v>CAL.POTRERO GRANDE</v>
          </cell>
          <cell r="B544" t="str">
            <v>URBANO</v>
          </cell>
          <cell r="C544" t="str">
            <v>REGION 3</v>
          </cell>
          <cell r="D544" t="str">
            <v>VALLE DEL CAUCA</v>
          </cell>
          <cell r="E544" t="str">
            <v>CALI</v>
          </cell>
          <cell r="F544" t="str">
            <v>CALI</v>
          </cell>
          <cell r="G544" t="str">
            <v>PIEDRAHITA MONTES RICARDO</v>
          </cell>
          <cell r="H544" t="str">
            <v>PENAGOS OROZCO LUIS ESNEYDER</v>
          </cell>
          <cell r="I544" t="str">
            <v>0</v>
          </cell>
          <cell r="J544" t="str">
            <v>800</v>
          </cell>
          <cell r="K544">
            <v>0.6</v>
          </cell>
          <cell r="L544">
            <v>1</v>
          </cell>
          <cell r="M544">
            <v>1</v>
          </cell>
          <cell r="N544">
            <v>0.16362903225806452</v>
          </cell>
          <cell r="O544">
            <v>1</v>
          </cell>
          <cell r="P544">
            <v>2.3870967741935485E-2</v>
          </cell>
          <cell r="Q544">
            <v>1</v>
          </cell>
          <cell r="R544" t="e">
            <v>#N/A</v>
          </cell>
          <cell r="S544">
            <v>1</v>
          </cell>
          <cell r="T544">
            <v>39422.971400000002</v>
          </cell>
          <cell r="U544">
            <v>545868.49399999995</v>
          </cell>
          <cell r="V544" t="e">
            <v>#N/A</v>
          </cell>
          <cell r="W544" t="str">
            <v>CAL.POTRERO GRANDE</v>
          </cell>
          <cell r="X544">
            <v>1</v>
          </cell>
          <cell r="Y544">
            <v>15</v>
          </cell>
          <cell r="Z544">
            <v>5</v>
          </cell>
          <cell r="AA544"/>
          <cell r="AB544">
            <v>10</v>
          </cell>
          <cell r="AC544">
            <v>31</v>
          </cell>
          <cell r="AD544" t="str">
            <v>Prioridad 2</v>
          </cell>
        </row>
        <row r="545">
          <cell r="A545" t="str">
            <v>CAL.PRADO NORTE</v>
          </cell>
          <cell r="B545" t="str">
            <v>URBANO</v>
          </cell>
          <cell r="C545" t="str">
            <v>REGION 3</v>
          </cell>
          <cell r="D545" t="str">
            <v>VALLE DEL CAUCA</v>
          </cell>
          <cell r="E545" t="str">
            <v>CALI</v>
          </cell>
          <cell r="F545" t="str">
            <v>CALI</v>
          </cell>
          <cell r="G545" t="str">
            <v>PIEDRAHITA MONTES RICARDO</v>
          </cell>
          <cell r="H545" t="str">
            <v>FLOREZ SALAZAR WILFER</v>
          </cell>
          <cell r="I545" t="str">
            <v>1</v>
          </cell>
          <cell r="J545" t="str">
            <v>801</v>
          </cell>
          <cell r="K545">
            <v>0.6</v>
          </cell>
          <cell r="L545">
            <v>1</v>
          </cell>
          <cell r="M545">
            <v>1</v>
          </cell>
          <cell r="N545">
            <v>0.49002688172043013</v>
          </cell>
          <cell r="O545">
            <v>1</v>
          </cell>
          <cell r="P545">
            <v>2.4543010752688173E-2</v>
          </cell>
          <cell r="Q545">
            <v>1</v>
          </cell>
          <cell r="R545" t="str">
            <v>CAL.Prado Norte</v>
          </cell>
          <cell r="S545">
            <v>0</v>
          </cell>
          <cell r="T545">
            <v>56901.326033900004</v>
          </cell>
          <cell r="U545">
            <v>971492.16099999996</v>
          </cell>
          <cell r="V545" t="e">
            <v>#N/A</v>
          </cell>
          <cell r="W545" t="str">
            <v>CAL.PRADO NORTE</v>
          </cell>
          <cell r="X545">
            <v>0</v>
          </cell>
          <cell r="Y545">
            <v>30</v>
          </cell>
          <cell r="Z545">
            <v>5</v>
          </cell>
          <cell r="AA545"/>
          <cell r="AB545">
            <v>10</v>
          </cell>
          <cell r="AC545">
            <v>45</v>
          </cell>
          <cell r="AD545" t="str">
            <v>Prioridad 0</v>
          </cell>
        </row>
        <row r="546">
          <cell r="A546" t="str">
            <v>CAL.RB BELLAVISTA</v>
          </cell>
          <cell r="B546" t="str">
            <v>URBANO</v>
          </cell>
          <cell r="C546" t="str">
            <v>REGION 3</v>
          </cell>
          <cell r="D546" t="str">
            <v>VALLE DEL CAUCA</v>
          </cell>
          <cell r="E546" t="str">
            <v>CALI</v>
          </cell>
          <cell r="F546" t="str">
            <v>CALI</v>
          </cell>
          <cell r="G546" t="str">
            <v>PIEDRAHITA MONTES RICARDO</v>
          </cell>
          <cell r="H546" t="str">
            <v>FLOREZ SALAZAR WILFER</v>
          </cell>
          <cell r="I546" t="str">
            <v>0</v>
          </cell>
          <cell r="J546" t="str">
            <v>802</v>
          </cell>
          <cell r="K546">
            <v>0.6</v>
          </cell>
          <cell r="L546">
            <v>1</v>
          </cell>
          <cell r="M546">
            <v>1</v>
          </cell>
          <cell r="N546">
            <v>2.4973118279569894E-2</v>
          </cell>
          <cell r="O546">
            <v>1</v>
          </cell>
          <cell r="P546">
            <v>5.200268817204301E-2</v>
          </cell>
          <cell r="Q546">
            <v>1</v>
          </cell>
          <cell r="R546" t="e">
            <v>#N/A</v>
          </cell>
          <cell r="S546">
            <v>0</v>
          </cell>
          <cell r="T546">
            <v>26105.764939999997</v>
          </cell>
          <cell r="U546">
            <v>448290.22099999996</v>
          </cell>
          <cell r="V546" t="e">
            <v>#N/A</v>
          </cell>
          <cell r="W546" t="str">
            <v>CAL.RB BELLAVISTA</v>
          </cell>
          <cell r="X546">
            <v>0</v>
          </cell>
          <cell r="Y546">
            <v>15</v>
          </cell>
          <cell r="Z546">
            <v>0</v>
          </cell>
          <cell r="AA546"/>
          <cell r="AB546">
            <v>10</v>
          </cell>
          <cell r="AC546">
            <v>25</v>
          </cell>
          <cell r="AD546" t="str">
            <v>Prioridad 2</v>
          </cell>
        </row>
        <row r="547">
          <cell r="A547" t="str">
            <v>CAL.RB CHORROS-2</v>
          </cell>
          <cell r="B547" t="str">
            <v>URBANO</v>
          </cell>
          <cell r="C547" t="str">
            <v>REGION 3</v>
          </cell>
          <cell r="D547" t="str">
            <v>VALLE DEL CAUCA</v>
          </cell>
          <cell r="E547" t="str">
            <v>CALI</v>
          </cell>
          <cell r="F547" t="str">
            <v>CALI</v>
          </cell>
          <cell r="G547" t="str">
            <v>PIEDRAHITA MONTES RICARDO</v>
          </cell>
          <cell r="H547" t="str">
            <v>AGREDO PINEDA OSCAR HELTIANS</v>
          </cell>
          <cell r="I547" t="str">
            <v>0</v>
          </cell>
          <cell r="J547" t="str">
            <v>803</v>
          </cell>
          <cell r="K547">
            <v>0.6</v>
          </cell>
          <cell r="L547">
            <v>1</v>
          </cell>
          <cell r="M547">
            <v>1</v>
          </cell>
          <cell r="N547">
            <v>9.2338709677419351E-3</v>
          </cell>
          <cell r="O547">
            <v>1</v>
          </cell>
          <cell r="P547">
            <v>8.3333333333333332E-3</v>
          </cell>
          <cell r="Q547">
            <v>1</v>
          </cell>
          <cell r="R547" t="e">
            <v>#N/A</v>
          </cell>
          <cell r="S547">
            <v>1</v>
          </cell>
          <cell r="T547">
            <v>37612.675349999998</v>
          </cell>
          <cell r="U547">
            <v>571731.60100000002</v>
          </cell>
          <cell r="V547" t="e">
            <v>#N/A</v>
          </cell>
          <cell r="W547" t="str">
            <v>CAL.RB CHORROS-2</v>
          </cell>
          <cell r="X547">
            <v>1</v>
          </cell>
          <cell r="Y547">
            <v>15</v>
          </cell>
          <cell r="Z547">
            <v>5</v>
          </cell>
          <cell r="AA547"/>
          <cell r="AB547">
            <v>10</v>
          </cell>
          <cell r="AC547">
            <v>31</v>
          </cell>
          <cell r="AD547" t="str">
            <v>Prioridad 2</v>
          </cell>
        </row>
        <row r="548">
          <cell r="A548" t="str">
            <v>CAL.RB CIRCUNVALAR P2</v>
          </cell>
          <cell r="B548" t="str">
            <v>URBANO</v>
          </cell>
          <cell r="C548" t="str">
            <v>REGION 3</v>
          </cell>
          <cell r="D548" t="str">
            <v>VALLE DEL CAUCA</v>
          </cell>
          <cell r="E548" t="str">
            <v>CALI</v>
          </cell>
          <cell r="F548" t="str">
            <v>CALI</v>
          </cell>
          <cell r="G548" t="str">
            <v>PIEDRAHITA MONTES RICARDO</v>
          </cell>
          <cell r="H548" t="str">
            <v>CIFUENTES CIFUENTES GERMAN</v>
          </cell>
          <cell r="I548" t="str">
            <v>0</v>
          </cell>
          <cell r="J548" t="str">
            <v>804</v>
          </cell>
          <cell r="K548">
            <v>0.6</v>
          </cell>
          <cell r="L548">
            <v>1</v>
          </cell>
          <cell r="M548">
            <v>1</v>
          </cell>
          <cell r="N548">
            <v>2.9771505376344085E-2</v>
          </cell>
          <cell r="O548">
            <v>1</v>
          </cell>
          <cell r="P548">
            <v>1.3669354838709678E-2</v>
          </cell>
          <cell r="Q548">
            <v>1</v>
          </cell>
          <cell r="R548" t="e">
            <v>#N/A</v>
          </cell>
          <cell r="S548">
            <v>0</v>
          </cell>
          <cell r="T548">
            <v>12361.112770000002</v>
          </cell>
          <cell r="U548">
            <v>158647.60199999998</v>
          </cell>
          <cell r="V548" t="e">
            <v>#N/A</v>
          </cell>
          <cell r="W548" t="str">
            <v>CAL.RB CIRCUNVALAR P2</v>
          </cell>
          <cell r="X548">
            <v>1</v>
          </cell>
          <cell r="Y548">
            <v>0</v>
          </cell>
          <cell r="Z548">
            <v>0</v>
          </cell>
          <cell r="AA548"/>
          <cell r="AB548">
            <v>10</v>
          </cell>
          <cell r="AC548">
            <v>11</v>
          </cell>
          <cell r="AD548" t="str">
            <v>Prioridad 4</v>
          </cell>
        </row>
        <row r="549">
          <cell r="A549" t="str">
            <v>CAL.RB LA SELVA</v>
          </cell>
          <cell r="B549" t="str">
            <v>URBANO</v>
          </cell>
          <cell r="C549" t="str">
            <v>REGION 3</v>
          </cell>
          <cell r="D549" t="str">
            <v>VALLE DEL CAUCA</v>
          </cell>
          <cell r="E549" t="str">
            <v>CALI</v>
          </cell>
          <cell r="F549" t="str">
            <v>CALI</v>
          </cell>
          <cell r="G549" t="str">
            <v>PIEDRAHITA MONTES RICARDO</v>
          </cell>
          <cell r="H549" t="str">
            <v>PIZO MOMPOTES JAVIER OBERDAN</v>
          </cell>
          <cell r="I549" t="str">
            <v>0</v>
          </cell>
          <cell r="J549" t="str">
            <v>805</v>
          </cell>
          <cell r="K549">
            <v>0.6</v>
          </cell>
          <cell r="L549">
            <v>1</v>
          </cell>
          <cell r="M549">
            <v>1</v>
          </cell>
          <cell r="N549">
            <v>9.7849462365591396E-3</v>
          </cell>
          <cell r="O549">
            <v>1</v>
          </cell>
          <cell r="P549">
            <v>7.0967741935483875E-3</v>
          </cell>
          <cell r="Q549">
            <v>1</v>
          </cell>
          <cell r="R549" t="e">
            <v>#N/A</v>
          </cell>
          <cell r="S549">
            <v>0</v>
          </cell>
          <cell r="T549">
            <v>8032.1228199999996</v>
          </cell>
          <cell r="U549">
            <v>119160.19200000001</v>
          </cell>
          <cell r="V549" t="e">
            <v>#N/A</v>
          </cell>
          <cell r="W549" t="str">
            <v>CAL.RB LA SELVA</v>
          </cell>
          <cell r="X549">
            <v>0</v>
          </cell>
          <cell r="Y549">
            <v>0</v>
          </cell>
          <cell r="Z549">
            <v>0</v>
          </cell>
          <cell r="AA549"/>
          <cell r="AB549">
            <v>10</v>
          </cell>
          <cell r="AC549">
            <v>10</v>
          </cell>
          <cell r="AD549" t="str">
            <v>Prioridad 4</v>
          </cell>
        </row>
        <row r="550">
          <cell r="A550" t="str">
            <v>CAL.RB SANTA BARBARA</v>
          </cell>
          <cell r="B550" t="str">
            <v>RURAL</v>
          </cell>
          <cell r="C550" t="str">
            <v>REGION 3</v>
          </cell>
          <cell r="D550" t="str">
            <v>VALLE DEL CAUCA</v>
          </cell>
          <cell r="E550" t="str">
            <v>CALI</v>
          </cell>
          <cell r="F550" t="str">
            <v>CALI</v>
          </cell>
          <cell r="G550" t="str">
            <v>PIEDRAHITA MONTES RICARDO</v>
          </cell>
          <cell r="H550" t="str">
            <v>SALAZAR BATIOJA SANDRO</v>
          </cell>
          <cell r="I550" t="str">
            <v>0</v>
          </cell>
          <cell r="J550" t="str">
            <v>204</v>
          </cell>
          <cell r="K550">
            <v>0.54</v>
          </cell>
          <cell r="L550">
            <v>1</v>
          </cell>
          <cell r="M550">
            <v>1</v>
          </cell>
          <cell r="N550">
            <v>3.0913978494623656E-2</v>
          </cell>
          <cell r="O550">
            <v>1</v>
          </cell>
          <cell r="P550">
            <v>4.0672043010752688E-2</v>
          </cell>
          <cell r="Q550">
            <v>1</v>
          </cell>
          <cell r="R550" t="e">
            <v>#N/A</v>
          </cell>
          <cell r="S550">
            <v>1</v>
          </cell>
          <cell r="T550">
            <v>8151.8248299999996</v>
          </cell>
          <cell r="U550">
            <v>70734.790000000008</v>
          </cell>
          <cell r="V550" t="e">
            <v>#N/A</v>
          </cell>
          <cell r="W550" t="str">
            <v>CAL.RB SANTA BARBARA</v>
          </cell>
          <cell r="X550">
            <v>0</v>
          </cell>
          <cell r="Y550">
            <v>0</v>
          </cell>
          <cell r="Z550">
            <v>0</v>
          </cell>
          <cell r="AA550"/>
          <cell r="AB550">
            <v>10</v>
          </cell>
          <cell r="AC550">
            <v>10</v>
          </cell>
          <cell r="AD550" t="str">
            <v>Prioridad 4</v>
          </cell>
        </row>
        <row r="551">
          <cell r="A551" t="str">
            <v>CAL.REMANSO DE COMFANDI</v>
          </cell>
          <cell r="B551" t="str">
            <v>URBANO</v>
          </cell>
          <cell r="C551" t="str">
            <v>REGION 3</v>
          </cell>
          <cell r="D551" t="str">
            <v>VALLE DEL CAUCA</v>
          </cell>
          <cell r="E551" t="str">
            <v>CALI</v>
          </cell>
          <cell r="F551" t="str">
            <v>CALI</v>
          </cell>
          <cell r="G551" t="str">
            <v>PIEDRAHITA MONTES RICARDO</v>
          </cell>
          <cell r="H551" t="str">
            <v>PENAGOS OROZCO LUIS ESNEYDER</v>
          </cell>
          <cell r="I551" t="str">
            <v>0</v>
          </cell>
          <cell r="J551" t="str">
            <v>806</v>
          </cell>
          <cell r="K551">
            <v>0.6</v>
          </cell>
          <cell r="L551">
            <v>1</v>
          </cell>
          <cell r="M551">
            <v>1</v>
          </cell>
          <cell r="N551">
            <v>9.8091397849462372E-2</v>
          </cell>
          <cell r="O551">
            <v>1</v>
          </cell>
          <cell r="P551">
            <v>2.2432795698924732E-2</v>
          </cell>
          <cell r="Q551">
            <v>1</v>
          </cell>
          <cell r="R551" t="e">
            <v>#N/A</v>
          </cell>
          <cell r="S551">
            <v>1</v>
          </cell>
          <cell r="T551">
            <v>28707.916260000002</v>
          </cell>
          <cell r="U551">
            <v>637939.59400000004</v>
          </cell>
          <cell r="V551" t="e">
            <v>#N/A</v>
          </cell>
          <cell r="W551" t="str">
            <v>CAL.REMANSO DE COMFANDI</v>
          </cell>
          <cell r="X551">
            <v>1</v>
          </cell>
          <cell r="Y551">
            <v>15</v>
          </cell>
          <cell r="Z551">
            <v>5</v>
          </cell>
          <cell r="AA551"/>
          <cell r="AB551">
            <v>10</v>
          </cell>
          <cell r="AC551">
            <v>31</v>
          </cell>
          <cell r="AD551" t="str">
            <v>Prioridad 2</v>
          </cell>
        </row>
        <row r="552">
          <cell r="A552" t="str">
            <v>CAL.RODEO</v>
          </cell>
          <cell r="B552" t="str">
            <v>URBANO</v>
          </cell>
          <cell r="C552" t="str">
            <v>REGION 3</v>
          </cell>
          <cell r="D552" t="str">
            <v>VALLE DEL CAUCA</v>
          </cell>
          <cell r="E552" t="str">
            <v>CALI</v>
          </cell>
          <cell r="F552" t="str">
            <v>CALI</v>
          </cell>
          <cell r="G552" t="str">
            <v>PIEDRAHITA MONTES RICARDO</v>
          </cell>
          <cell r="H552" t="str">
            <v>GARCIA LONDOÑO HUGO FERNANDO</v>
          </cell>
          <cell r="I552" t="str">
            <v>1</v>
          </cell>
          <cell r="J552" t="str">
            <v>807</v>
          </cell>
          <cell r="K552">
            <v>0.6</v>
          </cell>
          <cell r="L552">
            <v>1</v>
          </cell>
          <cell r="M552">
            <v>1</v>
          </cell>
          <cell r="N552">
            <v>2.3696236559139786E-2</v>
          </cell>
          <cell r="O552">
            <v>1</v>
          </cell>
          <cell r="P552">
            <v>7.8629032258064509E-3</v>
          </cell>
          <cell r="Q552">
            <v>1</v>
          </cell>
          <cell r="R552" t="str">
            <v>CAL.Rodeo</v>
          </cell>
          <cell r="S552">
            <v>0</v>
          </cell>
          <cell r="T552">
            <v>67984.79047349999</v>
          </cell>
          <cell r="U552">
            <v>1018030.927</v>
          </cell>
          <cell r="V552" t="e">
            <v>#N/A</v>
          </cell>
          <cell r="W552" t="str">
            <v>CAL.RODEO</v>
          </cell>
          <cell r="X552">
            <v>0</v>
          </cell>
          <cell r="Y552">
            <v>30</v>
          </cell>
          <cell r="Z552">
            <v>10</v>
          </cell>
          <cell r="AA552"/>
          <cell r="AB552">
            <v>10</v>
          </cell>
          <cell r="AC552">
            <v>50</v>
          </cell>
          <cell r="AD552" t="str">
            <v>Prioridad 0</v>
          </cell>
        </row>
        <row r="553">
          <cell r="A553" t="str">
            <v>CAL.SAN ANDRESITO</v>
          </cell>
          <cell r="B553" t="str">
            <v>URBANO</v>
          </cell>
          <cell r="C553" t="str">
            <v>REGION 3</v>
          </cell>
          <cell r="D553" t="str">
            <v>VALLE DEL CAUCA</v>
          </cell>
          <cell r="E553" t="str">
            <v>CALI</v>
          </cell>
          <cell r="F553" t="str">
            <v>CALI</v>
          </cell>
          <cell r="G553" t="str">
            <v>PIEDRAHITA MONTES RICARDO</v>
          </cell>
          <cell r="H553" t="str">
            <v>CIFUENTES CIFUENTES GERMAN</v>
          </cell>
          <cell r="I553" t="str">
            <v>0</v>
          </cell>
          <cell r="J553" t="str">
            <v>808</v>
          </cell>
          <cell r="K553">
            <v>0.6</v>
          </cell>
          <cell r="L553">
            <v>1</v>
          </cell>
          <cell r="M553">
            <v>1</v>
          </cell>
          <cell r="N553">
            <v>0.13184139784946236</v>
          </cell>
          <cell r="O553">
            <v>1</v>
          </cell>
          <cell r="P553">
            <v>8.0107526881720431E-3</v>
          </cell>
          <cell r="Q553">
            <v>1</v>
          </cell>
          <cell r="R553" t="str">
            <v>CAL.San Andresito</v>
          </cell>
          <cell r="S553">
            <v>0</v>
          </cell>
          <cell r="T553">
            <v>33916.163061399995</v>
          </cell>
          <cell r="U553">
            <v>467310.95300000004</v>
          </cell>
          <cell r="V553" t="e">
            <v>#N/A</v>
          </cell>
          <cell r="W553" t="str">
            <v>CAL.SAN ANDRESITO</v>
          </cell>
          <cell r="X553">
            <v>0</v>
          </cell>
          <cell r="Y553">
            <v>15</v>
          </cell>
          <cell r="Z553">
            <v>0</v>
          </cell>
          <cell r="AA553"/>
          <cell r="AB553">
            <v>10</v>
          </cell>
          <cell r="AC553">
            <v>25</v>
          </cell>
          <cell r="AD553" t="str">
            <v>Prioridad 0</v>
          </cell>
        </row>
        <row r="554">
          <cell r="A554" t="str">
            <v>CAL.SAN JUDAS</v>
          </cell>
          <cell r="B554" t="str">
            <v>URBANO</v>
          </cell>
          <cell r="C554" t="str">
            <v>REGION 3</v>
          </cell>
          <cell r="D554" t="str">
            <v>VALLE DEL CAUCA</v>
          </cell>
          <cell r="E554" t="str">
            <v>CALI</v>
          </cell>
          <cell r="F554" t="str">
            <v>CALI</v>
          </cell>
          <cell r="G554" t="str">
            <v>PIEDRAHITA MONTES RICARDO</v>
          </cell>
          <cell r="H554" t="str">
            <v>PIZO MOMPOTES JAVIER OBERDAN</v>
          </cell>
          <cell r="I554" t="str">
            <v>0</v>
          </cell>
          <cell r="J554" t="str">
            <v>809</v>
          </cell>
          <cell r="K554">
            <v>0.6</v>
          </cell>
          <cell r="L554">
            <v>1</v>
          </cell>
          <cell r="M554">
            <v>1</v>
          </cell>
          <cell r="N554">
            <v>1.6397849462365593E-2</v>
          </cell>
          <cell r="O554">
            <v>1</v>
          </cell>
          <cell r="P554">
            <v>1.1357526881720431E-2</v>
          </cell>
          <cell r="Q554">
            <v>1</v>
          </cell>
          <cell r="R554" t="str">
            <v>CAL.San Judas</v>
          </cell>
          <cell r="S554">
            <v>0</v>
          </cell>
          <cell r="T554">
            <v>46626.413237000001</v>
          </cell>
          <cell r="U554">
            <v>593257.98600000003</v>
          </cell>
          <cell r="V554" t="e">
            <v>#N/A</v>
          </cell>
          <cell r="W554" t="str">
            <v>CAL.SAN JUDAS</v>
          </cell>
          <cell r="X554">
            <v>0</v>
          </cell>
          <cell r="Y554">
            <v>15</v>
          </cell>
          <cell r="Z554">
            <v>5</v>
          </cell>
          <cell r="AA554"/>
          <cell r="AB554">
            <v>10</v>
          </cell>
          <cell r="AC554">
            <v>30</v>
          </cell>
          <cell r="AD554" t="str">
            <v>Prioridad 0</v>
          </cell>
        </row>
        <row r="555">
          <cell r="A555" t="str">
            <v>CAL.SANTA MONICA POPULAR-1</v>
          </cell>
          <cell r="B555" t="str">
            <v>URBANO</v>
          </cell>
          <cell r="C555" t="str">
            <v>REGION 3</v>
          </cell>
          <cell r="D555" t="str">
            <v>VALLE DEL CAUCA</v>
          </cell>
          <cell r="E555" t="str">
            <v>CALI</v>
          </cell>
          <cell r="F555" t="str">
            <v>CALI</v>
          </cell>
          <cell r="G555" t="str">
            <v>PIEDRAHITA MONTES RICARDO</v>
          </cell>
          <cell r="H555" t="str">
            <v>PIZO MOMPOTES JAVIER OBERDAN</v>
          </cell>
          <cell r="I555" t="str">
            <v>0</v>
          </cell>
          <cell r="J555" t="str">
            <v>810</v>
          </cell>
          <cell r="K555">
            <v>0.6</v>
          </cell>
          <cell r="L555">
            <v>1</v>
          </cell>
          <cell r="M555">
            <v>1</v>
          </cell>
          <cell r="N555">
            <v>0.24059139784946237</v>
          </cell>
          <cell r="O555">
            <v>1</v>
          </cell>
          <cell r="P555">
            <v>3.3413978494623658E-2</v>
          </cell>
          <cell r="Q555">
            <v>1</v>
          </cell>
          <cell r="R555" t="e">
            <v>#N/A</v>
          </cell>
          <cell r="S555">
            <v>1</v>
          </cell>
          <cell r="T555">
            <v>3175.0257429600001</v>
          </cell>
          <cell r="U555">
            <v>48700.997000000003</v>
          </cell>
          <cell r="V555" t="e">
            <v>#N/A</v>
          </cell>
          <cell r="W555" t="str">
            <v>CAL.SANTA MONICA POPULAR-1</v>
          </cell>
          <cell r="X555">
            <v>0</v>
          </cell>
          <cell r="Y555">
            <v>0</v>
          </cell>
          <cell r="Z555">
            <v>0</v>
          </cell>
          <cell r="AA555"/>
          <cell r="AB555">
            <v>10</v>
          </cell>
          <cell r="AC555">
            <v>10</v>
          </cell>
          <cell r="AD555" t="str">
            <v>Prioridad 4</v>
          </cell>
        </row>
        <row r="556">
          <cell r="A556" t="str">
            <v>CAL.SANTA RITA</v>
          </cell>
          <cell r="B556" t="str">
            <v>URBANO</v>
          </cell>
          <cell r="C556" t="str">
            <v>REGION 3</v>
          </cell>
          <cell r="D556" t="str">
            <v>VALLE DEL CAUCA</v>
          </cell>
          <cell r="E556" t="str">
            <v>CALI</v>
          </cell>
          <cell r="F556" t="str">
            <v>CALI</v>
          </cell>
          <cell r="G556" t="str">
            <v>PIEDRAHITA MONTES RICARDO</v>
          </cell>
          <cell r="H556" t="str">
            <v>FLOREZ SALAZAR WILFER</v>
          </cell>
          <cell r="I556" t="str">
            <v>0</v>
          </cell>
          <cell r="J556" t="str">
            <v>811</v>
          </cell>
          <cell r="K556">
            <v>0.6</v>
          </cell>
          <cell r="L556">
            <v>1</v>
          </cell>
          <cell r="M556">
            <v>1</v>
          </cell>
          <cell r="N556">
            <v>0.12260752688172043</v>
          </cell>
          <cell r="O556">
            <v>1</v>
          </cell>
          <cell r="P556">
            <v>1.577956989247312E-2</v>
          </cell>
          <cell r="Q556">
            <v>1</v>
          </cell>
          <cell r="R556" t="e">
            <v>#N/A</v>
          </cell>
          <cell r="S556">
            <v>0</v>
          </cell>
          <cell r="T556">
            <v>18915.227015157001</v>
          </cell>
          <cell r="U556">
            <v>267900.33400000003</v>
          </cell>
          <cell r="V556" t="e">
            <v>#N/A</v>
          </cell>
          <cell r="W556" t="str">
            <v>CAL.SANTA RITA</v>
          </cell>
          <cell r="X556">
            <v>0</v>
          </cell>
          <cell r="Y556">
            <v>0</v>
          </cell>
          <cell r="Z556">
            <v>0</v>
          </cell>
          <cell r="AA556"/>
          <cell r="AB556">
            <v>10</v>
          </cell>
          <cell r="AC556">
            <v>10</v>
          </cell>
          <cell r="AD556" t="str">
            <v>Prioridad 4</v>
          </cell>
        </row>
        <row r="557">
          <cell r="A557" t="str">
            <v>CAL.TIERRA BLANCA</v>
          </cell>
          <cell r="B557" t="str">
            <v>URBANO</v>
          </cell>
          <cell r="C557" t="str">
            <v>REGION 3</v>
          </cell>
          <cell r="D557" t="str">
            <v>VALLE DEL CAUCA</v>
          </cell>
          <cell r="E557" t="str">
            <v>CALI</v>
          </cell>
          <cell r="F557" t="str">
            <v>CALI</v>
          </cell>
          <cell r="G557" t="str">
            <v>PIEDRAHITA MONTES RICARDO</v>
          </cell>
          <cell r="H557" t="str">
            <v>PAZ JIMENEZ EFREN RICARDO</v>
          </cell>
          <cell r="I557" t="str">
            <v>0</v>
          </cell>
          <cell r="J557" t="str">
            <v>812</v>
          </cell>
          <cell r="K557">
            <v>0.6</v>
          </cell>
          <cell r="L557">
            <v>1</v>
          </cell>
          <cell r="M557">
            <v>1</v>
          </cell>
          <cell r="N557">
            <v>0.10751344086021505</v>
          </cell>
          <cell r="O557">
            <v>1</v>
          </cell>
          <cell r="P557">
            <v>1.8239247311827956E-2</v>
          </cell>
          <cell r="Q557">
            <v>1</v>
          </cell>
          <cell r="R557" t="e">
            <v>#N/A</v>
          </cell>
          <cell r="S557">
            <v>0</v>
          </cell>
          <cell r="T557">
            <v>48920.628389999998</v>
          </cell>
          <cell r="U557">
            <v>551972.00299999991</v>
          </cell>
          <cell r="V557" t="e">
            <v>#N/A</v>
          </cell>
          <cell r="W557" t="str">
            <v>CAL.TIERRA BLANCA</v>
          </cell>
          <cell r="X557">
            <v>0</v>
          </cell>
          <cell r="Y557">
            <v>15</v>
          </cell>
          <cell r="Z557">
            <v>5</v>
          </cell>
          <cell r="AA557"/>
          <cell r="AB557">
            <v>10</v>
          </cell>
          <cell r="AC557">
            <v>30</v>
          </cell>
          <cell r="AD557" t="str">
            <v>Prioridad 3</v>
          </cell>
        </row>
        <row r="558">
          <cell r="A558" t="str">
            <v>CAL.TORRIJOS</v>
          </cell>
          <cell r="B558" t="str">
            <v>URBANO</v>
          </cell>
          <cell r="C558" t="str">
            <v>REGION 3</v>
          </cell>
          <cell r="D558" t="str">
            <v>VALLE DEL CAUCA</v>
          </cell>
          <cell r="E558" t="str">
            <v>CALI</v>
          </cell>
          <cell r="F558" t="str">
            <v>CALI</v>
          </cell>
          <cell r="G558" t="str">
            <v>PIEDRAHITA MONTES RICARDO</v>
          </cell>
          <cell r="H558" t="str">
            <v>PENAGOS OROZCO LUIS ESNEYDER</v>
          </cell>
          <cell r="I558" t="str">
            <v>0</v>
          </cell>
          <cell r="J558" t="str">
            <v>813</v>
          </cell>
          <cell r="K558">
            <v>0.6</v>
          </cell>
          <cell r="L558">
            <v>1</v>
          </cell>
          <cell r="M558">
            <v>1</v>
          </cell>
          <cell r="N558">
            <v>0.11860215053763441</v>
          </cell>
          <cell r="O558">
            <v>1</v>
          </cell>
          <cell r="P558">
            <v>3.3051075268817204E-2</v>
          </cell>
          <cell r="Q558">
            <v>1</v>
          </cell>
          <cell r="R558" t="str">
            <v>CAL.Torrijos</v>
          </cell>
          <cell r="S558">
            <v>0</v>
          </cell>
          <cell r="T558">
            <v>72402.410829400018</v>
          </cell>
          <cell r="U558">
            <v>1120135.375</v>
          </cell>
          <cell r="V558" t="e">
            <v>#N/A</v>
          </cell>
          <cell r="W558" t="str">
            <v>CAL.TORRIJOS</v>
          </cell>
          <cell r="X558">
            <v>0</v>
          </cell>
          <cell r="Y558">
            <v>30</v>
          </cell>
          <cell r="Z558">
            <v>10</v>
          </cell>
          <cell r="AA558"/>
          <cell r="AB558">
            <v>10</v>
          </cell>
          <cell r="AC558">
            <v>50</v>
          </cell>
          <cell r="AD558" t="str">
            <v>Prioridad 0</v>
          </cell>
        </row>
        <row r="559">
          <cell r="A559" t="str">
            <v>CAL.TRANSITO</v>
          </cell>
          <cell r="B559" t="str">
            <v>URBANO</v>
          </cell>
          <cell r="C559" t="str">
            <v>REGION 3</v>
          </cell>
          <cell r="D559" t="str">
            <v>VALLE DEL CAUCA</v>
          </cell>
          <cell r="E559" t="str">
            <v>CALI</v>
          </cell>
          <cell r="F559" t="str">
            <v>CALI</v>
          </cell>
          <cell r="G559" t="str">
            <v>PIEDRAHITA MONTES RICARDO</v>
          </cell>
          <cell r="H559" t="str">
            <v>BAZAN FABIO NELSON</v>
          </cell>
          <cell r="I559" t="str">
            <v>0</v>
          </cell>
          <cell r="J559" t="str">
            <v>814</v>
          </cell>
          <cell r="K559">
            <v>0.6</v>
          </cell>
          <cell r="L559">
            <v>1</v>
          </cell>
          <cell r="M559">
            <v>1</v>
          </cell>
          <cell r="N559">
            <v>0.17255376344086021</v>
          </cell>
          <cell r="O559">
            <v>1</v>
          </cell>
          <cell r="P559">
            <v>8.8561827956989247E-2</v>
          </cell>
          <cell r="Q559">
            <v>1</v>
          </cell>
          <cell r="R559" t="e">
            <v>#N/A</v>
          </cell>
          <cell r="S559">
            <v>0</v>
          </cell>
          <cell r="T559">
            <v>13766.842249999998</v>
          </cell>
          <cell r="U559">
            <v>261843.37900000002</v>
          </cell>
          <cell r="V559" t="e">
            <v>#N/A</v>
          </cell>
          <cell r="W559" t="str">
            <v>CAL.TRANSITO</v>
          </cell>
          <cell r="X559">
            <v>1</v>
          </cell>
          <cell r="Y559">
            <v>0</v>
          </cell>
          <cell r="Z559">
            <v>0</v>
          </cell>
          <cell r="AA559"/>
          <cell r="AB559">
            <v>10</v>
          </cell>
          <cell r="AC559">
            <v>11</v>
          </cell>
          <cell r="AD559" t="str">
            <v>Prioridad 4</v>
          </cell>
        </row>
        <row r="560">
          <cell r="A560" t="str">
            <v>CAL.UNILEVER</v>
          </cell>
          <cell r="B560" t="str">
            <v>URBANO</v>
          </cell>
          <cell r="C560" t="str">
            <v>REGION 3</v>
          </cell>
          <cell r="D560" t="str">
            <v>VALLE DEL CAUCA</v>
          </cell>
          <cell r="E560" t="str">
            <v>CALI</v>
          </cell>
          <cell r="F560" t="str">
            <v>CALI</v>
          </cell>
          <cell r="G560" t="str">
            <v>PIEDRAHITA MONTES RICARDO</v>
          </cell>
          <cell r="H560" t="str">
            <v>BAZAN FABIO NELSON</v>
          </cell>
          <cell r="I560" t="str">
            <v>1</v>
          </cell>
          <cell r="J560" t="str">
            <v>815</v>
          </cell>
          <cell r="K560">
            <v>0.6</v>
          </cell>
          <cell r="L560">
            <v>1</v>
          </cell>
          <cell r="M560">
            <v>1</v>
          </cell>
          <cell r="N560">
            <v>0.16475806451612904</v>
          </cell>
          <cell r="O560">
            <v>1</v>
          </cell>
          <cell r="P560">
            <v>8.7674731182795701E-2</v>
          </cell>
          <cell r="Q560">
            <v>1</v>
          </cell>
          <cell r="R560" t="str">
            <v>CAL.Unilever</v>
          </cell>
          <cell r="S560">
            <v>0</v>
          </cell>
          <cell r="T560">
            <v>67324.944000400006</v>
          </cell>
          <cell r="U560">
            <v>946510.79200000002</v>
          </cell>
          <cell r="V560" t="e">
            <v>#N/A</v>
          </cell>
          <cell r="W560" t="str">
            <v>CAL.UNILEVER</v>
          </cell>
          <cell r="X560">
            <v>0</v>
          </cell>
          <cell r="Y560">
            <v>30</v>
          </cell>
          <cell r="Z560">
            <v>5</v>
          </cell>
          <cell r="AA560"/>
          <cell r="AB560">
            <v>10</v>
          </cell>
          <cell r="AC560">
            <v>45</v>
          </cell>
          <cell r="AD560" t="str">
            <v>Prioridad 0</v>
          </cell>
        </row>
        <row r="561">
          <cell r="A561" t="str">
            <v>CAL.VALLEGRANDE</v>
          </cell>
          <cell r="B561" t="str">
            <v>URBANO</v>
          </cell>
          <cell r="C561" t="str">
            <v>REGION 3</v>
          </cell>
          <cell r="D561" t="str">
            <v>VALLE DEL CAUCA</v>
          </cell>
          <cell r="E561" t="str">
            <v>CALI</v>
          </cell>
          <cell r="F561" t="str">
            <v>VALLE</v>
          </cell>
          <cell r="G561" t="str">
            <v>PIEDRAHITA MONTES RICARDO</v>
          </cell>
          <cell r="H561" t="str">
            <v>PENAGOS OROZCO LUIS ESNEYDER</v>
          </cell>
          <cell r="I561" t="str">
            <v>0</v>
          </cell>
          <cell r="J561" t="str">
            <v>816</v>
          </cell>
          <cell r="K561">
            <v>0.6</v>
          </cell>
          <cell r="L561">
            <v>1</v>
          </cell>
          <cell r="M561">
            <v>1</v>
          </cell>
          <cell r="N561">
            <v>1.2258064516129033E-2</v>
          </cell>
          <cell r="O561">
            <v>1</v>
          </cell>
          <cell r="P561">
            <v>1.0376344086021505E-2</v>
          </cell>
          <cell r="Q561">
            <v>1</v>
          </cell>
          <cell r="R561" t="e">
            <v>#N/A</v>
          </cell>
          <cell r="S561">
            <v>0</v>
          </cell>
          <cell r="T561">
            <v>34992.194950000005</v>
          </cell>
          <cell r="U561">
            <v>422990.87099999998</v>
          </cell>
          <cell r="V561" t="e">
            <v>#N/A</v>
          </cell>
          <cell r="W561" t="str">
            <v>CAL.VALLEGRANDE</v>
          </cell>
          <cell r="X561">
            <v>0</v>
          </cell>
          <cell r="Y561">
            <v>15</v>
          </cell>
          <cell r="Z561">
            <v>0</v>
          </cell>
          <cell r="AA561"/>
          <cell r="AB561">
            <v>10</v>
          </cell>
          <cell r="AC561">
            <v>25</v>
          </cell>
          <cell r="AD561" t="str">
            <v>Prioridad 2</v>
          </cell>
        </row>
        <row r="562">
          <cell r="A562" t="str">
            <v>CAL.VILLA DEL LAGO</v>
          </cell>
          <cell r="B562" t="str">
            <v>URBANO</v>
          </cell>
          <cell r="C562" t="str">
            <v>REGION 3</v>
          </cell>
          <cell r="D562" t="str">
            <v>VALLE DEL CAUCA</v>
          </cell>
          <cell r="E562" t="str">
            <v>CALI</v>
          </cell>
          <cell r="F562" t="str">
            <v>CALI</v>
          </cell>
          <cell r="G562" t="str">
            <v>PIEDRAHITA MONTES RICARDO</v>
          </cell>
          <cell r="H562" t="str">
            <v>PENAGOS OROZCO LUIS ESNEYDER</v>
          </cell>
          <cell r="I562" t="str">
            <v>0</v>
          </cell>
          <cell r="J562" t="str">
            <v>817</v>
          </cell>
          <cell r="K562">
            <v>0.6</v>
          </cell>
          <cell r="L562">
            <v>1</v>
          </cell>
          <cell r="M562">
            <v>1</v>
          </cell>
          <cell r="N562">
            <v>3.6572580645161293E-2</v>
          </cell>
          <cell r="O562">
            <v>1</v>
          </cell>
          <cell r="P562">
            <v>3.125E-2</v>
          </cell>
          <cell r="Q562">
            <v>1</v>
          </cell>
          <cell r="R562" t="str">
            <v>CAL.Villa del Lago</v>
          </cell>
          <cell r="S562">
            <v>0</v>
          </cell>
          <cell r="T562">
            <v>62840.279665700014</v>
          </cell>
          <cell r="U562">
            <v>771957.8870000001</v>
          </cell>
          <cell r="V562" t="e">
            <v>#N/A</v>
          </cell>
          <cell r="W562" t="str">
            <v>CAL.VILLA DEL LAGO</v>
          </cell>
          <cell r="X562">
            <v>0</v>
          </cell>
          <cell r="Y562">
            <v>30</v>
          </cell>
          <cell r="Z562">
            <v>5</v>
          </cell>
          <cell r="AA562"/>
          <cell r="AB562">
            <v>10</v>
          </cell>
          <cell r="AC562">
            <v>45</v>
          </cell>
          <cell r="AD562" t="str">
            <v>Prioridad 0</v>
          </cell>
        </row>
        <row r="563">
          <cell r="A563" t="str">
            <v>CAL.VIPASA-2</v>
          </cell>
          <cell r="B563" t="str">
            <v>URBANO</v>
          </cell>
          <cell r="C563" t="str">
            <v>REGION 3</v>
          </cell>
          <cell r="D563" t="str">
            <v>VALLE DEL CAUCA</v>
          </cell>
          <cell r="E563" t="str">
            <v>CALI</v>
          </cell>
          <cell r="F563" t="str">
            <v>CALI</v>
          </cell>
          <cell r="G563" t="str">
            <v>PIEDRAHITA MONTES RICARDO</v>
          </cell>
          <cell r="H563" t="str">
            <v>FLOREZ SALAZAR WILFER</v>
          </cell>
          <cell r="I563" t="str">
            <v>0</v>
          </cell>
          <cell r="J563" t="str">
            <v>818</v>
          </cell>
          <cell r="K563">
            <v>0.6</v>
          </cell>
          <cell r="L563">
            <v>1</v>
          </cell>
          <cell r="M563">
            <v>1</v>
          </cell>
          <cell r="N563">
            <v>7.5241935483870967E-2</v>
          </cell>
          <cell r="O563">
            <v>1</v>
          </cell>
          <cell r="P563">
            <v>2.2634408602150536E-2</v>
          </cell>
          <cell r="Q563">
            <v>1</v>
          </cell>
          <cell r="R563" t="e">
            <v>#N/A</v>
          </cell>
          <cell r="S563">
            <v>0</v>
          </cell>
          <cell r="T563">
            <v>19348.118179999998</v>
          </cell>
          <cell r="U563">
            <v>225362.50099999999</v>
          </cell>
          <cell r="V563" t="e">
            <v>#N/A</v>
          </cell>
          <cell r="W563" t="str">
            <v>CAL.VIPASA-2</v>
          </cell>
          <cell r="X563">
            <v>0</v>
          </cell>
          <cell r="Y563">
            <v>0</v>
          </cell>
          <cell r="Z563">
            <v>0</v>
          </cell>
          <cell r="AA563"/>
          <cell r="AB563">
            <v>10</v>
          </cell>
          <cell r="AC563">
            <v>10</v>
          </cell>
          <cell r="AD563" t="str">
            <v>Prioridad 4</v>
          </cell>
        </row>
        <row r="564">
          <cell r="A564" t="str">
            <v>CAQ.CAMPO HERMOSO</v>
          </cell>
          <cell r="B564" t="str">
            <v>RURAL</v>
          </cell>
          <cell r="C564" t="str">
            <v>REGION 3</v>
          </cell>
          <cell r="D564" t="str">
            <v>CAQUETÁ</v>
          </cell>
          <cell r="E564" t="str">
            <v>SAN VICENTE DEL CAGUAN</v>
          </cell>
          <cell r="F564" t="str">
            <v>TOLIMA-CAQUETA</v>
          </cell>
          <cell r="G564" t="str">
            <v>GAMBOA VASQUEZ ALEX BLADIMIR</v>
          </cell>
          <cell r="H564" t="str">
            <v>ALVAREZ SAENZ JAVIER</v>
          </cell>
          <cell r="I564" t="str">
            <v>0</v>
          </cell>
          <cell r="J564" t="str">
            <v>819</v>
          </cell>
          <cell r="K564">
            <v>0.6</v>
          </cell>
          <cell r="L564">
            <v>1</v>
          </cell>
          <cell r="M564">
            <v>1</v>
          </cell>
          <cell r="N564">
            <v>2.8521505376344087E-2</v>
          </cell>
          <cell r="O564">
            <v>1</v>
          </cell>
          <cell r="P564">
            <v>2.0497311827956988E-2</v>
          </cell>
          <cell r="Q564">
            <v>1</v>
          </cell>
          <cell r="R564" t="e">
            <v>#N/A</v>
          </cell>
          <cell r="S564">
            <v>1</v>
          </cell>
          <cell r="T564">
            <v>23306.097990000002</v>
          </cell>
          <cell r="U564">
            <v>362779.69</v>
          </cell>
          <cell r="V564" t="e">
            <v>#N/A</v>
          </cell>
          <cell r="W564" t="str">
            <v>CAQ.CAMPO HERMOSO</v>
          </cell>
          <cell r="X564">
            <v>1</v>
          </cell>
          <cell r="Y564">
            <v>15</v>
          </cell>
          <cell r="Z564">
            <v>0</v>
          </cell>
          <cell r="AA564"/>
          <cell r="AB564">
            <v>10</v>
          </cell>
          <cell r="AC564">
            <v>26</v>
          </cell>
          <cell r="AD564" t="str">
            <v>Prioridad 2</v>
          </cell>
        </row>
        <row r="565">
          <cell r="A565" t="str">
            <v>CAQ.EL GUAYABO</v>
          </cell>
          <cell r="B565" t="str">
            <v>RURAL</v>
          </cell>
          <cell r="C565" t="str">
            <v>REGION 3</v>
          </cell>
          <cell r="D565" t="str">
            <v>CAQUETÁ</v>
          </cell>
          <cell r="E565" t="str">
            <v>SAN VICENTE DEL CAGUAN</v>
          </cell>
          <cell r="F565" t="str">
            <v>TOLIMA-CAQUETA</v>
          </cell>
          <cell r="G565" t="str">
            <v>GAMBOA VASQUEZ ALEX BLADIMIR</v>
          </cell>
          <cell r="H565" t="str">
            <v>ALVAREZ SAENZ JAVIER</v>
          </cell>
          <cell r="I565" t="str">
            <v>0</v>
          </cell>
          <cell r="J565" t="str">
            <v>820</v>
          </cell>
          <cell r="K565">
            <v>0.6</v>
          </cell>
          <cell r="L565">
            <v>1</v>
          </cell>
          <cell r="M565">
            <v>1</v>
          </cell>
          <cell r="N565">
            <v>0</v>
          </cell>
          <cell r="O565">
            <v>0</v>
          </cell>
          <cell r="P565">
            <v>0.301747311827957</v>
          </cell>
          <cell r="Q565">
            <v>1</v>
          </cell>
          <cell r="R565" t="e">
            <v>#N/A</v>
          </cell>
          <cell r="S565">
            <v>1</v>
          </cell>
          <cell r="T565">
            <v>8460.9169000000002</v>
          </cell>
          <cell r="U565">
            <v>30461.786000000004</v>
          </cell>
          <cell r="V565" t="e">
            <v>#N/A</v>
          </cell>
          <cell r="W565" t="str">
            <v>CAQ.EL GUAYABO</v>
          </cell>
          <cell r="X565">
            <v>1</v>
          </cell>
          <cell r="Y565">
            <v>0</v>
          </cell>
          <cell r="Z565">
            <v>0</v>
          </cell>
          <cell r="AA565"/>
          <cell r="AB565">
            <v>10</v>
          </cell>
          <cell r="AC565">
            <v>11</v>
          </cell>
          <cell r="AD565" t="str">
            <v>Prioridad 4</v>
          </cell>
        </row>
        <row r="566">
          <cell r="A566" t="str">
            <v>CAQ.FRAGUA</v>
          </cell>
          <cell r="B566" t="str">
            <v>RURAL</v>
          </cell>
          <cell r="C566" t="str">
            <v>REGION 3</v>
          </cell>
          <cell r="D566" t="str">
            <v>CAQUETÁ</v>
          </cell>
          <cell r="E566" t="str">
            <v>BELEN DE LOS ANDAQUIES</v>
          </cell>
          <cell r="F566" t="str">
            <v>TOLIMA-CAQUETA</v>
          </cell>
          <cell r="G566" t="str">
            <v>GAMBOA VASQUEZ ALEX BLADIMIR</v>
          </cell>
          <cell r="H566" t="str">
            <v>CHAMORRO MEDINA ROBINSON</v>
          </cell>
          <cell r="I566" t="str">
            <v>0</v>
          </cell>
          <cell r="J566" t="str">
            <v>205</v>
          </cell>
          <cell r="K566">
            <v>0.54</v>
          </cell>
          <cell r="L566">
            <v>1</v>
          </cell>
          <cell r="M566">
            <v>1</v>
          </cell>
          <cell r="N566">
            <v>6.5860215053763438E-2</v>
          </cell>
          <cell r="O566">
            <v>1</v>
          </cell>
          <cell r="P566">
            <v>1.3776881720430107E-2</v>
          </cell>
          <cell r="Q566">
            <v>1</v>
          </cell>
          <cell r="R566" t="e">
            <v>#N/A</v>
          </cell>
          <cell r="S566">
            <v>1</v>
          </cell>
          <cell r="T566">
            <v>10227.834400000002</v>
          </cell>
          <cell r="U566">
            <v>74571.538</v>
          </cell>
          <cell r="V566" t="e">
            <v>#N/A</v>
          </cell>
          <cell r="W566" t="str">
            <v>CAQ.FRAGUA</v>
          </cell>
          <cell r="X566">
            <v>1</v>
          </cell>
          <cell r="Y566">
            <v>0</v>
          </cell>
          <cell r="Z566">
            <v>0</v>
          </cell>
          <cell r="AA566"/>
          <cell r="AB566">
            <v>10</v>
          </cell>
          <cell r="AC566">
            <v>11</v>
          </cell>
          <cell r="AD566" t="str">
            <v>Prioridad 4</v>
          </cell>
        </row>
        <row r="567">
          <cell r="A567" t="str">
            <v>CAQ.LA AGUILILLA</v>
          </cell>
          <cell r="B567" t="str">
            <v>RURAL</v>
          </cell>
          <cell r="C567" t="str">
            <v>REGION 3</v>
          </cell>
          <cell r="D567" t="str">
            <v>CAQUETÁ</v>
          </cell>
          <cell r="E567" t="str">
            <v>PUERTO RICO</v>
          </cell>
          <cell r="F567" t="str">
            <v>TOLIMA-CAQUETA</v>
          </cell>
          <cell r="G567" t="str">
            <v>GAMBOA VASQUEZ ALEX BLADIMIR</v>
          </cell>
          <cell r="H567" t="str">
            <v>ALVAREZ SAENZ JAVIER</v>
          </cell>
          <cell r="I567" t="str">
            <v>0</v>
          </cell>
          <cell r="J567" t="str">
            <v>317</v>
          </cell>
          <cell r="K567">
            <v>0.56999999999999995</v>
          </cell>
          <cell r="L567">
            <v>1</v>
          </cell>
          <cell r="M567">
            <v>1</v>
          </cell>
          <cell r="N567">
            <v>0.2411021505376344</v>
          </cell>
          <cell r="O567">
            <v>1</v>
          </cell>
          <cell r="P567">
            <v>0.10790322580645162</v>
          </cell>
          <cell r="Q567">
            <v>1</v>
          </cell>
          <cell r="R567" t="e">
            <v>#N/A</v>
          </cell>
          <cell r="S567">
            <v>0</v>
          </cell>
          <cell r="T567">
            <v>13180.6594</v>
          </cell>
          <cell r="U567">
            <v>292495.74200000003</v>
          </cell>
          <cell r="V567" t="e">
            <v>#N/A</v>
          </cell>
          <cell r="W567" t="str">
            <v>CAQ.LA AGUILILLA</v>
          </cell>
          <cell r="X567">
            <v>1</v>
          </cell>
          <cell r="Y567">
            <v>0</v>
          </cell>
          <cell r="Z567">
            <v>0</v>
          </cell>
          <cell r="AA567"/>
          <cell r="AB567">
            <v>10</v>
          </cell>
          <cell r="AC567">
            <v>11</v>
          </cell>
          <cell r="AD567" t="str">
            <v>Prioridad 4</v>
          </cell>
        </row>
        <row r="568">
          <cell r="A568" t="str">
            <v>CAQ.LA GRANJA</v>
          </cell>
          <cell r="B568" t="str">
            <v>RURAL</v>
          </cell>
          <cell r="C568" t="str">
            <v>REGION 3</v>
          </cell>
          <cell r="D568" t="str">
            <v>CAQUETÁ</v>
          </cell>
          <cell r="E568" t="str">
            <v>FLORENCIA</v>
          </cell>
          <cell r="F568" t="str">
            <v>TOLIMA-CAQUETA</v>
          </cell>
          <cell r="G568" t="str">
            <v>GAMBOA VASQUEZ ALEX BLADIMIR</v>
          </cell>
          <cell r="H568" t="str">
            <v>CHAMORRO MEDINA ROBINSON</v>
          </cell>
          <cell r="I568" t="str">
            <v>0</v>
          </cell>
          <cell r="J568" t="str">
            <v>206</v>
          </cell>
          <cell r="K568">
            <v>0.54</v>
          </cell>
          <cell r="L568">
            <v>1</v>
          </cell>
          <cell r="M568">
            <v>1</v>
          </cell>
          <cell r="N568">
            <v>2.2836021505376343E-2</v>
          </cell>
          <cell r="O568">
            <v>1</v>
          </cell>
          <cell r="P568">
            <v>9.7043010752688175E-3</v>
          </cell>
          <cell r="Q568">
            <v>1</v>
          </cell>
          <cell r="R568" t="e">
            <v>#N/A</v>
          </cell>
          <cell r="S568">
            <v>0</v>
          </cell>
          <cell r="T568">
            <v>19076.737670000002</v>
          </cell>
          <cell r="U568">
            <v>835745.09</v>
          </cell>
          <cell r="V568" t="e">
            <v>#N/A</v>
          </cell>
          <cell r="W568" t="str">
            <v>CAQ.LA GRANJA</v>
          </cell>
          <cell r="X568">
            <v>0</v>
          </cell>
          <cell r="Y568">
            <v>0</v>
          </cell>
          <cell r="Z568">
            <v>5</v>
          </cell>
          <cell r="AA568"/>
          <cell r="AB568">
            <v>10</v>
          </cell>
          <cell r="AC568">
            <v>15</v>
          </cell>
          <cell r="AD568" t="str">
            <v>Prioridad 4</v>
          </cell>
        </row>
        <row r="569">
          <cell r="A569" t="str">
            <v>CAQ.LA UNION</v>
          </cell>
          <cell r="B569" t="str">
            <v>RURAL</v>
          </cell>
          <cell r="C569" t="str">
            <v>REGION 3</v>
          </cell>
          <cell r="D569" t="str">
            <v>CAQUETÁ</v>
          </cell>
          <cell r="E569" t="str">
            <v>LA MONTAÑITA</v>
          </cell>
          <cell r="F569" t="str">
            <v>TOLIMA-CAQUETA</v>
          </cell>
          <cell r="G569" t="str">
            <v>GAMBOA VASQUEZ ALEX BLADIMIR</v>
          </cell>
          <cell r="H569" t="str">
            <v>GUTIERREZ PIMENTEL OSWAL MENRY</v>
          </cell>
          <cell r="I569" t="str">
            <v>0</v>
          </cell>
          <cell r="J569" t="str">
            <v>76</v>
          </cell>
          <cell r="K569">
            <v>0.46500000000000002</v>
          </cell>
          <cell r="L569">
            <v>1</v>
          </cell>
          <cell r="M569">
            <v>1</v>
          </cell>
          <cell r="N569">
            <v>4.4690860215053765E-2</v>
          </cell>
          <cell r="O569">
            <v>1</v>
          </cell>
          <cell r="P569">
            <v>0.10071236559139785</v>
          </cell>
          <cell r="Q569">
            <v>1</v>
          </cell>
          <cell r="R569" t="e">
            <v>#N/A</v>
          </cell>
          <cell r="S569">
            <v>1</v>
          </cell>
          <cell r="T569">
            <v>41500.933957529996</v>
          </cell>
          <cell r="U569">
            <v>1239394.5079999999</v>
          </cell>
          <cell r="V569" t="e">
            <v>#N/A</v>
          </cell>
          <cell r="W569" t="str">
            <v>CAQ.LA UNION</v>
          </cell>
          <cell r="X569">
            <v>0</v>
          </cell>
          <cell r="Y569">
            <v>15</v>
          </cell>
          <cell r="Z569">
            <v>10</v>
          </cell>
          <cell r="AA569"/>
          <cell r="AB569">
            <v>10</v>
          </cell>
          <cell r="AC569">
            <v>35</v>
          </cell>
          <cell r="AD569" t="str">
            <v>Prioridad 2</v>
          </cell>
        </row>
        <row r="570">
          <cell r="A570" t="str">
            <v>CAQ.LAS DAMAS</v>
          </cell>
          <cell r="B570" t="str">
            <v>RURAL</v>
          </cell>
          <cell r="C570" t="str">
            <v>REGION 3</v>
          </cell>
          <cell r="D570" t="str">
            <v>CAQUETÁ</v>
          </cell>
          <cell r="E570" t="str">
            <v>SAN VICENTE DEL CAGUAN</v>
          </cell>
          <cell r="F570" t="str">
            <v>TOLIMA-CAQUETA</v>
          </cell>
          <cell r="G570" t="str">
            <v>GAMBOA VASQUEZ ALEX BLADIMIR</v>
          </cell>
          <cell r="H570" t="str">
            <v>ALVAREZ SAENZ JAVIER</v>
          </cell>
          <cell r="I570" t="str">
            <v>0</v>
          </cell>
          <cell r="J570" t="str">
            <v>77</v>
          </cell>
          <cell r="K570">
            <v>0.46500000000000002</v>
          </cell>
          <cell r="L570">
            <v>1</v>
          </cell>
          <cell r="M570">
            <v>1</v>
          </cell>
          <cell r="N570">
            <v>0</v>
          </cell>
          <cell r="O570">
            <v>0</v>
          </cell>
          <cell r="P570">
            <v>0.60014784946236555</v>
          </cell>
          <cell r="Q570">
            <v>1</v>
          </cell>
          <cell r="R570" t="e">
            <v>#N/A</v>
          </cell>
          <cell r="S570">
            <v>1</v>
          </cell>
          <cell r="T570">
            <v>15448.1453</v>
          </cell>
          <cell r="U570">
            <v>69562.308000000005</v>
          </cell>
          <cell r="V570" t="e">
            <v>#N/A</v>
          </cell>
          <cell r="W570" t="str">
            <v>CAQ.LAS DAMAS</v>
          </cell>
          <cell r="X570">
            <v>1</v>
          </cell>
          <cell r="Y570">
            <v>0</v>
          </cell>
          <cell r="Z570">
            <v>0</v>
          </cell>
          <cell r="AA570"/>
          <cell r="AB570">
            <v>10</v>
          </cell>
          <cell r="AC570">
            <v>11</v>
          </cell>
          <cell r="AD570" t="str">
            <v>Prioridad 4</v>
          </cell>
        </row>
        <row r="571">
          <cell r="A571" t="str">
            <v>CAQ.MARACAIBO</v>
          </cell>
          <cell r="B571" t="str">
            <v>RURAL</v>
          </cell>
          <cell r="C571" t="str">
            <v>REGION 3</v>
          </cell>
          <cell r="D571" t="str">
            <v>CAQUETÁ</v>
          </cell>
          <cell r="E571" t="str">
            <v>FLORENCIA</v>
          </cell>
          <cell r="F571" t="str">
            <v>TOLIMA-CAQUETA</v>
          </cell>
          <cell r="G571" t="str">
            <v>GAMBOA VASQUEZ ALEX BLADIMIR</v>
          </cell>
          <cell r="H571" t="str">
            <v>GUALTERO GARCIA EIDER ALBERTO</v>
          </cell>
          <cell r="I571" t="str">
            <v>0</v>
          </cell>
          <cell r="J571" t="str">
            <v>821</v>
          </cell>
          <cell r="K571">
            <v>0.6</v>
          </cell>
          <cell r="L571">
            <v>0</v>
          </cell>
          <cell r="M571">
            <v>1</v>
          </cell>
          <cell r="N571">
            <v>0</v>
          </cell>
          <cell r="O571">
            <v>0</v>
          </cell>
          <cell r="P571">
            <v>2.8561827956989246E-2</v>
          </cell>
          <cell r="Q571">
            <v>1</v>
          </cell>
          <cell r="R571" t="e">
            <v>#N/A</v>
          </cell>
          <cell r="S571">
            <v>0</v>
          </cell>
          <cell r="T571">
            <v>4742.1123899999993</v>
          </cell>
          <cell r="U571">
            <v>91.178999999999988</v>
          </cell>
          <cell r="V571" t="e">
            <v>#N/A</v>
          </cell>
          <cell r="W571" t="str">
            <v>CAQ.MARACAIBO</v>
          </cell>
          <cell r="X571">
            <v>0</v>
          </cell>
          <cell r="Y571">
            <v>0</v>
          </cell>
          <cell r="Z571">
            <v>0</v>
          </cell>
          <cell r="AA571"/>
          <cell r="AB571">
            <v>10</v>
          </cell>
          <cell r="AC571">
            <v>10</v>
          </cell>
          <cell r="AD571" t="str">
            <v>Prioridad 4</v>
          </cell>
        </row>
        <row r="572">
          <cell r="A572" t="str">
            <v>CAQ.MILAN</v>
          </cell>
          <cell r="B572" t="str">
            <v>RURAL</v>
          </cell>
          <cell r="C572" t="str">
            <v>REGION 3</v>
          </cell>
          <cell r="D572" t="str">
            <v>CAQUETÁ</v>
          </cell>
          <cell r="E572" t="str">
            <v>MILAN</v>
          </cell>
          <cell r="F572" t="str">
            <v>TOLIMA-CAQUETA</v>
          </cell>
          <cell r="G572" t="str">
            <v>GAMBOA VASQUEZ ALEX BLADIMIR</v>
          </cell>
          <cell r="H572" t="str">
            <v>GUTIERREZ PIMENTEL OSWAL MENRY</v>
          </cell>
          <cell r="I572" t="str">
            <v>0</v>
          </cell>
          <cell r="J572" t="str">
            <v>822</v>
          </cell>
          <cell r="K572">
            <v>0.6</v>
          </cell>
          <cell r="L572">
            <v>1</v>
          </cell>
          <cell r="M572">
            <v>1</v>
          </cell>
          <cell r="N572">
            <v>1.0860215053763441E-2</v>
          </cell>
          <cell r="O572">
            <v>1</v>
          </cell>
          <cell r="P572">
            <v>7.1639784946236559E-3</v>
          </cell>
          <cell r="Q572">
            <v>1</v>
          </cell>
          <cell r="R572" t="e">
            <v>#N/A</v>
          </cell>
          <cell r="S572">
            <v>0</v>
          </cell>
          <cell r="T572">
            <v>25268.2043734</v>
          </cell>
          <cell r="U572">
            <v>555224.76100000006</v>
          </cell>
          <cell r="V572" t="e">
            <v>#N/A</v>
          </cell>
          <cell r="W572" t="str">
            <v>CAQ.MILAN</v>
          </cell>
          <cell r="X572">
            <v>1</v>
          </cell>
          <cell r="Y572">
            <v>15</v>
          </cell>
          <cell r="Z572">
            <v>5</v>
          </cell>
          <cell r="AA572"/>
          <cell r="AB572">
            <v>10</v>
          </cell>
          <cell r="AC572">
            <v>31</v>
          </cell>
          <cell r="AD572" t="str">
            <v>Prioridad 3</v>
          </cell>
        </row>
        <row r="573">
          <cell r="A573" t="str">
            <v>CAQ.MIRAMAR</v>
          </cell>
          <cell r="B573" t="str">
            <v>RURAL</v>
          </cell>
          <cell r="C573" t="str">
            <v>REGION 3</v>
          </cell>
          <cell r="D573" t="str">
            <v>CAQUETÁ</v>
          </cell>
          <cell r="E573" t="str">
            <v>LA MONTAÑITA</v>
          </cell>
          <cell r="F573" t="str">
            <v>TOLIMA-CAQUETA</v>
          </cell>
          <cell r="G573" t="str">
            <v>GAMBOA VASQUEZ ALEX BLADIMIR</v>
          </cell>
          <cell r="H573" t="str">
            <v>GUTIERREZ PIMENTEL OSWAL MENRY</v>
          </cell>
          <cell r="I573" t="str">
            <v>0</v>
          </cell>
          <cell r="J573" t="str">
            <v>78</v>
          </cell>
          <cell r="K573">
            <v>0.46500000000000002</v>
          </cell>
          <cell r="L573">
            <v>1</v>
          </cell>
          <cell r="M573">
            <v>1</v>
          </cell>
          <cell r="N573">
            <v>0.35950268817204301</v>
          </cell>
          <cell r="O573">
            <v>1</v>
          </cell>
          <cell r="P573">
            <v>0.11385752688172043</v>
          </cell>
          <cell r="Q573">
            <v>1</v>
          </cell>
          <cell r="R573" t="str">
            <v>CAQ.Miramar</v>
          </cell>
          <cell r="S573">
            <v>1</v>
          </cell>
          <cell r="T573">
            <v>11650.708310000002</v>
          </cell>
          <cell r="U573">
            <v>440580.01800000004</v>
          </cell>
          <cell r="V573" t="e">
            <v>#N/A</v>
          </cell>
          <cell r="W573" t="str">
            <v>CAQ.MIRAMAR</v>
          </cell>
          <cell r="X573">
            <v>1</v>
          </cell>
          <cell r="Y573">
            <v>0</v>
          </cell>
          <cell r="Z573">
            <v>0</v>
          </cell>
          <cell r="AA573"/>
          <cell r="AB573">
            <v>10</v>
          </cell>
          <cell r="AC573">
            <v>11</v>
          </cell>
          <cell r="AD573" t="str">
            <v>Prioridad 0</v>
          </cell>
        </row>
        <row r="574">
          <cell r="A574" t="str">
            <v>CAQ.MONTANITA</v>
          </cell>
          <cell r="B574" t="str">
            <v>RURAL</v>
          </cell>
          <cell r="C574" t="str">
            <v>REGION 3</v>
          </cell>
          <cell r="D574" t="str">
            <v>CAQUETÁ</v>
          </cell>
          <cell r="E574" t="str">
            <v>LA MONTAÑITA</v>
          </cell>
          <cell r="F574" t="str">
            <v>TOLIMA-CAQUETA</v>
          </cell>
          <cell r="G574" t="str">
            <v>GAMBOA VASQUEZ ALEX BLADIMIR</v>
          </cell>
          <cell r="H574" t="str">
            <v>GUTIERREZ PIMENTEL OSWAL MENRY</v>
          </cell>
          <cell r="I574" t="str">
            <v>0</v>
          </cell>
          <cell r="J574" t="str">
            <v>823</v>
          </cell>
          <cell r="K574">
            <v>0.6</v>
          </cell>
          <cell r="L574">
            <v>1</v>
          </cell>
          <cell r="M574">
            <v>1</v>
          </cell>
          <cell r="N574">
            <v>1.5846774193548387E-2</v>
          </cell>
          <cell r="O574">
            <v>1</v>
          </cell>
          <cell r="P574">
            <v>1.3333333333333334E-2</v>
          </cell>
          <cell r="Q574">
            <v>1</v>
          </cell>
          <cell r="R574" t="e">
            <v>#N/A</v>
          </cell>
          <cell r="S574">
            <v>0</v>
          </cell>
          <cell r="T574">
            <v>10389.577784500001</v>
          </cell>
          <cell r="U574">
            <v>543969.69300000009</v>
          </cell>
          <cell r="V574" t="e">
            <v>#N/A</v>
          </cell>
          <cell r="W574" t="str">
            <v>CAQ.MONTANITA</v>
          </cell>
          <cell r="X574">
            <v>1</v>
          </cell>
          <cell r="Y574">
            <v>0</v>
          </cell>
          <cell r="Z574">
            <v>5</v>
          </cell>
          <cell r="AA574"/>
          <cell r="AB574">
            <v>10</v>
          </cell>
          <cell r="AC574">
            <v>16</v>
          </cell>
          <cell r="AD574" t="str">
            <v>Prioridad 4</v>
          </cell>
        </row>
        <row r="575">
          <cell r="A575" t="str">
            <v>CAQ.MONTANITA-2</v>
          </cell>
          <cell r="B575" t="str">
            <v>URBANO</v>
          </cell>
          <cell r="C575" t="str">
            <v>REGION 3</v>
          </cell>
          <cell r="D575" t="str">
            <v>CAQUETÁ</v>
          </cell>
          <cell r="E575" t="str">
            <v>LA MONTAÑITA</v>
          </cell>
          <cell r="F575" t="str">
            <v>TOLIMA-CAQUETA</v>
          </cell>
          <cell r="G575" t="str">
            <v>GAMBOA VASQUEZ ALEX BLADIMIR</v>
          </cell>
          <cell r="H575" t="str">
            <v>GUTIERREZ PIMENTEL OSWAL MENRY</v>
          </cell>
          <cell r="I575" t="str">
            <v>0</v>
          </cell>
          <cell r="J575" t="str">
            <v>318</v>
          </cell>
          <cell r="K575">
            <v>0.56999999999999995</v>
          </cell>
          <cell r="L575">
            <v>1</v>
          </cell>
          <cell r="M575">
            <v>1</v>
          </cell>
          <cell r="N575">
            <v>5.7486559139784947E-2</v>
          </cell>
          <cell r="O575">
            <v>1</v>
          </cell>
          <cell r="P575">
            <v>1.6559139784946237E-2</v>
          </cell>
          <cell r="Q575">
            <v>1</v>
          </cell>
          <cell r="R575" t="e">
            <v>#N/A</v>
          </cell>
          <cell r="S575">
            <v>0</v>
          </cell>
          <cell r="T575">
            <v>17958.823069999999</v>
          </cell>
          <cell r="U575">
            <v>421369.31199999998</v>
          </cell>
          <cell r="V575" t="e">
            <v>#N/A</v>
          </cell>
          <cell r="W575" t="str">
            <v>CAQ.MONTANITA-2</v>
          </cell>
          <cell r="X575">
            <v>0</v>
          </cell>
          <cell r="Y575">
            <v>0</v>
          </cell>
          <cell r="Z575">
            <v>0</v>
          </cell>
          <cell r="AA575"/>
          <cell r="AB575">
            <v>10</v>
          </cell>
          <cell r="AC575">
            <v>10</v>
          </cell>
          <cell r="AD575" t="str">
            <v>Prioridad 4</v>
          </cell>
        </row>
        <row r="576">
          <cell r="A576" t="str">
            <v>CAQ.PENAS BLANCAS</v>
          </cell>
          <cell r="B576" t="str">
            <v>RURAL</v>
          </cell>
          <cell r="C576" t="str">
            <v>REGION 3</v>
          </cell>
          <cell r="D576" t="str">
            <v>CAQUETÁ</v>
          </cell>
          <cell r="E576" t="str">
            <v>CARTAGENA DEL CHAIRA</v>
          </cell>
          <cell r="F576" t="str">
            <v>TOLIMA-CAQUETA</v>
          </cell>
          <cell r="G576" t="str">
            <v>GAMBOA VASQUEZ ALEX BLADIMIR</v>
          </cell>
          <cell r="H576" t="str">
            <v>GUZMAN MORALES DAINOVER</v>
          </cell>
          <cell r="I576" t="str">
            <v/>
          </cell>
          <cell r="J576" t="str">
            <v>274</v>
          </cell>
          <cell r="K576">
            <v>0.56000000000000005</v>
          </cell>
          <cell r="L576">
            <v>1</v>
          </cell>
          <cell r="M576">
            <v>1</v>
          </cell>
          <cell r="N576">
            <v>0</v>
          </cell>
          <cell r="O576">
            <v>0</v>
          </cell>
          <cell r="P576">
            <v>7.688172043010753E-3</v>
          </cell>
          <cell r="Q576">
            <v>1</v>
          </cell>
          <cell r="R576" t="e">
            <v>#N/A</v>
          </cell>
          <cell r="S576">
            <v>0</v>
          </cell>
          <cell r="T576">
            <v>1388.4198200000001</v>
          </cell>
          <cell r="U576">
            <v>14159.661</v>
          </cell>
          <cell r="V576" t="e">
            <v>#N/A</v>
          </cell>
          <cell r="W576" t="str">
            <v>CAQ.PENAS BLANCAS</v>
          </cell>
          <cell r="X576">
            <v>1</v>
          </cell>
          <cell r="Y576">
            <v>0</v>
          </cell>
          <cell r="Z576">
            <v>0</v>
          </cell>
          <cell r="AA576"/>
          <cell r="AB576">
            <v>10</v>
          </cell>
          <cell r="AC576">
            <v>11</v>
          </cell>
          <cell r="AD576" t="str">
            <v>Prioridad 4</v>
          </cell>
        </row>
        <row r="577">
          <cell r="A577" t="str">
            <v>CAQ.PTO RICO</v>
          </cell>
          <cell r="B577" t="str">
            <v>RURAL</v>
          </cell>
          <cell r="C577" t="str">
            <v>REGION 3</v>
          </cell>
          <cell r="D577" t="str">
            <v>CAQUETÁ</v>
          </cell>
          <cell r="E577" t="str">
            <v>PUERTO RICO</v>
          </cell>
          <cell r="F577" t="str">
            <v>TOLIMA-CAQUETA</v>
          </cell>
          <cell r="G577" t="str">
            <v>GAMBOA VASQUEZ ALEX BLADIMIR</v>
          </cell>
          <cell r="H577" t="str">
            <v>ALVAREZ SAENZ JAVIER</v>
          </cell>
          <cell r="I577" t="str">
            <v>0</v>
          </cell>
          <cell r="J577" t="str">
            <v>824</v>
          </cell>
          <cell r="K577">
            <v>0.6</v>
          </cell>
          <cell r="L577">
            <v>1</v>
          </cell>
          <cell r="M577">
            <v>1</v>
          </cell>
          <cell r="N577">
            <v>7.5672043010752685E-2</v>
          </cell>
          <cell r="O577">
            <v>1</v>
          </cell>
          <cell r="P577">
            <v>8.911290322580645E-3</v>
          </cell>
          <cell r="Q577">
            <v>1</v>
          </cell>
          <cell r="R577" t="str">
            <v>CAQ.Pto Rico</v>
          </cell>
          <cell r="S577">
            <v>1</v>
          </cell>
          <cell r="T577">
            <v>46604.234596999988</v>
          </cell>
          <cell r="U577">
            <v>770402.15300000005</v>
          </cell>
          <cell r="V577" t="e">
            <v>#N/A</v>
          </cell>
          <cell r="W577" t="str">
            <v>CAQ.PTO RICO</v>
          </cell>
          <cell r="X577">
            <v>1</v>
          </cell>
          <cell r="Y577">
            <v>15</v>
          </cell>
          <cell r="Z577">
            <v>5</v>
          </cell>
          <cell r="AA577"/>
          <cell r="AB577">
            <v>10</v>
          </cell>
          <cell r="AC577">
            <v>31</v>
          </cell>
          <cell r="AD577" t="str">
            <v>Prioridad 0</v>
          </cell>
        </row>
        <row r="578">
          <cell r="A578" t="str">
            <v>CAQ.PTO RICO-3</v>
          </cell>
          <cell r="B578" t="str">
            <v>URBANO</v>
          </cell>
          <cell r="C578" t="str">
            <v>REGION 3</v>
          </cell>
          <cell r="D578" t="str">
            <v>CAQUETÁ</v>
          </cell>
          <cell r="E578" t="str">
            <v>PUERTO RICO</v>
          </cell>
          <cell r="F578" t="str">
            <v>TOLIMA-CAQUETA</v>
          </cell>
          <cell r="G578" t="str">
            <v>GAMBOA VASQUEZ ALEX BLADIMIR</v>
          </cell>
          <cell r="H578" t="str">
            <v>ALVAREZ SAENZ JAVIER</v>
          </cell>
          <cell r="I578" t="str">
            <v>0</v>
          </cell>
          <cell r="J578" t="str">
            <v>319</v>
          </cell>
          <cell r="K578">
            <v>0.56999999999999995</v>
          </cell>
          <cell r="L578">
            <v>1</v>
          </cell>
          <cell r="M578">
            <v>1</v>
          </cell>
          <cell r="N578">
            <v>5.3736559139784944E-2</v>
          </cell>
          <cell r="O578">
            <v>1</v>
          </cell>
          <cell r="P578">
            <v>1.9314516129032257E-2</v>
          </cell>
          <cell r="Q578">
            <v>1</v>
          </cell>
          <cell r="R578" t="e">
            <v>#N/A</v>
          </cell>
          <cell r="S578">
            <v>1</v>
          </cell>
          <cell r="T578">
            <v>19246.939620000001</v>
          </cell>
          <cell r="U578">
            <v>381347.44300000003</v>
          </cell>
          <cell r="V578" t="e">
            <v>#N/A</v>
          </cell>
          <cell r="W578" t="str">
            <v>CAQ.PTO RICO-3</v>
          </cell>
          <cell r="X578">
            <v>1</v>
          </cell>
          <cell r="Y578">
            <v>0</v>
          </cell>
          <cell r="Z578">
            <v>0</v>
          </cell>
          <cell r="AA578"/>
          <cell r="AB578">
            <v>10</v>
          </cell>
          <cell r="AC578">
            <v>11</v>
          </cell>
          <cell r="AD578" t="str">
            <v>Prioridad 4</v>
          </cell>
        </row>
        <row r="579">
          <cell r="A579" t="str">
            <v>CAQ.SAN VICENTE</v>
          </cell>
          <cell r="B579" t="str">
            <v>RURAL</v>
          </cell>
          <cell r="C579" t="str">
            <v>REGION 3</v>
          </cell>
          <cell r="D579" t="str">
            <v>CAQUETÁ</v>
          </cell>
          <cell r="E579" t="str">
            <v>SAN VICENTE DEL CAGUAN</v>
          </cell>
          <cell r="F579" t="str">
            <v>TOLIMA-CAQUETA</v>
          </cell>
          <cell r="G579" t="str">
            <v>GAMBOA VASQUEZ ALEX BLADIMIR</v>
          </cell>
          <cell r="H579" t="str">
            <v>ALVAREZ SAENZ JAVIER</v>
          </cell>
          <cell r="I579" t="str">
            <v>0</v>
          </cell>
          <cell r="J579" t="str">
            <v>825</v>
          </cell>
          <cell r="K579">
            <v>0.6</v>
          </cell>
          <cell r="L579">
            <v>1</v>
          </cell>
          <cell r="M579">
            <v>1</v>
          </cell>
          <cell r="N579">
            <v>0.48104838709677417</v>
          </cell>
          <cell r="O579">
            <v>1</v>
          </cell>
          <cell r="P579">
            <v>1.2190860215053764E-2</v>
          </cell>
          <cell r="Q579">
            <v>1</v>
          </cell>
          <cell r="R579" t="str">
            <v>CAQ.San Vicente</v>
          </cell>
          <cell r="S579">
            <v>1</v>
          </cell>
          <cell r="T579">
            <v>50720.268255999996</v>
          </cell>
          <cell r="U579">
            <v>701173.74399999995</v>
          </cell>
          <cell r="V579" t="e">
            <v>#N/A</v>
          </cell>
          <cell r="W579" t="str">
            <v>CAQ.SAN VICENTE</v>
          </cell>
          <cell r="X579">
            <v>1</v>
          </cell>
          <cell r="Y579">
            <v>30</v>
          </cell>
          <cell r="Z579">
            <v>5</v>
          </cell>
          <cell r="AA579"/>
          <cell r="AB579">
            <v>10</v>
          </cell>
          <cell r="AC579">
            <v>46</v>
          </cell>
          <cell r="AD579" t="str">
            <v>Prioridad 0</v>
          </cell>
        </row>
        <row r="580">
          <cell r="A580" t="str">
            <v>CAQ.SAN VICENTE-2</v>
          </cell>
          <cell r="B580" t="str">
            <v>RURAL</v>
          </cell>
          <cell r="C580" t="str">
            <v>REGION 3</v>
          </cell>
          <cell r="D580" t="str">
            <v>CAQUETÁ</v>
          </cell>
          <cell r="E580" t="str">
            <v>SAN VICENTE DEL CAGUAN</v>
          </cell>
          <cell r="F580" t="str">
            <v>TOLIMA-CAQUETA</v>
          </cell>
          <cell r="G580" t="str">
            <v>GAMBOA VASQUEZ ALEX BLADIMIR</v>
          </cell>
          <cell r="H580" t="str">
            <v>ALVAREZ SAENZ JAVIER</v>
          </cell>
          <cell r="I580" t="str">
            <v>0</v>
          </cell>
          <cell r="J580" t="str">
            <v>826</v>
          </cell>
          <cell r="K580">
            <v>0.6</v>
          </cell>
          <cell r="L580">
            <v>1</v>
          </cell>
          <cell r="M580">
            <v>1</v>
          </cell>
          <cell r="N580">
            <v>0.20576612903225808</v>
          </cell>
          <cell r="O580">
            <v>1</v>
          </cell>
          <cell r="P580">
            <v>1.5591397849462365E-2</v>
          </cell>
          <cell r="Q580">
            <v>1</v>
          </cell>
          <cell r="R580" t="e">
            <v>#N/A</v>
          </cell>
          <cell r="S580">
            <v>1</v>
          </cell>
          <cell r="T580">
            <v>15300.280880999999</v>
          </cell>
          <cell r="U580">
            <v>262346.73499999999</v>
          </cell>
          <cell r="V580" t="e">
            <v>#N/A</v>
          </cell>
          <cell r="W580" t="str">
            <v>CAQ.SAN VICENTE-2</v>
          </cell>
          <cell r="X580">
            <v>1</v>
          </cell>
          <cell r="Y580">
            <v>0</v>
          </cell>
          <cell r="Z580">
            <v>0</v>
          </cell>
          <cell r="AA580"/>
          <cell r="AB580">
            <v>10</v>
          </cell>
          <cell r="AC580">
            <v>11</v>
          </cell>
          <cell r="AD580" t="str">
            <v>Prioridad 4</v>
          </cell>
        </row>
        <row r="581">
          <cell r="A581" t="str">
            <v>CAQ.SAN VICENTE-3</v>
          </cell>
          <cell r="B581" t="str">
            <v>URBANO</v>
          </cell>
          <cell r="C581" t="str">
            <v>REGION 3</v>
          </cell>
          <cell r="D581" t="str">
            <v>CAQUETÁ</v>
          </cell>
          <cell r="E581" t="str">
            <v>SAN VICENTE DEL CAGUAN</v>
          </cell>
          <cell r="F581" t="str">
            <v>TOLIMA-CAQUETA</v>
          </cell>
          <cell r="G581" t="str">
            <v>GAMBOA VASQUEZ ALEX BLADIMIR</v>
          </cell>
          <cell r="H581" t="str">
            <v>ALVAREZ SAENZ JAVIER</v>
          </cell>
          <cell r="I581" t="str">
            <v>0</v>
          </cell>
          <cell r="J581" t="str">
            <v>827</v>
          </cell>
          <cell r="K581">
            <v>0.6</v>
          </cell>
          <cell r="L581">
            <v>1</v>
          </cell>
          <cell r="M581">
            <v>1</v>
          </cell>
          <cell r="N581">
            <v>0.34840053763440859</v>
          </cell>
          <cell r="O581">
            <v>1</v>
          </cell>
          <cell r="P581">
            <v>2.450268817204301E-2</v>
          </cell>
          <cell r="Q581">
            <v>1</v>
          </cell>
          <cell r="R581" t="e">
            <v>#N/A</v>
          </cell>
          <cell r="S581">
            <v>1</v>
          </cell>
          <cell r="T581">
            <v>28827.145933</v>
          </cell>
          <cell r="U581">
            <v>1312796.3859999999</v>
          </cell>
          <cell r="V581" t="e">
            <v>#N/A</v>
          </cell>
          <cell r="W581" t="str">
            <v>CAQ.SAN VICENTE-3</v>
          </cell>
          <cell r="X581">
            <v>1</v>
          </cell>
          <cell r="Y581">
            <v>15</v>
          </cell>
          <cell r="Z581">
            <v>10</v>
          </cell>
          <cell r="AA581"/>
          <cell r="AB581">
            <v>10</v>
          </cell>
          <cell r="AC581">
            <v>36</v>
          </cell>
          <cell r="AD581" t="str">
            <v>Prioridad 2</v>
          </cell>
        </row>
        <row r="582">
          <cell r="A582" t="str">
            <v>CAQ.SAN VICENTE-5</v>
          </cell>
          <cell r="B582" t="str">
            <v>URBANO</v>
          </cell>
          <cell r="C582" t="str">
            <v>REGION 3</v>
          </cell>
          <cell r="D582" t="str">
            <v>CAQUETÁ</v>
          </cell>
          <cell r="E582" t="str">
            <v>SAN VICENTE DEL CAGUAN</v>
          </cell>
          <cell r="F582" t="str">
            <v>TOLIMA-CAQUETA</v>
          </cell>
          <cell r="G582" t="str">
            <v>GAMBOA VASQUEZ ALEX BLADIMIR</v>
          </cell>
          <cell r="H582" t="str">
            <v>ALVAREZ SAENZ JAVIER</v>
          </cell>
          <cell r="I582" t="str">
            <v>0</v>
          </cell>
          <cell r="J582" t="str">
            <v>828</v>
          </cell>
          <cell r="K582">
            <v>0.6</v>
          </cell>
          <cell r="L582">
            <v>1</v>
          </cell>
          <cell r="M582">
            <v>1</v>
          </cell>
          <cell r="N582">
            <v>3.6088709677419353E-2</v>
          </cell>
          <cell r="O582">
            <v>1</v>
          </cell>
          <cell r="P582">
            <v>7.486559139784946E-3</v>
          </cell>
          <cell r="Q582">
            <v>1</v>
          </cell>
          <cell r="R582" t="e">
            <v>#N/A</v>
          </cell>
          <cell r="S582">
            <v>1</v>
          </cell>
          <cell r="T582">
            <v>28812.121790000001</v>
          </cell>
          <cell r="U582">
            <v>575673.65099999995</v>
          </cell>
          <cell r="V582" t="e">
            <v>#N/A</v>
          </cell>
          <cell r="W582" t="str">
            <v>CAQ.SAN VICENTE-5</v>
          </cell>
          <cell r="X582">
            <v>1</v>
          </cell>
          <cell r="Y582">
            <v>15</v>
          </cell>
          <cell r="Z582">
            <v>5</v>
          </cell>
          <cell r="AA582"/>
          <cell r="AB582">
            <v>10</v>
          </cell>
          <cell r="AC582">
            <v>31</v>
          </cell>
          <cell r="AD582" t="str">
            <v>Prioridad 3</v>
          </cell>
        </row>
        <row r="583">
          <cell r="A583" t="str">
            <v>CAQ.SANTA ROSA</v>
          </cell>
          <cell r="B583" t="str">
            <v>RURAL</v>
          </cell>
          <cell r="C583" t="str">
            <v>REGION 3</v>
          </cell>
          <cell r="D583" t="str">
            <v>CAQUETÁ</v>
          </cell>
          <cell r="E583" t="str">
            <v>SAN VICENTE DEL CAGUAN</v>
          </cell>
          <cell r="F583" t="str">
            <v>TOLIMA-CAQUETA</v>
          </cell>
          <cell r="G583" t="str">
            <v>GAMBOA VASQUEZ ALEX BLADIMIR</v>
          </cell>
          <cell r="H583" t="str">
            <v>ALVAREZ SAENZ JAVIER</v>
          </cell>
          <cell r="I583" t="str">
            <v/>
          </cell>
          <cell r="J583" t="str">
            <v>829</v>
          </cell>
          <cell r="K583">
            <v>0.6</v>
          </cell>
          <cell r="L583">
            <v>0</v>
          </cell>
          <cell r="M583">
            <v>1</v>
          </cell>
          <cell r="N583">
            <v>0</v>
          </cell>
          <cell r="O583">
            <v>0</v>
          </cell>
          <cell r="P583">
            <v>3.247311827956989E-2</v>
          </cell>
          <cell r="Q583">
            <v>1</v>
          </cell>
          <cell r="R583" t="e">
            <v>#N/A</v>
          </cell>
          <cell r="S583">
            <v>0</v>
          </cell>
          <cell r="T583">
            <v>2134.4806600000002</v>
          </cell>
          <cell r="U583">
            <v>12.984</v>
          </cell>
          <cell r="V583" t="e">
            <v>#N/A</v>
          </cell>
          <cell r="W583" t="e">
            <v>#N/A</v>
          </cell>
          <cell r="X583">
            <v>0</v>
          </cell>
          <cell r="Y583">
            <v>0</v>
          </cell>
          <cell r="Z583">
            <v>0</v>
          </cell>
          <cell r="AA583"/>
          <cell r="AB583"/>
          <cell r="AC583">
            <v>0</v>
          </cell>
          <cell r="AD583" t="str">
            <v>Prioridad 4</v>
          </cell>
        </row>
        <row r="584">
          <cell r="A584" t="str">
            <v>CAQ.SOLANO</v>
          </cell>
          <cell r="B584" t="str">
            <v>URBANO</v>
          </cell>
          <cell r="C584" t="str">
            <v>REGION 3</v>
          </cell>
          <cell r="D584" t="str">
            <v>CAQUETÁ</v>
          </cell>
          <cell r="E584" t="str">
            <v>SOLANO</v>
          </cell>
          <cell r="F584" t="str">
            <v>TOLIMA-CAQUETA</v>
          </cell>
          <cell r="G584" t="str">
            <v>GAMBOA VASQUEZ ALEX BLADIMIR</v>
          </cell>
          <cell r="H584" t="str">
            <v>GUALTERO GARCIA EIDER ALBERTO</v>
          </cell>
          <cell r="I584" t="str">
            <v>0</v>
          </cell>
          <cell r="J584" t="str">
            <v>830</v>
          </cell>
          <cell r="K584">
            <v>0.6</v>
          </cell>
          <cell r="L584">
            <v>1</v>
          </cell>
          <cell r="M584">
            <v>1</v>
          </cell>
          <cell r="N584">
            <v>2.1841397849462367E-2</v>
          </cell>
          <cell r="O584">
            <v>1</v>
          </cell>
          <cell r="P584">
            <v>7.3790322580645157E-3</v>
          </cell>
          <cell r="Q584">
            <v>1</v>
          </cell>
          <cell r="R584" t="str">
            <v>CAQ.Solano</v>
          </cell>
          <cell r="S584">
            <v>0</v>
          </cell>
          <cell r="T584">
            <v>42894.57764979999</v>
          </cell>
          <cell r="U584">
            <v>768225.272</v>
          </cell>
          <cell r="V584" t="e">
            <v>#N/A</v>
          </cell>
          <cell r="W584" t="str">
            <v>CAQ.SOLANO</v>
          </cell>
          <cell r="X584">
            <v>0</v>
          </cell>
          <cell r="Y584">
            <v>15</v>
          </cell>
          <cell r="Z584">
            <v>5</v>
          </cell>
          <cell r="AA584"/>
          <cell r="AB584">
            <v>10</v>
          </cell>
          <cell r="AC584">
            <v>30</v>
          </cell>
          <cell r="AD584" t="str">
            <v>Prioridad 0</v>
          </cell>
        </row>
        <row r="585">
          <cell r="A585" t="str">
            <v>CAQ.TRES ESQUINAS</v>
          </cell>
          <cell r="B585" t="str">
            <v>RURAL</v>
          </cell>
          <cell r="C585" t="str">
            <v>REGION 3</v>
          </cell>
          <cell r="D585" t="str">
            <v>CAQUETÁ</v>
          </cell>
          <cell r="E585" t="str">
            <v>SOLANO</v>
          </cell>
          <cell r="F585" t="str">
            <v>TOLIMA-CAQUETA</v>
          </cell>
          <cell r="G585" t="str">
            <v>GAMBOA VASQUEZ ALEX BLADIMIR</v>
          </cell>
          <cell r="H585" t="str">
            <v>GUALTERO GARCIA EIDER ALBERTO</v>
          </cell>
          <cell r="I585" t="str">
            <v>0</v>
          </cell>
          <cell r="J585" t="str">
            <v>831</v>
          </cell>
          <cell r="K585">
            <v>0.6</v>
          </cell>
          <cell r="L585">
            <v>1</v>
          </cell>
          <cell r="M585">
            <v>1</v>
          </cell>
          <cell r="N585">
            <v>1.3387096774193549E-2</v>
          </cell>
          <cell r="O585">
            <v>1</v>
          </cell>
          <cell r="P585">
            <v>3.3239247311827959E-2</v>
          </cell>
          <cell r="Q585">
            <v>1</v>
          </cell>
          <cell r="R585" t="e">
            <v>#N/A</v>
          </cell>
          <cell r="S585">
            <v>1</v>
          </cell>
          <cell r="T585">
            <v>3434.10328235</v>
          </cell>
          <cell r="U585">
            <v>511467.17899999995</v>
          </cell>
          <cell r="V585" t="e">
            <v>#N/A</v>
          </cell>
          <cell r="W585" t="str">
            <v>CAQ.TRES ESQUINAS</v>
          </cell>
          <cell r="X585">
            <v>0</v>
          </cell>
          <cell r="Y585">
            <v>0</v>
          </cell>
          <cell r="Z585">
            <v>5</v>
          </cell>
          <cell r="AA585"/>
          <cell r="AB585">
            <v>10</v>
          </cell>
          <cell r="AC585">
            <v>15</v>
          </cell>
          <cell r="AD585" t="str">
            <v>Prioridad 3</v>
          </cell>
        </row>
        <row r="586">
          <cell r="A586" t="str">
            <v>CAQ.VILLALOBOS</v>
          </cell>
          <cell r="B586" t="str">
            <v>RURAL</v>
          </cell>
          <cell r="C586" t="str">
            <v>REGION 3</v>
          </cell>
          <cell r="D586" t="str">
            <v>CAQUETÁ</v>
          </cell>
          <cell r="E586" t="str">
            <v>SAN VICENTE DEL CAGUAN</v>
          </cell>
          <cell r="F586" t="str">
            <v>TOLIMA-CAQUETA</v>
          </cell>
          <cell r="G586" t="str">
            <v>GAMBOA VASQUEZ ALEX BLADIMIR</v>
          </cell>
          <cell r="H586" t="str">
            <v>ALVAREZ SAENZ JAVIER</v>
          </cell>
          <cell r="I586" t="str">
            <v>0</v>
          </cell>
          <cell r="J586" t="str">
            <v>832</v>
          </cell>
          <cell r="K586">
            <v>0.6</v>
          </cell>
          <cell r="L586">
            <v>1</v>
          </cell>
          <cell r="M586">
            <v>1</v>
          </cell>
          <cell r="N586">
            <v>0.3121236559139785</v>
          </cell>
          <cell r="O586">
            <v>1</v>
          </cell>
          <cell r="P586">
            <v>1.1733870967741936E-2</v>
          </cell>
          <cell r="Q586">
            <v>1</v>
          </cell>
          <cell r="R586" t="e">
            <v>#N/A</v>
          </cell>
          <cell r="S586">
            <v>0</v>
          </cell>
          <cell r="T586">
            <v>28600.804689999997</v>
          </cell>
          <cell r="U586">
            <v>432045.8</v>
          </cell>
          <cell r="V586" t="e">
            <v>#N/A</v>
          </cell>
          <cell r="W586" t="str">
            <v>CAQ.VILLALOBOS</v>
          </cell>
          <cell r="X586">
            <v>0</v>
          </cell>
          <cell r="Y586">
            <v>15</v>
          </cell>
          <cell r="Z586">
            <v>0</v>
          </cell>
          <cell r="AA586"/>
          <cell r="AB586">
            <v>10</v>
          </cell>
          <cell r="AC586">
            <v>25</v>
          </cell>
          <cell r="AD586" t="str">
            <v>Prioridad 4</v>
          </cell>
        </row>
        <row r="587">
          <cell r="A587" t="str">
            <v>CAR.BAZURTO</v>
          </cell>
          <cell r="B587" t="str">
            <v>URBANO</v>
          </cell>
          <cell r="C587" t="str">
            <v>REGION 1</v>
          </cell>
          <cell r="D587" t="str">
            <v>BOLÍVAR</v>
          </cell>
          <cell r="E587" t="str">
            <v>CARTAGENA</v>
          </cell>
          <cell r="F587" t="str">
            <v>CARTAGENA</v>
          </cell>
          <cell r="G587" t="str">
            <v>GALINDO MORENO EDWARD ANDRES</v>
          </cell>
          <cell r="H587" t="str">
            <v>CHARRIS ALBA HENRY</v>
          </cell>
          <cell r="I587" t="str">
            <v>1</v>
          </cell>
          <cell r="J587" t="str">
            <v>833</v>
          </cell>
          <cell r="K587">
            <v>0.6</v>
          </cell>
          <cell r="L587">
            <v>1</v>
          </cell>
          <cell r="M587">
            <v>1</v>
          </cell>
          <cell r="N587">
            <v>2.375E-2</v>
          </cell>
          <cell r="O587">
            <v>1</v>
          </cell>
          <cell r="P587">
            <v>1.8145161290322582E-2</v>
          </cell>
          <cell r="Q587">
            <v>1</v>
          </cell>
          <cell r="R587" t="str">
            <v>CAR.Bazurto</v>
          </cell>
          <cell r="S587">
            <v>0</v>
          </cell>
          <cell r="T587">
            <v>28912.716156000006</v>
          </cell>
          <cell r="U587">
            <v>531064.13399999996</v>
          </cell>
          <cell r="V587" t="e">
            <v>#N/A</v>
          </cell>
          <cell r="W587" t="str">
            <v>CAR.BAZURTO</v>
          </cell>
          <cell r="X587">
            <v>0</v>
          </cell>
          <cell r="Y587">
            <v>15</v>
          </cell>
          <cell r="Z587">
            <v>5</v>
          </cell>
          <cell r="AA587"/>
          <cell r="AB587">
            <v>10</v>
          </cell>
          <cell r="AC587">
            <v>30</v>
          </cell>
          <cell r="AD587" t="str">
            <v>Prioridad 0</v>
          </cell>
        </row>
        <row r="588">
          <cell r="A588" t="str">
            <v>CAR.BLAS DELEZO</v>
          </cell>
          <cell r="B588" t="str">
            <v>URBANO</v>
          </cell>
          <cell r="C588" t="str">
            <v>REGION 1</v>
          </cell>
          <cell r="D588" t="str">
            <v>BOLÍVAR</v>
          </cell>
          <cell r="E588" t="str">
            <v>CARTAGENA</v>
          </cell>
          <cell r="F588" t="str">
            <v>CARTAGENA</v>
          </cell>
          <cell r="G588" t="str">
            <v>GALINDO MORENO EDWARD ANDRES</v>
          </cell>
          <cell r="H588" t="str">
            <v>CHARRIS ALBA HENRY</v>
          </cell>
          <cell r="I588" t="str">
            <v>0</v>
          </cell>
          <cell r="J588" t="str">
            <v>834</v>
          </cell>
          <cell r="K588">
            <v>0.6</v>
          </cell>
          <cell r="L588">
            <v>1</v>
          </cell>
          <cell r="M588">
            <v>1</v>
          </cell>
          <cell r="N588">
            <v>5.900537634408602E-3</v>
          </cell>
          <cell r="O588">
            <v>0</v>
          </cell>
          <cell r="P588">
            <v>8.8575268817204303E-3</v>
          </cell>
          <cell r="Q588">
            <v>1</v>
          </cell>
          <cell r="R588" t="str">
            <v>CAR.Blas Delezo</v>
          </cell>
          <cell r="S588">
            <v>0</v>
          </cell>
          <cell r="T588">
            <v>16136.589445948999</v>
          </cell>
          <cell r="U588">
            <v>491063.44699999999</v>
          </cell>
          <cell r="V588" t="e">
            <v>#N/A</v>
          </cell>
          <cell r="W588" t="str">
            <v>CAR.BLAS DELEZO</v>
          </cell>
          <cell r="X588">
            <v>0</v>
          </cell>
          <cell r="Y588">
            <v>0</v>
          </cell>
          <cell r="Z588">
            <v>0</v>
          </cell>
          <cell r="AA588"/>
          <cell r="AB588">
            <v>10</v>
          </cell>
          <cell r="AC588">
            <v>10</v>
          </cell>
          <cell r="AD588" t="str">
            <v>Prioridad 0</v>
          </cell>
        </row>
        <row r="589">
          <cell r="A589" t="str">
            <v>CAR.BOSQUECITO</v>
          </cell>
          <cell r="B589" t="str">
            <v>URBANO</v>
          </cell>
          <cell r="C589" t="str">
            <v>REGION 1</v>
          </cell>
          <cell r="D589" t="str">
            <v>BOLÍVAR</v>
          </cell>
          <cell r="E589" t="str">
            <v>CARTAGENA</v>
          </cell>
          <cell r="F589" t="str">
            <v>CARTAGENA</v>
          </cell>
          <cell r="G589" t="str">
            <v>GALINDO MORENO EDWARD ANDRES</v>
          </cell>
          <cell r="H589" t="str">
            <v>CHARRIS ALBA HENRY</v>
          </cell>
          <cell r="I589" t="str">
            <v>0</v>
          </cell>
          <cell r="J589" t="str">
            <v>835</v>
          </cell>
          <cell r="K589">
            <v>0.6</v>
          </cell>
          <cell r="L589">
            <v>1</v>
          </cell>
          <cell r="M589">
            <v>1</v>
          </cell>
          <cell r="N589">
            <v>1.1801075268817204E-2</v>
          </cell>
          <cell r="O589">
            <v>1</v>
          </cell>
          <cell r="P589">
            <v>1.1129032258064516E-2</v>
          </cell>
          <cell r="Q589">
            <v>1</v>
          </cell>
          <cell r="R589" t="str">
            <v>CAR.Bosquecito</v>
          </cell>
          <cell r="S589">
            <v>0</v>
          </cell>
          <cell r="T589">
            <v>5621.7651999999998</v>
          </cell>
          <cell r="U589">
            <v>165385.84399999998</v>
          </cell>
          <cell r="V589" t="e">
            <v>#N/A</v>
          </cell>
          <cell r="W589" t="str">
            <v>CAR.BOSQUECITO</v>
          </cell>
          <cell r="X589">
            <v>0</v>
          </cell>
          <cell r="Y589">
            <v>0</v>
          </cell>
          <cell r="Z589">
            <v>0</v>
          </cell>
          <cell r="AA589"/>
          <cell r="AB589">
            <v>10</v>
          </cell>
          <cell r="AC589">
            <v>10</v>
          </cell>
          <cell r="AD589" t="str">
            <v>Prioridad 0</v>
          </cell>
        </row>
        <row r="590">
          <cell r="A590" t="str">
            <v>CAR.C. AMURALLADO-3</v>
          </cell>
          <cell r="B590" t="str">
            <v>URBANO</v>
          </cell>
          <cell r="C590" t="str">
            <v>REGION 1</v>
          </cell>
          <cell r="D590" t="str">
            <v>BOLÍVAR</v>
          </cell>
          <cell r="E590" t="str">
            <v>CARTAGENA</v>
          </cell>
          <cell r="F590" t="str">
            <v>CARTAGENA</v>
          </cell>
          <cell r="G590" t="str">
            <v>GALINDO MORENO EDWARD ANDRES</v>
          </cell>
          <cell r="H590" t="str">
            <v>DIAZ VEGA HERNANDO</v>
          </cell>
          <cell r="I590" t="str">
            <v>0</v>
          </cell>
          <cell r="J590" t="str">
            <v>836</v>
          </cell>
          <cell r="K590">
            <v>0.6</v>
          </cell>
          <cell r="L590">
            <v>1</v>
          </cell>
          <cell r="M590">
            <v>1</v>
          </cell>
          <cell r="N590">
            <v>0.52352150537634412</v>
          </cell>
          <cell r="O590">
            <v>1</v>
          </cell>
          <cell r="P590">
            <v>8.7607526881720424E-2</v>
          </cell>
          <cell r="Q590">
            <v>1</v>
          </cell>
          <cell r="R590" t="e">
            <v>#N/A</v>
          </cell>
          <cell r="S590">
            <v>1</v>
          </cell>
          <cell r="T590">
            <v>6641.0073199999997</v>
          </cell>
          <cell r="U590">
            <v>70045.347999999998</v>
          </cell>
          <cell r="V590" t="e">
            <v>#N/A</v>
          </cell>
          <cell r="W590" t="str">
            <v>CAR.C. AMURALLADO-3</v>
          </cell>
          <cell r="X590">
            <v>1</v>
          </cell>
          <cell r="Y590">
            <v>0</v>
          </cell>
          <cell r="Z590">
            <v>0</v>
          </cell>
          <cell r="AA590"/>
          <cell r="AB590">
            <v>10</v>
          </cell>
          <cell r="AC590">
            <v>11</v>
          </cell>
          <cell r="AD590" t="str">
            <v>Prioridad 4</v>
          </cell>
        </row>
        <row r="591">
          <cell r="A591" t="str">
            <v>CAR.CEMENTERIO-2</v>
          </cell>
          <cell r="B591" t="str">
            <v>URBANO</v>
          </cell>
          <cell r="C591" t="str">
            <v>REGION 1</v>
          </cell>
          <cell r="D591" t="str">
            <v>BOLÍVAR</v>
          </cell>
          <cell r="E591" t="str">
            <v>CARTAGENA</v>
          </cell>
          <cell r="F591" t="str">
            <v>CARTAGENA</v>
          </cell>
          <cell r="G591" t="str">
            <v>GALINDO MORENO EDWARD ANDRES</v>
          </cell>
          <cell r="H591" t="str">
            <v>DIAZ VEGA HERNANDO</v>
          </cell>
          <cell r="I591" t="str">
            <v>0</v>
          </cell>
          <cell r="J591" t="str">
            <v>837</v>
          </cell>
          <cell r="K591">
            <v>0.6</v>
          </cell>
          <cell r="L591">
            <v>1</v>
          </cell>
          <cell r="M591">
            <v>1</v>
          </cell>
          <cell r="N591">
            <v>6.9919354838709674E-2</v>
          </cell>
          <cell r="O591">
            <v>1</v>
          </cell>
          <cell r="P591">
            <v>9.9879032258064521E-2</v>
          </cell>
          <cell r="Q591">
            <v>1</v>
          </cell>
          <cell r="R591" t="str">
            <v>CAR.Cementerio-2</v>
          </cell>
          <cell r="S591">
            <v>0</v>
          </cell>
          <cell r="T591">
            <v>20755.0217653</v>
          </cell>
          <cell r="U591">
            <v>450064.81799999997</v>
          </cell>
          <cell r="V591" t="e">
            <v>#N/A</v>
          </cell>
          <cell r="W591" t="str">
            <v>CAR.CEMENTERIO-2</v>
          </cell>
          <cell r="X591">
            <v>0</v>
          </cell>
          <cell r="Y591">
            <v>15</v>
          </cell>
          <cell r="Z591">
            <v>0</v>
          </cell>
          <cell r="AA591"/>
          <cell r="AB591">
            <v>10</v>
          </cell>
          <cell r="AC591">
            <v>25</v>
          </cell>
          <cell r="AD591" t="str">
            <v>Prioridad 0</v>
          </cell>
        </row>
        <row r="592">
          <cell r="A592" t="str">
            <v>CAR.CLUB CAMPESTRE</v>
          </cell>
          <cell r="B592" t="str">
            <v>RURAL</v>
          </cell>
          <cell r="C592" t="str">
            <v>REGION 1</v>
          </cell>
          <cell r="D592" t="str">
            <v>BOLÍVAR</v>
          </cell>
          <cell r="E592" t="str">
            <v>TURBACO</v>
          </cell>
          <cell r="F592" t="str">
            <v>CARTAGENA</v>
          </cell>
          <cell r="G592" t="str">
            <v>GALINDO MORENO EDWARD ANDRES</v>
          </cell>
          <cell r="H592" t="str">
            <v>CARIAGA GARCIA JUAN DAVID</v>
          </cell>
          <cell r="I592" t="str">
            <v>0</v>
          </cell>
          <cell r="J592" t="str">
            <v>838</v>
          </cell>
          <cell r="K592">
            <v>0.6</v>
          </cell>
          <cell r="L592">
            <v>1</v>
          </cell>
          <cell r="M592">
            <v>1</v>
          </cell>
          <cell r="N592">
            <v>5.8669354838709678E-2</v>
          </cell>
          <cell r="O592">
            <v>1</v>
          </cell>
          <cell r="P592">
            <v>4.6760752688172043E-2</v>
          </cell>
          <cell r="Q592">
            <v>1</v>
          </cell>
          <cell r="R592" t="e">
            <v>#N/A</v>
          </cell>
          <cell r="S592">
            <v>0</v>
          </cell>
          <cell r="T592">
            <v>8273.69088715</v>
          </cell>
          <cell r="U592">
            <v>185413.02300000002</v>
          </cell>
          <cell r="V592" t="e">
            <v>#N/A</v>
          </cell>
          <cell r="W592" t="str">
            <v>CAR.CLUB CAMPESTRE</v>
          </cell>
          <cell r="X592">
            <v>0</v>
          </cell>
          <cell r="Y592">
            <v>0</v>
          </cell>
          <cell r="Z592">
            <v>0</v>
          </cell>
          <cell r="AA592"/>
          <cell r="AB592">
            <v>10</v>
          </cell>
          <cell r="AC592">
            <v>10</v>
          </cell>
          <cell r="AD592" t="str">
            <v>Prioridad 4</v>
          </cell>
        </row>
        <row r="593">
          <cell r="A593" t="str">
            <v>CAR.CONQUISTADOR</v>
          </cell>
          <cell r="B593" t="str">
            <v>URBANO</v>
          </cell>
          <cell r="C593" t="str">
            <v>REGION 1</v>
          </cell>
          <cell r="D593" t="str">
            <v>BOLÍVAR</v>
          </cell>
          <cell r="E593" t="str">
            <v>CARTAGENA</v>
          </cell>
          <cell r="F593" t="str">
            <v>CARTAGENA</v>
          </cell>
          <cell r="G593" t="str">
            <v>GALINDO MORENO EDWARD ANDRES</v>
          </cell>
          <cell r="H593" t="str">
            <v>DIAZ VEGA HERNANDO</v>
          </cell>
          <cell r="I593" t="str">
            <v>1</v>
          </cell>
          <cell r="J593" t="str">
            <v>839</v>
          </cell>
          <cell r="K593">
            <v>0.6</v>
          </cell>
          <cell r="L593">
            <v>1</v>
          </cell>
          <cell r="M593">
            <v>1</v>
          </cell>
          <cell r="N593">
            <v>1.4448924731182795E-2</v>
          </cell>
          <cell r="O593">
            <v>1</v>
          </cell>
          <cell r="P593">
            <v>1.0524193548387097E-2</v>
          </cell>
          <cell r="Q593">
            <v>1</v>
          </cell>
          <cell r="R593" t="str">
            <v>CAR.Conquistador</v>
          </cell>
          <cell r="S593">
            <v>1</v>
          </cell>
          <cell r="T593">
            <v>30203.963700999997</v>
          </cell>
          <cell r="U593">
            <v>565780.54300000006</v>
          </cell>
          <cell r="V593" t="e">
            <v>#N/A</v>
          </cell>
          <cell r="W593" t="str">
            <v>CAR.CONQUISTADOR</v>
          </cell>
          <cell r="X593">
            <v>0</v>
          </cell>
          <cell r="Y593">
            <v>15</v>
          </cell>
          <cell r="Z593">
            <v>5</v>
          </cell>
          <cell r="AA593"/>
          <cell r="AB593">
            <v>10</v>
          </cell>
          <cell r="AC593">
            <v>30</v>
          </cell>
          <cell r="AD593" t="str">
            <v>Prioridad 0</v>
          </cell>
        </row>
        <row r="594">
          <cell r="A594" t="str">
            <v>CAR.CORREDOR DE CARGA</v>
          </cell>
          <cell r="B594" t="str">
            <v>URBANO</v>
          </cell>
          <cell r="C594" t="str">
            <v>REGION 1</v>
          </cell>
          <cell r="D594" t="str">
            <v>BOLÍVAR</v>
          </cell>
          <cell r="E594" t="str">
            <v>CARTAGENA</v>
          </cell>
          <cell r="F594" t="str">
            <v>CARTAGENA</v>
          </cell>
          <cell r="G594" t="str">
            <v>GALINDO MORENO EDWARD ANDRES</v>
          </cell>
          <cell r="H594" t="str">
            <v>CHARRIS ALBA HENRY</v>
          </cell>
          <cell r="I594" t="str">
            <v>1</v>
          </cell>
          <cell r="J594" t="str">
            <v>840</v>
          </cell>
          <cell r="K594">
            <v>0.6</v>
          </cell>
          <cell r="L594">
            <v>1</v>
          </cell>
          <cell r="M594">
            <v>1</v>
          </cell>
          <cell r="N594">
            <v>5.2096774193548384E-2</v>
          </cell>
          <cell r="O594">
            <v>1</v>
          </cell>
          <cell r="P594">
            <v>2.467741935483871E-2</v>
          </cell>
          <cell r="Q594">
            <v>1</v>
          </cell>
          <cell r="R594" t="str">
            <v>CAR.Corredor de Carga</v>
          </cell>
          <cell r="S594">
            <v>0</v>
          </cell>
          <cell r="T594">
            <v>32972.925444199995</v>
          </cell>
          <cell r="U594">
            <v>447829.679</v>
          </cell>
          <cell r="V594" t="e">
            <v>#N/A</v>
          </cell>
          <cell r="W594" t="str">
            <v>CAR.CORREDOR DE CARGA</v>
          </cell>
          <cell r="X594">
            <v>1</v>
          </cell>
          <cell r="Y594">
            <v>15</v>
          </cell>
          <cell r="Z594">
            <v>0</v>
          </cell>
          <cell r="AA594"/>
          <cell r="AB594">
            <v>10</v>
          </cell>
          <cell r="AC594">
            <v>26</v>
          </cell>
          <cell r="AD594" t="str">
            <v>Prioridad 0</v>
          </cell>
        </row>
        <row r="595">
          <cell r="A595" t="str">
            <v>CAR.COTECMAR</v>
          </cell>
          <cell r="B595" t="str">
            <v>URBANO</v>
          </cell>
          <cell r="C595" t="str">
            <v>REGION 1</v>
          </cell>
          <cell r="D595" t="str">
            <v>BOLÍVAR</v>
          </cell>
          <cell r="E595" t="str">
            <v>CARTAGENA</v>
          </cell>
          <cell r="F595" t="str">
            <v>CARTAGENA</v>
          </cell>
          <cell r="G595" t="str">
            <v>GALINDO MORENO EDWARD ANDRES</v>
          </cell>
          <cell r="H595" t="str">
            <v>DIAZ VEGA HERNANDO</v>
          </cell>
          <cell r="I595" t="str">
            <v>0</v>
          </cell>
          <cell r="J595" t="str">
            <v>841</v>
          </cell>
          <cell r="K595">
            <v>0.6</v>
          </cell>
          <cell r="L595">
            <v>1</v>
          </cell>
          <cell r="M595">
            <v>1</v>
          </cell>
          <cell r="N595">
            <v>4.2620967741935481E-2</v>
          </cell>
          <cell r="O595">
            <v>1</v>
          </cell>
          <cell r="P595">
            <v>1.375E-2</v>
          </cell>
          <cell r="Q595">
            <v>1</v>
          </cell>
          <cell r="R595" t="e">
            <v>#N/A</v>
          </cell>
          <cell r="S595">
            <v>1</v>
          </cell>
          <cell r="T595">
            <v>9956.1921300000013</v>
          </cell>
          <cell r="U595">
            <v>97667.432000000001</v>
          </cell>
          <cell r="V595" t="e">
            <v>#N/A</v>
          </cell>
          <cell r="W595" t="str">
            <v>CAR.COTECMAR</v>
          </cell>
          <cell r="X595">
            <v>1</v>
          </cell>
          <cell r="Y595">
            <v>0</v>
          </cell>
          <cell r="Z595">
            <v>0</v>
          </cell>
          <cell r="AA595"/>
          <cell r="AB595">
            <v>10</v>
          </cell>
          <cell r="AC595">
            <v>11</v>
          </cell>
          <cell r="AD595" t="str">
            <v>Prioridad 4</v>
          </cell>
        </row>
        <row r="596">
          <cell r="A596" t="str">
            <v>CAR.CRISANTO LUQUE REUB</v>
          </cell>
          <cell r="B596" t="str">
            <v>URBANO</v>
          </cell>
          <cell r="C596" t="str">
            <v>REGION 1</v>
          </cell>
          <cell r="D596" t="str">
            <v>BOLÍVAR</v>
          </cell>
          <cell r="E596" t="str">
            <v>CARTAGENA</v>
          </cell>
          <cell r="F596" t="str">
            <v>CARTAGENA</v>
          </cell>
          <cell r="G596" t="str">
            <v>GALINDO MORENO EDWARD ANDRES</v>
          </cell>
          <cell r="H596" t="str">
            <v>CHARRIS ALBA HENRY</v>
          </cell>
          <cell r="I596" t="str">
            <v>1</v>
          </cell>
          <cell r="J596" t="str">
            <v>842</v>
          </cell>
          <cell r="K596">
            <v>0.6</v>
          </cell>
          <cell r="L596">
            <v>1</v>
          </cell>
          <cell r="M596">
            <v>1</v>
          </cell>
          <cell r="N596">
            <v>6.9623655913978497E-2</v>
          </cell>
          <cell r="O596">
            <v>1</v>
          </cell>
          <cell r="P596">
            <v>4.4596774193548384E-2</v>
          </cell>
          <cell r="Q596">
            <v>1</v>
          </cell>
          <cell r="R596" t="e">
            <v>#N/A</v>
          </cell>
          <cell r="S596">
            <v>0</v>
          </cell>
          <cell r="T596">
            <v>31370.269939999998</v>
          </cell>
          <cell r="U596">
            <v>993790.71199999994</v>
          </cell>
          <cell r="V596" t="e">
            <v>#N/A</v>
          </cell>
          <cell r="W596" t="str">
            <v>CAR.CRISANTO LUQUE REUB</v>
          </cell>
          <cell r="X596">
            <v>0</v>
          </cell>
          <cell r="Y596">
            <v>15</v>
          </cell>
          <cell r="Z596">
            <v>5</v>
          </cell>
          <cell r="AA596"/>
          <cell r="AB596">
            <v>10</v>
          </cell>
          <cell r="AC596">
            <v>30</v>
          </cell>
          <cell r="AD596" t="str">
            <v>Prioridad 2</v>
          </cell>
        </row>
        <row r="597">
          <cell r="A597" t="str">
            <v>CAR.FLOR DEL CAMPO</v>
          </cell>
          <cell r="B597" t="str">
            <v>URBANO</v>
          </cell>
          <cell r="C597" t="str">
            <v>REGION 1</v>
          </cell>
          <cell r="D597" t="str">
            <v>BOLÍVAR</v>
          </cell>
          <cell r="E597" t="str">
            <v>CARTAGENA</v>
          </cell>
          <cell r="F597" t="str">
            <v>CARTAGENA</v>
          </cell>
          <cell r="G597" t="str">
            <v>GALINDO MORENO EDWARD ANDRES</v>
          </cell>
          <cell r="H597" t="str">
            <v>CARIAGA GARCIA JUAN DAVID</v>
          </cell>
          <cell r="I597" t="str">
            <v>0</v>
          </cell>
          <cell r="J597" t="str">
            <v>843</v>
          </cell>
          <cell r="K597">
            <v>0.6</v>
          </cell>
          <cell r="L597">
            <v>1</v>
          </cell>
          <cell r="M597">
            <v>1</v>
          </cell>
          <cell r="N597">
            <v>2.9153225806451612E-2</v>
          </cell>
          <cell r="O597">
            <v>1</v>
          </cell>
          <cell r="P597">
            <v>2.9059139784946238E-2</v>
          </cell>
          <cell r="Q597">
            <v>1</v>
          </cell>
          <cell r="R597" t="e">
            <v>#N/A</v>
          </cell>
          <cell r="S597">
            <v>0</v>
          </cell>
          <cell r="T597">
            <v>43567.539070000006</v>
          </cell>
          <cell r="U597">
            <v>1119284.8079999997</v>
          </cell>
          <cell r="V597" t="e">
            <v>#N/A</v>
          </cell>
          <cell r="W597" t="str">
            <v>CAR.FLOR DEL CAMPO</v>
          </cell>
          <cell r="X597">
            <v>0</v>
          </cell>
          <cell r="Y597">
            <v>15</v>
          </cell>
          <cell r="Z597">
            <v>10</v>
          </cell>
          <cell r="AA597"/>
          <cell r="AB597">
            <v>10</v>
          </cell>
          <cell r="AC597">
            <v>35</v>
          </cell>
          <cell r="AD597" t="str">
            <v>Prioridad 2</v>
          </cell>
        </row>
        <row r="598">
          <cell r="A598" t="str">
            <v>CAR.HILTON:P1</v>
          </cell>
          <cell r="B598" t="str">
            <v>URBANO</v>
          </cell>
          <cell r="C598" t="str">
            <v>REGION 1</v>
          </cell>
          <cell r="D598" t="str">
            <v>BOLÍVAR</v>
          </cell>
          <cell r="E598" t="str">
            <v>CARTAGENA</v>
          </cell>
          <cell r="F598" t="str">
            <v>CARTAGENA</v>
          </cell>
          <cell r="G598" t="str">
            <v>GALINDO MORENO EDWARD ANDRES</v>
          </cell>
          <cell r="H598" t="str">
            <v>DIAZ VEGA HERNANDO</v>
          </cell>
          <cell r="I598" t="str">
            <v>0</v>
          </cell>
          <cell r="J598" t="str">
            <v>844</v>
          </cell>
          <cell r="K598">
            <v>0.6</v>
          </cell>
          <cell r="L598">
            <v>1</v>
          </cell>
          <cell r="M598">
            <v>1</v>
          </cell>
          <cell r="N598">
            <v>3.7849462365591398E-2</v>
          </cell>
          <cell r="O598">
            <v>1</v>
          </cell>
          <cell r="P598">
            <v>8.0510752688172042E-3</v>
          </cell>
          <cell r="Q598">
            <v>1</v>
          </cell>
          <cell r="R598" t="e">
            <v>#N/A</v>
          </cell>
          <cell r="S598">
            <v>0</v>
          </cell>
          <cell r="T598">
            <v>10110.048649999999</v>
          </cell>
          <cell r="U598">
            <v>102008.167</v>
          </cell>
          <cell r="V598" t="e">
            <v>#N/A</v>
          </cell>
          <cell r="W598" t="str">
            <v>CAR.HILTON:P1</v>
          </cell>
          <cell r="X598">
            <v>0</v>
          </cell>
          <cell r="Y598">
            <v>0</v>
          </cell>
          <cell r="Z598">
            <v>0</v>
          </cell>
          <cell r="AA598"/>
          <cell r="AB598">
            <v>10</v>
          </cell>
          <cell r="AC598">
            <v>10</v>
          </cell>
          <cell r="AD598" t="str">
            <v>Prioridad 4</v>
          </cell>
        </row>
        <row r="599">
          <cell r="A599" t="str">
            <v>CAR.IND DISMEL</v>
          </cell>
          <cell r="B599" t="str">
            <v>URBANO</v>
          </cell>
          <cell r="C599" t="str">
            <v>REGION 1</v>
          </cell>
          <cell r="D599" t="str">
            <v>BOLÍVAR</v>
          </cell>
          <cell r="E599" t="str">
            <v>TURBACO</v>
          </cell>
          <cell r="F599" t="str">
            <v>CARTAGENA</v>
          </cell>
          <cell r="G599" t="str">
            <v>GALINDO MORENO EDWARD ANDRES</v>
          </cell>
          <cell r="H599" t="str">
            <v>CARIAGA GARCIA JUAN DAVID</v>
          </cell>
          <cell r="I599" t="str">
            <v>0</v>
          </cell>
          <cell r="J599" t="str">
            <v>845</v>
          </cell>
          <cell r="K599">
            <v>0.6</v>
          </cell>
          <cell r="L599">
            <v>0</v>
          </cell>
          <cell r="M599">
            <v>1</v>
          </cell>
          <cell r="N599">
            <v>0</v>
          </cell>
          <cell r="O599">
            <v>0</v>
          </cell>
          <cell r="P599">
            <v>3.2150537634408602E-2</v>
          </cell>
          <cell r="Q599">
            <v>1</v>
          </cell>
          <cell r="R599" t="e">
            <v>#N/A</v>
          </cell>
          <cell r="S599">
            <v>0</v>
          </cell>
          <cell r="T599">
            <v>676.67089999999996</v>
          </cell>
          <cell r="U599">
            <v>16.623999999999999</v>
          </cell>
          <cell r="V599" t="e">
            <v>#N/A</v>
          </cell>
          <cell r="W599" t="e">
            <v>#N/A</v>
          </cell>
          <cell r="X599">
            <v>1</v>
          </cell>
          <cell r="Y599">
            <v>0</v>
          </cell>
          <cell r="Z599">
            <v>0</v>
          </cell>
          <cell r="AA599"/>
          <cell r="AB599"/>
          <cell r="AC599">
            <v>1</v>
          </cell>
          <cell r="AD599" t="str">
            <v>Prioridad 3</v>
          </cell>
        </row>
        <row r="600">
          <cell r="A600" t="str">
            <v>CAR.IND ECOPETROL CORE</v>
          </cell>
          <cell r="B600" t="str">
            <v>URBANO</v>
          </cell>
          <cell r="C600" t="str">
            <v>REGION 1</v>
          </cell>
          <cell r="D600" t="str">
            <v>BOLÍVAR</v>
          </cell>
          <cell r="E600" t="str">
            <v>CARTAGENA</v>
          </cell>
          <cell r="F600" t="str">
            <v>CARTAGENA</v>
          </cell>
          <cell r="G600" t="str">
            <v>GALINDO MORENO EDWARD ANDRES</v>
          </cell>
          <cell r="H600" t="str">
            <v>CHARRIS ALBA HENRY</v>
          </cell>
          <cell r="I600" t="str">
            <v>0</v>
          </cell>
          <cell r="J600" t="str">
            <v>846</v>
          </cell>
          <cell r="K600">
            <v>0.6</v>
          </cell>
          <cell r="L600">
            <v>0</v>
          </cell>
          <cell r="M600">
            <v>1</v>
          </cell>
          <cell r="N600">
            <v>0</v>
          </cell>
          <cell r="O600">
            <v>0</v>
          </cell>
          <cell r="P600">
            <v>9.2204301075268814E-3</v>
          </cell>
          <cell r="Q600">
            <v>1</v>
          </cell>
          <cell r="R600" t="e">
            <v>#N/A</v>
          </cell>
          <cell r="S600">
            <v>0</v>
          </cell>
          <cell r="T600">
            <v>664.3999</v>
          </cell>
          <cell r="U600">
            <v>8.1969999999999992</v>
          </cell>
          <cell r="V600" t="e">
            <v>#N/A</v>
          </cell>
          <cell r="W600" t="e">
            <v>#N/A</v>
          </cell>
          <cell r="X600">
            <v>1</v>
          </cell>
          <cell r="Y600">
            <v>0</v>
          </cell>
          <cell r="Z600">
            <v>0</v>
          </cell>
          <cell r="AA600"/>
          <cell r="AB600"/>
          <cell r="AC600">
            <v>1</v>
          </cell>
          <cell r="AD600" t="str">
            <v>Prioridad 3</v>
          </cell>
        </row>
        <row r="601">
          <cell r="A601" t="str">
            <v>CAR.IND LA SERREZUELA</v>
          </cell>
          <cell r="B601" t="str">
            <v>URBANO</v>
          </cell>
          <cell r="C601" t="str">
            <v>REGION 1</v>
          </cell>
          <cell r="D601" t="str">
            <v>BOLÍVAR</v>
          </cell>
          <cell r="E601" t="str">
            <v>CARTAGENA</v>
          </cell>
          <cell r="F601" t="str">
            <v>CARTAGENA</v>
          </cell>
          <cell r="G601" t="str">
            <v>GALINDO MORENO EDWARD ANDRES</v>
          </cell>
          <cell r="H601" t="str">
            <v>DIAZ VEGA HERNANDO</v>
          </cell>
          <cell r="I601" t="str">
            <v>0</v>
          </cell>
          <cell r="J601" t="str">
            <v>847</v>
          </cell>
          <cell r="K601">
            <v>0.6</v>
          </cell>
          <cell r="L601">
            <v>1</v>
          </cell>
          <cell r="M601">
            <v>1</v>
          </cell>
          <cell r="N601">
            <v>0.39294354838709677</v>
          </cell>
          <cell r="O601">
            <v>1</v>
          </cell>
          <cell r="P601">
            <v>9.4489247311827951E-2</v>
          </cell>
          <cell r="Q601">
            <v>1</v>
          </cell>
          <cell r="R601" t="e">
            <v>#N/A</v>
          </cell>
          <cell r="S601">
            <v>0</v>
          </cell>
          <cell r="T601">
            <v>4611.9447</v>
          </cell>
          <cell r="U601">
            <v>31142.887000000002</v>
          </cell>
          <cell r="V601" t="e">
            <v>#N/A</v>
          </cell>
          <cell r="W601" t="str">
            <v>CAR.IND LA SERREZUELA</v>
          </cell>
          <cell r="X601">
            <v>1</v>
          </cell>
          <cell r="Y601">
            <v>0</v>
          </cell>
          <cell r="Z601">
            <v>0</v>
          </cell>
          <cell r="AA601"/>
          <cell r="AB601">
            <v>10</v>
          </cell>
          <cell r="AC601">
            <v>11</v>
          </cell>
          <cell r="AD601" t="str">
            <v>Prioridad 2</v>
          </cell>
        </row>
        <row r="602">
          <cell r="A602" t="str">
            <v>CAR.IND PUERTO MAMONAL</v>
          </cell>
          <cell r="B602" t="str">
            <v>URBANO</v>
          </cell>
          <cell r="C602" t="str">
            <v>REGION 1</v>
          </cell>
          <cell r="D602" t="str">
            <v>BOLÍVAR</v>
          </cell>
          <cell r="E602" t="str">
            <v>CARTAGENA</v>
          </cell>
          <cell r="F602" t="str">
            <v>CARTAGENA</v>
          </cell>
          <cell r="G602" t="str">
            <v>GALINDO MORENO EDWARD ANDRES</v>
          </cell>
          <cell r="H602" t="str">
            <v>CARIAGA GARCIA JUAN DAVID</v>
          </cell>
          <cell r="I602" t="str">
            <v>0</v>
          </cell>
          <cell r="J602" t="str">
            <v>848</v>
          </cell>
          <cell r="K602">
            <v>0.6</v>
          </cell>
          <cell r="L602">
            <v>1</v>
          </cell>
          <cell r="M602">
            <v>1</v>
          </cell>
          <cell r="N602">
            <v>4.4999999999999998E-2</v>
          </cell>
          <cell r="O602">
            <v>1</v>
          </cell>
          <cell r="P602">
            <v>1.3521505376344086E-2</v>
          </cell>
          <cell r="Q602">
            <v>1</v>
          </cell>
          <cell r="R602" t="e">
            <v>#N/A</v>
          </cell>
          <cell r="S602">
            <v>0</v>
          </cell>
          <cell r="T602">
            <v>9284.1313699999992</v>
          </cell>
          <cell r="U602">
            <v>119257.68800000001</v>
          </cell>
          <cell r="V602" t="e">
            <v>#N/A</v>
          </cell>
          <cell r="W602" t="str">
            <v>CAR.IND PUERTO MAMONAL</v>
          </cell>
          <cell r="X602">
            <v>1</v>
          </cell>
          <cell r="Y602">
            <v>0</v>
          </cell>
          <cell r="Z602">
            <v>0</v>
          </cell>
          <cell r="AA602"/>
          <cell r="AB602">
            <v>10</v>
          </cell>
          <cell r="AC602">
            <v>11</v>
          </cell>
          <cell r="AD602" t="str">
            <v>Prioridad 4</v>
          </cell>
        </row>
        <row r="603">
          <cell r="A603" t="str">
            <v>CAR.LADRILLERA LA CLAY</v>
          </cell>
          <cell r="B603" t="str">
            <v>RURAL</v>
          </cell>
          <cell r="C603" t="str">
            <v>REGION 1</v>
          </cell>
          <cell r="D603" t="str">
            <v>BOLÍVAR</v>
          </cell>
          <cell r="E603" t="str">
            <v>CARTAGENA</v>
          </cell>
          <cell r="F603" t="str">
            <v>CARTAGENA</v>
          </cell>
          <cell r="G603" t="str">
            <v>GALINDO MORENO EDWARD ANDRES</v>
          </cell>
          <cell r="H603" t="str">
            <v>CARIAGA GARCIA JUAN DAVID</v>
          </cell>
          <cell r="I603" t="str">
            <v>0</v>
          </cell>
          <cell r="J603" t="str">
            <v>849</v>
          </cell>
          <cell r="K603">
            <v>0.6</v>
          </cell>
          <cell r="L603">
            <v>1</v>
          </cell>
          <cell r="M603">
            <v>1</v>
          </cell>
          <cell r="N603">
            <v>7.3602150537634414E-2</v>
          </cell>
          <cell r="O603">
            <v>1</v>
          </cell>
          <cell r="P603">
            <v>6.2405913978494626E-2</v>
          </cell>
          <cell r="Q603">
            <v>1</v>
          </cell>
          <cell r="R603" t="e">
            <v>#N/A</v>
          </cell>
          <cell r="S603">
            <v>1</v>
          </cell>
          <cell r="T603">
            <v>10111.182340000001</v>
          </cell>
          <cell r="U603">
            <v>163325.43599999999</v>
          </cell>
          <cell r="V603" t="e">
            <v>#N/A</v>
          </cell>
          <cell r="W603" t="str">
            <v>CAR.LADRILLERA LA CLAY</v>
          </cell>
          <cell r="X603">
            <v>1</v>
          </cell>
          <cell r="Y603">
            <v>0</v>
          </cell>
          <cell r="Z603">
            <v>0</v>
          </cell>
          <cell r="AA603"/>
          <cell r="AB603">
            <v>10</v>
          </cell>
          <cell r="AC603">
            <v>11</v>
          </cell>
          <cell r="AD603" t="str">
            <v>Prioridad 4</v>
          </cell>
        </row>
        <row r="604">
          <cell r="A604" t="str">
            <v>CAR.LAGUNA CLUB (P1)</v>
          </cell>
          <cell r="B604" t="str">
            <v>URBANO</v>
          </cell>
          <cell r="C604" t="str">
            <v>REGION 1</v>
          </cell>
          <cell r="D604" t="str">
            <v>BOLÍVAR</v>
          </cell>
          <cell r="E604" t="str">
            <v>CARTAGENA</v>
          </cell>
          <cell r="F604" t="str">
            <v>CARTAGENA</v>
          </cell>
          <cell r="G604" t="str">
            <v>GALINDO MORENO EDWARD ANDRES</v>
          </cell>
          <cell r="H604" t="str">
            <v>PACHECO CONEO LUIS CARLOS</v>
          </cell>
          <cell r="I604" t="str">
            <v>0</v>
          </cell>
          <cell r="J604" t="str">
            <v>850</v>
          </cell>
          <cell r="K604">
            <v>0.6</v>
          </cell>
          <cell r="L604">
            <v>1</v>
          </cell>
          <cell r="M604">
            <v>1</v>
          </cell>
          <cell r="N604">
            <v>1.2849462365591398E-2</v>
          </cell>
          <cell r="O604">
            <v>1</v>
          </cell>
          <cell r="P604">
            <v>1.7634408602150538E-2</v>
          </cell>
          <cell r="Q604">
            <v>1</v>
          </cell>
          <cell r="R604" t="e">
            <v>#N/A</v>
          </cell>
          <cell r="S604">
            <v>0</v>
          </cell>
          <cell r="T604">
            <v>2349.0953100000002</v>
          </cell>
          <cell r="U604">
            <v>57924.362000000001</v>
          </cell>
          <cell r="V604" t="e">
            <v>#N/A</v>
          </cell>
          <cell r="W604" t="str">
            <v>CAR.LAGUNA CLUB (P1)</v>
          </cell>
          <cell r="X604">
            <v>0</v>
          </cell>
          <cell r="Y604">
            <v>0</v>
          </cell>
          <cell r="Z604">
            <v>0</v>
          </cell>
          <cell r="AA604"/>
          <cell r="AB604">
            <v>10</v>
          </cell>
          <cell r="AC604">
            <v>10</v>
          </cell>
          <cell r="AD604" t="str">
            <v>Prioridad 4</v>
          </cell>
        </row>
        <row r="605">
          <cell r="A605" t="str">
            <v>CAR.MAMONAL-5</v>
          </cell>
          <cell r="B605" t="str">
            <v>URBANO</v>
          </cell>
          <cell r="C605" t="str">
            <v>REGION 1</v>
          </cell>
          <cell r="D605" t="str">
            <v>BOLÍVAR</v>
          </cell>
          <cell r="E605" t="str">
            <v>CARTAGENA</v>
          </cell>
          <cell r="F605" t="str">
            <v>CARTAGENA</v>
          </cell>
          <cell r="G605" t="str">
            <v>GALINDO MORENO EDWARD ANDRES</v>
          </cell>
          <cell r="H605" t="str">
            <v>PACHECO CONEO LUIS CARLOS</v>
          </cell>
          <cell r="I605" t="str">
            <v>0</v>
          </cell>
          <cell r="J605" t="str">
            <v>851</v>
          </cell>
          <cell r="K605">
            <v>0.6</v>
          </cell>
          <cell r="L605">
            <v>1</v>
          </cell>
          <cell r="M605">
            <v>1</v>
          </cell>
          <cell r="N605">
            <v>1.3642473118279571E-2</v>
          </cell>
          <cell r="O605">
            <v>1</v>
          </cell>
          <cell r="P605">
            <v>9.7311827956989248E-3</v>
          </cell>
          <cell r="Q605">
            <v>1</v>
          </cell>
          <cell r="R605" t="str">
            <v>CAR.Mamonal-5</v>
          </cell>
          <cell r="S605">
            <v>0</v>
          </cell>
          <cell r="T605">
            <v>17513.888052300001</v>
          </cell>
          <cell r="U605">
            <v>229964.09899999999</v>
          </cell>
          <cell r="V605" t="e">
            <v>#N/A</v>
          </cell>
          <cell r="W605" t="str">
            <v>CAR.MAMONAL-5</v>
          </cell>
          <cell r="X605">
            <v>1</v>
          </cell>
          <cell r="Y605">
            <v>0</v>
          </cell>
          <cell r="Z605">
            <v>0</v>
          </cell>
          <cell r="AA605"/>
          <cell r="AB605">
            <v>10</v>
          </cell>
          <cell r="AC605">
            <v>11</v>
          </cell>
          <cell r="AD605" t="str">
            <v>Prioridad 0</v>
          </cell>
        </row>
        <row r="606">
          <cell r="A606" t="str">
            <v>CAR.MAMONAL-10</v>
          </cell>
          <cell r="B606" t="str">
            <v>URBANO</v>
          </cell>
          <cell r="C606" t="str">
            <v>REGION 1</v>
          </cell>
          <cell r="D606" t="str">
            <v>BOLÍVAR</v>
          </cell>
          <cell r="E606" t="str">
            <v>CARTAGENA</v>
          </cell>
          <cell r="F606" t="str">
            <v>CARTAGENA</v>
          </cell>
          <cell r="G606" t="str">
            <v>GALINDO MORENO EDWARD ANDRES</v>
          </cell>
          <cell r="H606" t="str">
            <v>CHARRIS ALBA HENRY</v>
          </cell>
          <cell r="I606" t="str">
            <v>0</v>
          </cell>
          <cell r="J606" t="str">
            <v>852</v>
          </cell>
          <cell r="K606">
            <v>0.6</v>
          </cell>
          <cell r="L606">
            <v>1</v>
          </cell>
          <cell r="M606">
            <v>1</v>
          </cell>
          <cell r="N606">
            <v>1.2956989247311828E-2</v>
          </cell>
          <cell r="O606">
            <v>1</v>
          </cell>
          <cell r="P606">
            <v>1.2943548387096774E-2</v>
          </cell>
          <cell r="Q606">
            <v>1</v>
          </cell>
          <cell r="R606" t="e">
            <v>#N/A</v>
          </cell>
          <cell r="S606">
            <v>0</v>
          </cell>
          <cell r="T606">
            <v>14053.82768</v>
          </cell>
          <cell r="U606">
            <v>254856.90299999999</v>
          </cell>
          <cell r="V606" t="e">
            <v>#N/A</v>
          </cell>
          <cell r="W606" t="str">
            <v>CAR.MAMONAL-10</v>
          </cell>
          <cell r="X606">
            <v>1</v>
          </cell>
          <cell r="Y606">
            <v>0</v>
          </cell>
          <cell r="Z606">
            <v>0</v>
          </cell>
          <cell r="AA606"/>
          <cell r="AB606">
            <v>10</v>
          </cell>
          <cell r="AC606">
            <v>11</v>
          </cell>
          <cell r="AD606" t="str">
            <v>Prioridad 4</v>
          </cell>
        </row>
        <row r="607">
          <cell r="A607" t="str">
            <v>CAR.MAMONAL-13</v>
          </cell>
          <cell r="B607" t="str">
            <v>URBANO</v>
          </cell>
          <cell r="C607" t="str">
            <v>REGION 1</v>
          </cell>
          <cell r="D607" t="str">
            <v>BOLÍVAR</v>
          </cell>
          <cell r="E607" t="str">
            <v>CARTAGENA</v>
          </cell>
          <cell r="F607" t="str">
            <v>CARTAGENA</v>
          </cell>
          <cell r="G607" t="str">
            <v>GALINDO MORENO EDWARD ANDRES</v>
          </cell>
          <cell r="H607" t="str">
            <v>CHARRIS ALBA HENRY</v>
          </cell>
          <cell r="I607" t="str">
            <v>0</v>
          </cell>
          <cell r="J607" t="str">
            <v>853</v>
          </cell>
          <cell r="K607">
            <v>0.6</v>
          </cell>
          <cell r="L607">
            <v>1</v>
          </cell>
          <cell r="M607">
            <v>1</v>
          </cell>
          <cell r="N607">
            <v>1.3534946236559139E-2</v>
          </cell>
          <cell r="O607">
            <v>1</v>
          </cell>
          <cell r="P607">
            <v>1.35752688172043E-2</v>
          </cell>
          <cell r="Q607">
            <v>1</v>
          </cell>
          <cell r="R607" t="e">
            <v>#N/A</v>
          </cell>
          <cell r="S607">
            <v>0</v>
          </cell>
          <cell r="T607">
            <v>15007.88983</v>
          </cell>
          <cell r="U607">
            <v>120079.124</v>
          </cell>
          <cell r="V607" t="e">
            <v>#N/A</v>
          </cell>
          <cell r="W607" t="str">
            <v>CAR.MAMONAL-13</v>
          </cell>
          <cell r="X607">
            <v>1</v>
          </cell>
          <cell r="Y607">
            <v>0</v>
          </cell>
          <cell r="Z607">
            <v>0</v>
          </cell>
          <cell r="AA607"/>
          <cell r="AB607">
            <v>10</v>
          </cell>
          <cell r="AC607">
            <v>11</v>
          </cell>
          <cell r="AD607" t="str">
            <v>Prioridad 4</v>
          </cell>
        </row>
        <row r="608">
          <cell r="A608" t="str">
            <v>CAR.MANZANILLO</v>
          </cell>
          <cell r="B608" t="str">
            <v>URBANO</v>
          </cell>
          <cell r="C608" t="str">
            <v>REGION 1</v>
          </cell>
          <cell r="D608" t="str">
            <v>BOLÍVAR</v>
          </cell>
          <cell r="E608" t="str">
            <v>CARTAGENA</v>
          </cell>
          <cell r="F608" t="str">
            <v>CARTAGENA</v>
          </cell>
          <cell r="G608" t="str">
            <v>GALINDO MORENO EDWARD ANDRES</v>
          </cell>
          <cell r="H608" t="str">
            <v>PACHECO CONEO LUIS CARLOS</v>
          </cell>
          <cell r="I608" t="str">
            <v>0</v>
          </cell>
          <cell r="J608" t="str">
            <v>854</v>
          </cell>
          <cell r="K608">
            <v>0.6</v>
          </cell>
          <cell r="L608">
            <v>1</v>
          </cell>
          <cell r="M608">
            <v>1</v>
          </cell>
          <cell r="N608">
            <v>0.11594086021505376</v>
          </cell>
          <cell r="O608">
            <v>1</v>
          </cell>
          <cell r="P608">
            <v>2.7903225806451614E-2</v>
          </cell>
          <cell r="Q608">
            <v>1</v>
          </cell>
          <cell r="R608" t="e">
            <v>#N/A</v>
          </cell>
          <cell r="S608">
            <v>1</v>
          </cell>
          <cell r="T608">
            <v>17792.528726600001</v>
          </cell>
          <cell r="U608">
            <v>250232.679</v>
          </cell>
          <cell r="V608" t="e">
            <v>#N/A</v>
          </cell>
          <cell r="W608" t="str">
            <v>CAR.MANZANILLO</v>
          </cell>
          <cell r="X608">
            <v>1</v>
          </cell>
          <cell r="Y608">
            <v>0</v>
          </cell>
          <cell r="Z608">
            <v>0</v>
          </cell>
          <cell r="AA608"/>
          <cell r="AB608">
            <v>10</v>
          </cell>
          <cell r="AC608">
            <v>11</v>
          </cell>
          <cell r="AD608" t="str">
            <v>Prioridad 2</v>
          </cell>
        </row>
        <row r="609">
          <cell r="A609" t="str">
            <v>CAR.PUNTA CANOA</v>
          </cell>
          <cell r="B609" t="str">
            <v>RURAL</v>
          </cell>
          <cell r="C609" t="str">
            <v>REGION 1</v>
          </cell>
          <cell r="D609" t="str">
            <v>BOLÍVAR</v>
          </cell>
          <cell r="E609" t="str">
            <v>CARTAGENA</v>
          </cell>
          <cell r="F609" t="str">
            <v>CARTAGENA</v>
          </cell>
          <cell r="G609" t="str">
            <v>GALINDO MORENO EDWARD ANDRES</v>
          </cell>
          <cell r="H609" t="str">
            <v>PACHECO CONEO LUIS CARLOS</v>
          </cell>
          <cell r="I609" t="str">
            <v>0</v>
          </cell>
          <cell r="J609" t="str">
            <v>855</v>
          </cell>
          <cell r="K609">
            <v>0.6</v>
          </cell>
          <cell r="L609">
            <v>1</v>
          </cell>
          <cell r="M609">
            <v>1</v>
          </cell>
          <cell r="N609">
            <v>2.532258064516129E-2</v>
          </cell>
          <cell r="O609">
            <v>1</v>
          </cell>
          <cell r="P609">
            <v>1.8373655913978496E-2</v>
          </cell>
          <cell r="Q609">
            <v>1</v>
          </cell>
          <cell r="R609" t="e">
            <v>#N/A</v>
          </cell>
          <cell r="S609">
            <v>1</v>
          </cell>
          <cell r="T609">
            <v>22034.868537000002</v>
          </cell>
          <cell r="U609">
            <v>268658.05500000005</v>
          </cell>
          <cell r="V609" t="e">
            <v>#N/A</v>
          </cell>
          <cell r="W609" t="str">
            <v>CAR.PUNTA CANOA</v>
          </cell>
          <cell r="X609">
            <v>0</v>
          </cell>
          <cell r="Y609">
            <v>15</v>
          </cell>
          <cell r="Z609">
            <v>0</v>
          </cell>
          <cell r="AA609"/>
          <cell r="AB609">
            <v>10</v>
          </cell>
          <cell r="AC609">
            <v>25</v>
          </cell>
          <cell r="AD609" t="str">
            <v>Prioridad 2</v>
          </cell>
        </row>
        <row r="610">
          <cell r="A610" t="str">
            <v>CAR.SAN FRANCISCO-2</v>
          </cell>
          <cell r="B610" t="str">
            <v>URBANO</v>
          </cell>
          <cell r="C610" t="str">
            <v>REGION 1</v>
          </cell>
          <cell r="D610" t="str">
            <v>BOLÍVAR</v>
          </cell>
          <cell r="E610" t="str">
            <v>CARTAGENA</v>
          </cell>
          <cell r="F610" t="str">
            <v>CARTAGENA</v>
          </cell>
          <cell r="G610" t="str">
            <v>GALINDO MORENO EDWARD ANDRES</v>
          </cell>
          <cell r="H610" t="str">
            <v>CARIAGA GARCIA JUAN DAVID</v>
          </cell>
          <cell r="I610" t="str">
            <v>0</v>
          </cell>
          <cell r="J610" t="str">
            <v>856</v>
          </cell>
          <cell r="K610">
            <v>0.6</v>
          </cell>
          <cell r="L610">
            <v>1</v>
          </cell>
          <cell r="M610">
            <v>1</v>
          </cell>
          <cell r="N610">
            <v>8.4811827956989255E-3</v>
          </cell>
          <cell r="O610">
            <v>0</v>
          </cell>
          <cell r="P610">
            <v>8.1989247311827964E-3</v>
          </cell>
          <cell r="Q610">
            <v>1</v>
          </cell>
          <cell r="R610" t="e">
            <v>#N/A</v>
          </cell>
          <cell r="S610">
            <v>0</v>
          </cell>
          <cell r="T610">
            <v>50911.233290000004</v>
          </cell>
          <cell r="U610">
            <v>407871.40399999998</v>
          </cell>
          <cell r="V610" t="e">
            <v>#N/A</v>
          </cell>
          <cell r="W610" t="str">
            <v>CAR.SAN FRANCISCO-2</v>
          </cell>
          <cell r="X610">
            <v>0</v>
          </cell>
          <cell r="Y610">
            <v>30</v>
          </cell>
          <cell r="Z610">
            <v>0</v>
          </cell>
          <cell r="AA610"/>
          <cell r="AB610">
            <v>10</v>
          </cell>
          <cell r="AC610">
            <v>40</v>
          </cell>
          <cell r="AD610" t="str">
            <v>Prioridad 2</v>
          </cell>
        </row>
        <row r="611">
          <cell r="A611" t="str">
            <v>CAR.TERNERA</v>
          </cell>
          <cell r="B611" t="str">
            <v>RURAL</v>
          </cell>
          <cell r="C611" t="str">
            <v>REGION 1</v>
          </cell>
          <cell r="D611" t="str">
            <v>BOLÍVAR</v>
          </cell>
          <cell r="E611" t="str">
            <v>TURBACO</v>
          </cell>
          <cell r="F611" t="str">
            <v>CARTAGENA</v>
          </cell>
          <cell r="G611" t="str">
            <v>GALINDO MORENO EDWARD ANDRES</v>
          </cell>
          <cell r="H611" t="str">
            <v>CARIAGA GARCIA JUAN DAVID</v>
          </cell>
          <cell r="I611" t="str">
            <v>1</v>
          </cell>
          <cell r="J611" t="str">
            <v>857</v>
          </cell>
          <cell r="K611">
            <v>0.6</v>
          </cell>
          <cell r="L611">
            <v>1</v>
          </cell>
          <cell r="M611">
            <v>1</v>
          </cell>
          <cell r="N611">
            <v>3.5309139784946236E-2</v>
          </cell>
          <cell r="O611">
            <v>1</v>
          </cell>
          <cell r="P611">
            <v>3.435483870967742E-2</v>
          </cell>
          <cell r="Q611">
            <v>1</v>
          </cell>
          <cell r="R611" t="str">
            <v>CAR.Ternera</v>
          </cell>
          <cell r="S611">
            <v>0</v>
          </cell>
          <cell r="T611">
            <v>27413.504834400002</v>
          </cell>
          <cell r="U611">
            <v>832907.70900000003</v>
          </cell>
          <cell r="V611" t="e">
            <v>#N/A</v>
          </cell>
          <cell r="W611" t="str">
            <v>CAR.TERNERA</v>
          </cell>
          <cell r="X611">
            <v>0</v>
          </cell>
          <cell r="Y611">
            <v>15</v>
          </cell>
          <cell r="Z611">
            <v>5</v>
          </cell>
          <cell r="AA611"/>
          <cell r="AB611">
            <v>10</v>
          </cell>
          <cell r="AC611">
            <v>30</v>
          </cell>
          <cell r="AD611" t="str">
            <v>Prioridad 0</v>
          </cell>
        </row>
        <row r="612">
          <cell r="A612" t="str">
            <v>CAR.UTB</v>
          </cell>
          <cell r="B612" t="str">
            <v>URBANO</v>
          </cell>
          <cell r="C612" t="str">
            <v>REGION 1</v>
          </cell>
          <cell r="D612" t="str">
            <v>BOLÍVAR</v>
          </cell>
          <cell r="E612" t="str">
            <v>TURBACO</v>
          </cell>
          <cell r="F612" t="str">
            <v>CARTAGENA</v>
          </cell>
          <cell r="G612" t="str">
            <v>GALINDO MORENO EDWARD ANDRES</v>
          </cell>
          <cell r="H612" t="str">
            <v>CARIAGA GARCIA JUAN DAVID</v>
          </cell>
          <cell r="I612" t="str">
            <v>1</v>
          </cell>
          <cell r="J612" t="str">
            <v>858</v>
          </cell>
          <cell r="K612">
            <v>0.6</v>
          </cell>
          <cell r="L612">
            <v>1</v>
          </cell>
          <cell r="M612">
            <v>1</v>
          </cell>
          <cell r="N612">
            <v>0.11506720430107527</v>
          </cell>
          <cell r="O612">
            <v>1</v>
          </cell>
          <cell r="P612">
            <v>3.4516129032258064E-2</v>
          </cell>
          <cell r="Q612">
            <v>1</v>
          </cell>
          <cell r="R612" t="e">
            <v>#N/A</v>
          </cell>
          <cell r="S612">
            <v>0</v>
          </cell>
          <cell r="T612">
            <v>37233.565779999997</v>
          </cell>
          <cell r="U612">
            <v>780638.29599999997</v>
          </cell>
          <cell r="V612" t="e">
            <v>#N/A</v>
          </cell>
          <cell r="W612" t="str">
            <v>CAR.UTB</v>
          </cell>
          <cell r="X612">
            <v>0</v>
          </cell>
          <cell r="Y612">
            <v>15</v>
          </cell>
          <cell r="Z612">
            <v>5</v>
          </cell>
          <cell r="AA612"/>
          <cell r="AB612">
            <v>10</v>
          </cell>
          <cell r="AC612">
            <v>30</v>
          </cell>
          <cell r="AD612" t="str">
            <v>Prioridad 3</v>
          </cell>
        </row>
        <row r="613">
          <cell r="A613" t="str">
            <v>CAR.VILLA LORENA-2</v>
          </cell>
          <cell r="B613" t="str">
            <v>URBANO</v>
          </cell>
          <cell r="C613" t="str">
            <v>REGION 1</v>
          </cell>
          <cell r="D613" t="str">
            <v>BOLÍVAR</v>
          </cell>
          <cell r="E613" t="str">
            <v>CARTAGENA</v>
          </cell>
          <cell r="F613" t="str">
            <v>CARTAGENA</v>
          </cell>
          <cell r="G613" t="str">
            <v>GALINDO MORENO EDWARD ANDRES</v>
          </cell>
          <cell r="H613" t="str">
            <v>PACHECO CONEO LUIS CARLOS</v>
          </cell>
          <cell r="I613" t="str">
            <v>1</v>
          </cell>
          <cell r="J613" t="str">
            <v>859</v>
          </cell>
          <cell r="K613">
            <v>0.6</v>
          </cell>
          <cell r="L613">
            <v>1</v>
          </cell>
          <cell r="M613">
            <v>1</v>
          </cell>
          <cell r="N613">
            <v>1.1021505376344085E-2</v>
          </cell>
          <cell r="O613">
            <v>1</v>
          </cell>
          <cell r="P613">
            <v>1.4166666666666666E-2</v>
          </cell>
          <cell r="Q613">
            <v>1</v>
          </cell>
          <cell r="R613" t="e">
            <v>#N/A</v>
          </cell>
          <cell r="S613">
            <v>0</v>
          </cell>
          <cell r="T613">
            <v>63762.213477500001</v>
          </cell>
          <cell r="U613">
            <v>956855.7209999999</v>
          </cell>
          <cell r="V613" t="e">
            <v>#N/A</v>
          </cell>
          <cell r="W613" t="str">
            <v>CAR.VILLA LORENA-2</v>
          </cell>
          <cell r="X613">
            <v>0</v>
          </cell>
          <cell r="Y613">
            <v>30</v>
          </cell>
          <cell r="Z613">
            <v>5</v>
          </cell>
          <cell r="AA613"/>
          <cell r="AB613">
            <v>10</v>
          </cell>
          <cell r="AC613">
            <v>45</v>
          </cell>
          <cell r="AD613" t="str">
            <v>Prioridad 2</v>
          </cell>
        </row>
        <row r="614">
          <cell r="A614" t="str">
            <v>CAS.AGUAZUL-1</v>
          </cell>
          <cell r="B614" t="str">
            <v>URBANO</v>
          </cell>
          <cell r="C614" t="str">
            <v>REGION 5</v>
          </cell>
          <cell r="D614" t="str">
            <v>CASANARE</v>
          </cell>
          <cell r="E614" t="str">
            <v>AGUAZUL</v>
          </cell>
          <cell r="F614" t="str">
            <v>TERRITORIOS</v>
          </cell>
          <cell r="G614" t="str">
            <v>ARAOS GUZMAN JUAN CARLOS</v>
          </cell>
          <cell r="H614" t="str">
            <v>ADAME MUÑOZ JESUS ALEXANDER</v>
          </cell>
          <cell r="I614" t="str">
            <v>0</v>
          </cell>
          <cell r="J614" t="str">
            <v>860</v>
          </cell>
          <cell r="K614">
            <v>0.6</v>
          </cell>
          <cell r="L614">
            <v>1</v>
          </cell>
          <cell r="M614">
            <v>1</v>
          </cell>
          <cell r="N614">
            <v>1.4233870967741936E-2</v>
          </cell>
          <cell r="O614">
            <v>1</v>
          </cell>
          <cell r="P614">
            <v>1.4354838709677419E-2</v>
          </cell>
          <cell r="Q614">
            <v>1</v>
          </cell>
          <cell r="R614" t="str">
            <v>CAS.Aguazul-1</v>
          </cell>
          <cell r="S614">
            <v>1</v>
          </cell>
          <cell r="T614">
            <v>60989.833737339992</v>
          </cell>
          <cell r="U614">
            <v>1488558.8219999999</v>
          </cell>
          <cell r="V614" t="e">
            <v>#N/A</v>
          </cell>
          <cell r="W614" t="str">
            <v>CAS.AGUAZUL-1</v>
          </cell>
          <cell r="X614">
            <v>0</v>
          </cell>
          <cell r="Y614">
            <v>30</v>
          </cell>
          <cell r="Z614">
            <v>10</v>
          </cell>
          <cell r="AA614"/>
          <cell r="AB614">
            <v>10</v>
          </cell>
          <cell r="AC614">
            <v>50</v>
          </cell>
          <cell r="AD614" t="str">
            <v>Prioridad 0</v>
          </cell>
        </row>
        <row r="615">
          <cell r="A615" t="str">
            <v>CAS.AGUAZUL-2</v>
          </cell>
          <cell r="B615" t="str">
            <v>RURAL</v>
          </cell>
          <cell r="C615" t="str">
            <v>REGION 5</v>
          </cell>
          <cell r="D615" t="str">
            <v>CASANARE</v>
          </cell>
          <cell r="E615" t="str">
            <v>AGUAZUL</v>
          </cell>
          <cell r="F615" t="str">
            <v>TERRITORIOS</v>
          </cell>
          <cell r="G615" t="str">
            <v>ARAOS GUZMAN JUAN CARLOS</v>
          </cell>
          <cell r="H615" t="str">
            <v>ADAME MUÑOZ JESUS ALEXANDER</v>
          </cell>
          <cell r="I615" t="str">
            <v>0</v>
          </cell>
          <cell r="J615" t="str">
            <v>861</v>
          </cell>
          <cell r="K615">
            <v>0.6</v>
          </cell>
          <cell r="L615">
            <v>1</v>
          </cell>
          <cell r="M615">
            <v>1</v>
          </cell>
          <cell r="N615">
            <v>1.4233870967741936E-2</v>
          </cell>
          <cell r="O615">
            <v>1</v>
          </cell>
          <cell r="P615">
            <v>1.4341397849462366E-2</v>
          </cell>
          <cell r="Q615">
            <v>1</v>
          </cell>
          <cell r="R615" t="str">
            <v>CAS.Aguazul-2</v>
          </cell>
          <cell r="S615">
            <v>1</v>
          </cell>
          <cell r="T615">
            <v>66267.007003160019</v>
          </cell>
          <cell r="U615">
            <v>715248.57500000007</v>
          </cell>
          <cell r="V615" t="e">
            <v>#N/A</v>
          </cell>
          <cell r="W615" t="str">
            <v>CAS.AGUAZUL-2</v>
          </cell>
          <cell r="X615">
            <v>0</v>
          </cell>
          <cell r="Y615">
            <v>30</v>
          </cell>
          <cell r="Z615">
            <v>5</v>
          </cell>
          <cell r="AA615"/>
          <cell r="AB615">
            <v>10</v>
          </cell>
          <cell r="AC615">
            <v>45</v>
          </cell>
          <cell r="AD615" t="str">
            <v>Prioridad 0</v>
          </cell>
        </row>
        <row r="616">
          <cell r="A616" t="str">
            <v>CAS.AGUAZUL-3</v>
          </cell>
          <cell r="B616" t="str">
            <v>RURAL</v>
          </cell>
          <cell r="C616" t="str">
            <v>REGION 5</v>
          </cell>
          <cell r="D616" t="str">
            <v>CASANARE</v>
          </cell>
          <cell r="E616" t="str">
            <v>AGUAZUL</v>
          </cell>
          <cell r="F616" t="str">
            <v>TERRITORIOS</v>
          </cell>
          <cell r="G616" t="str">
            <v>ARAOS GUZMAN JUAN CARLOS</v>
          </cell>
          <cell r="H616" t="str">
            <v>ADAME MUÑOZ JESUS ALEXANDER</v>
          </cell>
          <cell r="I616" t="str">
            <v>0</v>
          </cell>
          <cell r="J616" t="str">
            <v>862</v>
          </cell>
          <cell r="K616">
            <v>0.6</v>
          </cell>
          <cell r="L616">
            <v>1</v>
          </cell>
          <cell r="M616">
            <v>1</v>
          </cell>
          <cell r="N616">
            <v>4.4462365591397851E-2</v>
          </cell>
          <cell r="O616">
            <v>1</v>
          </cell>
          <cell r="P616">
            <v>1.4610215053763441E-2</v>
          </cell>
          <cell r="Q616">
            <v>1</v>
          </cell>
          <cell r="R616" t="e">
            <v>#N/A</v>
          </cell>
          <cell r="S616">
            <v>0</v>
          </cell>
          <cell r="T616">
            <v>1540.474359</v>
          </cell>
          <cell r="U616">
            <v>382903.80000000005</v>
          </cell>
          <cell r="V616" t="e">
            <v>#N/A</v>
          </cell>
          <cell r="W616" t="str">
            <v>CAS.AGUAZUL-3</v>
          </cell>
          <cell r="X616">
            <v>0</v>
          </cell>
          <cell r="Y616">
            <v>0</v>
          </cell>
          <cell r="Z616">
            <v>0</v>
          </cell>
          <cell r="AA616"/>
          <cell r="AB616">
            <v>10</v>
          </cell>
          <cell r="AC616">
            <v>10</v>
          </cell>
          <cell r="AD616" t="str">
            <v>Prioridad 4</v>
          </cell>
        </row>
        <row r="617">
          <cell r="A617" t="str">
            <v>CAS.AGUAZUL-4</v>
          </cell>
          <cell r="B617" t="str">
            <v>URBANO</v>
          </cell>
          <cell r="C617" t="str">
            <v>REGION 5</v>
          </cell>
          <cell r="D617" t="str">
            <v>CASANARE</v>
          </cell>
          <cell r="E617" t="str">
            <v>AGUAZUL</v>
          </cell>
          <cell r="F617" t="str">
            <v>TERRITORIOS</v>
          </cell>
          <cell r="G617" t="str">
            <v>ARAOS GUZMAN JUAN CARLOS</v>
          </cell>
          <cell r="H617" t="str">
            <v>ADAME MUÑOZ JESUS ALEXANDER</v>
          </cell>
          <cell r="I617" t="str">
            <v>0</v>
          </cell>
          <cell r="J617" t="str">
            <v>863</v>
          </cell>
          <cell r="K617">
            <v>0.6</v>
          </cell>
          <cell r="L617">
            <v>1</v>
          </cell>
          <cell r="M617">
            <v>1</v>
          </cell>
          <cell r="N617">
            <v>1.4233870967741936E-2</v>
          </cell>
          <cell r="O617">
            <v>1</v>
          </cell>
          <cell r="P617">
            <v>1.4341397849462366E-2</v>
          </cell>
          <cell r="Q617">
            <v>1</v>
          </cell>
          <cell r="R617" t="str">
            <v>CAS.Aguazul-4</v>
          </cell>
          <cell r="S617">
            <v>1</v>
          </cell>
          <cell r="T617">
            <v>83018.031735999975</v>
          </cell>
          <cell r="U617">
            <v>1436360.4279999998</v>
          </cell>
          <cell r="V617" t="e">
            <v>#N/A</v>
          </cell>
          <cell r="W617" t="str">
            <v>CAS.AGUAZUL-4</v>
          </cell>
          <cell r="X617">
            <v>0</v>
          </cell>
          <cell r="Y617">
            <v>30</v>
          </cell>
          <cell r="Z617">
            <v>10</v>
          </cell>
          <cell r="AA617"/>
          <cell r="AB617">
            <v>10</v>
          </cell>
          <cell r="AC617">
            <v>50</v>
          </cell>
          <cell r="AD617" t="str">
            <v>Prioridad 0</v>
          </cell>
        </row>
        <row r="618">
          <cell r="A618" t="str">
            <v>CAS.AGUAZUL-5</v>
          </cell>
          <cell r="B618" t="str">
            <v>URBANO</v>
          </cell>
          <cell r="C618" t="str">
            <v>REGION 5</v>
          </cell>
          <cell r="D618" t="str">
            <v>CASANARE</v>
          </cell>
          <cell r="E618" t="str">
            <v>AGUAZUL</v>
          </cell>
          <cell r="F618" t="str">
            <v>TERRITORIOS</v>
          </cell>
          <cell r="G618" t="str">
            <v>ARAOS GUZMAN JUAN CARLOS</v>
          </cell>
          <cell r="H618" t="str">
            <v>ADAME MUÑOZ JESUS ALEXANDER</v>
          </cell>
          <cell r="I618" t="str">
            <v>0</v>
          </cell>
          <cell r="J618" t="str">
            <v>864</v>
          </cell>
          <cell r="K618">
            <v>0.6</v>
          </cell>
          <cell r="L618">
            <v>1</v>
          </cell>
          <cell r="M618">
            <v>1</v>
          </cell>
          <cell r="N618">
            <v>1.4301075268817205E-2</v>
          </cell>
          <cell r="O618">
            <v>1</v>
          </cell>
          <cell r="P618">
            <v>1.4341397849462366E-2</v>
          </cell>
          <cell r="Q618">
            <v>1</v>
          </cell>
          <cell r="R618" t="str">
            <v>CAS.Aguazul-5</v>
          </cell>
          <cell r="S618">
            <v>1</v>
          </cell>
          <cell r="T618">
            <v>43550.744812500001</v>
          </cell>
          <cell r="U618">
            <v>699692.91399999999</v>
          </cell>
          <cell r="V618" t="e">
            <v>#N/A</v>
          </cell>
          <cell r="W618" t="str">
            <v>CAS.AGUAZUL-5</v>
          </cell>
          <cell r="X618">
            <v>0</v>
          </cell>
          <cell r="Y618">
            <v>15</v>
          </cell>
          <cell r="Z618">
            <v>5</v>
          </cell>
          <cell r="AA618"/>
          <cell r="AB618">
            <v>10</v>
          </cell>
          <cell r="AC618">
            <v>30</v>
          </cell>
          <cell r="AD618" t="str">
            <v>Prioridad 0</v>
          </cell>
        </row>
        <row r="619">
          <cell r="A619" t="str">
            <v>CAS.AGUAZUL-7</v>
          </cell>
          <cell r="B619" t="str">
            <v>URBANO</v>
          </cell>
          <cell r="C619" t="str">
            <v>REGION 5</v>
          </cell>
          <cell r="D619" t="str">
            <v>CASANARE</v>
          </cell>
          <cell r="E619" t="str">
            <v>AGUAZUL</v>
          </cell>
          <cell r="F619" t="str">
            <v>TERRITORIOS</v>
          </cell>
          <cell r="G619" t="str">
            <v>ARAOS GUZMAN JUAN CARLOS</v>
          </cell>
          <cell r="H619" t="str">
            <v>VELANDIA GOMEZ RAUL LEONARDO</v>
          </cell>
          <cell r="I619" t="str">
            <v>0</v>
          </cell>
          <cell r="J619" t="str">
            <v>865</v>
          </cell>
          <cell r="K619">
            <v>0.6</v>
          </cell>
          <cell r="L619">
            <v>1</v>
          </cell>
          <cell r="M619">
            <v>1</v>
          </cell>
          <cell r="N619">
            <v>1.4233870967741936E-2</v>
          </cell>
          <cell r="O619">
            <v>1</v>
          </cell>
          <cell r="P619">
            <v>1.4341397849462366E-2</v>
          </cell>
          <cell r="Q619">
            <v>1</v>
          </cell>
          <cell r="R619" t="e">
            <v>#N/A</v>
          </cell>
          <cell r="S619">
            <v>1</v>
          </cell>
          <cell r="T619">
            <v>33865.796464989995</v>
          </cell>
          <cell r="U619">
            <v>399177.02799999993</v>
          </cell>
          <cell r="V619" t="e">
            <v>#N/A</v>
          </cell>
          <cell r="W619" t="str">
            <v>CAS.AGUAZUL-7</v>
          </cell>
          <cell r="X619">
            <v>0</v>
          </cell>
          <cell r="Y619">
            <v>15</v>
          </cell>
          <cell r="Z619">
            <v>0</v>
          </cell>
          <cell r="AA619"/>
          <cell r="AB619">
            <v>10</v>
          </cell>
          <cell r="AC619">
            <v>25</v>
          </cell>
          <cell r="AD619" t="str">
            <v>Prioridad 3</v>
          </cell>
        </row>
        <row r="620">
          <cell r="A620" t="str">
            <v>CAS.AGUAZUL-8</v>
          </cell>
          <cell r="B620" t="str">
            <v>URBANO</v>
          </cell>
          <cell r="C620" t="str">
            <v>REGION 5</v>
          </cell>
          <cell r="D620" t="str">
            <v>CASANARE</v>
          </cell>
          <cell r="E620" t="str">
            <v>AGUAZUL</v>
          </cell>
          <cell r="F620" t="str">
            <v>TERRITORIOS</v>
          </cell>
          <cell r="G620" t="str">
            <v>ARAOS GUZMAN JUAN CARLOS</v>
          </cell>
          <cell r="H620" t="str">
            <v>ADAME MUÑOZ JESUS ALEXANDER</v>
          </cell>
          <cell r="I620" t="str">
            <v>0</v>
          </cell>
          <cell r="J620" t="str">
            <v>866</v>
          </cell>
          <cell r="K620">
            <v>0.6</v>
          </cell>
          <cell r="L620">
            <v>1</v>
          </cell>
          <cell r="M620">
            <v>1</v>
          </cell>
          <cell r="N620">
            <v>1.4327956989247312E-2</v>
          </cell>
          <cell r="O620">
            <v>1</v>
          </cell>
          <cell r="P620">
            <v>1.4341397849462366E-2</v>
          </cell>
          <cell r="Q620">
            <v>1</v>
          </cell>
          <cell r="R620" t="str">
            <v>CAS.Aguazul-8</v>
          </cell>
          <cell r="S620">
            <v>1</v>
          </cell>
          <cell r="T620">
            <v>54731.842349999999</v>
          </cell>
          <cell r="U620">
            <v>566435.59100000001</v>
          </cell>
          <cell r="V620" t="e">
            <v>#N/A</v>
          </cell>
          <cell r="W620" t="str">
            <v>CAS.AGUAZUL-8</v>
          </cell>
          <cell r="X620">
            <v>0</v>
          </cell>
          <cell r="Y620">
            <v>30</v>
          </cell>
          <cell r="Z620">
            <v>5</v>
          </cell>
          <cell r="AA620"/>
          <cell r="AB620">
            <v>10</v>
          </cell>
          <cell r="AC620">
            <v>45</v>
          </cell>
          <cell r="AD620" t="str">
            <v>Prioridad 0</v>
          </cell>
        </row>
        <row r="621">
          <cell r="A621" t="str">
            <v>CAS.ALGARROBOS</v>
          </cell>
          <cell r="B621" t="str">
            <v>RURAL</v>
          </cell>
          <cell r="C621" t="str">
            <v>REGION 5</v>
          </cell>
          <cell r="D621" t="str">
            <v>CASANARE</v>
          </cell>
          <cell r="E621" t="str">
            <v>OROCUE</v>
          </cell>
          <cell r="F621" t="str">
            <v>TERRITORIOS</v>
          </cell>
          <cell r="G621" t="str">
            <v>ARAOS GUZMAN JUAN CARLOS</v>
          </cell>
          <cell r="H621" t="str">
            <v>QUIJANO BELTRAN JOHN FREDY</v>
          </cell>
          <cell r="I621" t="str">
            <v>0</v>
          </cell>
          <cell r="J621" t="str">
            <v>867</v>
          </cell>
          <cell r="K621">
            <v>0.6</v>
          </cell>
          <cell r="L621">
            <v>1</v>
          </cell>
          <cell r="M621">
            <v>1</v>
          </cell>
          <cell r="N621">
            <v>4.3548387096774194E-2</v>
          </cell>
          <cell r="O621">
            <v>1</v>
          </cell>
          <cell r="P621">
            <v>2.9018817204301075E-2</v>
          </cell>
          <cell r="Q621">
            <v>1</v>
          </cell>
          <cell r="R621" t="str">
            <v>CAS.Algarrobos</v>
          </cell>
          <cell r="S621">
            <v>1</v>
          </cell>
          <cell r="T621">
            <v>31746.894591</v>
          </cell>
          <cell r="U621">
            <v>605242.20900000003</v>
          </cell>
          <cell r="V621" t="e">
            <v>#N/A</v>
          </cell>
          <cell r="W621" t="str">
            <v>CAS.ALGARROBOS</v>
          </cell>
          <cell r="X621">
            <v>1</v>
          </cell>
          <cell r="Y621">
            <v>15</v>
          </cell>
          <cell r="Z621">
            <v>5</v>
          </cell>
          <cell r="AA621"/>
          <cell r="AB621">
            <v>10</v>
          </cell>
          <cell r="AC621">
            <v>31</v>
          </cell>
          <cell r="AD621" t="str">
            <v>Prioridad 0</v>
          </cell>
        </row>
        <row r="622">
          <cell r="A622" t="str">
            <v>CAS.BATALLON TAURAMENA</v>
          </cell>
          <cell r="B622" t="str">
            <v>RURAL</v>
          </cell>
          <cell r="C622" t="str">
            <v>REGION 5</v>
          </cell>
          <cell r="D622" t="str">
            <v>CASANARE</v>
          </cell>
          <cell r="E622" t="str">
            <v>TAURAMENA</v>
          </cell>
          <cell r="F622" t="str">
            <v>TERRITORIOS</v>
          </cell>
          <cell r="G622" t="str">
            <v>ARAOS GUZMAN JUAN CARLOS</v>
          </cell>
          <cell r="H622" t="str">
            <v>IGLESIAS CASTILLEJO EDIMIR</v>
          </cell>
          <cell r="I622" t="str">
            <v>0</v>
          </cell>
          <cell r="J622" t="str">
            <v>177</v>
          </cell>
          <cell r="K622">
            <v>0.53</v>
          </cell>
          <cell r="L622">
            <v>1</v>
          </cell>
          <cell r="M622">
            <v>1</v>
          </cell>
          <cell r="N622">
            <v>2.293010752688172E-2</v>
          </cell>
          <cell r="O622">
            <v>1</v>
          </cell>
          <cell r="P622">
            <v>1.471774193548387E-2</v>
          </cell>
          <cell r="Q622">
            <v>1</v>
          </cell>
          <cell r="R622" t="e">
            <v>#N/A</v>
          </cell>
          <cell r="S622">
            <v>1</v>
          </cell>
          <cell r="T622">
            <v>22385.638599999998</v>
          </cell>
          <cell r="U622">
            <v>258615.274</v>
          </cell>
          <cell r="V622" t="e">
            <v>#N/A</v>
          </cell>
          <cell r="W622" t="str">
            <v>CAS.BATALLON TAURAMENA</v>
          </cell>
          <cell r="X622">
            <v>0</v>
          </cell>
          <cell r="Y622">
            <v>15</v>
          </cell>
          <cell r="Z622">
            <v>0</v>
          </cell>
          <cell r="AA622"/>
          <cell r="AB622">
            <v>10</v>
          </cell>
          <cell r="AC622">
            <v>25</v>
          </cell>
          <cell r="AD622" t="str">
            <v>Prioridad 4</v>
          </cell>
        </row>
        <row r="623">
          <cell r="A623" t="str">
            <v>CAS.BOCAS DEL PAUTO</v>
          </cell>
          <cell r="B623" t="str">
            <v>RURAL</v>
          </cell>
          <cell r="C623" t="str">
            <v>REGION 5</v>
          </cell>
          <cell r="D623" t="str">
            <v>CASANARE</v>
          </cell>
          <cell r="E623" t="str">
            <v>TRINIDAD</v>
          </cell>
          <cell r="F623" t="str">
            <v>TERRITORIOS</v>
          </cell>
          <cell r="G623" t="str">
            <v>ARAOS GUZMAN JUAN CARLOS</v>
          </cell>
          <cell r="H623" t="str">
            <v>OSPINA SANCHEZ DARWIN ALEXIS</v>
          </cell>
          <cell r="I623" t="str">
            <v>0</v>
          </cell>
          <cell r="J623" t="str">
            <v>320</v>
          </cell>
          <cell r="K623">
            <v>0.56999999999999995</v>
          </cell>
          <cell r="L623">
            <v>1</v>
          </cell>
          <cell r="M623">
            <v>1</v>
          </cell>
          <cell r="N623">
            <v>3.4126344086021505E-2</v>
          </cell>
          <cell r="O623">
            <v>1</v>
          </cell>
          <cell r="P623">
            <v>2.6088709677419355E-2</v>
          </cell>
          <cell r="Q623">
            <v>1</v>
          </cell>
          <cell r="R623" t="e">
            <v>#N/A</v>
          </cell>
          <cell r="S623">
            <v>1</v>
          </cell>
          <cell r="T623">
            <v>14275.36836</v>
          </cell>
          <cell r="U623">
            <v>307795.24900000001</v>
          </cell>
          <cell r="V623" t="e">
            <v>#N/A</v>
          </cell>
          <cell r="W623" t="str">
            <v>CAS.BOCAS DEL PAUTO</v>
          </cell>
          <cell r="X623">
            <v>1</v>
          </cell>
          <cell r="Y623">
            <v>0</v>
          </cell>
          <cell r="Z623">
            <v>0</v>
          </cell>
          <cell r="AA623"/>
          <cell r="AB623">
            <v>10</v>
          </cell>
          <cell r="AC623">
            <v>11</v>
          </cell>
          <cell r="AD623" t="str">
            <v>Prioridad 4</v>
          </cell>
        </row>
        <row r="624">
          <cell r="A624" t="str">
            <v>CAS.BRISAS DEL LLANO</v>
          </cell>
          <cell r="B624" t="str">
            <v>RURAL</v>
          </cell>
          <cell r="C624" t="str">
            <v>REGION 5</v>
          </cell>
          <cell r="D624" t="str">
            <v>CASANARE</v>
          </cell>
          <cell r="E624" t="str">
            <v>MONTERREY</v>
          </cell>
          <cell r="F624" t="str">
            <v>TERRITORIOS</v>
          </cell>
          <cell r="G624" t="str">
            <v>ARAOS GUZMAN JUAN CARLOS</v>
          </cell>
          <cell r="H624" t="str">
            <v>IGLESIAS CASTILLEJO EDIMIR</v>
          </cell>
          <cell r="I624" t="str">
            <v>0</v>
          </cell>
          <cell r="J624" t="str">
            <v>868</v>
          </cell>
          <cell r="K624">
            <v>0.6</v>
          </cell>
          <cell r="L624">
            <v>1</v>
          </cell>
          <cell r="M624">
            <v>1</v>
          </cell>
          <cell r="N624">
            <v>6.4623655913978492E-2</v>
          </cell>
          <cell r="O624">
            <v>1</v>
          </cell>
          <cell r="P624">
            <v>4.6545698924731184E-2</v>
          </cell>
          <cell r="Q624">
            <v>1</v>
          </cell>
          <cell r="R624" t="e">
            <v>#N/A</v>
          </cell>
          <cell r="S624">
            <v>0</v>
          </cell>
          <cell r="T624">
            <v>7968.8684700000013</v>
          </cell>
          <cell r="U624">
            <v>102284.60100000001</v>
          </cell>
          <cell r="V624" t="e">
            <v>#N/A</v>
          </cell>
          <cell r="W624" t="str">
            <v>CAS.BRISAS DEL LLANO</v>
          </cell>
          <cell r="X624">
            <v>0</v>
          </cell>
          <cell r="Y624">
            <v>0</v>
          </cell>
          <cell r="Z624">
            <v>0</v>
          </cell>
          <cell r="AA624"/>
          <cell r="AB624">
            <v>10</v>
          </cell>
          <cell r="AC624">
            <v>10</v>
          </cell>
          <cell r="AD624" t="str">
            <v>Prioridad 4</v>
          </cell>
        </row>
        <row r="625">
          <cell r="A625" t="str">
            <v>CAS.CANADOTES</v>
          </cell>
          <cell r="B625" t="str">
            <v>RURAL</v>
          </cell>
          <cell r="C625" t="str">
            <v>REGION 5</v>
          </cell>
          <cell r="D625" t="str">
            <v>CASANARE</v>
          </cell>
          <cell r="E625" t="str">
            <v>PAZ DE ARIPORO</v>
          </cell>
          <cell r="F625" t="str">
            <v>TERRITORIOS</v>
          </cell>
          <cell r="G625" t="str">
            <v>ARAOS GUZMAN JUAN CARLOS</v>
          </cell>
          <cell r="H625" t="str">
            <v>MONTAÑA CASTRO GERMAN YOBANI</v>
          </cell>
          <cell r="I625" t="str">
            <v>0</v>
          </cell>
          <cell r="J625" t="str">
            <v>275</v>
          </cell>
          <cell r="K625">
            <v>0.56000000000000005</v>
          </cell>
          <cell r="L625">
            <v>1</v>
          </cell>
          <cell r="M625">
            <v>1</v>
          </cell>
          <cell r="N625">
            <v>2.4193548387096774E-2</v>
          </cell>
          <cell r="O625">
            <v>1</v>
          </cell>
          <cell r="P625">
            <v>2.5698924731182796E-2</v>
          </cell>
          <cell r="Q625">
            <v>1</v>
          </cell>
          <cell r="R625" t="e">
            <v>#N/A</v>
          </cell>
          <cell r="S625">
            <v>1</v>
          </cell>
          <cell r="T625">
            <v>8594.2353199999998</v>
          </cell>
          <cell r="U625">
            <v>394829.85700000002</v>
          </cell>
          <cell r="V625" t="e">
            <v>#N/A</v>
          </cell>
          <cell r="W625" t="str">
            <v>CAS.CANADOTES</v>
          </cell>
          <cell r="X625">
            <v>1</v>
          </cell>
          <cell r="Y625">
            <v>0</v>
          </cell>
          <cell r="Z625">
            <v>0</v>
          </cell>
          <cell r="AA625"/>
          <cell r="AB625">
            <v>10</v>
          </cell>
          <cell r="AC625">
            <v>11</v>
          </cell>
          <cell r="AD625" t="str">
            <v>Prioridad 4</v>
          </cell>
        </row>
        <row r="626">
          <cell r="A626" t="str">
            <v>CAS.CARETO</v>
          </cell>
          <cell r="B626" t="str">
            <v>RURAL</v>
          </cell>
          <cell r="C626" t="str">
            <v>REGION 5</v>
          </cell>
          <cell r="D626" t="str">
            <v>CASANARE</v>
          </cell>
          <cell r="E626" t="str">
            <v>SAN LUIS DE PALENQUE</v>
          </cell>
          <cell r="F626" t="str">
            <v>TERRITORIOS</v>
          </cell>
          <cell r="G626" t="str">
            <v>ARAOS GUZMAN JUAN CARLOS</v>
          </cell>
          <cell r="H626" t="str">
            <v>OSPINA SANCHEZ DARWIN ALEXIS</v>
          </cell>
          <cell r="I626" t="str">
            <v>0</v>
          </cell>
          <cell r="J626" t="str">
            <v>321</v>
          </cell>
          <cell r="K626">
            <v>0.56999999999999995</v>
          </cell>
          <cell r="L626">
            <v>1</v>
          </cell>
          <cell r="M626">
            <v>1</v>
          </cell>
          <cell r="N626">
            <v>2.5120967741935483E-2</v>
          </cell>
          <cell r="O626">
            <v>1</v>
          </cell>
          <cell r="P626">
            <v>2.4059139784946237E-2</v>
          </cell>
          <cell r="Q626">
            <v>1</v>
          </cell>
          <cell r="R626" t="e">
            <v>#N/A</v>
          </cell>
          <cell r="S626">
            <v>0</v>
          </cell>
          <cell r="T626">
            <v>4410.2459263000001</v>
          </cell>
          <cell r="U626">
            <v>196680.97599999997</v>
          </cell>
          <cell r="V626" t="e">
            <v>#N/A</v>
          </cell>
          <cell r="W626" t="str">
            <v>CAS.CARETO</v>
          </cell>
          <cell r="X626">
            <v>0</v>
          </cell>
          <cell r="Y626">
            <v>0</v>
          </cell>
          <cell r="Z626">
            <v>0</v>
          </cell>
          <cell r="AA626"/>
          <cell r="AB626">
            <v>10</v>
          </cell>
          <cell r="AC626">
            <v>10</v>
          </cell>
          <cell r="AD626" t="str">
            <v>Prioridad 4</v>
          </cell>
        </row>
        <row r="627">
          <cell r="A627" t="str">
            <v>CAS.CARIBAYONA</v>
          </cell>
          <cell r="B627" t="str">
            <v>RURAL</v>
          </cell>
          <cell r="C627" t="str">
            <v>REGION 5</v>
          </cell>
          <cell r="D627" t="str">
            <v>CASANARE</v>
          </cell>
          <cell r="E627" t="str">
            <v>VILLANUEVA</v>
          </cell>
          <cell r="F627" t="str">
            <v>TERRITORIOS</v>
          </cell>
          <cell r="G627" t="str">
            <v>ARAOS GUZMAN JUAN CARLOS</v>
          </cell>
          <cell r="H627" t="str">
            <v>MANTINEZ MEDINA EDWIN ANDRES</v>
          </cell>
          <cell r="I627" t="str">
            <v>0</v>
          </cell>
          <cell r="J627" t="str">
            <v>869</v>
          </cell>
          <cell r="K627">
            <v>0.6</v>
          </cell>
          <cell r="L627">
            <v>1</v>
          </cell>
          <cell r="M627">
            <v>1</v>
          </cell>
          <cell r="N627">
            <v>2.8911290322580645E-2</v>
          </cell>
          <cell r="O627">
            <v>1</v>
          </cell>
          <cell r="P627">
            <v>3.3655913978494621E-2</v>
          </cell>
          <cell r="Q627">
            <v>1</v>
          </cell>
          <cell r="R627" t="e">
            <v>#N/A</v>
          </cell>
          <cell r="S627">
            <v>1</v>
          </cell>
          <cell r="T627">
            <v>60929.879615599995</v>
          </cell>
          <cell r="U627">
            <v>877827.33400000015</v>
          </cell>
          <cell r="V627" t="e">
            <v>#N/A</v>
          </cell>
          <cell r="W627" t="str">
            <v>CAS.CARIBAYONA</v>
          </cell>
          <cell r="X627">
            <v>0</v>
          </cell>
          <cell r="Y627">
            <v>30</v>
          </cell>
          <cell r="Z627">
            <v>5</v>
          </cell>
          <cell r="AA627"/>
          <cell r="AB627">
            <v>10</v>
          </cell>
          <cell r="AC627">
            <v>45</v>
          </cell>
          <cell r="AD627" t="str">
            <v>Prioridad 2</v>
          </cell>
        </row>
        <row r="628">
          <cell r="A628" t="str">
            <v>CAS.CHAMEZA</v>
          </cell>
          <cell r="B628" t="str">
            <v>RURAL</v>
          </cell>
          <cell r="C628" t="str">
            <v>REGION 5</v>
          </cell>
          <cell r="D628" t="str">
            <v>CASANARE</v>
          </cell>
          <cell r="E628" t="str">
            <v>CHAMEZA</v>
          </cell>
          <cell r="F628" t="str">
            <v>TERRITORIOS</v>
          </cell>
          <cell r="G628" t="str">
            <v>ARAOS GUZMAN JUAN CARLOS</v>
          </cell>
          <cell r="H628" t="str">
            <v>ADAME MUÑOZ JESUS ALEXANDER</v>
          </cell>
          <cell r="I628" t="str">
            <v>0</v>
          </cell>
          <cell r="J628" t="str">
            <v>870</v>
          </cell>
          <cell r="K628">
            <v>0.6</v>
          </cell>
          <cell r="L628">
            <v>1</v>
          </cell>
          <cell r="M628">
            <v>1</v>
          </cell>
          <cell r="N628">
            <v>2.6384408602150539E-2</v>
          </cell>
          <cell r="O628">
            <v>1</v>
          </cell>
          <cell r="P628">
            <v>1.4408602150537634E-2</v>
          </cell>
          <cell r="Q628">
            <v>1</v>
          </cell>
          <cell r="R628" t="e">
            <v>#N/A</v>
          </cell>
          <cell r="S628">
            <v>1</v>
          </cell>
          <cell r="T628">
            <v>16686.474712300002</v>
          </cell>
          <cell r="U628">
            <v>633737.80200000003</v>
          </cell>
          <cell r="V628" t="str">
            <v>CAS.Chameza</v>
          </cell>
          <cell r="W628" t="str">
            <v>CAS.CHAMEZA</v>
          </cell>
          <cell r="X628">
            <v>0</v>
          </cell>
          <cell r="Y628">
            <v>0</v>
          </cell>
          <cell r="Z628">
            <v>5</v>
          </cell>
          <cell r="AA628">
            <v>20</v>
          </cell>
          <cell r="AB628">
            <v>10</v>
          </cell>
          <cell r="AC628">
            <v>35</v>
          </cell>
          <cell r="AD628" t="str">
            <v>Prioridad 3</v>
          </cell>
        </row>
        <row r="629">
          <cell r="A629" t="str">
            <v>CAS.COPA</v>
          </cell>
          <cell r="B629" t="str">
            <v>RURAL</v>
          </cell>
          <cell r="C629" t="str">
            <v>REGION 5</v>
          </cell>
          <cell r="D629" t="str">
            <v>CASANARE</v>
          </cell>
          <cell r="E629" t="str">
            <v>SAN LUIS DE PALENQUE</v>
          </cell>
          <cell r="F629" t="str">
            <v>TERRITORIOS</v>
          </cell>
          <cell r="G629" t="str">
            <v>ARAOS GUZMAN JUAN CARLOS</v>
          </cell>
          <cell r="H629" t="str">
            <v>OSPINA SANCHEZ DARWIN ALEXIS</v>
          </cell>
          <cell r="I629" t="str">
            <v>0</v>
          </cell>
          <cell r="J629" t="str">
            <v>151</v>
          </cell>
          <cell r="K629">
            <v>0.47</v>
          </cell>
          <cell r="L629">
            <v>1</v>
          </cell>
          <cell r="M629">
            <v>1</v>
          </cell>
          <cell r="N629">
            <v>2.4892473118279568E-2</v>
          </cell>
          <cell r="O629">
            <v>1</v>
          </cell>
          <cell r="P629">
            <v>1.9758064516129031E-2</v>
          </cell>
          <cell r="Q629">
            <v>1</v>
          </cell>
          <cell r="R629" t="e">
            <v>#N/A</v>
          </cell>
          <cell r="S629">
            <v>1</v>
          </cell>
          <cell r="T629">
            <v>4653.7467080000006</v>
          </cell>
          <cell r="U629">
            <v>96299.822</v>
          </cell>
          <cell r="V629" t="e">
            <v>#N/A</v>
          </cell>
          <cell r="W629" t="str">
            <v>CAS.COPA</v>
          </cell>
          <cell r="X629">
            <v>1</v>
          </cell>
          <cell r="Y629">
            <v>0</v>
          </cell>
          <cell r="Z629">
            <v>0</v>
          </cell>
          <cell r="AA629"/>
          <cell r="AB629">
            <v>10</v>
          </cell>
          <cell r="AC629">
            <v>11</v>
          </cell>
          <cell r="AD629" t="str">
            <v>Prioridad 4</v>
          </cell>
        </row>
        <row r="630">
          <cell r="A630" t="str">
            <v>CAS.CUSIANA</v>
          </cell>
          <cell r="B630" t="str">
            <v>RURAL</v>
          </cell>
          <cell r="C630" t="str">
            <v>REGION 5</v>
          </cell>
          <cell r="D630" t="str">
            <v>CASANARE</v>
          </cell>
          <cell r="E630" t="str">
            <v>TAURAMENA</v>
          </cell>
          <cell r="F630" t="str">
            <v>TERRITORIOS</v>
          </cell>
          <cell r="G630" t="str">
            <v>ARAOS GUZMAN JUAN CARLOS</v>
          </cell>
          <cell r="H630" t="str">
            <v>IGLESIAS CASTILLEJO EDIMIR</v>
          </cell>
          <cell r="I630" t="str">
            <v>0</v>
          </cell>
          <cell r="J630" t="str">
            <v>871</v>
          </cell>
          <cell r="K630">
            <v>0.6</v>
          </cell>
          <cell r="L630">
            <v>1</v>
          </cell>
          <cell r="M630">
            <v>1</v>
          </cell>
          <cell r="N630">
            <v>1.439516129032258E-2</v>
          </cell>
          <cell r="O630">
            <v>1</v>
          </cell>
          <cell r="P630">
            <v>1.4408602150537634E-2</v>
          </cell>
          <cell r="Q630">
            <v>1</v>
          </cell>
          <cell r="R630" t="e">
            <v>#N/A</v>
          </cell>
          <cell r="S630">
            <v>1</v>
          </cell>
          <cell r="T630">
            <v>8442.8632875299991</v>
          </cell>
          <cell r="U630">
            <v>108992.37199999999</v>
          </cell>
          <cell r="V630" t="e">
            <v>#N/A</v>
          </cell>
          <cell r="W630" t="str">
            <v>CAS.CUSIANA</v>
          </cell>
          <cell r="X630">
            <v>0</v>
          </cell>
          <cell r="Y630">
            <v>0</v>
          </cell>
          <cell r="Z630">
            <v>0</v>
          </cell>
          <cell r="AA630"/>
          <cell r="AB630">
            <v>10</v>
          </cell>
          <cell r="AC630">
            <v>10</v>
          </cell>
          <cell r="AD630" t="str">
            <v>Prioridad 4</v>
          </cell>
        </row>
        <row r="631">
          <cell r="A631" t="str">
            <v>CAS.EL CACHO</v>
          </cell>
          <cell r="B631" t="str">
            <v>RURAL</v>
          </cell>
          <cell r="C631" t="str">
            <v>REGION 5</v>
          </cell>
          <cell r="D631" t="str">
            <v>CASANARE</v>
          </cell>
          <cell r="E631" t="str">
            <v>OROCUE</v>
          </cell>
          <cell r="F631" t="str">
            <v>TERRITORIOS</v>
          </cell>
          <cell r="G631" t="str">
            <v>ARAOS GUZMAN JUAN CARLOS</v>
          </cell>
          <cell r="H631" t="str">
            <v>QUIJANO BELTRAN JOHN FREDY</v>
          </cell>
          <cell r="I631" t="str">
            <v>0</v>
          </cell>
          <cell r="J631" t="str">
            <v>872</v>
          </cell>
          <cell r="K631">
            <v>0.6</v>
          </cell>
          <cell r="L631">
            <v>1</v>
          </cell>
          <cell r="M631">
            <v>1</v>
          </cell>
          <cell r="N631">
            <v>4.5067204301075268E-2</v>
          </cell>
          <cell r="O631">
            <v>1</v>
          </cell>
          <cell r="P631">
            <v>3.9663978494623657E-2</v>
          </cell>
          <cell r="Q631">
            <v>1</v>
          </cell>
          <cell r="R631" t="e">
            <v>#N/A</v>
          </cell>
          <cell r="S631">
            <v>0</v>
          </cell>
          <cell r="T631">
            <v>5969.9574076999997</v>
          </cell>
          <cell r="U631">
            <v>556121.42800000007</v>
          </cell>
          <cell r="V631" t="e">
            <v>#N/A</v>
          </cell>
          <cell r="W631" t="str">
            <v>CAS.EL CACHO</v>
          </cell>
          <cell r="X631">
            <v>0</v>
          </cell>
          <cell r="Y631">
            <v>0</v>
          </cell>
          <cell r="Z631">
            <v>5</v>
          </cell>
          <cell r="AA631"/>
          <cell r="AB631">
            <v>10</v>
          </cell>
          <cell r="AC631">
            <v>15</v>
          </cell>
          <cell r="AD631" t="str">
            <v>Prioridad 4</v>
          </cell>
        </row>
        <row r="632">
          <cell r="A632" t="str">
            <v>CAS.EL DUYA</v>
          </cell>
          <cell r="B632" t="str">
            <v>RURAL</v>
          </cell>
          <cell r="C632" t="str">
            <v>REGION 5</v>
          </cell>
          <cell r="D632" t="str">
            <v>CASANARE</v>
          </cell>
          <cell r="E632" t="str">
            <v>OROCUE</v>
          </cell>
          <cell r="F632" t="str">
            <v>TERRITORIOS</v>
          </cell>
          <cell r="G632" t="str">
            <v>SANCHEZ CORTES ARIEL ARMEL</v>
          </cell>
          <cell r="H632" t="str">
            <v>ZUBIETA BONILLA CELEDONIO</v>
          </cell>
          <cell r="I632" t="str">
            <v>0</v>
          </cell>
          <cell r="J632" t="str">
            <v>873</v>
          </cell>
          <cell r="K632">
            <v>0.6</v>
          </cell>
          <cell r="L632">
            <v>0</v>
          </cell>
          <cell r="M632">
            <v>1</v>
          </cell>
          <cell r="N632">
            <v>0</v>
          </cell>
          <cell r="O632">
            <v>0</v>
          </cell>
          <cell r="P632">
            <v>4.2002688172043008E-2</v>
          </cell>
          <cell r="Q632">
            <v>1</v>
          </cell>
          <cell r="R632" t="e">
            <v>#N/A</v>
          </cell>
          <cell r="S632">
            <v>0</v>
          </cell>
          <cell r="T632">
            <v>8218.7663170000014</v>
          </cell>
          <cell r="U632">
            <v>35257.167000000001</v>
          </cell>
          <cell r="V632" t="e">
            <v>#N/A</v>
          </cell>
          <cell r="W632" t="str">
            <v>CAS.EL DUYA</v>
          </cell>
          <cell r="X632">
            <v>0</v>
          </cell>
          <cell r="Y632">
            <v>0</v>
          </cell>
          <cell r="Z632">
            <v>0</v>
          </cell>
          <cell r="AA632"/>
          <cell r="AB632">
            <v>10</v>
          </cell>
          <cell r="AC632">
            <v>10</v>
          </cell>
          <cell r="AD632" t="str">
            <v>Prioridad 4</v>
          </cell>
        </row>
        <row r="633">
          <cell r="A633" t="str">
            <v>CAS.EL MORRO Y MARROQUIN</v>
          </cell>
          <cell r="B633" t="str">
            <v>RURAL</v>
          </cell>
          <cell r="C633" t="str">
            <v>REGION 5</v>
          </cell>
          <cell r="D633" t="str">
            <v>CASANARE</v>
          </cell>
          <cell r="E633" t="str">
            <v>YOPAL</v>
          </cell>
          <cell r="F633" t="str">
            <v>TERRITORIOS</v>
          </cell>
          <cell r="G633" t="str">
            <v>ARAOS GUZMAN JUAN CARLOS</v>
          </cell>
          <cell r="H633" t="str">
            <v>QUIJANO BELTRAN JOHN FREDY</v>
          </cell>
          <cell r="I633" t="str">
            <v>0</v>
          </cell>
          <cell r="J633" t="str">
            <v>874</v>
          </cell>
          <cell r="K633">
            <v>0.6</v>
          </cell>
          <cell r="L633">
            <v>1</v>
          </cell>
          <cell r="M633">
            <v>1</v>
          </cell>
          <cell r="N633">
            <v>1.4784946236559141E-2</v>
          </cell>
          <cell r="O633">
            <v>1</v>
          </cell>
          <cell r="P633">
            <v>1.4341397849462366E-2</v>
          </cell>
          <cell r="Q633">
            <v>1</v>
          </cell>
          <cell r="R633" t="e">
            <v>#N/A</v>
          </cell>
          <cell r="S633">
            <v>1</v>
          </cell>
          <cell r="T633">
            <v>38757.988216719998</v>
          </cell>
          <cell r="U633">
            <v>522867.32</v>
          </cell>
          <cell r="V633" t="e">
            <v>#N/A</v>
          </cell>
          <cell r="W633" t="str">
            <v>CAS.EL MORRO Y MARROQUIN</v>
          </cell>
          <cell r="X633">
            <v>0</v>
          </cell>
          <cell r="Y633">
            <v>15</v>
          </cell>
          <cell r="Z633">
            <v>5</v>
          </cell>
          <cell r="AA633"/>
          <cell r="AB633">
            <v>10</v>
          </cell>
          <cell r="AC633">
            <v>30</v>
          </cell>
          <cell r="AD633" t="str">
            <v>Prioridad 3</v>
          </cell>
        </row>
        <row r="634">
          <cell r="A634" t="str">
            <v>CAS.EL TOTUMO</v>
          </cell>
          <cell r="B634" t="str">
            <v>RURAL</v>
          </cell>
          <cell r="C634" t="str">
            <v>REGION 5</v>
          </cell>
          <cell r="D634" t="str">
            <v>CASANARE</v>
          </cell>
          <cell r="E634" t="str">
            <v>PAZ DE ARIPORO</v>
          </cell>
          <cell r="F634" t="str">
            <v>TERRITORIOS</v>
          </cell>
          <cell r="G634" t="str">
            <v>ARAOS GUZMAN JUAN CARLOS</v>
          </cell>
          <cell r="H634" t="str">
            <v>MONTAÑA CASTRO GERMAN YOBANI</v>
          </cell>
          <cell r="I634" t="str">
            <v>0</v>
          </cell>
          <cell r="J634" t="str">
            <v>875</v>
          </cell>
          <cell r="K634">
            <v>0.6</v>
          </cell>
          <cell r="L634">
            <v>1</v>
          </cell>
          <cell r="M634">
            <v>1</v>
          </cell>
          <cell r="N634">
            <v>1.7688172043010753E-2</v>
          </cell>
          <cell r="O634">
            <v>1</v>
          </cell>
          <cell r="P634">
            <v>1.7419354838709676E-2</v>
          </cell>
          <cell r="Q634">
            <v>1</v>
          </cell>
          <cell r="R634" t="str">
            <v>CAS.El Totumo</v>
          </cell>
          <cell r="S634">
            <v>0</v>
          </cell>
          <cell r="T634">
            <v>25115.612003000002</v>
          </cell>
          <cell r="U634">
            <v>1572602.0650000002</v>
          </cell>
          <cell r="V634" t="e">
            <v>#N/A</v>
          </cell>
          <cell r="W634" t="str">
            <v>CAS.EL TOTUMO</v>
          </cell>
          <cell r="X634">
            <v>0</v>
          </cell>
          <cell r="Y634">
            <v>15</v>
          </cell>
          <cell r="Z634">
            <v>10</v>
          </cell>
          <cell r="AA634"/>
          <cell r="AB634">
            <v>10</v>
          </cell>
          <cell r="AC634">
            <v>35</v>
          </cell>
          <cell r="AD634" t="str">
            <v>Prioridad 0</v>
          </cell>
        </row>
        <row r="635">
          <cell r="A635" t="str">
            <v>CAS.ELVECIA</v>
          </cell>
          <cell r="B635" t="str">
            <v>RURAL</v>
          </cell>
          <cell r="C635" t="str">
            <v>REGION 5</v>
          </cell>
          <cell r="D635" t="str">
            <v>CASANARE</v>
          </cell>
          <cell r="E635" t="str">
            <v>PAZ DE ARIPORO</v>
          </cell>
          <cell r="F635" t="str">
            <v>TERRITORIOS</v>
          </cell>
          <cell r="G635" t="str">
            <v>ARAOS GUZMAN JUAN CARLOS</v>
          </cell>
          <cell r="H635" t="str">
            <v>MONTAÑA CASTRO GERMAN YOBANI</v>
          </cell>
          <cell r="I635" t="str">
            <v>0</v>
          </cell>
          <cell r="J635" t="str">
            <v>178</v>
          </cell>
          <cell r="K635">
            <v>0.53</v>
          </cell>
          <cell r="L635">
            <v>0</v>
          </cell>
          <cell r="M635">
            <v>1</v>
          </cell>
          <cell r="N635">
            <v>0</v>
          </cell>
          <cell r="O635">
            <v>0</v>
          </cell>
          <cell r="P635">
            <v>2.5900537634408603E-2</v>
          </cell>
          <cell r="Q635">
            <v>1</v>
          </cell>
          <cell r="R635" t="e">
            <v>#N/A</v>
          </cell>
          <cell r="S635">
            <v>0</v>
          </cell>
          <cell r="T635">
            <v>10648.7711</v>
          </cell>
          <cell r="U635">
            <v>100.12700000000001</v>
          </cell>
          <cell r="V635" t="e">
            <v>#N/A</v>
          </cell>
          <cell r="W635" t="str">
            <v>CAS.ELVECIA</v>
          </cell>
          <cell r="X635">
            <v>0</v>
          </cell>
          <cell r="Y635">
            <v>0</v>
          </cell>
          <cell r="Z635">
            <v>0</v>
          </cell>
          <cell r="AA635"/>
          <cell r="AB635">
            <v>10</v>
          </cell>
          <cell r="AC635">
            <v>10</v>
          </cell>
          <cell r="AD635" t="str">
            <v>Prioridad 4</v>
          </cell>
        </row>
        <row r="636">
          <cell r="A636" t="str">
            <v>CAS.FLORENA</v>
          </cell>
          <cell r="B636" t="str">
            <v>RURAL</v>
          </cell>
          <cell r="C636" t="str">
            <v>REGION 5</v>
          </cell>
          <cell r="D636" t="str">
            <v>CASANARE</v>
          </cell>
          <cell r="E636" t="str">
            <v>YOPAL</v>
          </cell>
          <cell r="F636" t="str">
            <v>TERRITORIOS</v>
          </cell>
          <cell r="G636" t="str">
            <v>ARAOS GUZMAN JUAN CARLOS</v>
          </cell>
          <cell r="H636" t="str">
            <v>QUIJANO BELTRAN JOHN FREDY</v>
          </cell>
          <cell r="I636" t="str">
            <v>0</v>
          </cell>
          <cell r="J636" t="str">
            <v>876</v>
          </cell>
          <cell r="K636">
            <v>0.6</v>
          </cell>
          <cell r="L636">
            <v>1</v>
          </cell>
          <cell r="M636">
            <v>1</v>
          </cell>
          <cell r="N636">
            <v>1.6008064516129031E-2</v>
          </cell>
          <cell r="O636">
            <v>1</v>
          </cell>
          <cell r="P636">
            <v>1.439516129032258E-2</v>
          </cell>
          <cell r="Q636">
            <v>1</v>
          </cell>
          <cell r="R636" t="e">
            <v>#N/A</v>
          </cell>
          <cell r="S636">
            <v>1</v>
          </cell>
          <cell r="T636">
            <v>9458.4537285000006</v>
          </cell>
          <cell r="U636">
            <v>227607.88699999999</v>
          </cell>
          <cell r="V636" t="e">
            <v>#N/A</v>
          </cell>
          <cell r="W636" t="str">
            <v>CAS.FLORENA</v>
          </cell>
          <cell r="X636">
            <v>1</v>
          </cell>
          <cell r="Y636">
            <v>0</v>
          </cell>
          <cell r="Z636">
            <v>0</v>
          </cell>
          <cell r="AA636"/>
          <cell r="AB636">
            <v>10</v>
          </cell>
          <cell r="AC636">
            <v>11</v>
          </cell>
          <cell r="AD636" t="str">
            <v>Prioridad 4</v>
          </cell>
        </row>
        <row r="637">
          <cell r="A637" t="str">
            <v>CAS.GAVIOTAS</v>
          </cell>
          <cell r="B637" t="str">
            <v>RURAL</v>
          </cell>
          <cell r="C637" t="str">
            <v>REGION 5</v>
          </cell>
          <cell r="D637" t="str">
            <v>CASANARE</v>
          </cell>
          <cell r="E637" t="str">
            <v>MANI</v>
          </cell>
          <cell r="F637" t="str">
            <v>TERRITORIOS</v>
          </cell>
          <cell r="G637" t="str">
            <v>ARAOS GUZMAN JUAN CARLOS</v>
          </cell>
          <cell r="H637" t="str">
            <v>VELANDIA GOMEZ RAUL LEONARDO</v>
          </cell>
          <cell r="I637" t="str">
            <v>0</v>
          </cell>
          <cell r="J637" t="str">
            <v>877</v>
          </cell>
          <cell r="K637">
            <v>0.6</v>
          </cell>
          <cell r="L637">
            <v>1</v>
          </cell>
          <cell r="M637">
            <v>1</v>
          </cell>
          <cell r="N637">
            <v>1.4596774193548387E-2</v>
          </cell>
          <cell r="O637">
            <v>1</v>
          </cell>
          <cell r="P637">
            <v>1.4610215053763441E-2</v>
          </cell>
          <cell r="Q637">
            <v>1</v>
          </cell>
          <cell r="R637" t="e">
            <v>#N/A</v>
          </cell>
          <cell r="S637">
            <v>0</v>
          </cell>
          <cell r="T637">
            <v>9746.1204849999995</v>
          </cell>
          <cell r="U637">
            <v>667306.96499999985</v>
          </cell>
          <cell r="V637" t="e">
            <v>#N/A</v>
          </cell>
          <cell r="W637" t="str">
            <v>CAS.GAVIOTAS</v>
          </cell>
          <cell r="X637">
            <v>0</v>
          </cell>
          <cell r="Y637">
            <v>0</v>
          </cell>
          <cell r="Z637">
            <v>5</v>
          </cell>
          <cell r="AA637"/>
          <cell r="AB637">
            <v>10</v>
          </cell>
          <cell r="AC637">
            <v>15</v>
          </cell>
          <cell r="AD637" t="str">
            <v>Prioridad 4</v>
          </cell>
        </row>
        <row r="638">
          <cell r="A638" t="str">
            <v>CAS.GP JACANA</v>
          </cell>
          <cell r="B638" t="str">
            <v>RURAL</v>
          </cell>
          <cell r="C638" t="str">
            <v>REGION 5</v>
          </cell>
          <cell r="D638" t="str">
            <v>CASANARE</v>
          </cell>
          <cell r="E638" t="str">
            <v>VILLANUEVA</v>
          </cell>
          <cell r="F638" t="str">
            <v>TERRITORIOS</v>
          </cell>
          <cell r="G638" t="str">
            <v>ARAOS GUZMAN JUAN CARLOS</v>
          </cell>
          <cell r="H638" t="str">
            <v>MANTINEZ MEDINA EDWIN ANDRES</v>
          </cell>
          <cell r="I638" t="str">
            <v>0</v>
          </cell>
          <cell r="J638" t="str">
            <v>878</v>
          </cell>
          <cell r="K638">
            <v>0.6</v>
          </cell>
          <cell r="L638">
            <v>1</v>
          </cell>
          <cell r="M638">
            <v>1</v>
          </cell>
          <cell r="N638">
            <v>8.1854838709677427E-3</v>
          </cell>
          <cell r="O638">
            <v>0</v>
          </cell>
          <cell r="P638">
            <v>7.325268817204301E-3</v>
          </cell>
          <cell r="Q638">
            <v>1</v>
          </cell>
          <cell r="R638" t="e">
            <v>#N/A</v>
          </cell>
          <cell r="S638">
            <v>1</v>
          </cell>
          <cell r="T638">
            <v>31019.998660000001</v>
          </cell>
          <cell r="U638">
            <v>357885.16699999996</v>
          </cell>
          <cell r="V638" t="e">
            <v>#N/A</v>
          </cell>
          <cell r="W638" t="str">
            <v>CAS.GP JACANA</v>
          </cell>
          <cell r="X638">
            <v>1</v>
          </cell>
          <cell r="Y638">
            <v>15</v>
          </cell>
          <cell r="Z638">
            <v>0</v>
          </cell>
          <cell r="AA638"/>
          <cell r="AB638">
            <v>10</v>
          </cell>
          <cell r="AC638">
            <v>26</v>
          </cell>
          <cell r="AD638" t="str">
            <v>Prioridad 3</v>
          </cell>
        </row>
        <row r="639">
          <cell r="A639" t="str">
            <v>CAS.GP TIGANA</v>
          </cell>
          <cell r="B639" t="str">
            <v>RURAL</v>
          </cell>
          <cell r="C639" t="str">
            <v>REGION 5</v>
          </cell>
          <cell r="D639" t="str">
            <v>CASANARE</v>
          </cell>
          <cell r="E639" t="str">
            <v>TAURAMENA</v>
          </cell>
          <cell r="F639" t="str">
            <v>TERRITORIOS</v>
          </cell>
          <cell r="G639" t="str">
            <v>ARAOS GUZMAN JUAN CARLOS</v>
          </cell>
          <cell r="H639" t="str">
            <v>MANTINEZ MEDINA EDWIN ANDRES</v>
          </cell>
          <cell r="I639" t="str">
            <v>0</v>
          </cell>
          <cell r="J639" t="str">
            <v>79</v>
          </cell>
          <cell r="K639">
            <v>0.46500000000000002</v>
          </cell>
          <cell r="L639">
            <v>1</v>
          </cell>
          <cell r="M639">
            <v>1</v>
          </cell>
          <cell r="N639">
            <v>7.6747311827956993E-3</v>
          </cell>
          <cell r="O639">
            <v>0</v>
          </cell>
          <cell r="P639">
            <v>7.3118279569892473E-3</v>
          </cell>
          <cell r="Q639">
            <v>1</v>
          </cell>
          <cell r="R639" t="str">
            <v>CAS.GP Tigana</v>
          </cell>
          <cell r="S639">
            <v>1</v>
          </cell>
          <cell r="T639">
            <v>23791.017100000001</v>
          </cell>
          <cell r="U639">
            <v>415050.37</v>
          </cell>
          <cell r="V639" t="e">
            <v>#N/A</v>
          </cell>
          <cell r="W639" t="str">
            <v>CAS.GP TIGANA</v>
          </cell>
          <cell r="X639">
            <v>0</v>
          </cell>
          <cell r="Y639">
            <v>15</v>
          </cell>
          <cell r="Z639">
            <v>0</v>
          </cell>
          <cell r="AA639"/>
          <cell r="AB639">
            <v>10</v>
          </cell>
          <cell r="AC639">
            <v>25</v>
          </cell>
          <cell r="AD639" t="str">
            <v>Prioridad 0</v>
          </cell>
        </row>
        <row r="640">
          <cell r="A640" t="str">
            <v>CAS.GP TUA</v>
          </cell>
          <cell r="B640" t="str">
            <v>RURAL</v>
          </cell>
          <cell r="C640" t="str">
            <v>REGION 5</v>
          </cell>
          <cell r="D640" t="str">
            <v>CASANARE</v>
          </cell>
          <cell r="E640" t="str">
            <v>TAURAMENA</v>
          </cell>
          <cell r="F640" t="str">
            <v>TERRITORIOS</v>
          </cell>
          <cell r="G640" t="str">
            <v>ARAOS GUZMAN JUAN CARLOS</v>
          </cell>
          <cell r="H640" t="str">
            <v>MANTINEZ MEDINA EDWIN ANDRES</v>
          </cell>
          <cell r="I640" t="str">
            <v>0</v>
          </cell>
          <cell r="J640" t="str">
            <v>322</v>
          </cell>
          <cell r="K640">
            <v>0.56999999999999995</v>
          </cell>
          <cell r="L640">
            <v>1</v>
          </cell>
          <cell r="M640">
            <v>1</v>
          </cell>
          <cell r="N640">
            <v>1.700268817204301E-2</v>
          </cell>
          <cell r="O640">
            <v>1</v>
          </cell>
          <cell r="P640">
            <v>4.7002688172043013E-2</v>
          </cell>
          <cell r="Q640">
            <v>1</v>
          </cell>
          <cell r="R640" t="e">
            <v>#N/A</v>
          </cell>
          <cell r="S640">
            <v>1</v>
          </cell>
          <cell r="T640">
            <v>4985.2955700000002</v>
          </cell>
          <cell r="U640">
            <v>11800.718999999999</v>
          </cell>
          <cell r="V640" t="e">
            <v>#N/A</v>
          </cell>
          <cell r="W640" t="e">
            <v>#N/A</v>
          </cell>
          <cell r="X640">
            <v>0</v>
          </cell>
          <cell r="Y640">
            <v>0</v>
          </cell>
          <cell r="Z640">
            <v>0</v>
          </cell>
          <cell r="AA640"/>
          <cell r="AB640"/>
          <cell r="AC640">
            <v>0</v>
          </cell>
          <cell r="AD640" t="str">
            <v>Prioridad 4</v>
          </cell>
        </row>
        <row r="641">
          <cell r="A641" t="str">
            <v>CAS.HATO COROZAL</v>
          </cell>
          <cell r="B641" t="str">
            <v>RURAL</v>
          </cell>
          <cell r="C641" t="str">
            <v>REGION 5</v>
          </cell>
          <cell r="D641" t="str">
            <v>CASANARE</v>
          </cell>
          <cell r="E641" t="str">
            <v>HATO COROZAL</v>
          </cell>
          <cell r="F641" t="str">
            <v>TERRITORIOS</v>
          </cell>
          <cell r="G641" t="str">
            <v>ARAOS GUZMAN JUAN CARLOS</v>
          </cell>
          <cell r="H641" t="str">
            <v>MONTAÑA CASTRO GERMAN YOBANI</v>
          </cell>
          <cell r="I641" t="str">
            <v>0</v>
          </cell>
          <cell r="J641" t="str">
            <v>879</v>
          </cell>
          <cell r="K641">
            <v>0.6</v>
          </cell>
          <cell r="L641">
            <v>1</v>
          </cell>
          <cell r="M641">
            <v>1</v>
          </cell>
          <cell r="N641">
            <v>2.8064516129032258E-2</v>
          </cell>
          <cell r="O641">
            <v>1</v>
          </cell>
          <cell r="P641">
            <v>1.7123655913978495E-2</v>
          </cell>
          <cell r="Q641">
            <v>1</v>
          </cell>
          <cell r="R641" t="e">
            <v>#N/A</v>
          </cell>
          <cell r="S641">
            <v>1</v>
          </cell>
          <cell r="T641">
            <v>12520.971758999998</v>
          </cell>
          <cell r="U641">
            <v>890344.41899999999</v>
          </cell>
          <cell r="V641" t="e">
            <v>#N/A</v>
          </cell>
          <cell r="W641" t="str">
            <v>CAS.HATO COROZAL</v>
          </cell>
          <cell r="X641">
            <v>0</v>
          </cell>
          <cell r="Y641">
            <v>0</v>
          </cell>
          <cell r="Z641">
            <v>5</v>
          </cell>
          <cell r="AA641"/>
          <cell r="AB641">
            <v>10</v>
          </cell>
          <cell r="AC641">
            <v>15</v>
          </cell>
          <cell r="AD641" t="str">
            <v>Prioridad 4</v>
          </cell>
        </row>
        <row r="642">
          <cell r="A642" t="str">
            <v>CAS.HATO COROZAL-2</v>
          </cell>
          <cell r="B642" t="str">
            <v>URBANO</v>
          </cell>
          <cell r="C642" t="str">
            <v>REGION 5</v>
          </cell>
          <cell r="D642" t="str">
            <v>CASANARE</v>
          </cell>
          <cell r="E642" t="str">
            <v>HATO COROZAL</v>
          </cell>
          <cell r="F642" t="str">
            <v>TERRITORIOS</v>
          </cell>
          <cell r="G642" t="str">
            <v>ARAOS GUZMAN JUAN CARLOS</v>
          </cell>
          <cell r="H642" t="str">
            <v>MONTAÑA CASTRO GERMAN YOBANI</v>
          </cell>
          <cell r="I642" t="str">
            <v>0</v>
          </cell>
          <cell r="J642" t="str">
            <v>880</v>
          </cell>
          <cell r="K642">
            <v>0.6</v>
          </cell>
          <cell r="L642">
            <v>1</v>
          </cell>
          <cell r="M642">
            <v>1</v>
          </cell>
          <cell r="N642">
            <v>5.8575268817204304E-2</v>
          </cell>
          <cell r="O642">
            <v>1</v>
          </cell>
          <cell r="P642">
            <v>1.5954301075268816E-2</v>
          </cell>
          <cell r="Q642">
            <v>1</v>
          </cell>
          <cell r="R642" t="e">
            <v>#N/A</v>
          </cell>
          <cell r="S642">
            <v>1</v>
          </cell>
          <cell r="T642">
            <v>63962.112760000004</v>
          </cell>
          <cell r="U642">
            <v>1120937.952</v>
          </cell>
          <cell r="V642" t="e">
            <v>#N/A</v>
          </cell>
          <cell r="W642" t="str">
            <v>CAS.HATO COROZAL-2</v>
          </cell>
          <cell r="X642">
            <v>1</v>
          </cell>
          <cell r="Y642">
            <v>30</v>
          </cell>
          <cell r="Z642">
            <v>10</v>
          </cell>
          <cell r="AA642"/>
          <cell r="AB642">
            <v>10</v>
          </cell>
          <cell r="AC642">
            <v>51</v>
          </cell>
          <cell r="AD642" t="str">
            <v>Prioridad 1</v>
          </cell>
        </row>
        <row r="643">
          <cell r="A643" t="str">
            <v>CAS.IND DICORP</v>
          </cell>
          <cell r="B643" t="str">
            <v>RURAL</v>
          </cell>
          <cell r="C643" t="str">
            <v>REGION 5</v>
          </cell>
          <cell r="D643" t="str">
            <v>CASANARE</v>
          </cell>
          <cell r="E643" t="str">
            <v>YOPAL</v>
          </cell>
          <cell r="F643" t="str">
            <v>TERRITORIOS</v>
          </cell>
          <cell r="G643" t="str">
            <v>ARAOS GUZMAN JUAN CARLOS</v>
          </cell>
          <cell r="H643" t="str">
            <v>QUIJANO BELTRAN JOHN FREDY</v>
          </cell>
          <cell r="I643" t="str">
            <v>0</v>
          </cell>
          <cell r="J643" t="str">
            <v>881</v>
          </cell>
          <cell r="K643">
            <v>0.6</v>
          </cell>
          <cell r="L643">
            <v>1</v>
          </cell>
          <cell r="M643">
            <v>1</v>
          </cell>
          <cell r="N643">
            <v>1.4516129032258065E-2</v>
          </cell>
          <cell r="O643">
            <v>1</v>
          </cell>
          <cell r="P643">
            <v>1.4556451612903226E-2</v>
          </cell>
          <cell r="Q643">
            <v>1</v>
          </cell>
          <cell r="R643" t="e">
            <v>#N/A</v>
          </cell>
          <cell r="S643">
            <v>1</v>
          </cell>
          <cell r="T643">
            <v>28016.483585000002</v>
          </cell>
          <cell r="U643">
            <v>599360.23</v>
          </cell>
          <cell r="V643" t="e">
            <v>#N/A</v>
          </cell>
          <cell r="W643" t="str">
            <v>CAS.IND DICORP</v>
          </cell>
          <cell r="X643">
            <v>1</v>
          </cell>
          <cell r="Y643">
            <v>15</v>
          </cell>
          <cell r="Z643">
            <v>5</v>
          </cell>
          <cell r="AA643"/>
          <cell r="AB643">
            <v>10</v>
          </cell>
          <cell r="AC643">
            <v>31</v>
          </cell>
          <cell r="AD643" t="str">
            <v>Prioridad 3</v>
          </cell>
        </row>
        <row r="644">
          <cell r="A644" t="str">
            <v>CAS.IND EQUION ENERGIA-1</v>
          </cell>
          <cell r="B644" t="str">
            <v>RURAL</v>
          </cell>
          <cell r="C644" t="str">
            <v>REGION 5</v>
          </cell>
          <cell r="D644" t="str">
            <v>CASANARE</v>
          </cell>
          <cell r="E644" t="str">
            <v>YOPAL</v>
          </cell>
          <cell r="F644" t="str">
            <v>TERRITORIOS</v>
          </cell>
          <cell r="G644" t="str">
            <v>ARAOS GUZMAN JUAN CARLOS</v>
          </cell>
          <cell r="H644" t="str">
            <v>QUIJANO BELTRAN JOHN FREDY</v>
          </cell>
          <cell r="I644" t="str">
            <v>0</v>
          </cell>
          <cell r="J644" t="str">
            <v>882</v>
          </cell>
          <cell r="K644">
            <v>0.6</v>
          </cell>
          <cell r="L644">
            <v>1</v>
          </cell>
          <cell r="M644">
            <v>1</v>
          </cell>
          <cell r="N644">
            <v>1.4381720430107527E-2</v>
          </cell>
          <cell r="O644">
            <v>1</v>
          </cell>
          <cell r="P644">
            <v>1.4435483870967741E-2</v>
          </cell>
          <cell r="Q644">
            <v>1</v>
          </cell>
          <cell r="R644" t="e">
            <v>#N/A</v>
          </cell>
          <cell r="S644">
            <v>1</v>
          </cell>
          <cell r="T644">
            <v>6591.3651</v>
          </cell>
          <cell r="U644">
            <v>46250.49</v>
          </cell>
          <cell r="V644" t="e">
            <v>#N/A</v>
          </cell>
          <cell r="W644" t="str">
            <v>CAS.IND EQUION ENERGIA-1</v>
          </cell>
          <cell r="X644">
            <v>0</v>
          </cell>
          <cell r="Y644">
            <v>0</v>
          </cell>
          <cell r="Z644">
            <v>0</v>
          </cell>
          <cell r="AA644"/>
          <cell r="AB644">
            <v>10</v>
          </cell>
          <cell r="AC644">
            <v>10</v>
          </cell>
          <cell r="AD644" t="str">
            <v>Prioridad 4</v>
          </cell>
        </row>
        <row r="645">
          <cell r="A645" t="str">
            <v>CAS.LA CHAPARRERA</v>
          </cell>
          <cell r="B645" t="str">
            <v>RURAL</v>
          </cell>
          <cell r="C645" t="str">
            <v>REGION 5</v>
          </cell>
          <cell r="D645" t="str">
            <v>CASANARE</v>
          </cell>
          <cell r="E645" t="str">
            <v>YOPAL</v>
          </cell>
          <cell r="F645" t="str">
            <v>TERRITORIOS</v>
          </cell>
          <cell r="G645" t="str">
            <v>ARAOS GUZMAN JUAN CARLOS</v>
          </cell>
          <cell r="H645" t="str">
            <v>QUIJANO BELTRAN JOHN FREDY</v>
          </cell>
          <cell r="I645" t="str">
            <v>0</v>
          </cell>
          <cell r="J645" t="str">
            <v>883</v>
          </cell>
          <cell r="K645">
            <v>0.6</v>
          </cell>
          <cell r="L645">
            <v>1</v>
          </cell>
          <cell r="M645">
            <v>1</v>
          </cell>
          <cell r="N645">
            <v>4.7217741935483871E-2</v>
          </cell>
          <cell r="O645">
            <v>1</v>
          </cell>
          <cell r="P645">
            <v>2.0268817204301074E-2</v>
          </cell>
          <cell r="Q645">
            <v>1</v>
          </cell>
          <cell r="R645" t="e">
            <v>#N/A</v>
          </cell>
          <cell r="S645">
            <v>1</v>
          </cell>
          <cell r="T645">
            <v>36436.081197399995</v>
          </cell>
          <cell r="U645">
            <v>640809.18900000001</v>
          </cell>
          <cell r="V645" t="e">
            <v>#N/A</v>
          </cell>
          <cell r="W645" t="str">
            <v>CAS.LA CHAPARRERA</v>
          </cell>
          <cell r="X645">
            <v>1</v>
          </cell>
          <cell r="Y645">
            <v>15</v>
          </cell>
          <cell r="Z645">
            <v>5</v>
          </cell>
          <cell r="AA645"/>
          <cell r="AB645">
            <v>10</v>
          </cell>
          <cell r="AC645">
            <v>31</v>
          </cell>
          <cell r="AD645" t="str">
            <v>Prioridad 2</v>
          </cell>
        </row>
        <row r="646">
          <cell r="A646" t="str">
            <v>CAS.LA CHAPARRERA-2</v>
          </cell>
          <cell r="B646" t="str">
            <v>RURAL</v>
          </cell>
          <cell r="C646" t="str">
            <v>REGION 5</v>
          </cell>
          <cell r="D646" t="str">
            <v>CASANARE</v>
          </cell>
          <cell r="E646" t="str">
            <v>YOPAL</v>
          </cell>
          <cell r="F646" t="str">
            <v>TERRITORIOS</v>
          </cell>
          <cell r="G646" t="str">
            <v>ARAOS GUZMAN JUAN CARLOS</v>
          </cell>
          <cell r="H646" t="str">
            <v>QUIJANO BELTRAN JOHN FREDY</v>
          </cell>
          <cell r="I646" t="str">
            <v>0</v>
          </cell>
          <cell r="J646" t="str">
            <v>884</v>
          </cell>
          <cell r="K646">
            <v>0.6</v>
          </cell>
          <cell r="L646">
            <v>1</v>
          </cell>
          <cell r="M646">
            <v>1</v>
          </cell>
          <cell r="N646">
            <v>0.23448924731182796</v>
          </cell>
          <cell r="O646">
            <v>1</v>
          </cell>
          <cell r="P646">
            <v>1.5349462365591399E-2</v>
          </cell>
          <cell r="Q646">
            <v>1</v>
          </cell>
          <cell r="R646" t="e">
            <v>#N/A</v>
          </cell>
          <cell r="S646">
            <v>1</v>
          </cell>
          <cell r="T646">
            <v>59538.225771500001</v>
          </cell>
          <cell r="U646">
            <v>733315.01099999982</v>
          </cell>
          <cell r="V646" t="e">
            <v>#N/A</v>
          </cell>
          <cell r="W646" t="str">
            <v>CAS.LA CHAPARRERA-2</v>
          </cell>
          <cell r="X646">
            <v>0</v>
          </cell>
          <cell r="Y646">
            <v>30</v>
          </cell>
          <cell r="Z646">
            <v>5</v>
          </cell>
          <cell r="AA646"/>
          <cell r="AB646">
            <v>10</v>
          </cell>
          <cell r="AC646">
            <v>45</v>
          </cell>
          <cell r="AD646" t="str">
            <v>Prioridad 2</v>
          </cell>
        </row>
        <row r="647">
          <cell r="A647" t="str">
            <v>CAS.LA MANUELITA</v>
          </cell>
          <cell r="B647" t="str">
            <v>RURAL</v>
          </cell>
          <cell r="C647" t="str">
            <v>REGION 5</v>
          </cell>
          <cell r="D647" t="str">
            <v>CASANARE</v>
          </cell>
          <cell r="E647" t="str">
            <v>OROCUE</v>
          </cell>
          <cell r="F647" t="str">
            <v>TERRITORIOS</v>
          </cell>
          <cell r="G647" t="str">
            <v>ARAOS GUZMAN JUAN CARLOS</v>
          </cell>
          <cell r="H647" t="str">
            <v>QUIJANO BELTRAN JOHN FREDY</v>
          </cell>
          <cell r="I647" t="str">
            <v>0</v>
          </cell>
          <cell r="J647" t="str">
            <v>276</v>
          </cell>
          <cell r="K647">
            <v>0.56000000000000005</v>
          </cell>
          <cell r="L647">
            <v>1</v>
          </cell>
          <cell r="M647">
            <v>1</v>
          </cell>
          <cell r="N647">
            <v>3.6196236559139783E-2</v>
          </cell>
          <cell r="O647">
            <v>1</v>
          </cell>
          <cell r="P647">
            <v>3.7325268817204299E-2</v>
          </cell>
          <cell r="Q647">
            <v>1</v>
          </cell>
          <cell r="R647" t="e">
            <v>#N/A</v>
          </cell>
          <cell r="S647">
            <v>1</v>
          </cell>
          <cell r="T647">
            <v>29737.726617599998</v>
          </cell>
          <cell r="U647">
            <v>747153.04299999983</v>
          </cell>
          <cell r="V647" t="e">
            <v>#N/A</v>
          </cell>
          <cell r="W647" t="str">
            <v>CAS.LA MANUELITA</v>
          </cell>
          <cell r="X647">
            <v>1</v>
          </cell>
          <cell r="Y647">
            <v>15</v>
          </cell>
          <cell r="Z647">
            <v>5</v>
          </cell>
          <cell r="AA647"/>
          <cell r="AB647">
            <v>10</v>
          </cell>
          <cell r="AC647">
            <v>31</v>
          </cell>
          <cell r="AD647" t="str">
            <v>Prioridad 2</v>
          </cell>
        </row>
        <row r="648">
          <cell r="A648" t="str">
            <v>CAS.LA PATIMENA</v>
          </cell>
          <cell r="B648" t="str">
            <v>RURAL</v>
          </cell>
          <cell r="C648" t="str">
            <v>REGION 5</v>
          </cell>
          <cell r="D648" t="str">
            <v>CASANARE</v>
          </cell>
          <cell r="E648" t="str">
            <v>YOPAL</v>
          </cell>
          <cell r="F648" t="str">
            <v>TERRITORIOS</v>
          </cell>
          <cell r="G648" t="str">
            <v>ARAOS GUZMAN JUAN CARLOS</v>
          </cell>
          <cell r="H648" t="str">
            <v>GUTIERREZ TORRES JHON JAIR</v>
          </cell>
          <cell r="I648" t="str">
            <v>0</v>
          </cell>
          <cell r="J648" t="str">
            <v>885</v>
          </cell>
          <cell r="K648">
            <v>0.6</v>
          </cell>
          <cell r="L648">
            <v>1</v>
          </cell>
          <cell r="M648">
            <v>1</v>
          </cell>
          <cell r="N648">
            <v>2.7930107526881721E-2</v>
          </cell>
          <cell r="O648">
            <v>1</v>
          </cell>
          <cell r="P648">
            <v>2.39247311827957E-2</v>
          </cell>
          <cell r="Q648">
            <v>1</v>
          </cell>
          <cell r="R648" t="e">
            <v>#N/A</v>
          </cell>
          <cell r="S648">
            <v>1</v>
          </cell>
          <cell r="T648">
            <v>10308.8995</v>
          </cell>
          <cell r="U648">
            <v>170835.82399999999</v>
          </cell>
          <cell r="V648" t="e">
            <v>#N/A</v>
          </cell>
          <cell r="W648" t="str">
            <v>CAS.LA PATIMENA</v>
          </cell>
          <cell r="X648">
            <v>1</v>
          </cell>
          <cell r="Y648">
            <v>0</v>
          </cell>
          <cell r="Z648">
            <v>0</v>
          </cell>
          <cell r="AA648"/>
          <cell r="AB648">
            <v>10</v>
          </cell>
          <cell r="AC648">
            <v>11</v>
          </cell>
          <cell r="AD648" t="str">
            <v>Prioridad 4</v>
          </cell>
        </row>
        <row r="649">
          <cell r="A649" t="str">
            <v>CAS.LA RIVERITA</v>
          </cell>
          <cell r="B649" t="str">
            <v>RURAL</v>
          </cell>
          <cell r="C649" t="str">
            <v>REGION 5</v>
          </cell>
          <cell r="D649" t="str">
            <v>CASANARE</v>
          </cell>
          <cell r="E649" t="str">
            <v>SAN LUIS DE PALENQUE</v>
          </cell>
          <cell r="F649" t="str">
            <v>TERRITORIOS</v>
          </cell>
          <cell r="G649" t="str">
            <v>ARAOS GUZMAN JUAN CARLOS</v>
          </cell>
          <cell r="H649" t="str">
            <v>OSPINA SANCHEZ DARWIN ALEXIS</v>
          </cell>
          <cell r="I649" t="str">
            <v>0</v>
          </cell>
          <cell r="J649" t="str">
            <v>167</v>
          </cell>
          <cell r="K649">
            <v>0.5</v>
          </cell>
          <cell r="L649">
            <v>0</v>
          </cell>
          <cell r="M649">
            <v>1</v>
          </cell>
          <cell r="N649">
            <v>0</v>
          </cell>
          <cell r="O649">
            <v>0</v>
          </cell>
          <cell r="P649">
            <v>2.6290322580645162E-2</v>
          </cell>
          <cell r="Q649">
            <v>1</v>
          </cell>
          <cell r="R649" t="e">
            <v>#N/A</v>
          </cell>
          <cell r="S649">
            <v>0</v>
          </cell>
          <cell r="T649">
            <v>11997.6628</v>
          </cell>
          <cell r="U649">
            <v>133.59899999999999</v>
          </cell>
          <cell r="V649" t="e">
            <v>#N/A</v>
          </cell>
          <cell r="W649" t="str">
            <v>CAS.LA RIVERITA</v>
          </cell>
          <cell r="X649">
            <v>0</v>
          </cell>
          <cell r="Y649">
            <v>0</v>
          </cell>
          <cell r="Z649">
            <v>0</v>
          </cell>
          <cell r="AA649"/>
          <cell r="AB649">
            <v>10</v>
          </cell>
          <cell r="AC649">
            <v>10</v>
          </cell>
          <cell r="AD649" t="str">
            <v>Prioridad 4</v>
          </cell>
        </row>
        <row r="650">
          <cell r="A650" t="str">
            <v>CAS.LA VENTUROSA</v>
          </cell>
          <cell r="B650" t="str">
            <v>RURAL</v>
          </cell>
          <cell r="C650" t="str">
            <v>REGION 5</v>
          </cell>
          <cell r="D650" t="str">
            <v>CASANARE</v>
          </cell>
          <cell r="E650" t="str">
            <v>SAN LUIS DE PALENQUE</v>
          </cell>
          <cell r="F650" t="str">
            <v>TERRITORIOS</v>
          </cell>
          <cell r="G650" t="str">
            <v>ARAOS GUZMAN JUAN CARLOS</v>
          </cell>
          <cell r="H650" t="str">
            <v>OSPINA SANCHEZ DARWIN ALEXIS</v>
          </cell>
          <cell r="I650" t="str">
            <v>0</v>
          </cell>
          <cell r="J650" t="str">
            <v>172</v>
          </cell>
          <cell r="K650">
            <v>0.51</v>
          </cell>
          <cell r="L650">
            <v>1</v>
          </cell>
          <cell r="M650">
            <v>1</v>
          </cell>
          <cell r="N650">
            <v>2.4731182795698924E-2</v>
          </cell>
          <cell r="O650">
            <v>1</v>
          </cell>
          <cell r="P650">
            <v>2.4153225806451614E-2</v>
          </cell>
          <cell r="Q650">
            <v>1</v>
          </cell>
          <cell r="R650" t="e">
            <v>#N/A</v>
          </cell>
          <cell r="S650">
            <v>0</v>
          </cell>
          <cell r="T650">
            <v>4336.63957648</v>
          </cell>
          <cell r="U650">
            <v>535620.83199999994</v>
          </cell>
          <cell r="V650" t="e">
            <v>#N/A</v>
          </cell>
          <cell r="W650" t="str">
            <v>CAS.LA VENTUROSA</v>
          </cell>
          <cell r="X650">
            <v>0</v>
          </cell>
          <cell r="Y650">
            <v>0</v>
          </cell>
          <cell r="Z650">
            <v>5</v>
          </cell>
          <cell r="AA650"/>
          <cell r="AB650">
            <v>10</v>
          </cell>
          <cell r="AC650">
            <v>15</v>
          </cell>
          <cell r="AD650" t="str">
            <v>Prioridad 4</v>
          </cell>
        </row>
        <row r="651">
          <cell r="A651" t="str">
            <v>CAS.LOS VENADOS</v>
          </cell>
          <cell r="B651" t="str">
            <v>RURAL</v>
          </cell>
          <cell r="C651" t="str">
            <v>REGION 5</v>
          </cell>
          <cell r="D651" t="str">
            <v>CASANARE</v>
          </cell>
          <cell r="E651" t="str">
            <v>YOPAL</v>
          </cell>
          <cell r="F651" t="str">
            <v>TERRITORIOS</v>
          </cell>
          <cell r="G651" t="str">
            <v>ARAOS GUZMAN JUAN CARLOS</v>
          </cell>
          <cell r="H651" t="str">
            <v>QUIJANO BELTRAN JOHN FREDY</v>
          </cell>
          <cell r="I651" t="str">
            <v>0</v>
          </cell>
          <cell r="J651" t="str">
            <v>277</v>
          </cell>
          <cell r="K651">
            <v>0.56000000000000005</v>
          </cell>
          <cell r="L651">
            <v>0</v>
          </cell>
          <cell r="M651">
            <v>1</v>
          </cell>
          <cell r="N651">
            <v>0</v>
          </cell>
          <cell r="O651">
            <v>0</v>
          </cell>
          <cell r="P651">
            <v>6.6236559139784948E-2</v>
          </cell>
          <cell r="Q651">
            <v>1</v>
          </cell>
          <cell r="R651" t="str">
            <v>CAS.Los Venados</v>
          </cell>
          <cell r="S651">
            <v>1</v>
          </cell>
          <cell r="T651">
            <v>11278.876411000001</v>
          </cell>
          <cell r="U651">
            <v>349160.41199999995</v>
          </cell>
          <cell r="V651" t="e">
            <v>#N/A</v>
          </cell>
          <cell r="W651" t="str">
            <v>CAS.LOS VENADOS</v>
          </cell>
          <cell r="X651">
            <v>0</v>
          </cell>
          <cell r="Y651">
            <v>0</v>
          </cell>
          <cell r="Z651">
            <v>0</v>
          </cell>
          <cell r="AA651"/>
          <cell r="AB651">
            <v>10</v>
          </cell>
          <cell r="AC651">
            <v>10</v>
          </cell>
          <cell r="AD651" t="str">
            <v>Prioridad 0</v>
          </cell>
        </row>
        <row r="652">
          <cell r="A652" t="str">
            <v>CAS.MANI</v>
          </cell>
          <cell r="B652" t="str">
            <v>URBANO</v>
          </cell>
          <cell r="C652" t="str">
            <v>REGION 5</v>
          </cell>
          <cell r="D652" t="str">
            <v>CASANARE</v>
          </cell>
          <cell r="E652" t="str">
            <v>MANI</v>
          </cell>
          <cell r="F652" t="str">
            <v>TERRITORIOS</v>
          </cell>
          <cell r="G652" t="str">
            <v>ARAOS GUZMAN JUAN CARLOS</v>
          </cell>
          <cell r="H652" t="str">
            <v>VELANDIA GOMEZ RAUL LEONARDO</v>
          </cell>
          <cell r="I652" t="str">
            <v>0</v>
          </cell>
          <cell r="J652" t="str">
            <v>80</v>
          </cell>
          <cell r="K652">
            <v>0.46500000000000002</v>
          </cell>
          <cell r="L652">
            <v>1</v>
          </cell>
          <cell r="M652">
            <v>1</v>
          </cell>
          <cell r="N652">
            <v>2.2674731182795699E-2</v>
          </cell>
          <cell r="O652">
            <v>1</v>
          </cell>
          <cell r="P652">
            <v>1.5577956989247311E-2</v>
          </cell>
          <cell r="Q652">
            <v>1</v>
          </cell>
          <cell r="R652" t="e">
            <v>#N/A</v>
          </cell>
          <cell r="S652">
            <v>1</v>
          </cell>
          <cell r="T652">
            <v>96529.318768400015</v>
          </cell>
          <cell r="U652">
            <v>1706142.987</v>
          </cell>
          <cell r="V652" t="e">
            <v>#N/A</v>
          </cell>
          <cell r="W652" t="str">
            <v>CAS.MANI</v>
          </cell>
          <cell r="X652">
            <v>0</v>
          </cell>
          <cell r="Y652">
            <v>30</v>
          </cell>
          <cell r="Z652">
            <v>10</v>
          </cell>
          <cell r="AA652"/>
          <cell r="AB652">
            <v>10</v>
          </cell>
          <cell r="AC652">
            <v>50</v>
          </cell>
          <cell r="AD652" t="str">
            <v>Prioridad 2</v>
          </cell>
        </row>
        <row r="653">
          <cell r="A653" t="str">
            <v>CAS.MANI-2</v>
          </cell>
          <cell r="B653" t="str">
            <v>URBANO</v>
          </cell>
          <cell r="C653" t="str">
            <v>REGION 5</v>
          </cell>
          <cell r="D653" t="str">
            <v>CASANARE</v>
          </cell>
          <cell r="E653" t="str">
            <v>MANI</v>
          </cell>
          <cell r="F653" t="str">
            <v>TERRITORIOS</v>
          </cell>
          <cell r="G653" t="str">
            <v>ARAOS GUZMAN JUAN CARLOS</v>
          </cell>
          <cell r="H653" t="str">
            <v>VELANDIA GOMEZ RAUL LEONARDO</v>
          </cell>
          <cell r="I653" t="str">
            <v>0</v>
          </cell>
          <cell r="J653" t="str">
            <v>886</v>
          </cell>
          <cell r="K653">
            <v>0.6</v>
          </cell>
          <cell r="L653">
            <v>1</v>
          </cell>
          <cell r="M653">
            <v>1</v>
          </cell>
          <cell r="N653">
            <v>2.7836021505376344E-2</v>
          </cell>
          <cell r="O653">
            <v>1</v>
          </cell>
          <cell r="P653">
            <v>1.6021505376344086E-2</v>
          </cell>
          <cell r="Q653">
            <v>1</v>
          </cell>
          <cell r="R653" t="e">
            <v>#N/A</v>
          </cell>
          <cell r="S653">
            <v>1</v>
          </cell>
          <cell r="T653">
            <v>31048.878992000002</v>
          </cell>
          <cell r="U653">
            <v>1095218.575</v>
          </cell>
          <cell r="V653" t="e">
            <v>#N/A</v>
          </cell>
          <cell r="W653" t="str">
            <v>CAS.MANI-2</v>
          </cell>
          <cell r="X653">
            <v>1</v>
          </cell>
          <cell r="Y653">
            <v>15</v>
          </cell>
          <cell r="Z653">
            <v>10</v>
          </cell>
          <cell r="AA653"/>
          <cell r="AB653">
            <v>10</v>
          </cell>
          <cell r="AC653">
            <v>36</v>
          </cell>
          <cell r="AD653" t="str">
            <v>Prioridad 2</v>
          </cell>
        </row>
        <row r="654">
          <cell r="A654" t="str">
            <v>CAS.MONTERREY</v>
          </cell>
          <cell r="B654" t="str">
            <v>URBANO</v>
          </cell>
          <cell r="C654" t="str">
            <v>REGION 5</v>
          </cell>
          <cell r="D654" t="str">
            <v>CASANARE</v>
          </cell>
          <cell r="E654" t="str">
            <v>MONTERREY</v>
          </cell>
          <cell r="F654" t="str">
            <v>TERRITORIOS</v>
          </cell>
          <cell r="G654" t="str">
            <v>ARAOS GUZMAN JUAN CARLOS</v>
          </cell>
          <cell r="H654" t="str">
            <v>IGLESIAS CASTILLEJO EDIMIR</v>
          </cell>
          <cell r="I654" t="str">
            <v>0</v>
          </cell>
          <cell r="J654" t="str">
            <v>887</v>
          </cell>
          <cell r="K654">
            <v>0.6</v>
          </cell>
          <cell r="L654">
            <v>1</v>
          </cell>
          <cell r="M654">
            <v>1</v>
          </cell>
          <cell r="N654">
            <v>1.6841397849462366E-2</v>
          </cell>
          <cell r="O654">
            <v>1</v>
          </cell>
          <cell r="P654">
            <v>1.6975806451612903E-2</v>
          </cell>
          <cell r="Q654">
            <v>1</v>
          </cell>
          <cell r="R654" t="str">
            <v>CAS.Monterrey</v>
          </cell>
          <cell r="S654">
            <v>1</v>
          </cell>
          <cell r="T654">
            <v>75748.53461670001</v>
          </cell>
          <cell r="U654">
            <v>1348863.9650000001</v>
          </cell>
          <cell r="V654" t="e">
            <v>#N/A</v>
          </cell>
          <cell r="W654" t="str">
            <v>CAS.MONTERREY</v>
          </cell>
          <cell r="X654">
            <v>0</v>
          </cell>
          <cell r="Y654">
            <v>30</v>
          </cell>
          <cell r="Z654">
            <v>10</v>
          </cell>
          <cell r="AA654"/>
          <cell r="AB654">
            <v>10</v>
          </cell>
          <cell r="AC654">
            <v>50</v>
          </cell>
          <cell r="AD654" t="str">
            <v>Prioridad 0</v>
          </cell>
        </row>
        <row r="655">
          <cell r="A655" t="str">
            <v>CAS.MONTERREY-2</v>
          </cell>
          <cell r="B655" t="str">
            <v>URBANO</v>
          </cell>
          <cell r="C655" t="str">
            <v>REGION 5</v>
          </cell>
          <cell r="D655" t="str">
            <v>CASANARE</v>
          </cell>
          <cell r="E655" t="str">
            <v>MONTERREY</v>
          </cell>
          <cell r="F655" t="str">
            <v>TERRITORIOS</v>
          </cell>
          <cell r="G655" t="str">
            <v>ARAOS GUZMAN JUAN CARLOS</v>
          </cell>
          <cell r="H655" t="str">
            <v>IGLESIAS CASTILLEJO EDIMIR</v>
          </cell>
          <cell r="I655" t="str">
            <v>0</v>
          </cell>
          <cell r="J655" t="str">
            <v>888</v>
          </cell>
          <cell r="K655">
            <v>0.6</v>
          </cell>
          <cell r="L655">
            <v>1</v>
          </cell>
          <cell r="M655">
            <v>1</v>
          </cell>
          <cell r="N655">
            <v>2.1330645161290324E-2</v>
          </cell>
          <cell r="O655">
            <v>1</v>
          </cell>
          <cell r="P655">
            <v>2.0362903225806452E-2</v>
          </cell>
          <cell r="Q655">
            <v>1</v>
          </cell>
          <cell r="R655" t="str">
            <v>CAS.Monterrey-2</v>
          </cell>
          <cell r="S655">
            <v>1</v>
          </cell>
          <cell r="T655">
            <v>93258.516844600017</v>
          </cell>
          <cell r="U655">
            <v>1323507.7780000002</v>
          </cell>
          <cell r="V655" t="e">
            <v>#N/A</v>
          </cell>
          <cell r="W655" t="str">
            <v>CAS.MONTERREY-2</v>
          </cell>
          <cell r="X655">
            <v>0</v>
          </cell>
          <cell r="Y655">
            <v>30</v>
          </cell>
          <cell r="Z655">
            <v>10</v>
          </cell>
          <cell r="AA655"/>
          <cell r="AB655">
            <v>10</v>
          </cell>
          <cell r="AC655">
            <v>50</v>
          </cell>
          <cell r="AD655" t="str">
            <v>Prioridad 0</v>
          </cell>
        </row>
        <row r="656">
          <cell r="A656" t="str">
            <v>CAS.MONTERREY-3</v>
          </cell>
          <cell r="B656" t="str">
            <v>URBANO</v>
          </cell>
          <cell r="C656" t="str">
            <v>REGION 5</v>
          </cell>
          <cell r="D656" t="str">
            <v>CASANARE</v>
          </cell>
          <cell r="E656" t="str">
            <v>MONTERREY</v>
          </cell>
          <cell r="F656" t="str">
            <v>TERRITORIOS</v>
          </cell>
          <cell r="G656" t="str">
            <v>ARAOS GUZMAN JUAN CARLOS</v>
          </cell>
          <cell r="H656" t="str">
            <v>IGLESIAS CASTILLEJO EDIMIR</v>
          </cell>
          <cell r="I656" t="str">
            <v>0</v>
          </cell>
          <cell r="J656" t="str">
            <v>889</v>
          </cell>
          <cell r="K656">
            <v>0.6</v>
          </cell>
          <cell r="L656">
            <v>1</v>
          </cell>
          <cell r="M656">
            <v>1</v>
          </cell>
          <cell r="N656">
            <v>1.952956989247312E-2</v>
          </cell>
          <cell r="O656">
            <v>1</v>
          </cell>
          <cell r="P656">
            <v>1.8548387096774192E-2</v>
          </cell>
          <cell r="Q656">
            <v>1</v>
          </cell>
          <cell r="R656" t="str">
            <v>CAS.Monterrey-3</v>
          </cell>
          <cell r="S656">
            <v>1</v>
          </cell>
          <cell r="T656">
            <v>11341.504706759999</v>
          </cell>
          <cell r="U656">
            <v>128851.992</v>
          </cell>
          <cell r="V656" t="e">
            <v>#N/A</v>
          </cell>
          <cell r="W656" t="str">
            <v>CAS.MONTERREY-3</v>
          </cell>
          <cell r="X656">
            <v>0</v>
          </cell>
          <cell r="Y656">
            <v>0</v>
          </cell>
          <cell r="Z656">
            <v>0</v>
          </cell>
          <cell r="AA656"/>
          <cell r="AB656">
            <v>10</v>
          </cell>
          <cell r="AC656">
            <v>10</v>
          </cell>
          <cell r="AD656" t="str">
            <v>Prioridad 0</v>
          </cell>
        </row>
        <row r="657">
          <cell r="A657" t="str">
            <v>CAS.MORICHAL</v>
          </cell>
          <cell r="B657" t="str">
            <v>RURAL</v>
          </cell>
          <cell r="C657" t="str">
            <v>REGION 5</v>
          </cell>
          <cell r="D657" t="str">
            <v>CASANARE</v>
          </cell>
          <cell r="E657" t="str">
            <v>YOPAL</v>
          </cell>
          <cell r="F657" t="str">
            <v>TERRITORIOS</v>
          </cell>
          <cell r="G657" t="str">
            <v>ARAOS GUZMAN JUAN CARLOS</v>
          </cell>
          <cell r="H657" t="str">
            <v>GUTIERREZ TORRES JHON JAIR</v>
          </cell>
          <cell r="I657" t="str">
            <v>0</v>
          </cell>
          <cell r="J657" t="str">
            <v>81</v>
          </cell>
          <cell r="K657">
            <v>0.46500000000000002</v>
          </cell>
          <cell r="L657">
            <v>0</v>
          </cell>
          <cell r="M657">
            <v>1</v>
          </cell>
          <cell r="N657">
            <v>0</v>
          </cell>
          <cell r="O657">
            <v>0</v>
          </cell>
          <cell r="P657">
            <v>1.6881720430107525E-2</v>
          </cell>
          <cell r="Q657">
            <v>1</v>
          </cell>
          <cell r="R657" t="e">
            <v>#N/A</v>
          </cell>
          <cell r="S657">
            <v>1</v>
          </cell>
          <cell r="T657">
            <v>60388.471123999996</v>
          </cell>
          <cell r="U657">
            <v>1145080.57</v>
          </cell>
          <cell r="V657" t="e">
            <v>#N/A</v>
          </cell>
          <cell r="W657" t="str">
            <v>CAS.MORICHAL</v>
          </cell>
          <cell r="X657">
            <v>0</v>
          </cell>
          <cell r="Y657">
            <v>30</v>
          </cell>
          <cell r="Z657">
            <v>10</v>
          </cell>
          <cell r="AA657"/>
          <cell r="AB657">
            <v>10</v>
          </cell>
          <cell r="AC657">
            <v>50</v>
          </cell>
          <cell r="AD657" t="str">
            <v>Prioridad 2</v>
          </cell>
        </row>
        <row r="658">
          <cell r="A658" t="str">
            <v>CAS.NUMAR</v>
          </cell>
          <cell r="B658" t="str">
            <v>RURAL</v>
          </cell>
          <cell r="C658" t="str">
            <v>REGION 5</v>
          </cell>
          <cell r="D658" t="str">
            <v>CASANARE</v>
          </cell>
          <cell r="E658" t="str">
            <v>OROCUE</v>
          </cell>
          <cell r="F658" t="str">
            <v>TERRITORIOS</v>
          </cell>
          <cell r="G658" t="str">
            <v>ARAOS GUZMAN JUAN CARLOS</v>
          </cell>
          <cell r="H658" t="str">
            <v>OSPINA SANCHEZ DARWIN ALEXIS</v>
          </cell>
          <cell r="I658" t="str">
            <v>0</v>
          </cell>
          <cell r="J658" t="str">
            <v>278</v>
          </cell>
          <cell r="K658">
            <v>0.56000000000000005</v>
          </cell>
          <cell r="L658">
            <v>1</v>
          </cell>
          <cell r="M658">
            <v>1</v>
          </cell>
          <cell r="N658">
            <v>4.2258064516129033E-2</v>
          </cell>
          <cell r="O658">
            <v>1</v>
          </cell>
          <cell r="P658">
            <v>3.9784946236559142E-2</v>
          </cell>
          <cell r="Q658">
            <v>1</v>
          </cell>
          <cell r="R658" t="e">
            <v>#N/A</v>
          </cell>
          <cell r="S658">
            <v>1</v>
          </cell>
          <cell r="T658">
            <v>16839.017200000002</v>
          </cell>
          <cell r="U658">
            <v>323650.22000000003</v>
          </cell>
          <cell r="V658" t="e">
            <v>#N/A</v>
          </cell>
          <cell r="W658" t="str">
            <v>CAS.NUMAR</v>
          </cell>
          <cell r="X658">
            <v>1</v>
          </cell>
          <cell r="Y658">
            <v>0</v>
          </cell>
          <cell r="Z658">
            <v>0</v>
          </cell>
          <cell r="AA658"/>
          <cell r="AB658">
            <v>10</v>
          </cell>
          <cell r="AC658">
            <v>11</v>
          </cell>
          <cell r="AD658" t="str">
            <v>Prioridad 4</v>
          </cell>
        </row>
        <row r="659">
          <cell r="A659" t="str">
            <v>CAS.NUMAR-2</v>
          </cell>
          <cell r="B659" t="str">
            <v>RURAL</v>
          </cell>
          <cell r="C659" t="str">
            <v>REGION 5</v>
          </cell>
          <cell r="D659" t="str">
            <v>CASANARE</v>
          </cell>
          <cell r="E659" t="str">
            <v>OROCUE</v>
          </cell>
          <cell r="F659" t="str">
            <v>TERRITORIOS</v>
          </cell>
          <cell r="G659" t="str">
            <v>ARAOS GUZMAN JUAN CARLOS</v>
          </cell>
          <cell r="H659" t="str">
            <v>OSPINA SANCHEZ DARWIN ALEXIS</v>
          </cell>
          <cell r="I659" t="str">
            <v>0</v>
          </cell>
          <cell r="J659" t="str">
            <v>179</v>
          </cell>
          <cell r="K659">
            <v>0.53</v>
          </cell>
          <cell r="L659">
            <v>1</v>
          </cell>
          <cell r="M659">
            <v>1</v>
          </cell>
          <cell r="N659">
            <v>4.3924731182795697E-2</v>
          </cell>
          <cell r="O659">
            <v>1</v>
          </cell>
          <cell r="P659">
            <v>2.6868279569892472E-2</v>
          </cell>
          <cell r="Q659">
            <v>1</v>
          </cell>
          <cell r="R659" t="e">
            <v>#N/A</v>
          </cell>
          <cell r="S659">
            <v>0</v>
          </cell>
          <cell r="T659">
            <v>12226.032649999997</v>
          </cell>
          <cell r="U659">
            <v>385576.36099999998</v>
          </cell>
          <cell r="V659" t="e">
            <v>#N/A</v>
          </cell>
          <cell r="W659" t="str">
            <v>CAS.NUMAR-2</v>
          </cell>
          <cell r="X659">
            <v>0</v>
          </cell>
          <cell r="Y659">
            <v>0</v>
          </cell>
          <cell r="Z659">
            <v>0</v>
          </cell>
          <cell r="AA659"/>
          <cell r="AB659">
            <v>10</v>
          </cell>
          <cell r="AC659">
            <v>10</v>
          </cell>
          <cell r="AD659" t="str">
            <v>Prioridad 4</v>
          </cell>
        </row>
        <row r="660">
          <cell r="A660" t="str">
            <v>CAS.NUNCHIA</v>
          </cell>
          <cell r="B660" t="str">
            <v>URBANO</v>
          </cell>
          <cell r="C660" t="str">
            <v>REGION 5</v>
          </cell>
          <cell r="D660" t="str">
            <v>CASANARE</v>
          </cell>
          <cell r="E660" t="str">
            <v>NUNCHIA</v>
          </cell>
          <cell r="F660" t="str">
            <v>TERRITORIOS</v>
          </cell>
          <cell r="G660" t="str">
            <v>ARAOS GUZMAN JUAN CARLOS</v>
          </cell>
          <cell r="H660" t="str">
            <v>GUTIERREZ TORRES JHON JAIR</v>
          </cell>
          <cell r="I660" t="str">
            <v>0</v>
          </cell>
          <cell r="J660" t="str">
            <v>890</v>
          </cell>
          <cell r="K660">
            <v>0.6</v>
          </cell>
          <cell r="L660">
            <v>1</v>
          </cell>
          <cell r="M660">
            <v>1</v>
          </cell>
          <cell r="N660">
            <v>1.8897849462365592E-2</v>
          </cell>
          <cell r="O660">
            <v>1</v>
          </cell>
          <cell r="P660">
            <v>1.4502688172043011E-2</v>
          </cell>
          <cell r="Q660">
            <v>1</v>
          </cell>
          <cell r="R660" t="e">
            <v>#N/A</v>
          </cell>
          <cell r="S660">
            <v>1</v>
          </cell>
          <cell r="T660">
            <v>42805.846608200001</v>
          </cell>
          <cell r="U660">
            <v>889474.85400000005</v>
          </cell>
          <cell r="V660" t="e">
            <v>#N/A</v>
          </cell>
          <cell r="W660" t="str">
            <v>CAS.NUNCHIA</v>
          </cell>
          <cell r="X660">
            <v>0</v>
          </cell>
          <cell r="Y660">
            <v>15</v>
          </cell>
          <cell r="Z660">
            <v>5</v>
          </cell>
          <cell r="AA660"/>
          <cell r="AB660">
            <v>10</v>
          </cell>
          <cell r="AC660">
            <v>30</v>
          </cell>
          <cell r="AD660" t="str">
            <v>Prioridad 3</v>
          </cell>
        </row>
        <row r="661">
          <cell r="A661" t="str">
            <v>CAS.OROCUE</v>
          </cell>
          <cell r="B661" t="str">
            <v>URBANO</v>
          </cell>
          <cell r="C661" t="str">
            <v>REGION 5</v>
          </cell>
          <cell r="D661" t="str">
            <v>CASANARE</v>
          </cell>
          <cell r="E661" t="str">
            <v>OROCUE</v>
          </cell>
          <cell r="F661" t="str">
            <v>META</v>
          </cell>
          <cell r="G661" t="str">
            <v>SANCHEZ CORTES ARIEL ARMEL</v>
          </cell>
          <cell r="H661" t="str">
            <v>ZUBIETA BONILLA CELEDONIO</v>
          </cell>
          <cell r="I661" t="str">
            <v>0</v>
          </cell>
          <cell r="J661" t="str">
            <v>891</v>
          </cell>
          <cell r="K661">
            <v>0.6</v>
          </cell>
          <cell r="L661">
            <v>1</v>
          </cell>
          <cell r="M661">
            <v>1</v>
          </cell>
          <cell r="N661">
            <v>5.1693548387096777E-2</v>
          </cell>
          <cell r="O661">
            <v>1</v>
          </cell>
          <cell r="P661">
            <v>3.6948924731182796E-2</v>
          </cell>
          <cell r="Q661">
            <v>1</v>
          </cell>
          <cell r="R661" t="e">
            <v>#N/A</v>
          </cell>
          <cell r="S661">
            <v>1</v>
          </cell>
          <cell r="T661">
            <v>69511.870878000002</v>
          </cell>
          <cell r="U661">
            <v>1463639.0589999999</v>
          </cell>
          <cell r="V661" t="e">
            <v>#N/A</v>
          </cell>
          <cell r="W661" t="str">
            <v>CAS.OROCUE</v>
          </cell>
          <cell r="X661">
            <v>1</v>
          </cell>
          <cell r="Y661">
            <v>30</v>
          </cell>
          <cell r="Z661">
            <v>10</v>
          </cell>
          <cell r="AA661"/>
          <cell r="AB661">
            <v>10</v>
          </cell>
          <cell r="AC661">
            <v>51</v>
          </cell>
          <cell r="AD661" t="str">
            <v>Prioridad 1</v>
          </cell>
        </row>
        <row r="662">
          <cell r="A662" t="str">
            <v>CAS.PALMAR DE GUANAPALO</v>
          </cell>
          <cell r="B662" t="str">
            <v>RURAL</v>
          </cell>
          <cell r="C662" t="str">
            <v>REGION 5</v>
          </cell>
          <cell r="D662" t="str">
            <v>CASANARE</v>
          </cell>
          <cell r="E662" t="str">
            <v>SAN LUIS DE PALENQUE</v>
          </cell>
          <cell r="F662" t="str">
            <v>TERRITORIOS</v>
          </cell>
          <cell r="G662" t="str">
            <v>ARAOS GUZMAN JUAN CARLOS</v>
          </cell>
          <cell r="H662" t="str">
            <v>OSPINA SANCHEZ DARWIN ALEXIS</v>
          </cell>
          <cell r="I662" t="str">
            <v>0</v>
          </cell>
          <cell r="J662" t="str">
            <v>323</v>
          </cell>
          <cell r="K662">
            <v>0.56999999999999995</v>
          </cell>
          <cell r="L662">
            <v>0</v>
          </cell>
          <cell r="M662">
            <v>1</v>
          </cell>
          <cell r="N662">
            <v>0</v>
          </cell>
          <cell r="O662">
            <v>0</v>
          </cell>
          <cell r="P662">
            <v>2.3884408602150537E-2</v>
          </cell>
          <cell r="Q662">
            <v>1</v>
          </cell>
          <cell r="R662" t="e">
            <v>#N/A</v>
          </cell>
          <cell r="S662">
            <v>0</v>
          </cell>
          <cell r="T662">
            <v>15323.512999999999</v>
          </cell>
          <cell r="U662">
            <v>257.48099999999999</v>
          </cell>
          <cell r="V662" t="e">
            <v>#N/A</v>
          </cell>
          <cell r="W662" t="str">
            <v>CAS.PALMAR DE GUANAPALO</v>
          </cell>
          <cell r="X662">
            <v>0</v>
          </cell>
          <cell r="Y662">
            <v>0</v>
          </cell>
          <cell r="Z662">
            <v>0</v>
          </cell>
          <cell r="AA662"/>
          <cell r="AB662">
            <v>10</v>
          </cell>
          <cell r="AC662">
            <v>10</v>
          </cell>
          <cell r="AD662" t="str">
            <v>Prioridad 4</v>
          </cell>
        </row>
        <row r="663">
          <cell r="A663" t="str">
            <v>CAS.PAZ DE ARIPORO</v>
          </cell>
          <cell r="B663" t="str">
            <v>RURAL</v>
          </cell>
          <cell r="C663" t="str">
            <v>REGION 5</v>
          </cell>
          <cell r="D663" t="str">
            <v>CASANARE</v>
          </cell>
          <cell r="E663" t="str">
            <v>PAZ DE ARIPORO</v>
          </cell>
          <cell r="F663" t="str">
            <v>TERRITORIOS</v>
          </cell>
          <cell r="G663" t="str">
            <v>ARAOS GUZMAN JUAN CARLOS</v>
          </cell>
          <cell r="H663" t="str">
            <v>MONTAÑA CASTRO GERMAN YOBANI</v>
          </cell>
          <cell r="I663" t="str">
            <v>0</v>
          </cell>
          <cell r="J663" t="str">
            <v>892</v>
          </cell>
          <cell r="K663">
            <v>0.6</v>
          </cell>
          <cell r="L663">
            <v>1</v>
          </cell>
          <cell r="M663">
            <v>1</v>
          </cell>
          <cell r="N663">
            <v>1.6250000000000001E-2</v>
          </cell>
          <cell r="O663">
            <v>1</v>
          </cell>
          <cell r="P663">
            <v>1.6465053763440859E-2</v>
          </cell>
          <cell r="Q663">
            <v>1</v>
          </cell>
          <cell r="R663" t="str">
            <v>CAS.Paz De Ariporo</v>
          </cell>
          <cell r="S663">
            <v>1</v>
          </cell>
          <cell r="T663">
            <v>26459.378233999996</v>
          </cell>
          <cell r="U663">
            <v>1458256.8770000001</v>
          </cell>
          <cell r="V663" t="e">
            <v>#N/A</v>
          </cell>
          <cell r="W663" t="str">
            <v>CAS.PAZ DE ARIPORO</v>
          </cell>
          <cell r="X663">
            <v>1</v>
          </cell>
          <cell r="Y663">
            <v>15</v>
          </cell>
          <cell r="Z663">
            <v>10</v>
          </cell>
          <cell r="AA663"/>
          <cell r="AB663">
            <v>10</v>
          </cell>
          <cell r="AC663">
            <v>36</v>
          </cell>
          <cell r="AD663" t="str">
            <v>Prioridad 0</v>
          </cell>
        </row>
        <row r="664">
          <cell r="A664" t="str">
            <v>CAS.PAZ DE ARIPORO-2</v>
          </cell>
          <cell r="B664" t="str">
            <v>URBANO</v>
          </cell>
          <cell r="C664" t="str">
            <v>REGION 5</v>
          </cell>
          <cell r="D664" t="str">
            <v>CASANARE</v>
          </cell>
          <cell r="E664" t="str">
            <v>PAZ DE ARIPORO</v>
          </cell>
          <cell r="F664" t="str">
            <v>TERRITORIOS</v>
          </cell>
          <cell r="G664" t="str">
            <v>ARAOS GUZMAN JUAN CARLOS</v>
          </cell>
          <cell r="H664" t="str">
            <v>MONTAÑA CASTRO GERMAN YOBANI</v>
          </cell>
          <cell r="I664" t="str">
            <v>0</v>
          </cell>
          <cell r="J664" t="str">
            <v>893</v>
          </cell>
          <cell r="K664">
            <v>0.6</v>
          </cell>
          <cell r="L664">
            <v>1</v>
          </cell>
          <cell r="M664">
            <v>1</v>
          </cell>
          <cell r="N664">
            <v>1.6303763440860215E-2</v>
          </cell>
          <cell r="O664">
            <v>1</v>
          </cell>
          <cell r="P664">
            <v>1.6599462365591396E-2</v>
          </cell>
          <cell r="Q664">
            <v>1</v>
          </cell>
          <cell r="R664" t="e">
            <v>#N/A</v>
          </cell>
          <cell r="S664">
            <v>1</v>
          </cell>
          <cell r="T664">
            <v>84662.687753999999</v>
          </cell>
          <cell r="U664">
            <v>2028537.7340000002</v>
          </cell>
          <cell r="V664" t="e">
            <v>#N/A</v>
          </cell>
          <cell r="W664" t="str">
            <v>CAS.PAZ DE ARIPORO-2</v>
          </cell>
          <cell r="X664">
            <v>1</v>
          </cell>
          <cell r="Y664">
            <v>30</v>
          </cell>
          <cell r="Z664">
            <v>10</v>
          </cell>
          <cell r="AA664"/>
          <cell r="AB664">
            <v>10</v>
          </cell>
          <cell r="AC664">
            <v>51</v>
          </cell>
          <cell r="AD664" t="str">
            <v>Prioridad 2</v>
          </cell>
        </row>
        <row r="665">
          <cell r="A665" t="str">
            <v>CAS.PAZ DE ARIPORO-3</v>
          </cell>
          <cell r="B665" t="str">
            <v>URBANO</v>
          </cell>
          <cell r="C665" t="str">
            <v>REGION 5</v>
          </cell>
          <cell r="D665" t="str">
            <v>CASANARE</v>
          </cell>
          <cell r="E665" t="str">
            <v>PAZ DE ARIPORO</v>
          </cell>
          <cell r="F665" t="str">
            <v>TERRITORIOS</v>
          </cell>
          <cell r="G665" t="str">
            <v>ARAOS GUZMAN JUAN CARLOS</v>
          </cell>
          <cell r="H665" t="str">
            <v>MONTAÑA CASTRO GERMAN YOBANI</v>
          </cell>
          <cell r="I665" t="str">
            <v>0</v>
          </cell>
          <cell r="J665" t="str">
            <v>82</v>
          </cell>
          <cell r="K665">
            <v>0.46500000000000002</v>
          </cell>
          <cell r="L665">
            <v>1</v>
          </cell>
          <cell r="M665">
            <v>1</v>
          </cell>
          <cell r="N665">
            <v>1.6505376344086022E-2</v>
          </cell>
          <cell r="O665">
            <v>1</v>
          </cell>
          <cell r="P665">
            <v>1.6572580645161289E-2</v>
          </cell>
          <cell r="Q665">
            <v>1</v>
          </cell>
          <cell r="R665" t="e">
            <v>#N/A</v>
          </cell>
          <cell r="S665">
            <v>1</v>
          </cell>
          <cell r="T665">
            <v>88884.539042000019</v>
          </cell>
          <cell r="U665">
            <v>1720120.69</v>
          </cell>
          <cell r="V665" t="e">
            <v>#N/A</v>
          </cell>
          <cell r="W665" t="str">
            <v>CAS.PAZ DE ARIPORO-3</v>
          </cell>
          <cell r="X665">
            <v>0</v>
          </cell>
          <cell r="Y665">
            <v>30</v>
          </cell>
          <cell r="Z665">
            <v>10</v>
          </cell>
          <cell r="AA665"/>
          <cell r="AB665">
            <v>10</v>
          </cell>
          <cell r="AC665">
            <v>50</v>
          </cell>
          <cell r="AD665" t="str">
            <v>Prioridad 2</v>
          </cell>
        </row>
        <row r="666">
          <cell r="A666" t="str">
            <v>CAS.PAZ DE ARIPORO-4</v>
          </cell>
          <cell r="B666" t="str">
            <v>URBANO</v>
          </cell>
          <cell r="C666" t="str">
            <v>REGION 5</v>
          </cell>
          <cell r="D666" t="str">
            <v>CASANARE</v>
          </cell>
          <cell r="E666" t="str">
            <v>PAZ DE ARIPORO</v>
          </cell>
          <cell r="F666" t="str">
            <v>TERRITORIOS</v>
          </cell>
          <cell r="G666" t="str">
            <v>ARAOS GUZMAN JUAN CARLOS</v>
          </cell>
          <cell r="H666" t="str">
            <v>MONTAÑA CASTRO GERMAN YOBANI</v>
          </cell>
          <cell r="I666" t="str">
            <v>0</v>
          </cell>
          <cell r="J666" t="str">
            <v>894</v>
          </cell>
          <cell r="K666">
            <v>0.6</v>
          </cell>
          <cell r="L666">
            <v>1</v>
          </cell>
          <cell r="M666">
            <v>1</v>
          </cell>
          <cell r="N666">
            <v>1.6626344086021504E-2</v>
          </cell>
          <cell r="O666">
            <v>1</v>
          </cell>
          <cell r="P666">
            <v>1.7043010752688173E-2</v>
          </cell>
          <cell r="Q666">
            <v>1</v>
          </cell>
          <cell r="R666" t="e">
            <v>#N/A</v>
          </cell>
          <cell r="S666">
            <v>1</v>
          </cell>
          <cell r="T666">
            <v>45165.00412084999</v>
          </cell>
          <cell r="U666">
            <v>1043183.845</v>
          </cell>
          <cell r="V666" t="e">
            <v>#N/A</v>
          </cell>
          <cell r="W666" t="str">
            <v>CAS.PAZ DE ARIPORO-4</v>
          </cell>
          <cell r="X666">
            <v>0</v>
          </cell>
          <cell r="Y666">
            <v>15</v>
          </cell>
          <cell r="Z666">
            <v>10</v>
          </cell>
          <cell r="AA666"/>
          <cell r="AB666">
            <v>10</v>
          </cell>
          <cell r="AC666">
            <v>35</v>
          </cell>
          <cell r="AD666" t="str">
            <v>Prioridad 2</v>
          </cell>
        </row>
        <row r="667">
          <cell r="A667" t="str">
            <v>CAS.PAZ DE ARIPORO-5</v>
          </cell>
          <cell r="B667" t="str">
            <v>URBANO</v>
          </cell>
          <cell r="C667" t="str">
            <v>REGION 5</v>
          </cell>
          <cell r="D667" t="str">
            <v>CASANARE</v>
          </cell>
          <cell r="E667" t="str">
            <v>PAZ DE ARIPORO</v>
          </cell>
          <cell r="F667" t="str">
            <v>TERRITORIOS</v>
          </cell>
          <cell r="G667" t="str">
            <v>ARAOS GUZMAN JUAN CARLOS</v>
          </cell>
          <cell r="H667" t="str">
            <v>MONTAÑA CASTRO GERMAN YOBANI</v>
          </cell>
          <cell r="I667" t="str">
            <v>0</v>
          </cell>
          <cell r="J667" t="str">
            <v>83</v>
          </cell>
          <cell r="K667">
            <v>0.46500000000000002</v>
          </cell>
          <cell r="L667">
            <v>1</v>
          </cell>
          <cell r="M667">
            <v>1</v>
          </cell>
          <cell r="N667">
            <v>1.6384408602150537E-2</v>
          </cell>
          <cell r="O667">
            <v>1</v>
          </cell>
          <cell r="P667">
            <v>1.6612903225806452E-2</v>
          </cell>
          <cell r="Q667">
            <v>1</v>
          </cell>
          <cell r="R667" t="e">
            <v>#N/A</v>
          </cell>
          <cell r="S667">
            <v>1</v>
          </cell>
          <cell r="T667">
            <v>70284.898040000015</v>
          </cell>
          <cell r="U667">
            <v>1801932.8579999998</v>
          </cell>
          <cell r="V667" t="e">
            <v>#N/A</v>
          </cell>
          <cell r="W667" t="str">
            <v>CAS.PAZ DE ARIPORO-5</v>
          </cell>
          <cell r="X667">
            <v>0</v>
          </cell>
          <cell r="Y667">
            <v>30</v>
          </cell>
          <cell r="Z667">
            <v>10</v>
          </cell>
          <cell r="AA667"/>
          <cell r="AB667">
            <v>10</v>
          </cell>
          <cell r="AC667">
            <v>50</v>
          </cell>
          <cell r="AD667" t="str">
            <v>Prioridad 2</v>
          </cell>
        </row>
        <row r="668">
          <cell r="A668" t="str">
            <v>CAS.PUNTO NUEVO</v>
          </cell>
          <cell r="B668" t="str">
            <v>RURAL</v>
          </cell>
          <cell r="C668" t="str">
            <v>REGION 5</v>
          </cell>
          <cell r="D668" t="str">
            <v>CASANARE</v>
          </cell>
          <cell r="E668" t="str">
            <v>YOPAL</v>
          </cell>
          <cell r="F668" t="str">
            <v>TERRITORIOS</v>
          </cell>
          <cell r="G668" t="str">
            <v>ARAOS GUZMAN JUAN CARLOS</v>
          </cell>
          <cell r="H668" t="str">
            <v>GUTIERREZ TORRES JHON JAIR</v>
          </cell>
          <cell r="I668" t="str">
            <v>0</v>
          </cell>
          <cell r="J668" t="str">
            <v>895</v>
          </cell>
          <cell r="K668">
            <v>0.6</v>
          </cell>
          <cell r="L668">
            <v>1</v>
          </cell>
          <cell r="M668">
            <v>1</v>
          </cell>
          <cell r="N668">
            <v>1.4811827956989248E-2</v>
          </cell>
          <cell r="O668">
            <v>1</v>
          </cell>
          <cell r="P668">
            <v>1.4516129032258065E-2</v>
          </cell>
          <cell r="Q668">
            <v>1</v>
          </cell>
          <cell r="R668" t="e">
            <v>#N/A</v>
          </cell>
          <cell r="S668">
            <v>0</v>
          </cell>
          <cell r="T668">
            <v>13718.635954999998</v>
          </cell>
          <cell r="U668">
            <v>672782.68799999997</v>
          </cell>
          <cell r="V668" t="e">
            <v>#N/A</v>
          </cell>
          <cell r="W668" t="str">
            <v>CAS.PUNTO NUEVO</v>
          </cell>
          <cell r="X668">
            <v>0</v>
          </cell>
          <cell r="Y668">
            <v>0</v>
          </cell>
          <cell r="Z668">
            <v>5</v>
          </cell>
          <cell r="AA668"/>
          <cell r="AB668">
            <v>10</v>
          </cell>
          <cell r="AC668">
            <v>15</v>
          </cell>
          <cell r="AD668" t="str">
            <v>Prioridad 3</v>
          </cell>
        </row>
        <row r="669">
          <cell r="A669" t="str">
            <v>CAS.RECETOR</v>
          </cell>
          <cell r="B669" t="str">
            <v>RURAL</v>
          </cell>
          <cell r="C669" t="str">
            <v>REGION 5</v>
          </cell>
          <cell r="D669" t="str">
            <v>CASANARE</v>
          </cell>
          <cell r="E669" t="str">
            <v>RECETOR</v>
          </cell>
          <cell r="F669" t="str">
            <v>TERRITORIOS</v>
          </cell>
          <cell r="G669" t="str">
            <v>ARAOS GUZMAN JUAN CARLOS</v>
          </cell>
          <cell r="H669" t="str">
            <v>ADAME MUÑOZ JESUS ALEXANDER</v>
          </cell>
          <cell r="I669" t="str">
            <v>0</v>
          </cell>
          <cell r="J669" t="str">
            <v>324</v>
          </cell>
          <cell r="K669">
            <v>0.56999999999999995</v>
          </cell>
          <cell r="L669">
            <v>1</v>
          </cell>
          <cell r="M669">
            <v>1</v>
          </cell>
          <cell r="N669">
            <v>1.7459677419354839E-2</v>
          </cell>
          <cell r="O669">
            <v>1</v>
          </cell>
          <cell r="P669">
            <v>1.4462365591397849E-2</v>
          </cell>
          <cell r="Q669">
            <v>1</v>
          </cell>
          <cell r="R669" t="e">
            <v>#N/A</v>
          </cell>
          <cell r="S669">
            <v>1</v>
          </cell>
          <cell r="T669">
            <v>9932.5418789500018</v>
          </cell>
          <cell r="U669">
            <v>330708.64</v>
          </cell>
          <cell r="V669" t="str">
            <v>CAS.Recetor</v>
          </cell>
          <cell r="W669" t="str">
            <v>CAS.RECETOR</v>
          </cell>
          <cell r="X669">
            <v>1</v>
          </cell>
          <cell r="Y669">
            <v>0</v>
          </cell>
          <cell r="Z669">
            <v>0</v>
          </cell>
          <cell r="AA669">
            <v>20</v>
          </cell>
          <cell r="AB669">
            <v>10</v>
          </cell>
          <cell r="AC669">
            <v>31</v>
          </cell>
          <cell r="AD669" t="str">
            <v>Prioridad 3</v>
          </cell>
        </row>
        <row r="670">
          <cell r="A670" t="str">
            <v>CAS.RINCON DEL MORICHE</v>
          </cell>
          <cell r="B670" t="str">
            <v>RURAL</v>
          </cell>
          <cell r="C670" t="str">
            <v>REGION 5</v>
          </cell>
          <cell r="D670" t="str">
            <v>CASANARE</v>
          </cell>
          <cell r="E670" t="str">
            <v>YOPAL</v>
          </cell>
          <cell r="F670" t="str">
            <v>TERRITORIOS</v>
          </cell>
          <cell r="G670" t="str">
            <v>ARAOS GUZMAN JUAN CARLOS</v>
          </cell>
          <cell r="H670" t="str">
            <v>QUIJANO BELTRAN JOHN FREDY</v>
          </cell>
          <cell r="I670" t="str">
            <v>0</v>
          </cell>
          <cell r="J670" t="str">
            <v>896</v>
          </cell>
          <cell r="K670">
            <v>0.6</v>
          </cell>
          <cell r="L670">
            <v>1</v>
          </cell>
          <cell r="M670">
            <v>1</v>
          </cell>
          <cell r="N670">
            <v>5.9905913978494624E-2</v>
          </cell>
          <cell r="O670">
            <v>1</v>
          </cell>
          <cell r="P670">
            <v>2.5994623655913977E-2</v>
          </cell>
          <cell r="Q670">
            <v>1</v>
          </cell>
          <cell r="R670" t="e">
            <v>#N/A</v>
          </cell>
          <cell r="S670">
            <v>0</v>
          </cell>
          <cell r="T670">
            <v>4722.3290199999992</v>
          </cell>
          <cell r="U670">
            <v>183446.603</v>
          </cell>
          <cell r="V670" t="e">
            <v>#N/A</v>
          </cell>
          <cell r="W670" t="str">
            <v>CAS.RINCON DEL MORICHE</v>
          </cell>
          <cell r="X670">
            <v>1</v>
          </cell>
          <cell r="Y670">
            <v>0</v>
          </cell>
          <cell r="Z670">
            <v>0</v>
          </cell>
          <cell r="AA670"/>
          <cell r="AB670">
            <v>10</v>
          </cell>
          <cell r="AC670">
            <v>11</v>
          </cell>
          <cell r="AD670" t="str">
            <v>Prioridad 4</v>
          </cell>
        </row>
        <row r="671">
          <cell r="A671" t="str">
            <v>CAS.SABANALARGA</v>
          </cell>
          <cell r="B671" t="str">
            <v>RURAL</v>
          </cell>
          <cell r="C671" t="str">
            <v>REGION 5</v>
          </cell>
          <cell r="D671" t="str">
            <v>CASANARE</v>
          </cell>
          <cell r="E671" t="str">
            <v>SABANALARGA</v>
          </cell>
          <cell r="F671" t="str">
            <v>TERRITORIOS</v>
          </cell>
          <cell r="G671" t="str">
            <v>ARAOS GUZMAN JUAN CARLOS</v>
          </cell>
          <cell r="H671" t="str">
            <v>IGLESIAS CASTILLEJO EDIMIR</v>
          </cell>
          <cell r="I671" t="str">
            <v>0</v>
          </cell>
          <cell r="J671" t="str">
            <v>897</v>
          </cell>
          <cell r="K671">
            <v>0.6</v>
          </cell>
          <cell r="L671">
            <v>1</v>
          </cell>
          <cell r="M671">
            <v>1</v>
          </cell>
          <cell r="N671">
            <v>1.7379032258064517E-2</v>
          </cell>
          <cell r="O671">
            <v>1</v>
          </cell>
          <cell r="P671">
            <v>1.0215053763440861E-2</v>
          </cell>
          <cell r="Q671">
            <v>1</v>
          </cell>
          <cell r="R671" t="e">
            <v>#N/A</v>
          </cell>
          <cell r="S671">
            <v>0</v>
          </cell>
          <cell r="T671">
            <v>24971.812445</v>
          </cell>
          <cell r="U671">
            <v>436961.07700000005</v>
          </cell>
          <cell r="V671" t="e">
            <v>#N/A</v>
          </cell>
          <cell r="W671" t="str">
            <v>CAS.SABANALARGA</v>
          </cell>
          <cell r="X671">
            <v>1</v>
          </cell>
          <cell r="Y671">
            <v>15</v>
          </cell>
          <cell r="Z671">
            <v>0</v>
          </cell>
          <cell r="AA671"/>
          <cell r="AB671">
            <v>10</v>
          </cell>
          <cell r="AC671">
            <v>26</v>
          </cell>
          <cell r="AD671" t="str">
            <v>Prioridad 3</v>
          </cell>
        </row>
        <row r="672">
          <cell r="A672" t="str">
            <v>CAS.SAN JOSE</v>
          </cell>
          <cell r="B672" t="str">
            <v>RURAL</v>
          </cell>
          <cell r="C672" t="str">
            <v>REGION 5</v>
          </cell>
          <cell r="D672" t="str">
            <v>CASANARE</v>
          </cell>
          <cell r="E672" t="str">
            <v>PAZ DE ARIPORO</v>
          </cell>
          <cell r="F672" t="str">
            <v>TERRITORIOS</v>
          </cell>
          <cell r="G672" t="str">
            <v>ARAOS GUZMAN JUAN CARLOS</v>
          </cell>
          <cell r="H672" t="str">
            <v>ROJAS ESLAVA HEILER</v>
          </cell>
          <cell r="I672" t="str">
            <v>0</v>
          </cell>
          <cell r="J672" t="str">
            <v>56</v>
          </cell>
          <cell r="K672">
            <v>0.44</v>
          </cell>
          <cell r="L672">
            <v>0</v>
          </cell>
          <cell r="M672">
            <v>1</v>
          </cell>
          <cell r="N672">
            <v>0</v>
          </cell>
          <cell r="O672">
            <v>0</v>
          </cell>
          <cell r="P672">
            <v>1.8346774193548385E-2</v>
          </cell>
          <cell r="Q672">
            <v>1</v>
          </cell>
          <cell r="R672" t="e">
            <v>#N/A</v>
          </cell>
          <cell r="S672">
            <v>0</v>
          </cell>
          <cell r="T672">
            <v>6716.6938523000008</v>
          </cell>
          <cell r="U672">
            <v>261781.53900000002</v>
          </cell>
          <cell r="V672" t="e">
            <v>#N/A</v>
          </cell>
          <cell r="W672" t="str">
            <v>CAS.SAN JOSE</v>
          </cell>
          <cell r="X672">
            <v>0</v>
          </cell>
          <cell r="Y672">
            <v>0</v>
          </cell>
          <cell r="Z672">
            <v>0</v>
          </cell>
          <cell r="AA672"/>
          <cell r="AB672">
            <v>10</v>
          </cell>
          <cell r="AC672">
            <v>10</v>
          </cell>
          <cell r="AD672" t="str">
            <v>Prioridad 4</v>
          </cell>
        </row>
        <row r="673">
          <cell r="A673" t="str">
            <v>CAS.SAN JOSE DE BUBUY</v>
          </cell>
          <cell r="B673" t="str">
            <v>RURAL</v>
          </cell>
          <cell r="C673" t="str">
            <v>REGION 5</v>
          </cell>
          <cell r="D673" t="str">
            <v>CASANARE</v>
          </cell>
          <cell r="E673" t="str">
            <v>AGUAZUL</v>
          </cell>
          <cell r="F673" t="str">
            <v>TERRITORIOS</v>
          </cell>
          <cell r="G673" t="str">
            <v>ARAOS GUZMAN JUAN CARLOS</v>
          </cell>
          <cell r="H673" t="str">
            <v>VELANDIA GOMEZ RAUL LEONARDO</v>
          </cell>
          <cell r="I673" t="str">
            <v>0</v>
          </cell>
          <cell r="J673" t="str">
            <v>898</v>
          </cell>
          <cell r="K673">
            <v>0.6</v>
          </cell>
          <cell r="L673">
            <v>1</v>
          </cell>
          <cell r="M673">
            <v>1</v>
          </cell>
          <cell r="N673">
            <v>0.13451612903225807</v>
          </cell>
          <cell r="O673">
            <v>1</v>
          </cell>
          <cell r="P673">
            <v>2.4932795698924731E-2</v>
          </cell>
          <cell r="Q673">
            <v>1</v>
          </cell>
          <cell r="R673" t="e">
            <v>#N/A</v>
          </cell>
          <cell r="S673">
            <v>1</v>
          </cell>
          <cell r="T673">
            <v>35584.730142000008</v>
          </cell>
          <cell r="U673">
            <v>613622.42799999996</v>
          </cell>
          <cell r="V673" t="e">
            <v>#N/A</v>
          </cell>
          <cell r="W673" t="str">
            <v>CAS.SAN JOSE DE BUBUY</v>
          </cell>
          <cell r="X673">
            <v>0</v>
          </cell>
          <cell r="Y673">
            <v>15</v>
          </cell>
          <cell r="Z673">
            <v>5</v>
          </cell>
          <cell r="AA673"/>
          <cell r="AB673">
            <v>10</v>
          </cell>
          <cell r="AC673">
            <v>30</v>
          </cell>
          <cell r="AD673" t="str">
            <v>Prioridad 2</v>
          </cell>
        </row>
        <row r="674">
          <cell r="A674" t="str">
            <v>CAS.SAN LUIS DE PALENQUE</v>
          </cell>
          <cell r="B674" t="str">
            <v>URBANO</v>
          </cell>
          <cell r="C674" t="str">
            <v>REGION 5</v>
          </cell>
          <cell r="D674" t="str">
            <v>CASANARE</v>
          </cell>
          <cell r="E674" t="str">
            <v>SAN LUIS DE PALENQUE</v>
          </cell>
          <cell r="F674" t="str">
            <v>TERRITORIOS</v>
          </cell>
          <cell r="G674" t="str">
            <v>ARAOS GUZMAN JUAN CARLOS</v>
          </cell>
          <cell r="H674" t="str">
            <v>OSPINA SANCHEZ DARWIN ALEXIS</v>
          </cell>
          <cell r="I674" t="str">
            <v>0</v>
          </cell>
          <cell r="J674" t="str">
            <v>84</v>
          </cell>
          <cell r="K674">
            <v>0.46500000000000002</v>
          </cell>
          <cell r="L674">
            <v>1</v>
          </cell>
          <cell r="M674">
            <v>1</v>
          </cell>
          <cell r="N674">
            <v>2.4018817204301074E-2</v>
          </cell>
          <cell r="O674">
            <v>1</v>
          </cell>
          <cell r="P674">
            <v>2.3723118279569893E-2</v>
          </cell>
          <cell r="Q674">
            <v>1</v>
          </cell>
          <cell r="R674" t="e">
            <v>#N/A</v>
          </cell>
          <cell r="S674">
            <v>1</v>
          </cell>
          <cell r="T674">
            <v>70258.224148000008</v>
          </cell>
          <cell r="U674">
            <v>1548276.1950000001</v>
          </cell>
          <cell r="V674" t="e">
            <v>#N/A</v>
          </cell>
          <cell r="W674" t="str">
            <v>CAS.SAN LUIS DE PALENQUE</v>
          </cell>
          <cell r="X674">
            <v>1</v>
          </cell>
          <cell r="Y674">
            <v>30</v>
          </cell>
          <cell r="Z674">
            <v>10</v>
          </cell>
          <cell r="AA674"/>
          <cell r="AB674">
            <v>10</v>
          </cell>
          <cell r="AC674">
            <v>51</v>
          </cell>
          <cell r="AD674" t="str">
            <v>Prioridad 1</v>
          </cell>
        </row>
        <row r="675">
          <cell r="A675" t="str">
            <v>CAS.SENA</v>
          </cell>
          <cell r="B675" t="str">
            <v>RURAL</v>
          </cell>
          <cell r="C675" t="str">
            <v>REGION 5</v>
          </cell>
          <cell r="D675" t="str">
            <v>CASANARE</v>
          </cell>
          <cell r="E675" t="str">
            <v>PAZ DE ARIPORO</v>
          </cell>
          <cell r="F675" t="str">
            <v>TERRITORIOS</v>
          </cell>
          <cell r="G675" t="str">
            <v>ARAOS GUZMAN JUAN CARLOS</v>
          </cell>
          <cell r="H675" t="str">
            <v>MONTAÑA CASTRO GERMAN YOBANI</v>
          </cell>
          <cell r="I675" t="str">
            <v>0</v>
          </cell>
          <cell r="J675" t="str">
            <v>899</v>
          </cell>
          <cell r="K675">
            <v>0.6</v>
          </cell>
          <cell r="L675">
            <v>1</v>
          </cell>
          <cell r="M675">
            <v>1</v>
          </cell>
          <cell r="N675">
            <v>1.6303763440860215E-2</v>
          </cell>
          <cell r="O675">
            <v>1</v>
          </cell>
          <cell r="P675">
            <v>1.6572580645161289E-2</v>
          </cell>
          <cell r="Q675">
            <v>1</v>
          </cell>
          <cell r="R675" t="e">
            <v>#N/A</v>
          </cell>
          <cell r="S675">
            <v>1</v>
          </cell>
          <cell r="T675">
            <v>4402.2206999999999</v>
          </cell>
          <cell r="U675">
            <v>163944.519</v>
          </cell>
          <cell r="V675" t="e">
            <v>#N/A</v>
          </cell>
          <cell r="W675" t="str">
            <v>CAS.SENA</v>
          </cell>
          <cell r="X675">
            <v>1</v>
          </cell>
          <cell r="Y675">
            <v>0</v>
          </cell>
          <cell r="Z675">
            <v>0</v>
          </cell>
          <cell r="AA675"/>
          <cell r="AB675">
            <v>10</v>
          </cell>
          <cell r="AC675">
            <v>11</v>
          </cell>
          <cell r="AD675" t="str">
            <v>Prioridad 4</v>
          </cell>
        </row>
        <row r="676">
          <cell r="A676" t="str">
            <v>CAS.SILVADERO</v>
          </cell>
          <cell r="B676" t="str">
            <v>RURAL</v>
          </cell>
          <cell r="C676" t="str">
            <v>REGION 5</v>
          </cell>
          <cell r="D676" t="str">
            <v>CASANARE</v>
          </cell>
          <cell r="E676" t="str">
            <v>SABANALARGA</v>
          </cell>
          <cell r="F676" t="str">
            <v>TERRITORIOS</v>
          </cell>
          <cell r="G676" t="str">
            <v>ARAOS GUZMAN JUAN CARLOS</v>
          </cell>
          <cell r="H676" t="str">
            <v>MANTINEZ MEDINA EDWIN ANDRES</v>
          </cell>
          <cell r="I676" t="str">
            <v>0</v>
          </cell>
          <cell r="J676" t="str">
            <v>900</v>
          </cell>
          <cell r="K676">
            <v>0.6</v>
          </cell>
          <cell r="L676">
            <v>1</v>
          </cell>
          <cell r="M676">
            <v>1</v>
          </cell>
          <cell r="N676">
            <v>1.6841397849462366E-2</v>
          </cell>
          <cell r="O676">
            <v>1</v>
          </cell>
          <cell r="P676">
            <v>1.6975806451612903E-2</v>
          </cell>
          <cell r="Q676">
            <v>1</v>
          </cell>
          <cell r="R676" t="e">
            <v>#N/A</v>
          </cell>
          <cell r="S676">
            <v>1</v>
          </cell>
          <cell r="T676">
            <v>29772.603028300004</v>
          </cell>
          <cell r="U676">
            <v>1463350.703</v>
          </cell>
          <cell r="V676" t="e">
            <v>#N/A</v>
          </cell>
          <cell r="W676" t="str">
            <v>CAS.SILVADERO</v>
          </cell>
          <cell r="X676">
            <v>0</v>
          </cell>
          <cell r="Y676">
            <v>15</v>
          </cell>
          <cell r="Z676">
            <v>10</v>
          </cell>
          <cell r="AA676"/>
          <cell r="AB676">
            <v>10</v>
          </cell>
          <cell r="AC676">
            <v>35</v>
          </cell>
          <cell r="AD676" t="str">
            <v>Prioridad 3</v>
          </cell>
        </row>
        <row r="677">
          <cell r="A677" t="str">
            <v>CAS.TAMARA V TABLON</v>
          </cell>
          <cell r="B677" t="str">
            <v>RURAL</v>
          </cell>
          <cell r="C677" t="str">
            <v>REGION 5</v>
          </cell>
          <cell r="D677" t="str">
            <v>CASANARE</v>
          </cell>
          <cell r="E677" t="str">
            <v>PORE</v>
          </cell>
          <cell r="F677" t="str">
            <v>TERRITORIOS</v>
          </cell>
          <cell r="G677" t="str">
            <v>ARAOS GUZMAN JUAN CARLOS</v>
          </cell>
          <cell r="H677" t="str">
            <v>OSPINA SANCHEZ DARWIN ALEXIS</v>
          </cell>
          <cell r="I677" t="str">
            <v>0</v>
          </cell>
          <cell r="J677" t="str">
            <v>901</v>
          </cell>
          <cell r="K677">
            <v>0.6</v>
          </cell>
          <cell r="L677">
            <v>1</v>
          </cell>
          <cell r="M677">
            <v>1</v>
          </cell>
          <cell r="N677">
            <v>5.3293010752688171E-2</v>
          </cell>
          <cell r="O677">
            <v>1</v>
          </cell>
          <cell r="P677">
            <v>4.7217741935483871E-2</v>
          </cell>
          <cell r="Q677">
            <v>1</v>
          </cell>
          <cell r="R677" t="e">
            <v>#N/A</v>
          </cell>
          <cell r="S677">
            <v>0</v>
          </cell>
          <cell r="T677">
            <v>5557.0443065999998</v>
          </cell>
          <cell r="U677">
            <v>357350.13799999998</v>
          </cell>
          <cell r="V677" t="str">
            <v>CAS.Tamara V Tablon</v>
          </cell>
          <cell r="W677" t="str">
            <v>CAS.TAMARA V TABLON</v>
          </cell>
          <cell r="X677">
            <v>0</v>
          </cell>
          <cell r="Y677">
            <v>0</v>
          </cell>
          <cell r="Z677">
            <v>0</v>
          </cell>
          <cell r="AA677">
            <v>20</v>
          </cell>
          <cell r="AB677">
            <v>10</v>
          </cell>
          <cell r="AC677">
            <v>30</v>
          </cell>
          <cell r="AD677" t="str">
            <v>Prioridad 2</v>
          </cell>
        </row>
        <row r="678">
          <cell r="A678" t="str">
            <v>CAS.TAMARA-2</v>
          </cell>
          <cell r="B678" t="str">
            <v>URBANO</v>
          </cell>
          <cell r="C678" t="str">
            <v>REGION 5</v>
          </cell>
          <cell r="D678" t="str">
            <v>CASANARE</v>
          </cell>
          <cell r="E678" t="str">
            <v>TAMARA</v>
          </cell>
          <cell r="F678" t="str">
            <v>TERRITORIOS</v>
          </cell>
          <cell r="G678" t="str">
            <v>ARAOS GUZMAN JUAN CARLOS</v>
          </cell>
          <cell r="H678" t="str">
            <v>OSPINA SANCHEZ DARWIN ALEXIS</v>
          </cell>
          <cell r="I678" t="str">
            <v>0</v>
          </cell>
          <cell r="J678" t="str">
            <v>902</v>
          </cell>
          <cell r="K678">
            <v>0.6</v>
          </cell>
          <cell r="L678">
            <v>1</v>
          </cell>
          <cell r="M678">
            <v>1</v>
          </cell>
          <cell r="N678">
            <v>4.7715053763440859E-2</v>
          </cell>
          <cell r="O678">
            <v>1</v>
          </cell>
          <cell r="P678">
            <v>0.05</v>
          </cell>
          <cell r="Q678">
            <v>1</v>
          </cell>
          <cell r="R678" t="e">
            <v>#N/A</v>
          </cell>
          <cell r="S678">
            <v>1</v>
          </cell>
          <cell r="T678">
            <v>28779.457564499997</v>
          </cell>
          <cell r="U678">
            <v>737681.00999999989</v>
          </cell>
          <cell r="V678" t="e">
            <v>#N/A</v>
          </cell>
          <cell r="W678" t="str">
            <v>CAS.TAMARA-2</v>
          </cell>
          <cell r="X678">
            <v>1</v>
          </cell>
          <cell r="Y678">
            <v>15</v>
          </cell>
          <cell r="Z678">
            <v>5</v>
          </cell>
          <cell r="AA678"/>
          <cell r="AB678">
            <v>10</v>
          </cell>
          <cell r="AC678">
            <v>31</v>
          </cell>
          <cell r="AD678" t="str">
            <v>Prioridad 1</v>
          </cell>
        </row>
        <row r="679">
          <cell r="A679" t="str">
            <v>CAS.TAURAMENA</v>
          </cell>
          <cell r="B679" t="str">
            <v>RURAL</v>
          </cell>
          <cell r="C679" t="str">
            <v>REGION 5</v>
          </cell>
          <cell r="D679" t="str">
            <v>CASANARE</v>
          </cell>
          <cell r="E679" t="str">
            <v>AGUAZUL</v>
          </cell>
          <cell r="F679" t="str">
            <v>TERRITORIOS</v>
          </cell>
          <cell r="G679" t="str">
            <v>ARAOS GUZMAN JUAN CARLOS</v>
          </cell>
          <cell r="H679" t="str">
            <v>VELANDIA GOMEZ RAUL LEONARDO</v>
          </cell>
          <cell r="I679" t="str">
            <v>0</v>
          </cell>
          <cell r="J679" t="str">
            <v>903</v>
          </cell>
          <cell r="K679">
            <v>0.6</v>
          </cell>
          <cell r="L679">
            <v>1</v>
          </cell>
          <cell r="M679">
            <v>1</v>
          </cell>
          <cell r="N679">
            <v>1.4341397849462366E-2</v>
          </cell>
          <cell r="O679">
            <v>1</v>
          </cell>
          <cell r="P679">
            <v>1.4408602150537634E-2</v>
          </cell>
          <cell r="Q679">
            <v>1</v>
          </cell>
          <cell r="R679" t="str">
            <v>CAS.Tauramena</v>
          </cell>
          <cell r="S679">
            <v>1</v>
          </cell>
          <cell r="T679">
            <v>48256.783621000002</v>
          </cell>
          <cell r="U679">
            <v>836503.45700000005</v>
          </cell>
          <cell r="V679" t="e">
            <v>#N/A</v>
          </cell>
          <cell r="W679" t="str">
            <v>CAS.TAURAMENA</v>
          </cell>
          <cell r="X679">
            <v>1</v>
          </cell>
          <cell r="Y679">
            <v>15</v>
          </cell>
          <cell r="Z679">
            <v>5</v>
          </cell>
          <cell r="AA679"/>
          <cell r="AB679">
            <v>10</v>
          </cell>
          <cell r="AC679">
            <v>31</v>
          </cell>
          <cell r="AD679" t="str">
            <v>Prioridad 0</v>
          </cell>
        </row>
        <row r="680">
          <cell r="A680" t="str">
            <v>CAS.TAURAMENA-2</v>
          </cell>
          <cell r="B680" t="str">
            <v>URBANO</v>
          </cell>
          <cell r="C680" t="str">
            <v>REGION 5</v>
          </cell>
          <cell r="D680" t="str">
            <v>CASANARE</v>
          </cell>
          <cell r="E680" t="str">
            <v>TAURAMENA</v>
          </cell>
          <cell r="F680" t="str">
            <v>TERRITORIOS</v>
          </cell>
          <cell r="G680" t="str">
            <v>ARAOS GUZMAN JUAN CARLOS</v>
          </cell>
          <cell r="H680" t="str">
            <v>IGLESIAS CASTILLEJO EDIMIR</v>
          </cell>
          <cell r="I680" t="str">
            <v>0</v>
          </cell>
          <cell r="J680" t="str">
            <v>904</v>
          </cell>
          <cell r="K680">
            <v>0.6</v>
          </cell>
          <cell r="L680">
            <v>1</v>
          </cell>
          <cell r="M680">
            <v>1</v>
          </cell>
          <cell r="N680">
            <v>1.4435483870967741E-2</v>
          </cell>
          <cell r="O680">
            <v>1</v>
          </cell>
          <cell r="P680">
            <v>1.4408602150537634E-2</v>
          </cell>
          <cell r="Q680">
            <v>1</v>
          </cell>
          <cell r="R680" t="e">
            <v>#N/A</v>
          </cell>
          <cell r="S680">
            <v>1</v>
          </cell>
          <cell r="T680">
            <v>91997.713707099989</v>
          </cell>
          <cell r="U680">
            <v>2113351.8459999999</v>
          </cell>
          <cell r="V680" t="e">
            <v>#N/A</v>
          </cell>
          <cell r="W680" t="str">
            <v>CAS.TAURAMENA-2</v>
          </cell>
          <cell r="X680">
            <v>0</v>
          </cell>
          <cell r="Y680">
            <v>30</v>
          </cell>
          <cell r="Z680">
            <v>10</v>
          </cell>
          <cell r="AA680"/>
          <cell r="AB680">
            <v>10</v>
          </cell>
          <cell r="AC680">
            <v>50</v>
          </cell>
          <cell r="AD680" t="str">
            <v>Prioridad 2</v>
          </cell>
        </row>
        <row r="681">
          <cell r="A681" t="str">
            <v>CAS.TAURAMENA-3</v>
          </cell>
          <cell r="B681" t="str">
            <v>URBANO</v>
          </cell>
          <cell r="C681" t="str">
            <v>REGION 5</v>
          </cell>
          <cell r="D681" t="str">
            <v>CASANARE</v>
          </cell>
          <cell r="E681" t="str">
            <v>TAURAMENA</v>
          </cell>
          <cell r="F681" t="str">
            <v>TERRITORIOS</v>
          </cell>
          <cell r="G681" t="str">
            <v>ARAOS GUZMAN JUAN CARLOS</v>
          </cell>
          <cell r="H681" t="str">
            <v>IGLESIAS CASTILLEJO EDIMIR</v>
          </cell>
          <cell r="I681" t="str">
            <v>0</v>
          </cell>
          <cell r="J681" t="str">
            <v>905</v>
          </cell>
          <cell r="K681">
            <v>0.6</v>
          </cell>
          <cell r="L681">
            <v>1</v>
          </cell>
          <cell r="M681">
            <v>1</v>
          </cell>
          <cell r="N681">
            <v>3.3064516129032259E-2</v>
          </cell>
          <cell r="O681">
            <v>1</v>
          </cell>
          <cell r="P681">
            <v>1.5403225806451613E-2</v>
          </cell>
          <cell r="Q681">
            <v>1</v>
          </cell>
          <cell r="R681" t="e">
            <v>#N/A</v>
          </cell>
          <cell r="S681">
            <v>1</v>
          </cell>
          <cell r="T681">
            <v>67581.21913859999</v>
          </cell>
          <cell r="U681">
            <v>839681.38400000008</v>
          </cell>
          <cell r="V681" t="e">
            <v>#N/A</v>
          </cell>
          <cell r="W681" t="str">
            <v>CAS.TAURAMENA-3</v>
          </cell>
          <cell r="X681">
            <v>0</v>
          </cell>
          <cell r="Y681">
            <v>30</v>
          </cell>
          <cell r="Z681">
            <v>5</v>
          </cell>
          <cell r="AA681"/>
          <cell r="AB681">
            <v>10</v>
          </cell>
          <cell r="AC681">
            <v>45</v>
          </cell>
          <cell r="AD681" t="str">
            <v>Prioridad 2</v>
          </cell>
        </row>
        <row r="682">
          <cell r="A682" t="str">
            <v>CAS.TILODIRAN</v>
          </cell>
          <cell r="B682" t="str">
            <v>RURAL</v>
          </cell>
          <cell r="C682" t="str">
            <v>REGION 5</v>
          </cell>
          <cell r="D682" t="str">
            <v>CASANARE</v>
          </cell>
          <cell r="E682" t="str">
            <v>YOPAL</v>
          </cell>
          <cell r="F682" t="str">
            <v>TERRITORIOS</v>
          </cell>
          <cell r="G682" t="str">
            <v>ARAOS GUZMAN JUAN CARLOS</v>
          </cell>
          <cell r="H682" t="str">
            <v>GUTIERREZ TORRES JHON JAIR</v>
          </cell>
          <cell r="I682" t="str">
            <v>0</v>
          </cell>
          <cell r="J682" t="str">
            <v>906</v>
          </cell>
          <cell r="K682">
            <v>0.6</v>
          </cell>
          <cell r="L682">
            <v>1</v>
          </cell>
          <cell r="M682">
            <v>1</v>
          </cell>
          <cell r="N682">
            <v>1.6008064516129031E-2</v>
          </cell>
          <cell r="O682">
            <v>1</v>
          </cell>
          <cell r="P682">
            <v>1.4502688172043011E-2</v>
          </cell>
          <cell r="Q682">
            <v>1</v>
          </cell>
          <cell r="R682" t="e">
            <v>#N/A</v>
          </cell>
          <cell r="S682">
            <v>1</v>
          </cell>
          <cell r="T682">
            <v>40330.825129000004</v>
          </cell>
          <cell r="U682">
            <v>817631.18300000008</v>
          </cell>
          <cell r="V682" t="e">
            <v>#N/A</v>
          </cell>
          <cell r="W682" t="str">
            <v>CAS.TILODIRAN</v>
          </cell>
          <cell r="X682">
            <v>0</v>
          </cell>
          <cell r="Y682">
            <v>15</v>
          </cell>
          <cell r="Z682">
            <v>5</v>
          </cell>
          <cell r="AA682"/>
          <cell r="AB682">
            <v>10</v>
          </cell>
          <cell r="AC682">
            <v>30</v>
          </cell>
          <cell r="AD682" t="str">
            <v>Prioridad 3</v>
          </cell>
        </row>
        <row r="683">
          <cell r="A683" t="str">
            <v>CAS.TRINIDAD</v>
          </cell>
          <cell r="B683" t="str">
            <v>URBANO</v>
          </cell>
          <cell r="C683" t="str">
            <v>REGION 5</v>
          </cell>
          <cell r="D683" t="str">
            <v>CASANARE</v>
          </cell>
          <cell r="E683" t="str">
            <v>TRINIDAD</v>
          </cell>
          <cell r="F683" t="str">
            <v>TERRITORIOS</v>
          </cell>
          <cell r="G683" t="str">
            <v>ARAOS GUZMAN JUAN CARLOS</v>
          </cell>
          <cell r="H683" t="str">
            <v>OSPINA SANCHEZ DARWIN ALEXIS</v>
          </cell>
          <cell r="I683" t="str">
            <v>0</v>
          </cell>
          <cell r="J683" t="str">
            <v>907</v>
          </cell>
          <cell r="K683">
            <v>0.6</v>
          </cell>
          <cell r="L683">
            <v>1</v>
          </cell>
          <cell r="M683">
            <v>1</v>
          </cell>
          <cell r="N683">
            <v>2.456989247311828E-2</v>
          </cell>
          <cell r="O683">
            <v>1</v>
          </cell>
          <cell r="P683">
            <v>2.4018817204301074E-2</v>
          </cell>
          <cell r="Q683">
            <v>1</v>
          </cell>
          <cell r="R683" t="str">
            <v>CAS.Trinidad</v>
          </cell>
          <cell r="S683">
            <v>1</v>
          </cell>
          <cell r="T683">
            <v>69651.816133</v>
          </cell>
          <cell r="U683">
            <v>1710929.5929999999</v>
          </cell>
          <cell r="V683" t="str">
            <v>CAS.Trinidad</v>
          </cell>
          <cell r="W683" t="str">
            <v>CAS.TRINIDAD</v>
          </cell>
          <cell r="X683">
            <v>1</v>
          </cell>
          <cell r="Y683">
            <v>30</v>
          </cell>
          <cell r="Z683">
            <v>10</v>
          </cell>
          <cell r="AA683">
            <v>20</v>
          </cell>
          <cell r="AB683">
            <v>10</v>
          </cell>
          <cell r="AC683">
            <v>71</v>
          </cell>
          <cell r="AD683" t="str">
            <v>Prioridad 0</v>
          </cell>
        </row>
        <row r="684">
          <cell r="A684" t="str">
            <v>CAS.TRINIDAD-2</v>
          </cell>
          <cell r="B684" t="str">
            <v>URBANO</v>
          </cell>
          <cell r="C684" t="str">
            <v>REGION 5</v>
          </cell>
          <cell r="D684" t="str">
            <v>CASANARE</v>
          </cell>
          <cell r="E684" t="str">
            <v>TRINIDAD</v>
          </cell>
          <cell r="F684" t="str">
            <v>TERRITORIOS</v>
          </cell>
          <cell r="G684" t="str">
            <v>ARAOS GUZMAN JUAN CARLOS</v>
          </cell>
          <cell r="H684" t="str">
            <v>OSPINA SANCHEZ DARWIN ALEXIS</v>
          </cell>
          <cell r="I684" t="str">
            <v>0</v>
          </cell>
          <cell r="J684" t="str">
            <v>908</v>
          </cell>
          <cell r="K684">
            <v>0.6</v>
          </cell>
          <cell r="L684">
            <v>1</v>
          </cell>
          <cell r="M684">
            <v>1</v>
          </cell>
          <cell r="N684">
            <v>2.6948924731182794E-2</v>
          </cell>
          <cell r="O684">
            <v>1</v>
          </cell>
          <cell r="P684">
            <v>2.6008064516129033E-2</v>
          </cell>
          <cell r="Q684">
            <v>1</v>
          </cell>
          <cell r="R684" t="e">
            <v>#N/A</v>
          </cell>
          <cell r="S684">
            <v>1</v>
          </cell>
          <cell r="T684">
            <v>22553.055052599997</v>
          </cell>
          <cell r="U684">
            <v>958820.5610000001</v>
          </cell>
          <cell r="V684" t="e">
            <v>#N/A</v>
          </cell>
          <cell r="W684" t="str">
            <v>CAS.TRINIDAD-2</v>
          </cell>
          <cell r="X684">
            <v>1</v>
          </cell>
          <cell r="Y684">
            <v>15</v>
          </cell>
          <cell r="Z684">
            <v>5</v>
          </cell>
          <cell r="AA684"/>
          <cell r="AB684">
            <v>10</v>
          </cell>
          <cell r="AC684">
            <v>31</v>
          </cell>
          <cell r="AD684" t="str">
            <v>Prioridad 2</v>
          </cell>
        </row>
        <row r="685">
          <cell r="A685" t="str">
            <v>CAS.UNETE</v>
          </cell>
          <cell r="B685" t="str">
            <v>RURAL</v>
          </cell>
          <cell r="C685" t="str">
            <v>REGION 5</v>
          </cell>
          <cell r="D685" t="str">
            <v>CASANARE</v>
          </cell>
          <cell r="E685" t="str">
            <v>AGUAZUL</v>
          </cell>
          <cell r="F685" t="str">
            <v>TERRITORIOS</v>
          </cell>
          <cell r="G685" t="str">
            <v>ARAOS GUZMAN JUAN CARLOS</v>
          </cell>
          <cell r="H685" t="str">
            <v>ADAME MUÑOZ JESUS ALEXANDER</v>
          </cell>
          <cell r="I685" t="str">
            <v>0</v>
          </cell>
          <cell r="J685" t="str">
            <v>909</v>
          </cell>
          <cell r="K685">
            <v>0.6</v>
          </cell>
          <cell r="L685">
            <v>1</v>
          </cell>
          <cell r="M685">
            <v>1</v>
          </cell>
          <cell r="N685">
            <v>1.6989247311827958E-2</v>
          </cell>
          <cell r="O685">
            <v>1</v>
          </cell>
          <cell r="P685">
            <v>1.7352150537634409E-2</v>
          </cell>
          <cell r="Q685">
            <v>1</v>
          </cell>
          <cell r="R685" t="e">
            <v>#N/A</v>
          </cell>
          <cell r="S685">
            <v>1</v>
          </cell>
          <cell r="T685">
            <v>30297.862401499999</v>
          </cell>
          <cell r="U685">
            <v>360987.272</v>
          </cell>
          <cell r="V685" t="e">
            <v>#N/A</v>
          </cell>
          <cell r="W685" t="str">
            <v>CAS.UNETE</v>
          </cell>
          <cell r="X685">
            <v>1</v>
          </cell>
          <cell r="Y685">
            <v>15</v>
          </cell>
          <cell r="Z685">
            <v>0</v>
          </cell>
          <cell r="AA685"/>
          <cell r="AB685">
            <v>10</v>
          </cell>
          <cell r="AC685">
            <v>26</v>
          </cell>
          <cell r="AD685" t="str">
            <v>Prioridad 4</v>
          </cell>
        </row>
        <row r="686">
          <cell r="A686" t="str">
            <v>CAS.VIA CHAPARRERA</v>
          </cell>
          <cell r="B686" t="str">
            <v>RURAL</v>
          </cell>
          <cell r="C686" t="str">
            <v>REGION 5</v>
          </cell>
          <cell r="D686" t="str">
            <v>CASANARE</v>
          </cell>
          <cell r="E686" t="str">
            <v>YOPAL</v>
          </cell>
          <cell r="F686" t="str">
            <v>TERRITORIOS</v>
          </cell>
          <cell r="G686" t="str">
            <v>ARAOS GUZMAN JUAN CARLOS</v>
          </cell>
          <cell r="H686" t="str">
            <v>GUTIERREZ TORRES JHON JAIR</v>
          </cell>
          <cell r="I686" t="str">
            <v>0</v>
          </cell>
          <cell r="J686" t="str">
            <v>910</v>
          </cell>
          <cell r="K686">
            <v>0.6</v>
          </cell>
          <cell r="L686">
            <v>1</v>
          </cell>
          <cell r="M686">
            <v>1</v>
          </cell>
          <cell r="N686">
            <v>2.3588709677419356E-2</v>
          </cell>
          <cell r="O686">
            <v>1</v>
          </cell>
          <cell r="P686">
            <v>2.385752688172043E-2</v>
          </cell>
          <cell r="Q686">
            <v>1</v>
          </cell>
          <cell r="R686" t="e">
            <v>#N/A</v>
          </cell>
          <cell r="S686">
            <v>1</v>
          </cell>
          <cell r="T686">
            <v>42372.263996599999</v>
          </cell>
          <cell r="U686">
            <v>938641.00699999998</v>
          </cell>
          <cell r="V686" t="e">
            <v>#N/A</v>
          </cell>
          <cell r="W686" t="str">
            <v>CAS.VIA CHAPARRERA</v>
          </cell>
          <cell r="X686">
            <v>1</v>
          </cell>
          <cell r="Y686">
            <v>15</v>
          </cell>
          <cell r="Z686">
            <v>5</v>
          </cell>
          <cell r="AA686"/>
          <cell r="AB686">
            <v>10</v>
          </cell>
          <cell r="AC686">
            <v>31</v>
          </cell>
          <cell r="AD686" t="str">
            <v>Prioridad 2</v>
          </cell>
        </row>
        <row r="687">
          <cell r="A687" t="str">
            <v>CAS.VIA TAURAMENA</v>
          </cell>
          <cell r="B687" t="str">
            <v>RURAL</v>
          </cell>
          <cell r="C687" t="str">
            <v>REGION 5</v>
          </cell>
          <cell r="D687" t="str">
            <v>CASANARE</v>
          </cell>
          <cell r="E687" t="str">
            <v>TAURAMENA</v>
          </cell>
          <cell r="F687" t="str">
            <v>TERRITORIOS</v>
          </cell>
          <cell r="G687" t="str">
            <v>ARAOS GUZMAN JUAN CARLOS</v>
          </cell>
          <cell r="H687" t="str">
            <v>IGLESIAS CASTILLEJO EDIMIR</v>
          </cell>
          <cell r="I687" t="str">
            <v>0</v>
          </cell>
          <cell r="J687" t="str">
            <v>279</v>
          </cell>
          <cell r="K687">
            <v>0.56000000000000005</v>
          </cell>
          <cell r="L687">
            <v>1</v>
          </cell>
          <cell r="M687">
            <v>1</v>
          </cell>
          <cell r="N687">
            <v>1.7728494623655913E-2</v>
          </cell>
          <cell r="O687">
            <v>1</v>
          </cell>
          <cell r="P687">
            <v>2.2379032258064518E-2</v>
          </cell>
          <cell r="Q687">
            <v>1</v>
          </cell>
          <cell r="R687" t="e">
            <v>#N/A</v>
          </cell>
          <cell r="S687">
            <v>1</v>
          </cell>
          <cell r="T687">
            <v>18340.838060000002</v>
          </cell>
          <cell r="U687">
            <v>698902.38399999996</v>
          </cell>
          <cell r="V687" t="e">
            <v>#N/A</v>
          </cell>
          <cell r="W687" t="str">
            <v>CAS.VIA TAURAMENA</v>
          </cell>
          <cell r="X687">
            <v>1</v>
          </cell>
          <cell r="Y687">
            <v>0</v>
          </cell>
          <cell r="Z687">
            <v>5</v>
          </cell>
          <cell r="AA687"/>
          <cell r="AB687">
            <v>10</v>
          </cell>
          <cell r="AC687">
            <v>16</v>
          </cell>
          <cell r="AD687" t="str">
            <v>Prioridad 4</v>
          </cell>
        </row>
        <row r="688">
          <cell r="A688" t="str">
            <v>CAS.VIA TAURAMENA AGUAZUL I</v>
          </cell>
          <cell r="B688" t="str">
            <v>RURAL</v>
          </cell>
          <cell r="C688" t="str">
            <v>REGION 5</v>
          </cell>
          <cell r="D688" t="str">
            <v>CASANARE</v>
          </cell>
          <cell r="E688" t="str">
            <v>AGUAZUL</v>
          </cell>
          <cell r="F688" t="str">
            <v>TERRITORIOS</v>
          </cell>
          <cell r="G688" t="str">
            <v>ARAOS GUZMAN JUAN CARLOS</v>
          </cell>
          <cell r="H688" t="str">
            <v>VELANDIA GOMEZ RAUL LEONARDO</v>
          </cell>
          <cell r="I688" t="str">
            <v>0</v>
          </cell>
          <cell r="J688" t="str">
            <v>280</v>
          </cell>
          <cell r="K688">
            <v>0.56000000000000005</v>
          </cell>
          <cell r="L688">
            <v>1</v>
          </cell>
          <cell r="M688">
            <v>1</v>
          </cell>
          <cell r="N688">
            <v>1.7365591397849461E-2</v>
          </cell>
          <cell r="O688">
            <v>1</v>
          </cell>
          <cell r="P688">
            <v>1.5430107526881721E-2</v>
          </cell>
          <cell r="Q688">
            <v>1</v>
          </cell>
          <cell r="R688" t="e">
            <v>#N/A</v>
          </cell>
          <cell r="S688">
            <v>1</v>
          </cell>
          <cell r="T688">
            <v>23412.593009000004</v>
          </cell>
          <cell r="U688">
            <v>880235.84200000006</v>
          </cell>
          <cell r="V688" t="e">
            <v>#N/A</v>
          </cell>
          <cell r="W688" t="str">
            <v>CAS.VIA TAURAMENA AGUAZUL I</v>
          </cell>
          <cell r="X688">
            <v>1</v>
          </cell>
          <cell r="Y688">
            <v>15</v>
          </cell>
          <cell r="Z688">
            <v>5</v>
          </cell>
          <cell r="AA688"/>
          <cell r="AB688">
            <v>10</v>
          </cell>
          <cell r="AC688">
            <v>31</v>
          </cell>
          <cell r="AD688" t="str">
            <v>Prioridad 3</v>
          </cell>
        </row>
        <row r="689">
          <cell r="A689" t="str">
            <v>CAS.VILLA NUEVA-1</v>
          </cell>
          <cell r="B689" t="str">
            <v>RURAL</v>
          </cell>
          <cell r="C689" t="str">
            <v>REGION 5</v>
          </cell>
          <cell r="D689" t="str">
            <v>CASANARE</v>
          </cell>
          <cell r="E689" t="str">
            <v>VILLANUEVA</v>
          </cell>
          <cell r="F689" t="str">
            <v>TERRITORIOS</v>
          </cell>
          <cell r="G689" t="str">
            <v>ARAOS GUZMAN JUAN CARLOS</v>
          </cell>
          <cell r="H689" t="str">
            <v>MANTINEZ MEDINA EDWIN ANDRES</v>
          </cell>
          <cell r="I689" t="str">
            <v>0</v>
          </cell>
          <cell r="J689" t="str">
            <v>911</v>
          </cell>
          <cell r="K689">
            <v>0.6</v>
          </cell>
          <cell r="L689">
            <v>1</v>
          </cell>
          <cell r="M689">
            <v>1</v>
          </cell>
          <cell r="N689">
            <v>2.7782258064516129E-2</v>
          </cell>
          <cell r="O689">
            <v>1</v>
          </cell>
          <cell r="P689">
            <v>2.9516129032258063E-2</v>
          </cell>
          <cell r="Q689">
            <v>1</v>
          </cell>
          <cell r="R689" t="e">
            <v>#N/A</v>
          </cell>
          <cell r="S689">
            <v>1</v>
          </cell>
          <cell r="T689">
            <v>42632.676557600003</v>
          </cell>
          <cell r="U689">
            <v>777199.875</v>
          </cell>
          <cell r="V689" t="e">
            <v>#N/A</v>
          </cell>
          <cell r="W689" t="str">
            <v>CAS.VILLA NUEVA-1</v>
          </cell>
          <cell r="X689">
            <v>0</v>
          </cell>
          <cell r="Y689">
            <v>15</v>
          </cell>
          <cell r="Z689">
            <v>5</v>
          </cell>
          <cell r="AA689"/>
          <cell r="AB689">
            <v>10</v>
          </cell>
          <cell r="AC689">
            <v>30</v>
          </cell>
          <cell r="AD689" t="str">
            <v>Prioridad 2</v>
          </cell>
        </row>
        <row r="690">
          <cell r="A690" t="str">
            <v>CAS.VILLA NUEVA-2</v>
          </cell>
          <cell r="B690" t="str">
            <v>URBANO</v>
          </cell>
          <cell r="C690" t="str">
            <v>REGION 5</v>
          </cell>
          <cell r="D690" t="str">
            <v>CASANARE</v>
          </cell>
          <cell r="E690" t="str">
            <v>VILLANUEVA</v>
          </cell>
          <cell r="F690" t="str">
            <v>TERRITORIOS</v>
          </cell>
          <cell r="G690" t="str">
            <v>ARAOS GUZMAN JUAN CARLOS</v>
          </cell>
          <cell r="H690" t="str">
            <v>MANTINEZ MEDINA EDWIN ANDRES</v>
          </cell>
          <cell r="I690" t="str">
            <v>0</v>
          </cell>
          <cell r="J690" t="str">
            <v>912</v>
          </cell>
          <cell r="K690">
            <v>0.6</v>
          </cell>
          <cell r="L690">
            <v>1</v>
          </cell>
          <cell r="M690">
            <v>1</v>
          </cell>
          <cell r="N690">
            <v>3.8696236559139785E-2</v>
          </cell>
          <cell r="O690">
            <v>1</v>
          </cell>
          <cell r="P690">
            <v>1.6653225806451614E-2</v>
          </cell>
          <cell r="Q690">
            <v>1</v>
          </cell>
          <cell r="R690" t="e">
            <v>#N/A</v>
          </cell>
          <cell r="S690">
            <v>1</v>
          </cell>
          <cell r="T690">
            <v>116858.40315820002</v>
          </cell>
          <cell r="U690">
            <v>2059575.257</v>
          </cell>
          <cell r="V690" t="e">
            <v>#N/A</v>
          </cell>
          <cell r="W690" t="str">
            <v>CAS.VILLA NUEVA-2</v>
          </cell>
          <cell r="X690">
            <v>0</v>
          </cell>
          <cell r="Y690">
            <v>30</v>
          </cell>
          <cell r="Z690">
            <v>10</v>
          </cell>
          <cell r="AA690"/>
          <cell r="AB690">
            <v>10</v>
          </cell>
          <cell r="AC690">
            <v>50</v>
          </cell>
          <cell r="AD690" t="str">
            <v>Prioridad 2</v>
          </cell>
        </row>
        <row r="691">
          <cell r="A691" t="str">
            <v>CAS.VILLA NUEVA-3</v>
          </cell>
          <cell r="B691" t="str">
            <v>RURAL</v>
          </cell>
          <cell r="C691" t="str">
            <v>REGION 5</v>
          </cell>
          <cell r="D691" t="str">
            <v>CASANARE</v>
          </cell>
          <cell r="E691" t="str">
            <v>VILLANUEVA</v>
          </cell>
          <cell r="F691" t="str">
            <v>TERRITORIOS</v>
          </cell>
          <cell r="G691" t="str">
            <v>ARAOS GUZMAN JUAN CARLOS</v>
          </cell>
          <cell r="H691" t="str">
            <v>MANTINEZ MEDINA EDWIN ANDRES</v>
          </cell>
          <cell r="I691" t="str">
            <v>0</v>
          </cell>
          <cell r="J691" t="str">
            <v>913</v>
          </cell>
          <cell r="K691">
            <v>0.6</v>
          </cell>
          <cell r="L691">
            <v>1</v>
          </cell>
          <cell r="M691">
            <v>1</v>
          </cell>
          <cell r="N691">
            <v>3.9005376344086025E-2</v>
          </cell>
          <cell r="O691">
            <v>1</v>
          </cell>
          <cell r="P691">
            <v>1.7271505376344087E-2</v>
          </cell>
          <cell r="Q691">
            <v>1</v>
          </cell>
          <cell r="R691" t="e">
            <v>#N/A</v>
          </cell>
          <cell r="S691">
            <v>1</v>
          </cell>
          <cell r="T691">
            <v>47912.798192599999</v>
          </cell>
          <cell r="U691">
            <v>1068681.8459999999</v>
          </cell>
          <cell r="V691" t="e">
            <v>#N/A</v>
          </cell>
          <cell r="W691" t="str">
            <v>CAS.VILLA NUEVA-3</v>
          </cell>
          <cell r="X691">
            <v>0</v>
          </cell>
          <cell r="Y691">
            <v>15</v>
          </cell>
          <cell r="Z691">
            <v>10</v>
          </cell>
          <cell r="AA691"/>
          <cell r="AB691">
            <v>10</v>
          </cell>
          <cell r="AC691">
            <v>35</v>
          </cell>
          <cell r="AD691" t="str">
            <v>Prioridad 3</v>
          </cell>
        </row>
        <row r="692">
          <cell r="A692" t="str">
            <v>CAS.VILLA NUEVA-4</v>
          </cell>
          <cell r="B692" t="str">
            <v>URBANO</v>
          </cell>
          <cell r="C692" t="str">
            <v>REGION 5</v>
          </cell>
          <cell r="D692" t="str">
            <v>CASANARE</v>
          </cell>
          <cell r="E692" t="str">
            <v>VILLANUEVA</v>
          </cell>
          <cell r="F692" t="str">
            <v>TERRITORIOS</v>
          </cell>
          <cell r="G692" t="str">
            <v>ARAOS GUZMAN JUAN CARLOS</v>
          </cell>
          <cell r="H692" t="str">
            <v>MANTINEZ MEDINA EDWIN ANDRES</v>
          </cell>
          <cell r="I692" t="str">
            <v>0</v>
          </cell>
          <cell r="J692" t="str">
            <v>914</v>
          </cell>
          <cell r="K692">
            <v>0.6</v>
          </cell>
          <cell r="L692">
            <v>1</v>
          </cell>
          <cell r="M692">
            <v>1</v>
          </cell>
          <cell r="N692">
            <v>1.9032258064516128E-2</v>
          </cell>
          <cell r="O692">
            <v>1</v>
          </cell>
          <cell r="P692">
            <v>2.0336021505376344E-2</v>
          </cell>
          <cell r="Q692">
            <v>1</v>
          </cell>
          <cell r="R692" t="e">
            <v>#N/A</v>
          </cell>
          <cell r="S692">
            <v>1</v>
          </cell>
          <cell r="T692">
            <v>68455.848190500008</v>
          </cell>
          <cell r="U692">
            <v>1221383.4579999999</v>
          </cell>
          <cell r="V692" t="e">
            <v>#N/A</v>
          </cell>
          <cell r="W692" t="str">
            <v>CAS.VILLA NUEVA-4</v>
          </cell>
          <cell r="X692">
            <v>0</v>
          </cell>
          <cell r="Y692">
            <v>30</v>
          </cell>
          <cell r="Z692">
            <v>10</v>
          </cell>
          <cell r="AA692"/>
          <cell r="AB692">
            <v>10</v>
          </cell>
          <cell r="AC692">
            <v>50</v>
          </cell>
          <cell r="AD692" t="str">
            <v>Prioridad 1</v>
          </cell>
        </row>
        <row r="693">
          <cell r="A693" t="str">
            <v>CAS.VILLA NUEVA-5</v>
          </cell>
          <cell r="B693" t="str">
            <v>URBANO</v>
          </cell>
          <cell r="C693" t="str">
            <v>REGION 5</v>
          </cell>
          <cell r="D693" t="str">
            <v>CASANARE</v>
          </cell>
          <cell r="E693" t="str">
            <v>VILLANUEVA</v>
          </cell>
          <cell r="F693" t="str">
            <v>TERRITORIOS</v>
          </cell>
          <cell r="G693" t="str">
            <v>ARAOS GUZMAN JUAN CARLOS</v>
          </cell>
          <cell r="H693" t="str">
            <v>MANTINEZ MEDINA EDWIN ANDRES</v>
          </cell>
          <cell r="I693" t="str">
            <v>0</v>
          </cell>
          <cell r="J693" t="str">
            <v>915</v>
          </cell>
          <cell r="K693">
            <v>0.6</v>
          </cell>
          <cell r="L693">
            <v>1</v>
          </cell>
          <cell r="M693">
            <v>1</v>
          </cell>
          <cell r="N693">
            <v>2.7620967741935485E-2</v>
          </cell>
          <cell r="O693">
            <v>1</v>
          </cell>
          <cell r="P693">
            <v>1.8333333333333333E-2</v>
          </cell>
          <cell r="Q693">
            <v>1</v>
          </cell>
          <cell r="R693" t="e">
            <v>#N/A</v>
          </cell>
          <cell r="S693">
            <v>1</v>
          </cell>
          <cell r="T693">
            <v>64774.398764819998</v>
          </cell>
          <cell r="U693">
            <v>1254150.3</v>
          </cell>
          <cell r="V693" t="e">
            <v>#N/A</v>
          </cell>
          <cell r="W693" t="str">
            <v>CAS.VILLA NUEVA-5</v>
          </cell>
          <cell r="X693">
            <v>1</v>
          </cell>
          <cell r="Y693">
            <v>30</v>
          </cell>
          <cell r="Z693">
            <v>10</v>
          </cell>
          <cell r="AA693"/>
          <cell r="AB693">
            <v>10</v>
          </cell>
          <cell r="AC693">
            <v>51</v>
          </cell>
          <cell r="AD693" t="str">
            <v>Prioridad 2</v>
          </cell>
        </row>
        <row r="694">
          <cell r="A694" t="str">
            <v>CAS.VILLA NUEVA-7</v>
          </cell>
          <cell r="B694" t="str">
            <v>RURAL</v>
          </cell>
          <cell r="C694" t="str">
            <v>REGION 5</v>
          </cell>
          <cell r="D694" t="str">
            <v>CASANARE</v>
          </cell>
          <cell r="E694" t="str">
            <v>VILLANUEVA</v>
          </cell>
          <cell r="F694" t="str">
            <v>TERRITORIOS</v>
          </cell>
          <cell r="G694" t="str">
            <v>ARAOS GUZMAN JUAN CARLOS</v>
          </cell>
          <cell r="H694" t="str">
            <v>MANTINEZ MEDINA EDWIN ANDRES</v>
          </cell>
          <cell r="I694" t="str">
            <v>0</v>
          </cell>
          <cell r="J694" t="str">
            <v>916</v>
          </cell>
          <cell r="K694">
            <v>0.6</v>
          </cell>
          <cell r="L694">
            <v>1</v>
          </cell>
          <cell r="M694">
            <v>1</v>
          </cell>
          <cell r="N694">
            <v>3.6827956989247311E-2</v>
          </cell>
          <cell r="O694">
            <v>1</v>
          </cell>
          <cell r="P694">
            <v>1.8682795698924733E-2</v>
          </cell>
          <cell r="Q694">
            <v>1</v>
          </cell>
          <cell r="R694" t="e">
            <v>#N/A</v>
          </cell>
          <cell r="S694">
            <v>1</v>
          </cell>
          <cell r="T694">
            <v>41221.017800000001</v>
          </cell>
          <cell r="U694">
            <v>854009.51900000009</v>
          </cell>
          <cell r="V694" t="e">
            <v>#N/A</v>
          </cell>
          <cell r="W694" t="str">
            <v>CAS.VILLA NUEVA-7</v>
          </cell>
          <cell r="X694">
            <v>0</v>
          </cell>
          <cell r="Y694">
            <v>15</v>
          </cell>
          <cell r="Z694">
            <v>5</v>
          </cell>
          <cell r="AA694"/>
          <cell r="AB694">
            <v>10</v>
          </cell>
          <cell r="AC694">
            <v>30</v>
          </cell>
          <cell r="AD694" t="str">
            <v>Prioridad 3</v>
          </cell>
        </row>
        <row r="695">
          <cell r="A695" t="str">
            <v>CAS.YOPAL V BRISAS</v>
          </cell>
          <cell r="B695" t="str">
            <v>RURAL</v>
          </cell>
          <cell r="C695" t="str">
            <v>REGION 5</v>
          </cell>
          <cell r="D695" t="str">
            <v>CASANARE</v>
          </cell>
          <cell r="E695" t="str">
            <v>VILLANUEVA</v>
          </cell>
          <cell r="F695" t="str">
            <v>TERRITORIOS</v>
          </cell>
          <cell r="G695" t="str">
            <v>ARAOS GUZMAN JUAN CARLOS</v>
          </cell>
          <cell r="H695" t="str">
            <v>MANTINEZ MEDINA EDWIN ANDRES</v>
          </cell>
          <cell r="I695" t="str">
            <v>0</v>
          </cell>
          <cell r="J695" t="str">
            <v>917</v>
          </cell>
          <cell r="K695">
            <v>0.6</v>
          </cell>
          <cell r="L695">
            <v>1</v>
          </cell>
          <cell r="M695">
            <v>1</v>
          </cell>
          <cell r="N695">
            <v>0</v>
          </cell>
          <cell r="O695">
            <v>0</v>
          </cell>
          <cell r="P695">
            <v>1.9005376344086021E-2</v>
          </cell>
          <cell r="Q695">
            <v>1</v>
          </cell>
          <cell r="R695" t="e">
            <v>#N/A</v>
          </cell>
          <cell r="S695">
            <v>0</v>
          </cell>
          <cell r="T695">
            <v>4560.4738670000006</v>
          </cell>
          <cell r="U695">
            <v>609573.6</v>
          </cell>
          <cell r="V695" t="e">
            <v>#N/A</v>
          </cell>
          <cell r="W695" t="str">
            <v>CAS.YOPAL V BRISAS</v>
          </cell>
          <cell r="X695">
            <v>0</v>
          </cell>
          <cell r="Y695">
            <v>0</v>
          </cell>
          <cell r="Z695">
            <v>5</v>
          </cell>
          <cell r="AA695"/>
          <cell r="AB695">
            <v>10</v>
          </cell>
          <cell r="AC695">
            <v>15</v>
          </cell>
          <cell r="AD695" t="str">
            <v>Prioridad 4</v>
          </cell>
        </row>
        <row r="696">
          <cell r="A696" t="str">
            <v>CAU.ALMAGUER</v>
          </cell>
          <cell r="B696" t="str">
            <v>RURAL</v>
          </cell>
          <cell r="C696" t="str">
            <v>REGION 3</v>
          </cell>
          <cell r="D696" t="str">
            <v>CAUCA</v>
          </cell>
          <cell r="E696" t="str">
            <v>ALMAGUER</v>
          </cell>
          <cell r="F696" t="str">
            <v>CAUCA-NARIÑO</v>
          </cell>
          <cell r="G696" t="str">
            <v>DELGADO YEPES CARLOS ALBERTO</v>
          </cell>
          <cell r="H696" t="str">
            <v>VILLAFAÑE CAICEDO OSNER</v>
          </cell>
          <cell r="I696" t="str">
            <v>0</v>
          </cell>
          <cell r="J696" t="str">
            <v>918</v>
          </cell>
          <cell r="K696">
            <v>0.6</v>
          </cell>
          <cell r="L696">
            <v>1</v>
          </cell>
          <cell r="M696">
            <v>1</v>
          </cell>
          <cell r="N696">
            <v>2.217741935483871E-3</v>
          </cell>
          <cell r="O696">
            <v>0</v>
          </cell>
          <cell r="P696">
            <v>1.1061827956989248E-2</v>
          </cell>
          <cell r="Q696">
            <v>1</v>
          </cell>
          <cell r="R696" t="e">
            <v>#N/A</v>
          </cell>
          <cell r="S696">
            <v>0</v>
          </cell>
          <cell r="T696">
            <v>38908.985515599998</v>
          </cell>
          <cell r="U696">
            <v>1839577.3359999999</v>
          </cell>
          <cell r="V696" t="str">
            <v>CAU.Almaguer</v>
          </cell>
          <cell r="W696" t="str">
            <v>CAU.ALMAGUER</v>
          </cell>
          <cell r="X696">
            <v>0</v>
          </cell>
          <cell r="Y696">
            <v>15</v>
          </cell>
          <cell r="Z696">
            <v>10</v>
          </cell>
          <cell r="AA696">
            <v>20</v>
          </cell>
          <cell r="AB696">
            <v>10</v>
          </cell>
          <cell r="AC696">
            <v>55</v>
          </cell>
          <cell r="AD696" t="str">
            <v>Prioridad 1</v>
          </cell>
        </row>
        <row r="697">
          <cell r="A697" t="str">
            <v>CAU.ALMAGUER-2</v>
          </cell>
          <cell r="B697" t="str">
            <v>RURAL</v>
          </cell>
          <cell r="C697" t="str">
            <v>REGION 3</v>
          </cell>
          <cell r="D697" t="str">
            <v>CAUCA</v>
          </cell>
          <cell r="E697" t="str">
            <v>ALMAGUER</v>
          </cell>
          <cell r="F697" t="str">
            <v>CAUCA-NARIÑO</v>
          </cell>
          <cell r="G697" t="str">
            <v>DELGADO YEPES CARLOS ALBERTO</v>
          </cell>
          <cell r="H697" t="str">
            <v>VILLAFAÑE CAICEDO OSNER</v>
          </cell>
          <cell r="I697" t="str">
            <v>0</v>
          </cell>
          <cell r="J697" t="str">
            <v>919</v>
          </cell>
          <cell r="K697">
            <v>0.6</v>
          </cell>
          <cell r="L697">
            <v>1</v>
          </cell>
          <cell r="M697">
            <v>1</v>
          </cell>
          <cell r="N697">
            <v>1.3010752688172042E-2</v>
          </cell>
          <cell r="O697">
            <v>1</v>
          </cell>
          <cell r="P697">
            <v>2.3091397849462365E-2</v>
          </cell>
          <cell r="Q697">
            <v>1</v>
          </cell>
          <cell r="R697" t="e">
            <v>#N/A</v>
          </cell>
          <cell r="S697">
            <v>0</v>
          </cell>
          <cell r="T697">
            <v>37646.61559999999</v>
          </cell>
          <cell r="U697">
            <v>1309882.3750000002</v>
          </cell>
          <cell r="V697" t="e">
            <v>#N/A</v>
          </cell>
          <cell r="W697" t="str">
            <v>CAU.ALMAGUER-2</v>
          </cell>
          <cell r="X697">
            <v>0</v>
          </cell>
          <cell r="Y697">
            <v>15</v>
          </cell>
          <cell r="Z697">
            <v>10</v>
          </cell>
          <cell r="AA697"/>
          <cell r="AB697">
            <v>10</v>
          </cell>
          <cell r="AC697">
            <v>35</v>
          </cell>
          <cell r="AD697" t="str">
            <v>Prioridad 2</v>
          </cell>
        </row>
        <row r="698">
          <cell r="A698" t="str">
            <v>CAU.BOLIVAR-2</v>
          </cell>
          <cell r="B698" t="str">
            <v>RURAL</v>
          </cell>
          <cell r="C698" t="str">
            <v>REGION 3</v>
          </cell>
          <cell r="D698" t="str">
            <v>CAUCA</v>
          </cell>
          <cell r="E698" t="str">
            <v>BOLIVAR</v>
          </cell>
          <cell r="F698" t="str">
            <v>CAUCA-NARIÑO</v>
          </cell>
          <cell r="G698" t="str">
            <v>DELGADO YEPES CARLOS ALBERTO</v>
          </cell>
          <cell r="H698" t="str">
            <v>VILLAFAÑE CAICEDO OSNER</v>
          </cell>
          <cell r="I698" t="str">
            <v>0</v>
          </cell>
          <cell r="J698" t="str">
            <v>85</v>
          </cell>
          <cell r="K698">
            <v>0.46500000000000002</v>
          </cell>
          <cell r="L698">
            <v>1</v>
          </cell>
          <cell r="M698">
            <v>1</v>
          </cell>
          <cell r="N698">
            <v>6.4919354838709675E-3</v>
          </cell>
          <cell r="O698">
            <v>0</v>
          </cell>
          <cell r="P698">
            <v>1.1129032258064516E-2</v>
          </cell>
          <cell r="Q698">
            <v>1</v>
          </cell>
          <cell r="R698" t="e">
            <v>#N/A</v>
          </cell>
          <cell r="S698">
            <v>0</v>
          </cell>
          <cell r="T698">
            <v>23625.4831577</v>
          </cell>
          <cell r="U698">
            <v>1167349.3829999999</v>
          </cell>
          <cell r="V698" t="e">
            <v>#N/A</v>
          </cell>
          <cell r="W698" t="str">
            <v>CAU.BOLIVAR-2</v>
          </cell>
          <cell r="X698">
            <v>0</v>
          </cell>
          <cell r="Y698">
            <v>15</v>
          </cell>
          <cell r="Z698">
            <v>10</v>
          </cell>
          <cell r="AA698"/>
          <cell r="AB698">
            <v>10</v>
          </cell>
          <cell r="AC698">
            <v>35</v>
          </cell>
          <cell r="AD698" t="str">
            <v>Prioridad 3</v>
          </cell>
        </row>
        <row r="699">
          <cell r="A699" t="str">
            <v>CAU.CALIBIO</v>
          </cell>
          <cell r="B699" t="str">
            <v>RURAL</v>
          </cell>
          <cell r="C699" t="str">
            <v>REGION 3</v>
          </cell>
          <cell r="D699" t="str">
            <v>CAUCA</v>
          </cell>
          <cell r="E699" t="str">
            <v>TOTORO</v>
          </cell>
          <cell r="F699" t="str">
            <v>CAUCA-NARIÑO</v>
          </cell>
          <cell r="G699" t="str">
            <v>DELGADO YEPES CARLOS ALBERTO</v>
          </cell>
          <cell r="H699" t="str">
            <v>TEJADA ORTIZ PABLO RODRIGO</v>
          </cell>
          <cell r="I699" t="str">
            <v>0</v>
          </cell>
          <cell r="J699" t="str">
            <v>920</v>
          </cell>
          <cell r="K699">
            <v>0.6</v>
          </cell>
          <cell r="L699">
            <v>1</v>
          </cell>
          <cell r="M699">
            <v>1</v>
          </cell>
          <cell r="N699">
            <v>3.2930107526881721E-3</v>
          </cell>
          <cell r="O699">
            <v>0</v>
          </cell>
          <cell r="P699">
            <v>3.5658602150537635E-2</v>
          </cell>
          <cell r="Q699">
            <v>1</v>
          </cell>
          <cell r="R699" t="e">
            <v>#N/A</v>
          </cell>
          <cell r="S699">
            <v>0</v>
          </cell>
          <cell r="T699">
            <v>45202.335653000009</v>
          </cell>
          <cell r="U699">
            <v>876308.09100000001</v>
          </cell>
          <cell r="V699" t="e">
            <v>#N/A</v>
          </cell>
          <cell r="W699" t="str">
            <v>CAU.CALIBIO</v>
          </cell>
          <cell r="X699">
            <v>0</v>
          </cell>
          <cell r="Y699">
            <v>15</v>
          </cell>
          <cell r="Z699">
            <v>5</v>
          </cell>
          <cell r="AA699"/>
          <cell r="AB699">
            <v>10</v>
          </cell>
          <cell r="AC699">
            <v>30</v>
          </cell>
          <cell r="AD699" t="str">
            <v>Prioridad 2</v>
          </cell>
        </row>
        <row r="700">
          <cell r="A700" t="str">
            <v>CAU.CHICAQUIU</v>
          </cell>
          <cell r="B700" t="str">
            <v>RURAL</v>
          </cell>
          <cell r="C700" t="str">
            <v>REGION 3</v>
          </cell>
          <cell r="D700" t="str">
            <v>CAUCA</v>
          </cell>
          <cell r="E700" t="str">
            <v>PAEZ</v>
          </cell>
          <cell r="F700" t="str">
            <v>CAUCA-NARIÑO</v>
          </cell>
          <cell r="G700" t="str">
            <v>DELGADO YEPES CARLOS ALBERTO</v>
          </cell>
          <cell r="H700" t="str">
            <v>MOSQUERA LEON JHON ALEXANDER</v>
          </cell>
          <cell r="I700" t="str">
            <v>0</v>
          </cell>
          <cell r="J700" t="str">
            <v>207</v>
          </cell>
          <cell r="K700">
            <v>0.54</v>
          </cell>
          <cell r="L700">
            <v>1</v>
          </cell>
          <cell r="M700">
            <v>1</v>
          </cell>
          <cell r="N700">
            <v>0.10479838709677419</v>
          </cell>
          <cell r="O700">
            <v>1</v>
          </cell>
          <cell r="P700">
            <v>0.1109005376344086</v>
          </cell>
          <cell r="Q700">
            <v>1</v>
          </cell>
          <cell r="R700" t="e">
            <v>#N/A</v>
          </cell>
          <cell r="S700">
            <v>1</v>
          </cell>
          <cell r="T700">
            <v>11193.006837000001</v>
          </cell>
          <cell r="U700">
            <v>510776.125</v>
          </cell>
          <cell r="V700" t="e">
            <v>#N/A</v>
          </cell>
          <cell r="W700" t="str">
            <v>CAU.CHICAQUIU</v>
          </cell>
          <cell r="X700">
            <v>1</v>
          </cell>
          <cell r="Y700">
            <v>0</v>
          </cell>
          <cell r="Z700">
            <v>5</v>
          </cell>
          <cell r="AA700"/>
          <cell r="AB700">
            <v>10</v>
          </cell>
          <cell r="AC700">
            <v>16</v>
          </cell>
          <cell r="AD700" t="str">
            <v>Prioridad 2</v>
          </cell>
        </row>
        <row r="701">
          <cell r="A701" t="str">
            <v>CAU.EL CAIRO</v>
          </cell>
          <cell r="B701" t="str">
            <v>RURAL</v>
          </cell>
          <cell r="C701" t="str">
            <v>REGION 3</v>
          </cell>
          <cell r="D701" t="str">
            <v>CAUCA</v>
          </cell>
          <cell r="E701" t="str">
            <v>CAJIBIO</v>
          </cell>
          <cell r="F701" t="str">
            <v>CAUCA-NARIÑO</v>
          </cell>
          <cell r="G701" t="str">
            <v>DELGADO YEPES CARLOS ALBERTO</v>
          </cell>
          <cell r="H701" t="str">
            <v>RIVERA CARDENAS JOSE MANUEL</v>
          </cell>
          <cell r="I701" t="str">
            <v>0</v>
          </cell>
          <cell r="J701" t="str">
            <v>921</v>
          </cell>
          <cell r="K701">
            <v>0.6</v>
          </cell>
          <cell r="L701">
            <v>1</v>
          </cell>
          <cell r="M701">
            <v>1</v>
          </cell>
          <cell r="N701">
            <v>0.10229838709677419</v>
          </cell>
          <cell r="O701">
            <v>1</v>
          </cell>
          <cell r="P701">
            <v>8.1586021505376336E-3</v>
          </cell>
          <cell r="Q701">
            <v>1</v>
          </cell>
          <cell r="R701" t="e">
            <v>#N/A</v>
          </cell>
          <cell r="S701">
            <v>0</v>
          </cell>
          <cell r="T701">
            <v>31187.375114999995</v>
          </cell>
          <cell r="U701">
            <v>620154.17399999988</v>
          </cell>
          <cell r="V701" t="e">
            <v>#N/A</v>
          </cell>
          <cell r="W701" t="str">
            <v>CAU.EL CAIRO</v>
          </cell>
          <cell r="X701">
            <v>1</v>
          </cell>
          <cell r="Y701">
            <v>15</v>
          </cell>
          <cell r="Z701">
            <v>5</v>
          </cell>
          <cell r="AA701"/>
          <cell r="AB701">
            <v>10</v>
          </cell>
          <cell r="AC701">
            <v>31</v>
          </cell>
          <cell r="AD701" t="str">
            <v>Prioridad 3</v>
          </cell>
        </row>
        <row r="702">
          <cell r="A702" t="str">
            <v>CAU.EL CARMELO</v>
          </cell>
          <cell r="B702" t="str">
            <v>RURAL</v>
          </cell>
          <cell r="C702" t="str">
            <v>REGION 3</v>
          </cell>
          <cell r="D702" t="str">
            <v>CAUCA</v>
          </cell>
          <cell r="E702" t="str">
            <v>CAJIBIO</v>
          </cell>
          <cell r="F702" t="str">
            <v>CAUCA-NARIÑO</v>
          </cell>
          <cell r="G702" t="str">
            <v>DELGADO YEPES CARLOS ALBERTO</v>
          </cell>
          <cell r="H702" t="str">
            <v>RIVERA CARDENAS JOSE MANUEL</v>
          </cell>
          <cell r="I702" t="str">
            <v>0</v>
          </cell>
          <cell r="J702" t="str">
            <v>208</v>
          </cell>
          <cell r="K702">
            <v>0.54</v>
          </cell>
          <cell r="L702">
            <v>1</v>
          </cell>
          <cell r="M702">
            <v>1</v>
          </cell>
          <cell r="N702">
            <v>0.40927419354838712</v>
          </cell>
          <cell r="O702">
            <v>1</v>
          </cell>
          <cell r="P702">
            <v>3.9758064516129031E-2</v>
          </cell>
          <cell r="Q702">
            <v>1</v>
          </cell>
          <cell r="R702" t="e">
            <v>#N/A</v>
          </cell>
          <cell r="S702">
            <v>0</v>
          </cell>
          <cell r="T702">
            <v>26670.210930000001</v>
          </cell>
          <cell r="U702">
            <v>1132430.987</v>
          </cell>
          <cell r="V702" t="e">
            <v>#N/A</v>
          </cell>
          <cell r="W702" t="str">
            <v>CAU.EL CARMELO</v>
          </cell>
          <cell r="X702">
            <v>0</v>
          </cell>
          <cell r="Y702">
            <v>15</v>
          </cell>
          <cell r="Z702">
            <v>10</v>
          </cell>
          <cell r="AA702"/>
          <cell r="AB702">
            <v>10</v>
          </cell>
          <cell r="AC702">
            <v>35</v>
          </cell>
          <cell r="AD702" t="str">
            <v>Prioridad 2</v>
          </cell>
        </row>
        <row r="703">
          <cell r="A703" t="str">
            <v>CAU.EL HOYO</v>
          </cell>
          <cell r="B703" t="str">
            <v>RURAL</v>
          </cell>
          <cell r="C703" t="str">
            <v>REGION 3</v>
          </cell>
          <cell r="D703" t="str">
            <v>CAUCA</v>
          </cell>
          <cell r="E703" t="str">
            <v>PATIA</v>
          </cell>
          <cell r="F703" t="str">
            <v>CAUCA-NARIÑO</v>
          </cell>
          <cell r="G703" t="str">
            <v>DELGADO YEPES CARLOS ALBERTO</v>
          </cell>
          <cell r="H703" t="str">
            <v>VILLAFAÑE CAICEDO OSNER</v>
          </cell>
          <cell r="I703" t="str">
            <v>0</v>
          </cell>
          <cell r="J703" t="str">
            <v>922</v>
          </cell>
          <cell r="K703">
            <v>0.6</v>
          </cell>
          <cell r="L703">
            <v>0</v>
          </cell>
          <cell r="M703">
            <v>1</v>
          </cell>
          <cell r="N703">
            <v>0</v>
          </cell>
          <cell r="O703">
            <v>0</v>
          </cell>
          <cell r="P703">
            <v>2.76747311827957E-2</v>
          </cell>
          <cell r="Q703">
            <v>1</v>
          </cell>
          <cell r="R703" t="e">
            <v>#N/A</v>
          </cell>
          <cell r="S703">
            <v>0</v>
          </cell>
          <cell r="T703">
            <v>12509.4234</v>
          </cell>
          <cell r="U703">
            <v>1598.7840000000001</v>
          </cell>
          <cell r="V703" t="e">
            <v>#N/A</v>
          </cell>
          <cell r="W703" t="str">
            <v>CAU.EL HOYO</v>
          </cell>
          <cell r="X703">
            <v>0</v>
          </cell>
          <cell r="Y703">
            <v>0</v>
          </cell>
          <cell r="Z703">
            <v>0</v>
          </cell>
          <cell r="AA703"/>
          <cell r="AB703">
            <v>10</v>
          </cell>
          <cell r="AC703">
            <v>10</v>
          </cell>
          <cell r="AD703" t="str">
            <v>Prioridad 4</v>
          </cell>
        </row>
        <row r="704">
          <cell r="A704" t="str">
            <v>CAU.EL MANGO-2</v>
          </cell>
          <cell r="B704" t="str">
            <v>RURAL</v>
          </cell>
          <cell r="C704" t="str">
            <v>REGION 3</v>
          </cell>
          <cell r="D704" t="str">
            <v>CAUCA</v>
          </cell>
          <cell r="E704" t="str">
            <v>ARGELIA</v>
          </cell>
          <cell r="F704" t="str">
            <v>CAUCA-NARIÑO</v>
          </cell>
          <cell r="G704" t="str">
            <v>DELGADO YEPES CARLOS ALBERTO</v>
          </cell>
          <cell r="H704" t="str">
            <v>VILLAFAÑE CAICEDO OSNER</v>
          </cell>
          <cell r="I704" t="str">
            <v>0</v>
          </cell>
          <cell r="J704" t="str">
            <v>923</v>
          </cell>
          <cell r="K704">
            <v>0.6</v>
          </cell>
          <cell r="L704">
            <v>1</v>
          </cell>
          <cell r="M704">
            <v>1</v>
          </cell>
          <cell r="N704">
            <v>0.1094489247311828</v>
          </cell>
          <cell r="O704">
            <v>1</v>
          </cell>
          <cell r="P704">
            <v>6.887096774193549E-2</v>
          </cell>
          <cell r="Q704">
            <v>1</v>
          </cell>
          <cell r="R704" t="e">
            <v>#N/A</v>
          </cell>
          <cell r="S704">
            <v>0</v>
          </cell>
          <cell r="T704">
            <v>18217.752620000003</v>
          </cell>
          <cell r="U704">
            <v>491722.67099999997</v>
          </cell>
          <cell r="V704" t="e">
            <v>#N/A</v>
          </cell>
          <cell r="W704" t="str">
            <v>CAU.EL MANGO-2</v>
          </cell>
          <cell r="X704">
            <v>0</v>
          </cell>
          <cell r="Y704">
            <v>0</v>
          </cell>
          <cell r="Z704">
            <v>0</v>
          </cell>
          <cell r="AA704"/>
          <cell r="AB704">
            <v>10</v>
          </cell>
          <cell r="AC704">
            <v>10</v>
          </cell>
          <cell r="AD704" t="str">
            <v>Prioridad 4</v>
          </cell>
        </row>
        <row r="705">
          <cell r="A705" t="str">
            <v>CAU.EL ROSARIO-2</v>
          </cell>
          <cell r="B705" t="str">
            <v>RURAL</v>
          </cell>
          <cell r="C705" t="str">
            <v>REGION 3</v>
          </cell>
          <cell r="D705" t="str">
            <v>CAUCA</v>
          </cell>
          <cell r="E705" t="str">
            <v>CAJIBIO</v>
          </cell>
          <cell r="F705" t="str">
            <v>CAUCA-NARIÑO</v>
          </cell>
          <cell r="G705" t="str">
            <v>DELGADO YEPES CARLOS ALBERTO</v>
          </cell>
          <cell r="H705" t="str">
            <v>TEJADA ORTIZ PABLO RODRIGO</v>
          </cell>
          <cell r="I705" t="str">
            <v>0</v>
          </cell>
          <cell r="J705" t="str">
            <v>209</v>
          </cell>
          <cell r="K705">
            <v>0.54</v>
          </cell>
          <cell r="L705">
            <v>0</v>
          </cell>
          <cell r="M705">
            <v>1</v>
          </cell>
          <cell r="N705">
            <v>0</v>
          </cell>
          <cell r="O705">
            <v>0</v>
          </cell>
          <cell r="P705">
            <v>6.5698924731182801E-2</v>
          </cell>
          <cell r="Q705">
            <v>1</v>
          </cell>
          <cell r="R705" t="e">
            <v>#N/A</v>
          </cell>
          <cell r="S705">
            <v>1</v>
          </cell>
          <cell r="T705">
            <v>20753.625840000001</v>
          </cell>
          <cell r="U705">
            <v>654.17100000000005</v>
          </cell>
          <cell r="V705" t="e">
            <v>#N/A</v>
          </cell>
          <cell r="W705" t="str">
            <v>CAU.EL ROSARIO-2</v>
          </cell>
          <cell r="X705">
            <v>0</v>
          </cell>
          <cell r="Y705">
            <v>15</v>
          </cell>
          <cell r="Z705">
            <v>0</v>
          </cell>
          <cell r="AA705"/>
          <cell r="AB705">
            <v>10</v>
          </cell>
          <cell r="AC705">
            <v>25</v>
          </cell>
          <cell r="AD705" t="str">
            <v>Prioridad 3</v>
          </cell>
        </row>
        <row r="706">
          <cell r="A706" t="str">
            <v>CAU.FLORENCIA</v>
          </cell>
          <cell r="B706" t="str">
            <v>RURAL</v>
          </cell>
          <cell r="C706" t="str">
            <v>REGION 3</v>
          </cell>
          <cell r="D706" t="str">
            <v>CAUCA</v>
          </cell>
          <cell r="E706" t="str">
            <v>FLORENCIA</v>
          </cell>
          <cell r="F706" t="str">
            <v>CAUCA-NARIÑO</v>
          </cell>
          <cell r="G706" t="str">
            <v>DELGADO YEPES CARLOS ALBERTO</v>
          </cell>
          <cell r="H706" t="str">
            <v>VILLAFAÑE CAICEDO OSNER</v>
          </cell>
          <cell r="I706" t="str">
            <v>0</v>
          </cell>
          <cell r="J706" t="str">
            <v>924</v>
          </cell>
          <cell r="K706">
            <v>0.6</v>
          </cell>
          <cell r="L706">
            <v>1</v>
          </cell>
          <cell r="M706">
            <v>1</v>
          </cell>
          <cell r="N706">
            <v>7.5268817204301075E-4</v>
          </cell>
          <cell r="O706">
            <v>0</v>
          </cell>
          <cell r="P706">
            <v>2.4032258064516129E-2</v>
          </cell>
          <cell r="Q706">
            <v>1</v>
          </cell>
          <cell r="R706" t="e">
            <v>#N/A</v>
          </cell>
          <cell r="S706">
            <v>0</v>
          </cell>
          <cell r="T706">
            <v>31882.598340300003</v>
          </cell>
          <cell r="U706">
            <v>1430188.2490000001</v>
          </cell>
          <cell r="V706" t="e">
            <v>#N/A</v>
          </cell>
          <cell r="W706" t="str">
            <v>CAU.FLORENCIA</v>
          </cell>
          <cell r="X706">
            <v>1</v>
          </cell>
          <cell r="Y706">
            <v>15</v>
          </cell>
          <cell r="Z706">
            <v>10</v>
          </cell>
          <cell r="AA706"/>
          <cell r="AB706">
            <v>10</v>
          </cell>
          <cell r="AC706">
            <v>36</v>
          </cell>
          <cell r="AD706" t="str">
            <v>Prioridad 2</v>
          </cell>
        </row>
        <row r="707">
          <cell r="A707" t="str">
            <v>CAU.GUACHENE</v>
          </cell>
          <cell r="B707" t="str">
            <v>URBANO</v>
          </cell>
          <cell r="C707" t="str">
            <v>REGION 3</v>
          </cell>
          <cell r="D707" t="str">
            <v>CAUCA</v>
          </cell>
          <cell r="E707" t="str">
            <v>GUACHENE</v>
          </cell>
          <cell r="F707" t="str">
            <v>CAUCA-NARIÑO</v>
          </cell>
          <cell r="G707" t="str">
            <v>DELGADO YEPES CARLOS ALBERTO</v>
          </cell>
          <cell r="H707" t="str">
            <v>MONTAÑO BALANTA ABSALON</v>
          </cell>
          <cell r="I707" t="str">
            <v>0</v>
          </cell>
          <cell r="J707" t="str">
            <v>925</v>
          </cell>
          <cell r="K707">
            <v>0.6</v>
          </cell>
          <cell r="L707">
            <v>1</v>
          </cell>
          <cell r="M707">
            <v>1</v>
          </cell>
          <cell r="N707">
            <v>0.32795698924731181</v>
          </cell>
          <cell r="O707">
            <v>1</v>
          </cell>
          <cell r="P707">
            <v>8.3051075268817207E-2</v>
          </cell>
          <cell r="Q707">
            <v>1</v>
          </cell>
          <cell r="R707" t="e">
            <v>#N/A</v>
          </cell>
          <cell r="S707">
            <v>0</v>
          </cell>
          <cell r="T707">
            <v>45115.213076</v>
          </cell>
          <cell r="U707">
            <v>572447.58400000003</v>
          </cell>
          <cell r="V707" t="e">
            <v>#N/A</v>
          </cell>
          <cell r="W707" t="str">
            <v>CAU.GUACHENE</v>
          </cell>
          <cell r="X707">
            <v>1</v>
          </cell>
          <cell r="Y707">
            <v>15</v>
          </cell>
          <cell r="Z707">
            <v>5</v>
          </cell>
          <cell r="AA707"/>
          <cell r="AB707">
            <v>10</v>
          </cell>
          <cell r="AC707">
            <v>31</v>
          </cell>
          <cell r="AD707" t="str">
            <v>Prioridad 2</v>
          </cell>
        </row>
        <row r="708">
          <cell r="A708" t="str">
            <v>CAU.GUAMBIA</v>
          </cell>
          <cell r="B708" t="str">
            <v>RURAL</v>
          </cell>
          <cell r="C708" t="str">
            <v>REGION 3</v>
          </cell>
          <cell r="D708" t="str">
            <v>CAUCA</v>
          </cell>
          <cell r="E708" t="str">
            <v>SILVIA</v>
          </cell>
          <cell r="F708" t="str">
            <v>CAUCA-NARIÑO</v>
          </cell>
          <cell r="G708" t="str">
            <v>DELGADO YEPES CARLOS ALBERTO</v>
          </cell>
          <cell r="H708" t="str">
            <v>MOSQUERA LEON JHON ALEXANDER</v>
          </cell>
          <cell r="I708" t="str">
            <v>0</v>
          </cell>
          <cell r="J708" t="str">
            <v>926</v>
          </cell>
          <cell r="K708">
            <v>0.6</v>
          </cell>
          <cell r="L708">
            <v>1</v>
          </cell>
          <cell r="M708">
            <v>1</v>
          </cell>
          <cell r="N708">
            <v>1.6276881720430108E-2</v>
          </cell>
          <cell r="O708">
            <v>1</v>
          </cell>
          <cell r="P708">
            <v>1.8897849462365592E-2</v>
          </cell>
          <cell r="Q708">
            <v>1</v>
          </cell>
          <cell r="R708" t="str">
            <v>CAU.Guambia</v>
          </cell>
          <cell r="S708">
            <v>0</v>
          </cell>
          <cell r="T708">
            <v>43557.934739999997</v>
          </cell>
          <cell r="U708">
            <v>1300479.3470000001</v>
          </cell>
          <cell r="V708" t="e">
            <v>#N/A</v>
          </cell>
          <cell r="W708" t="str">
            <v>CAU.GUAMBIA</v>
          </cell>
          <cell r="X708">
            <v>0</v>
          </cell>
          <cell r="Y708">
            <v>15</v>
          </cell>
          <cell r="Z708">
            <v>10</v>
          </cell>
          <cell r="AA708"/>
          <cell r="AB708">
            <v>10</v>
          </cell>
          <cell r="AC708">
            <v>35</v>
          </cell>
          <cell r="AD708" t="str">
            <v>Prioridad 0</v>
          </cell>
        </row>
        <row r="709">
          <cell r="A709" t="str">
            <v>CAU.GUAPI</v>
          </cell>
          <cell r="B709" t="str">
            <v>URBANO</v>
          </cell>
          <cell r="C709" t="str">
            <v>REGION 3</v>
          </cell>
          <cell r="D709" t="str">
            <v>CAUCA</v>
          </cell>
          <cell r="E709" t="str">
            <v>GUAPI</v>
          </cell>
          <cell r="F709" t="str">
            <v>CAUCA-NARIÑO</v>
          </cell>
          <cell r="G709" t="str">
            <v>DELGADO YEPES CARLOS ALBERTO</v>
          </cell>
          <cell r="H709" t="str">
            <v>MOSQUERA LEON JHON ALEXANDER</v>
          </cell>
          <cell r="I709" t="str">
            <v>0</v>
          </cell>
          <cell r="J709" t="str">
            <v>927</v>
          </cell>
          <cell r="K709">
            <v>0.6</v>
          </cell>
          <cell r="L709">
            <v>1</v>
          </cell>
          <cell r="M709">
            <v>1</v>
          </cell>
          <cell r="N709">
            <v>1.0752688172043011E-4</v>
          </cell>
          <cell r="O709">
            <v>0</v>
          </cell>
          <cell r="P709">
            <v>8.6021505376344086E-3</v>
          </cell>
          <cell r="Q709">
            <v>1</v>
          </cell>
          <cell r="R709" t="e">
            <v>#N/A</v>
          </cell>
          <cell r="S709">
            <v>1</v>
          </cell>
          <cell r="T709">
            <v>52760.434096999998</v>
          </cell>
          <cell r="U709">
            <v>2204741.4469999997</v>
          </cell>
          <cell r="V709" t="e">
            <v>#N/A</v>
          </cell>
          <cell r="W709" t="str">
            <v>CAU.GUAPI</v>
          </cell>
          <cell r="X709">
            <v>1</v>
          </cell>
          <cell r="Y709">
            <v>30</v>
          </cell>
          <cell r="Z709">
            <v>10</v>
          </cell>
          <cell r="AA709"/>
          <cell r="AB709">
            <v>10</v>
          </cell>
          <cell r="AC709">
            <v>51</v>
          </cell>
          <cell r="AD709" t="str">
            <v>Prioridad 2</v>
          </cell>
        </row>
        <row r="710">
          <cell r="A710" t="str">
            <v>CAU.IND ARGOS HORMIGUERO</v>
          </cell>
          <cell r="B710" t="str">
            <v>RURAL</v>
          </cell>
          <cell r="C710" t="str">
            <v>REGION 3</v>
          </cell>
          <cell r="D710" t="str">
            <v>CAUCA</v>
          </cell>
          <cell r="E710" t="str">
            <v>PUERTO TEJADA</v>
          </cell>
          <cell r="F710" t="str">
            <v>CAUCA-NARIÑO</v>
          </cell>
          <cell r="G710" t="str">
            <v>DELGADO YEPES CARLOS ALBERTO</v>
          </cell>
          <cell r="H710" t="str">
            <v>OBANDO TENORIO VICTOR ALFONSO</v>
          </cell>
          <cell r="I710" t="str">
            <v>0</v>
          </cell>
          <cell r="J710" t="str">
            <v>928</v>
          </cell>
          <cell r="K710">
            <v>0.6</v>
          </cell>
          <cell r="L710">
            <v>1</v>
          </cell>
          <cell r="M710">
            <v>1</v>
          </cell>
          <cell r="N710">
            <v>7.1236559139784949E-4</v>
          </cell>
          <cell r="O710">
            <v>0</v>
          </cell>
          <cell r="P710">
            <v>7.0430107526881719E-3</v>
          </cell>
          <cell r="Q710">
            <v>1</v>
          </cell>
          <cell r="R710" t="e">
            <v>#N/A</v>
          </cell>
          <cell r="S710">
            <v>1</v>
          </cell>
          <cell r="T710">
            <v>582.70851000000005</v>
          </cell>
          <cell r="U710">
            <v>21817.025000000001</v>
          </cell>
          <cell r="V710" t="e">
            <v>#N/A</v>
          </cell>
          <cell r="W710" t="str">
            <v>CAU.IND ARGOS HORMIGUERO</v>
          </cell>
          <cell r="X710">
            <v>1</v>
          </cell>
          <cell r="Y710">
            <v>0</v>
          </cell>
          <cell r="Z710">
            <v>0</v>
          </cell>
          <cell r="AA710"/>
          <cell r="AB710">
            <v>10</v>
          </cell>
          <cell r="AC710">
            <v>11</v>
          </cell>
          <cell r="AD710" t="str">
            <v>Prioridad 4</v>
          </cell>
        </row>
        <row r="711">
          <cell r="A711" t="str">
            <v>CAU.IND COLOMBINA</v>
          </cell>
          <cell r="B711" t="str">
            <v>RURAL</v>
          </cell>
          <cell r="C711" t="str">
            <v>REGION 3</v>
          </cell>
          <cell r="D711" t="str">
            <v>CAUCA</v>
          </cell>
          <cell r="E711" t="str">
            <v>SANTANDER DE QUILICHAO</v>
          </cell>
          <cell r="F711" t="str">
            <v>CAUCA-NARIÑO</v>
          </cell>
          <cell r="G711" t="str">
            <v>DELGADO YEPES CARLOS ALBERTO</v>
          </cell>
          <cell r="H711" t="str">
            <v>MONTAÑO BALANTA ABSALON</v>
          </cell>
          <cell r="I711" t="str">
            <v>0</v>
          </cell>
          <cell r="J711" t="str">
            <v>929</v>
          </cell>
          <cell r="K711">
            <v>0.6</v>
          </cell>
          <cell r="L711">
            <v>1</v>
          </cell>
          <cell r="M711">
            <v>1</v>
          </cell>
          <cell r="N711">
            <v>4.2741935483870969E-3</v>
          </cell>
          <cell r="O711">
            <v>0</v>
          </cell>
          <cell r="P711">
            <v>1.3279569892473118E-2</v>
          </cell>
          <cell r="Q711">
            <v>1</v>
          </cell>
          <cell r="R711" t="e">
            <v>#N/A</v>
          </cell>
          <cell r="S711">
            <v>0</v>
          </cell>
          <cell r="T711">
            <v>11642.186399999999</v>
          </cell>
          <cell r="U711">
            <v>237214.46799999996</v>
          </cell>
          <cell r="V711" t="e">
            <v>#N/A</v>
          </cell>
          <cell r="W711" t="str">
            <v>CAU.IND COLOMBINA</v>
          </cell>
          <cell r="X711">
            <v>0</v>
          </cell>
          <cell r="Y711">
            <v>0</v>
          </cell>
          <cell r="Z711">
            <v>0</v>
          </cell>
          <cell r="AA711"/>
          <cell r="AB711">
            <v>10</v>
          </cell>
          <cell r="AC711">
            <v>10</v>
          </cell>
          <cell r="AD711" t="str">
            <v>Prioridad 4</v>
          </cell>
        </row>
        <row r="712">
          <cell r="A712" t="str">
            <v>CAU.IND SAINC PTO TEJADA</v>
          </cell>
          <cell r="B712" t="str">
            <v>RURAL</v>
          </cell>
          <cell r="C712" t="str">
            <v>REGION 3</v>
          </cell>
          <cell r="D712" t="str">
            <v>CAUCA</v>
          </cell>
          <cell r="E712" t="str">
            <v>PUERTO TEJADA</v>
          </cell>
          <cell r="F712" t="str">
            <v>CAUCA-NARIÑO</v>
          </cell>
          <cell r="G712" t="str">
            <v>DELGADO YEPES CARLOS ALBERTO</v>
          </cell>
          <cell r="H712" t="str">
            <v>OBANDO TENORIO VICTOR ALFONSO</v>
          </cell>
          <cell r="I712" t="str">
            <v>0</v>
          </cell>
          <cell r="J712" t="str">
            <v>930</v>
          </cell>
          <cell r="K712">
            <v>0.6</v>
          </cell>
          <cell r="L712">
            <v>1</v>
          </cell>
          <cell r="M712">
            <v>1</v>
          </cell>
          <cell r="N712">
            <v>3.4260752688172046E-2</v>
          </cell>
          <cell r="O712">
            <v>1</v>
          </cell>
          <cell r="P712">
            <v>2.978494623655914E-2</v>
          </cell>
          <cell r="Q712">
            <v>1</v>
          </cell>
          <cell r="R712" t="e">
            <v>#N/A</v>
          </cell>
          <cell r="S712">
            <v>0</v>
          </cell>
          <cell r="T712">
            <v>5497.7181999999993</v>
          </cell>
          <cell r="U712">
            <v>419510.01399999997</v>
          </cell>
          <cell r="V712" t="e">
            <v>#N/A</v>
          </cell>
          <cell r="W712" t="str">
            <v>CAU.IND SAINC PTO TEJADA</v>
          </cell>
          <cell r="X712">
            <v>0</v>
          </cell>
          <cell r="Y712">
            <v>0</v>
          </cell>
          <cell r="Z712">
            <v>0</v>
          </cell>
          <cell r="AA712"/>
          <cell r="AB712">
            <v>10</v>
          </cell>
          <cell r="AC712">
            <v>10</v>
          </cell>
          <cell r="AD712" t="str">
            <v>Prioridad 4</v>
          </cell>
        </row>
        <row r="713">
          <cell r="A713" t="str">
            <v>CAU.LA PLACA</v>
          </cell>
          <cell r="B713" t="str">
            <v>RURAL</v>
          </cell>
          <cell r="C713" t="str">
            <v>REGION 3</v>
          </cell>
          <cell r="D713" t="str">
            <v>CAUCA</v>
          </cell>
          <cell r="E713" t="str">
            <v>CALOTO</v>
          </cell>
          <cell r="F713" t="str">
            <v>CAUCA-NARIÑO</v>
          </cell>
          <cell r="G713" t="str">
            <v>DELGADO YEPES CARLOS ALBERTO</v>
          </cell>
          <cell r="H713" t="str">
            <v>OBANDO TENORIO VICTOR ALFONSO</v>
          </cell>
          <cell r="I713" t="str">
            <v>0</v>
          </cell>
          <cell r="J713" t="str">
            <v>210</v>
          </cell>
          <cell r="K713">
            <v>0.54</v>
          </cell>
          <cell r="L713">
            <v>1</v>
          </cell>
          <cell r="M713">
            <v>1</v>
          </cell>
          <cell r="N713">
            <v>1.2217741935483872E-2</v>
          </cell>
          <cell r="O713">
            <v>1</v>
          </cell>
          <cell r="P713">
            <v>1.635752688172043E-2</v>
          </cell>
          <cell r="Q713">
            <v>1</v>
          </cell>
          <cell r="R713" t="e">
            <v>#N/A</v>
          </cell>
          <cell r="S713">
            <v>0</v>
          </cell>
          <cell r="T713">
            <v>8481.581540000001</v>
          </cell>
          <cell r="U713">
            <v>150917.58000000002</v>
          </cell>
          <cell r="V713" t="e">
            <v>#N/A</v>
          </cell>
          <cell r="W713" t="str">
            <v>CAU.LA PLACA</v>
          </cell>
          <cell r="X713">
            <v>1</v>
          </cell>
          <cell r="Y713">
            <v>0</v>
          </cell>
          <cell r="Z713">
            <v>0</v>
          </cell>
          <cell r="AA713"/>
          <cell r="AB713">
            <v>10</v>
          </cell>
          <cell r="AC713">
            <v>11</v>
          </cell>
          <cell r="AD713" t="str">
            <v>Prioridad 4</v>
          </cell>
        </row>
        <row r="714">
          <cell r="A714" t="str">
            <v>CAU.LIMONES-2</v>
          </cell>
          <cell r="B714" t="str">
            <v>RURAL</v>
          </cell>
          <cell r="C714" t="str">
            <v>REGION 3</v>
          </cell>
          <cell r="D714" t="str">
            <v>CAUCA</v>
          </cell>
          <cell r="E714" t="str">
            <v>GUAPI</v>
          </cell>
          <cell r="F714" t="str">
            <v>CAUCA-NARIÑO</v>
          </cell>
          <cell r="G714" t="str">
            <v>DELGADO YEPES CARLOS ALBERTO</v>
          </cell>
          <cell r="H714" t="str">
            <v>MOSQUERA LEON JHON ALEXANDER</v>
          </cell>
          <cell r="I714" t="str">
            <v>0</v>
          </cell>
          <cell r="J714" t="str">
            <v>931</v>
          </cell>
          <cell r="K714">
            <v>0.6</v>
          </cell>
          <cell r="L714">
            <v>1</v>
          </cell>
          <cell r="M714">
            <v>1</v>
          </cell>
          <cell r="N714">
            <v>0</v>
          </cell>
          <cell r="O714">
            <v>0</v>
          </cell>
          <cell r="P714">
            <v>3.4932795698924733E-2</v>
          </cell>
          <cell r="Q714">
            <v>1</v>
          </cell>
          <cell r="R714" t="e">
            <v>#N/A</v>
          </cell>
          <cell r="S714">
            <v>0</v>
          </cell>
          <cell r="T714">
            <v>3787.7054199999998</v>
          </cell>
          <cell r="U714">
            <v>315288.66500000004</v>
          </cell>
          <cell r="V714" t="e">
            <v>#N/A</v>
          </cell>
          <cell r="W714" t="str">
            <v>CAU.LIMONES-2</v>
          </cell>
          <cell r="X714">
            <v>0</v>
          </cell>
          <cell r="Y714">
            <v>0</v>
          </cell>
          <cell r="Z714">
            <v>0</v>
          </cell>
          <cell r="AA714"/>
          <cell r="AB714">
            <v>10</v>
          </cell>
          <cell r="AC714">
            <v>10</v>
          </cell>
          <cell r="AD714" t="str">
            <v>Prioridad 4</v>
          </cell>
        </row>
        <row r="715">
          <cell r="A715" t="str">
            <v>CAU.LOMITAS ARRIBA</v>
          </cell>
          <cell r="B715" t="str">
            <v>RURAL</v>
          </cell>
          <cell r="C715" t="str">
            <v>REGION 3</v>
          </cell>
          <cell r="D715" t="str">
            <v>CAUCA</v>
          </cell>
          <cell r="E715" t="str">
            <v>SANTANDER DE QUILICHAO</v>
          </cell>
          <cell r="F715" t="str">
            <v>CAUCA-NARIÑO</v>
          </cell>
          <cell r="G715" t="str">
            <v>DELGADO YEPES CARLOS ALBERTO</v>
          </cell>
          <cell r="H715" t="str">
            <v>MONTAÑO BALANTA ABSALON</v>
          </cell>
          <cell r="I715" t="str">
            <v>0</v>
          </cell>
          <cell r="J715" t="str">
            <v>932</v>
          </cell>
          <cell r="K715">
            <v>0.6</v>
          </cell>
          <cell r="L715">
            <v>1</v>
          </cell>
          <cell r="M715">
            <v>1</v>
          </cell>
          <cell r="N715">
            <v>0.63685483870967741</v>
          </cell>
          <cell r="O715">
            <v>1</v>
          </cell>
          <cell r="P715">
            <v>7.0564516129032256E-3</v>
          </cell>
          <cell r="Q715">
            <v>1</v>
          </cell>
          <cell r="R715" t="e">
            <v>#N/A</v>
          </cell>
          <cell r="S715">
            <v>0</v>
          </cell>
          <cell r="T715">
            <v>8290.6730399999979</v>
          </cell>
          <cell r="U715">
            <v>187804.435</v>
          </cell>
          <cell r="V715" t="e">
            <v>#N/A</v>
          </cell>
          <cell r="W715" t="str">
            <v>CAU.LOMITAS ARRIBA</v>
          </cell>
          <cell r="X715">
            <v>1</v>
          </cell>
          <cell r="Y715">
            <v>0</v>
          </cell>
          <cell r="Z715">
            <v>0</v>
          </cell>
          <cell r="AA715"/>
          <cell r="AB715">
            <v>10</v>
          </cell>
          <cell r="AC715">
            <v>11</v>
          </cell>
          <cell r="AD715" t="str">
            <v>Prioridad 4</v>
          </cell>
        </row>
        <row r="716">
          <cell r="A716" t="str">
            <v>CAU.MIRAFLORES</v>
          </cell>
          <cell r="B716" t="str">
            <v>RURAL</v>
          </cell>
          <cell r="C716" t="str">
            <v>REGION 3</v>
          </cell>
          <cell r="D716" t="str">
            <v>CAUCA</v>
          </cell>
          <cell r="E716" t="str">
            <v>PIAMONTE</v>
          </cell>
          <cell r="F716" t="str">
            <v>CAUCA-NARIÑO</v>
          </cell>
          <cell r="G716" t="str">
            <v>DELGADO YEPES CARLOS ALBERTO</v>
          </cell>
          <cell r="H716" t="str">
            <v>TEJADA ORTIZ PABLO RODRIGO</v>
          </cell>
          <cell r="I716" t="str">
            <v>0</v>
          </cell>
          <cell r="J716" t="str">
            <v>933</v>
          </cell>
          <cell r="K716">
            <v>0.6</v>
          </cell>
          <cell r="L716">
            <v>1</v>
          </cell>
          <cell r="M716">
            <v>1</v>
          </cell>
          <cell r="N716">
            <v>0.16526881720430109</v>
          </cell>
          <cell r="O716">
            <v>1</v>
          </cell>
          <cell r="P716">
            <v>5.7741935483870965E-2</v>
          </cell>
          <cell r="Q716">
            <v>1</v>
          </cell>
          <cell r="R716" t="e">
            <v>#N/A</v>
          </cell>
          <cell r="S716">
            <v>0</v>
          </cell>
          <cell r="T716">
            <v>9940.4326000000001</v>
          </cell>
          <cell r="U716">
            <v>300208.85599999997</v>
          </cell>
          <cell r="V716" t="e">
            <v>#N/A</v>
          </cell>
          <cell r="W716" t="str">
            <v>CAU.MIRAFLORES</v>
          </cell>
          <cell r="X716">
            <v>0</v>
          </cell>
          <cell r="Y716">
            <v>0</v>
          </cell>
          <cell r="Z716">
            <v>0</v>
          </cell>
          <cell r="AA716"/>
          <cell r="AB716">
            <v>10</v>
          </cell>
          <cell r="AC716">
            <v>10</v>
          </cell>
          <cell r="AD716" t="str">
            <v>Prioridad 4</v>
          </cell>
        </row>
        <row r="717">
          <cell r="A717" t="str">
            <v>CAU.MONDOMO</v>
          </cell>
          <cell r="B717" t="str">
            <v>RURAL</v>
          </cell>
          <cell r="C717" t="str">
            <v>REGION 3</v>
          </cell>
          <cell r="D717" t="str">
            <v>CAUCA</v>
          </cell>
          <cell r="E717" t="str">
            <v>SANTANDER DE QUILICHAO</v>
          </cell>
          <cell r="F717" t="str">
            <v>CAUCA-NARIÑO</v>
          </cell>
          <cell r="G717" t="str">
            <v>DELGADO YEPES CARLOS ALBERTO</v>
          </cell>
          <cell r="H717" t="str">
            <v>MONTAÑO BALANTA ABSALON</v>
          </cell>
          <cell r="I717" t="str">
            <v>0</v>
          </cell>
          <cell r="J717" t="str">
            <v>934</v>
          </cell>
          <cell r="K717">
            <v>0.6</v>
          </cell>
          <cell r="L717">
            <v>1</v>
          </cell>
          <cell r="M717">
            <v>1</v>
          </cell>
          <cell r="N717">
            <v>0.14880376344086022</v>
          </cell>
          <cell r="O717">
            <v>1</v>
          </cell>
          <cell r="P717">
            <v>9.0188172043010745E-3</v>
          </cell>
          <cell r="Q717">
            <v>1</v>
          </cell>
          <cell r="R717" t="str">
            <v>CAU.Mondomo</v>
          </cell>
          <cell r="S717">
            <v>1</v>
          </cell>
          <cell r="T717">
            <v>41210.907529999997</v>
          </cell>
          <cell r="U717">
            <v>1335493.6610000001</v>
          </cell>
          <cell r="V717" t="e">
            <v>#N/A</v>
          </cell>
          <cell r="W717" t="str">
            <v>CAU.MONDOMO</v>
          </cell>
          <cell r="X717">
            <v>0</v>
          </cell>
          <cell r="Y717">
            <v>15</v>
          </cell>
          <cell r="Z717">
            <v>10</v>
          </cell>
          <cell r="AA717"/>
          <cell r="AB717">
            <v>10</v>
          </cell>
          <cell r="AC717">
            <v>35</v>
          </cell>
          <cell r="AD717" t="str">
            <v>Prioridad 0</v>
          </cell>
        </row>
        <row r="718">
          <cell r="A718" t="str">
            <v>CAU.MORALES</v>
          </cell>
          <cell r="B718" t="str">
            <v>URBANO</v>
          </cell>
          <cell r="C718" t="str">
            <v>REGION 3</v>
          </cell>
          <cell r="D718" t="str">
            <v>CAUCA</v>
          </cell>
          <cell r="E718" t="str">
            <v>MORALES</v>
          </cell>
          <cell r="F718" t="str">
            <v>CAUCA-NARIÑO</v>
          </cell>
          <cell r="G718" t="str">
            <v>DELGADO YEPES CARLOS ALBERTO</v>
          </cell>
          <cell r="H718" t="str">
            <v>RIVERA CARDENAS JOSE MANUEL</v>
          </cell>
          <cell r="I718" t="str">
            <v>0</v>
          </cell>
          <cell r="J718" t="str">
            <v>935</v>
          </cell>
          <cell r="K718">
            <v>0.6</v>
          </cell>
          <cell r="L718">
            <v>1</v>
          </cell>
          <cell r="M718">
            <v>1</v>
          </cell>
          <cell r="N718">
            <v>3.2526881720430105E-2</v>
          </cell>
          <cell r="O718">
            <v>1</v>
          </cell>
          <cell r="P718">
            <v>1.5376344086021506E-2</v>
          </cell>
          <cell r="Q718">
            <v>1</v>
          </cell>
          <cell r="R718" t="str">
            <v>CAU.Morales</v>
          </cell>
          <cell r="S718">
            <v>0</v>
          </cell>
          <cell r="T718">
            <v>55342.603864999997</v>
          </cell>
          <cell r="U718">
            <v>1862153.52</v>
          </cell>
          <cell r="V718" t="e">
            <v>#N/A</v>
          </cell>
          <cell r="W718" t="str">
            <v>CAU.MORALES</v>
          </cell>
          <cell r="X718">
            <v>1</v>
          </cell>
          <cell r="Y718">
            <v>30</v>
          </cell>
          <cell r="Z718">
            <v>10</v>
          </cell>
          <cell r="AA718"/>
          <cell r="AB718">
            <v>10</v>
          </cell>
          <cell r="AC718">
            <v>51</v>
          </cell>
          <cell r="AD718" t="str">
            <v>Prioridad 0</v>
          </cell>
        </row>
        <row r="719">
          <cell r="A719" t="str">
            <v>CAU.MURALLA</v>
          </cell>
          <cell r="B719" t="str">
            <v>RURAL</v>
          </cell>
          <cell r="C719" t="str">
            <v>REGION 3</v>
          </cell>
          <cell r="D719" t="str">
            <v>CAUCA</v>
          </cell>
          <cell r="E719" t="str">
            <v>PAEZ</v>
          </cell>
          <cell r="F719" t="str">
            <v>CAUCA-NARIÑO</v>
          </cell>
          <cell r="G719" t="str">
            <v>DELGADO YEPES CARLOS ALBERTO</v>
          </cell>
          <cell r="H719" t="str">
            <v>MOSQUERA LEON JHON ALEXANDER</v>
          </cell>
          <cell r="I719" t="str">
            <v>0</v>
          </cell>
          <cell r="J719" t="str">
            <v>936</v>
          </cell>
          <cell r="K719">
            <v>0.6</v>
          </cell>
          <cell r="L719">
            <v>1</v>
          </cell>
          <cell r="M719">
            <v>1</v>
          </cell>
          <cell r="N719">
            <v>9.1693548387096771E-2</v>
          </cell>
          <cell r="O719">
            <v>1</v>
          </cell>
          <cell r="P719">
            <v>2.2567204301075269E-2</v>
          </cell>
          <cell r="Q719">
            <v>1</v>
          </cell>
          <cell r="R719" t="e">
            <v>#N/A</v>
          </cell>
          <cell r="S719">
            <v>1</v>
          </cell>
          <cell r="T719">
            <v>31375.967099999994</v>
          </cell>
          <cell r="U719">
            <v>1296669.0050000001</v>
          </cell>
          <cell r="V719" t="e">
            <v>#N/A</v>
          </cell>
          <cell r="W719" t="str">
            <v>CAU.MURALLA</v>
          </cell>
          <cell r="X719">
            <v>0</v>
          </cell>
          <cell r="Y719">
            <v>15</v>
          </cell>
          <cell r="Z719">
            <v>10</v>
          </cell>
          <cell r="AA719"/>
          <cell r="AB719">
            <v>10</v>
          </cell>
          <cell r="AC719">
            <v>35</v>
          </cell>
          <cell r="AD719" t="str">
            <v>Prioridad 2</v>
          </cell>
        </row>
        <row r="720">
          <cell r="A720" t="str">
            <v>CAU.PATIA</v>
          </cell>
          <cell r="B720" t="str">
            <v>RURAL</v>
          </cell>
          <cell r="C720" t="str">
            <v>REGION 3</v>
          </cell>
          <cell r="D720" t="str">
            <v>CAUCA</v>
          </cell>
          <cell r="E720" t="str">
            <v>PATIA</v>
          </cell>
          <cell r="F720" t="str">
            <v>CAUCA-NARIÑO</v>
          </cell>
          <cell r="G720" t="str">
            <v>DELGADO YEPES CARLOS ALBERTO</v>
          </cell>
          <cell r="H720" t="str">
            <v>VILLAFAÑE CAICEDO OSNER</v>
          </cell>
          <cell r="I720" t="str">
            <v>0</v>
          </cell>
          <cell r="J720" t="str">
            <v>937</v>
          </cell>
          <cell r="K720">
            <v>0.6</v>
          </cell>
          <cell r="L720">
            <v>1</v>
          </cell>
          <cell r="M720">
            <v>1</v>
          </cell>
          <cell r="N720">
            <v>5.2580645161290324E-2</v>
          </cell>
          <cell r="O720">
            <v>1</v>
          </cell>
          <cell r="P720">
            <v>1.506720430107527E-2</v>
          </cell>
          <cell r="Q720">
            <v>1</v>
          </cell>
          <cell r="R720" t="e">
            <v>#N/A</v>
          </cell>
          <cell r="S720">
            <v>0</v>
          </cell>
          <cell r="T720">
            <v>9972.4938249999996</v>
          </cell>
          <cell r="U720">
            <v>625209.96099999989</v>
          </cell>
          <cell r="V720" t="e">
            <v>#N/A</v>
          </cell>
          <cell r="W720" t="str">
            <v>CAU.PATIA</v>
          </cell>
          <cell r="X720">
            <v>0</v>
          </cell>
          <cell r="Y720">
            <v>0</v>
          </cell>
          <cell r="Z720">
            <v>5</v>
          </cell>
          <cell r="AA720"/>
          <cell r="AB720">
            <v>10</v>
          </cell>
          <cell r="AC720">
            <v>15</v>
          </cell>
          <cell r="AD720" t="str">
            <v>Prioridad 3</v>
          </cell>
        </row>
        <row r="721">
          <cell r="A721" t="str">
            <v>CAU.PURETO</v>
          </cell>
          <cell r="B721" t="str">
            <v>RURAL</v>
          </cell>
          <cell r="C721" t="str">
            <v>REGION 3</v>
          </cell>
          <cell r="D721" t="str">
            <v>CAUCA</v>
          </cell>
          <cell r="E721" t="str">
            <v>BALBOA</v>
          </cell>
          <cell r="F721" t="str">
            <v>CAUCA-NARIÑO</v>
          </cell>
          <cell r="G721" t="str">
            <v>DELGADO YEPES CARLOS ALBERTO</v>
          </cell>
          <cell r="H721" t="str">
            <v>VILLAFAÑE CAICEDO OSNER</v>
          </cell>
          <cell r="I721" t="str">
            <v>0</v>
          </cell>
          <cell r="J721" t="str">
            <v>938</v>
          </cell>
          <cell r="K721">
            <v>0.6</v>
          </cell>
          <cell r="L721">
            <v>1</v>
          </cell>
          <cell r="M721">
            <v>1</v>
          </cell>
          <cell r="N721">
            <v>0.34177419354838712</v>
          </cell>
          <cell r="O721">
            <v>1</v>
          </cell>
          <cell r="P721">
            <v>8.1088709677419352E-2</v>
          </cell>
          <cell r="Q721">
            <v>1</v>
          </cell>
          <cell r="R721" t="str">
            <v>CAU.Pureto</v>
          </cell>
          <cell r="S721">
            <v>0</v>
          </cell>
          <cell r="T721">
            <v>16173.1015217</v>
          </cell>
          <cell r="U721">
            <v>355973.56800000003</v>
          </cell>
          <cell r="V721" t="e">
            <v>#N/A</v>
          </cell>
          <cell r="W721" t="str">
            <v>CAU.PURETO</v>
          </cell>
          <cell r="X721">
            <v>1</v>
          </cell>
          <cell r="Y721">
            <v>0</v>
          </cell>
          <cell r="Z721">
            <v>0</v>
          </cell>
          <cell r="AA721"/>
          <cell r="AB721">
            <v>10</v>
          </cell>
          <cell r="AC721">
            <v>11</v>
          </cell>
          <cell r="AD721" t="str">
            <v>Prioridad 0</v>
          </cell>
        </row>
        <row r="722">
          <cell r="A722" t="str">
            <v>CAU.QUEBRADITAS</v>
          </cell>
          <cell r="B722" t="str">
            <v>RURAL</v>
          </cell>
          <cell r="C722" t="str">
            <v>REGION 3</v>
          </cell>
          <cell r="D722" t="str">
            <v>CAUCA</v>
          </cell>
          <cell r="E722" t="str">
            <v>CORINTO</v>
          </cell>
          <cell r="F722" t="str">
            <v>CAUCA-NARIÑO</v>
          </cell>
          <cell r="G722" t="str">
            <v>DELGADO YEPES CARLOS ALBERTO</v>
          </cell>
          <cell r="H722" t="str">
            <v>OBANDO TENORIO VICTOR ALFONSO</v>
          </cell>
          <cell r="I722" t="str">
            <v>0</v>
          </cell>
          <cell r="J722" t="str">
            <v>211</v>
          </cell>
          <cell r="K722">
            <v>0.54</v>
          </cell>
          <cell r="L722">
            <v>1</v>
          </cell>
          <cell r="M722">
            <v>1</v>
          </cell>
          <cell r="N722">
            <v>6.2379032258064515E-2</v>
          </cell>
          <cell r="O722">
            <v>1</v>
          </cell>
          <cell r="P722">
            <v>7.4448924731182795E-2</v>
          </cell>
          <cell r="Q722">
            <v>1</v>
          </cell>
          <cell r="R722" t="e">
            <v>#N/A</v>
          </cell>
          <cell r="S722">
            <v>1</v>
          </cell>
          <cell r="T722">
            <v>14758.973146799999</v>
          </cell>
          <cell r="U722">
            <v>133136.576</v>
          </cell>
          <cell r="V722" t="e">
            <v>#N/A</v>
          </cell>
          <cell r="W722" t="str">
            <v>CAU.QUEBRADITAS</v>
          </cell>
          <cell r="X722">
            <v>1</v>
          </cell>
          <cell r="Y722">
            <v>0</v>
          </cell>
          <cell r="Z722">
            <v>0</v>
          </cell>
          <cell r="AA722"/>
          <cell r="AB722">
            <v>10</v>
          </cell>
          <cell r="AC722">
            <v>11</v>
          </cell>
          <cell r="AD722" t="str">
            <v>Prioridad 2</v>
          </cell>
        </row>
        <row r="723">
          <cell r="A723" t="str">
            <v>CAU.RB PITAYO</v>
          </cell>
          <cell r="B723" t="str">
            <v>RURAL</v>
          </cell>
          <cell r="C723" t="str">
            <v>REGION 3</v>
          </cell>
          <cell r="D723" t="str">
            <v>CAUCA</v>
          </cell>
          <cell r="E723" t="str">
            <v>SILVIA</v>
          </cell>
          <cell r="F723" t="str">
            <v>CAUCA-NARIÑO</v>
          </cell>
          <cell r="G723" t="str">
            <v>DELGADO YEPES CARLOS ALBERTO</v>
          </cell>
          <cell r="H723" t="str">
            <v>MONTAÑO BALANTA ABSALON</v>
          </cell>
          <cell r="I723" t="str">
            <v>0</v>
          </cell>
          <cell r="J723" t="str">
            <v>939</v>
          </cell>
          <cell r="K723">
            <v>0.6</v>
          </cell>
          <cell r="L723">
            <v>1</v>
          </cell>
          <cell r="M723">
            <v>1</v>
          </cell>
          <cell r="N723">
            <v>1.5591397849462365E-2</v>
          </cell>
          <cell r="O723">
            <v>1</v>
          </cell>
          <cell r="P723">
            <v>1.5309139784946236E-2</v>
          </cell>
          <cell r="Q723">
            <v>1</v>
          </cell>
          <cell r="R723" t="e">
            <v>#N/A</v>
          </cell>
          <cell r="S723">
            <v>0</v>
          </cell>
          <cell r="T723">
            <v>29455.190872000003</v>
          </cell>
          <cell r="U723">
            <v>625101.03600000008</v>
          </cell>
          <cell r="V723" t="e">
            <v>#N/A</v>
          </cell>
          <cell r="W723" t="str">
            <v>CAU.RB PITAYO</v>
          </cell>
          <cell r="X723">
            <v>1</v>
          </cell>
          <cell r="Y723">
            <v>15</v>
          </cell>
          <cell r="Z723">
            <v>5</v>
          </cell>
          <cell r="AA723"/>
          <cell r="AB723">
            <v>10</v>
          </cell>
          <cell r="AC723">
            <v>31</v>
          </cell>
          <cell r="AD723" t="str">
            <v>Prioridad 3</v>
          </cell>
        </row>
        <row r="724">
          <cell r="A724" t="str">
            <v>CAU.SAN ALFONSO</v>
          </cell>
          <cell r="B724" t="str">
            <v>RURAL</v>
          </cell>
          <cell r="C724" t="str">
            <v>REGION 3</v>
          </cell>
          <cell r="D724" t="str">
            <v>CAUCA</v>
          </cell>
          <cell r="E724" t="str">
            <v>BALBOA</v>
          </cell>
          <cell r="F724" t="str">
            <v>CAUCA-NARIÑO</v>
          </cell>
          <cell r="G724" t="str">
            <v>DELGADO YEPES CARLOS ALBERTO</v>
          </cell>
          <cell r="H724" t="str">
            <v>VILLAFAÑE CAICEDO OSNER</v>
          </cell>
          <cell r="I724" t="str">
            <v>0</v>
          </cell>
          <cell r="J724" t="str">
            <v>940</v>
          </cell>
          <cell r="K724">
            <v>0.6</v>
          </cell>
          <cell r="L724">
            <v>1</v>
          </cell>
          <cell r="M724">
            <v>1</v>
          </cell>
          <cell r="N724">
            <v>9.8118279569892469E-3</v>
          </cell>
          <cell r="O724">
            <v>1</v>
          </cell>
          <cell r="P724">
            <v>9.6774193548387101E-3</v>
          </cell>
          <cell r="Q724">
            <v>1</v>
          </cell>
          <cell r="R724" t="e">
            <v>#N/A</v>
          </cell>
          <cell r="S724">
            <v>0</v>
          </cell>
          <cell r="T724">
            <v>27152.967375299999</v>
          </cell>
          <cell r="U724">
            <v>1162793.0560000001</v>
          </cell>
          <cell r="V724" t="e">
            <v>#N/A</v>
          </cell>
          <cell r="W724" t="str">
            <v>CAU.SAN ALFONSO</v>
          </cell>
          <cell r="X724">
            <v>0</v>
          </cell>
          <cell r="Y724">
            <v>15</v>
          </cell>
          <cell r="Z724">
            <v>10</v>
          </cell>
          <cell r="AA724"/>
          <cell r="AB724">
            <v>10</v>
          </cell>
          <cell r="AC724">
            <v>35</v>
          </cell>
          <cell r="AD724" t="str">
            <v>Prioridad 3</v>
          </cell>
        </row>
        <row r="725">
          <cell r="A725" t="str">
            <v>CAU.SAN JUAN VILLALOBOS</v>
          </cell>
          <cell r="B725" t="str">
            <v>RURAL</v>
          </cell>
          <cell r="C725" t="str">
            <v>REGION 3</v>
          </cell>
          <cell r="D725" t="str">
            <v>CAUCA</v>
          </cell>
          <cell r="E725" t="str">
            <v>SANTA ROSA</v>
          </cell>
          <cell r="F725" t="str">
            <v>CAUCA-NARIÑO</v>
          </cell>
          <cell r="G725" t="str">
            <v>DELGADO YEPES CARLOS ALBERTO</v>
          </cell>
          <cell r="H725" t="str">
            <v>MOSQUERA LEON JHON ALEXANDER</v>
          </cell>
          <cell r="I725" t="str">
            <v>0</v>
          </cell>
          <cell r="J725" t="str">
            <v>941</v>
          </cell>
          <cell r="K725">
            <v>0.6</v>
          </cell>
          <cell r="L725">
            <v>1</v>
          </cell>
          <cell r="M725">
            <v>1</v>
          </cell>
          <cell r="N725">
            <v>3.1518817204301074E-2</v>
          </cell>
          <cell r="O725">
            <v>1</v>
          </cell>
          <cell r="P725">
            <v>1.6639784946236559E-2</v>
          </cell>
          <cell r="Q725">
            <v>1</v>
          </cell>
          <cell r="R725" t="e">
            <v>#N/A</v>
          </cell>
          <cell r="S725">
            <v>1</v>
          </cell>
          <cell r="T725">
            <v>12345.66776</v>
          </cell>
          <cell r="U725">
            <v>214360.12800000003</v>
          </cell>
          <cell r="V725" t="e">
            <v>#N/A</v>
          </cell>
          <cell r="W725" t="str">
            <v>CAU.SAN JUAN VILLALOBOS</v>
          </cell>
          <cell r="X725">
            <v>1</v>
          </cell>
          <cell r="Y725">
            <v>0</v>
          </cell>
          <cell r="Z725">
            <v>0</v>
          </cell>
          <cell r="AA725"/>
          <cell r="AB725">
            <v>10</v>
          </cell>
          <cell r="AC725">
            <v>11</v>
          </cell>
          <cell r="AD725" t="str">
            <v>Prioridad 4</v>
          </cell>
        </row>
        <row r="726">
          <cell r="A726" t="str">
            <v>CAU.SANTA ROSA</v>
          </cell>
          <cell r="B726" t="str">
            <v>RURAL</v>
          </cell>
          <cell r="C726" t="str">
            <v>REGION 3</v>
          </cell>
          <cell r="D726" t="str">
            <v>CAUCA</v>
          </cell>
          <cell r="E726" t="str">
            <v>SANTA ROSA</v>
          </cell>
          <cell r="F726" t="str">
            <v>CAUCA-NARIÑO</v>
          </cell>
          <cell r="G726" t="str">
            <v>DELGADO YEPES CARLOS ALBERTO</v>
          </cell>
          <cell r="H726" t="str">
            <v>VILLAFAÑE CAICEDO OSNER</v>
          </cell>
          <cell r="I726" t="str">
            <v>0</v>
          </cell>
          <cell r="J726" t="str">
            <v>942</v>
          </cell>
          <cell r="K726">
            <v>0.6</v>
          </cell>
          <cell r="L726">
            <v>1</v>
          </cell>
          <cell r="M726">
            <v>1</v>
          </cell>
          <cell r="N726">
            <v>1.342741935483871E-2</v>
          </cell>
          <cell r="O726">
            <v>1</v>
          </cell>
          <cell r="P726">
            <v>1.1129032258064516E-2</v>
          </cell>
          <cell r="Q726">
            <v>1</v>
          </cell>
          <cell r="R726" t="str">
            <v>CAU.Santa Rosa</v>
          </cell>
          <cell r="S726">
            <v>0</v>
          </cell>
          <cell r="T726">
            <v>13389.209566400001</v>
          </cell>
          <cell r="U726">
            <v>477188.48700000002</v>
          </cell>
          <cell r="V726" t="e">
            <v>#N/A</v>
          </cell>
          <cell r="W726" t="str">
            <v>CAU.SANTA ROSA</v>
          </cell>
          <cell r="X726">
            <v>1</v>
          </cell>
          <cell r="Y726">
            <v>0</v>
          </cell>
          <cell r="Z726">
            <v>0</v>
          </cell>
          <cell r="AA726"/>
          <cell r="AB726">
            <v>10</v>
          </cell>
          <cell r="AC726">
            <v>11</v>
          </cell>
          <cell r="AD726" t="str">
            <v>Prioridad 0</v>
          </cell>
        </row>
        <row r="727">
          <cell r="A727" t="str">
            <v>CAU.SANTANDER-3</v>
          </cell>
          <cell r="B727" t="str">
            <v>URBANO</v>
          </cell>
          <cell r="C727" t="str">
            <v>REGION 3</v>
          </cell>
          <cell r="D727" t="str">
            <v>CAUCA</v>
          </cell>
          <cell r="E727" t="str">
            <v>SANTANDER DE QUILICHAO</v>
          </cell>
          <cell r="F727" t="str">
            <v>CAUCA-NARIÑO</v>
          </cell>
          <cell r="G727" t="str">
            <v>DELGADO YEPES CARLOS ALBERTO</v>
          </cell>
          <cell r="H727" t="str">
            <v>OBANDO TENORIO VICTOR ALFONSO</v>
          </cell>
          <cell r="I727" t="str">
            <v>0</v>
          </cell>
          <cell r="J727" t="str">
            <v>943</v>
          </cell>
          <cell r="K727">
            <v>0.6</v>
          </cell>
          <cell r="L727">
            <v>1</v>
          </cell>
          <cell r="M727">
            <v>1</v>
          </cell>
          <cell r="N727">
            <v>7.2446236559139789E-3</v>
          </cell>
          <cell r="O727">
            <v>0</v>
          </cell>
          <cell r="P727">
            <v>8.1317204301075263E-3</v>
          </cell>
          <cell r="Q727">
            <v>1</v>
          </cell>
          <cell r="R727" t="str">
            <v>CAU.Santander-3</v>
          </cell>
          <cell r="S727">
            <v>0</v>
          </cell>
          <cell r="T727">
            <v>38591.856536200001</v>
          </cell>
          <cell r="U727">
            <v>1310920.2540000002</v>
          </cell>
          <cell r="V727" t="e">
            <v>#N/A</v>
          </cell>
          <cell r="W727" t="str">
            <v>CAU.SANTANDER-3</v>
          </cell>
          <cell r="X727">
            <v>0</v>
          </cell>
          <cell r="Y727">
            <v>15</v>
          </cell>
          <cell r="Z727">
            <v>10</v>
          </cell>
          <cell r="AA727"/>
          <cell r="AB727">
            <v>10</v>
          </cell>
          <cell r="AC727">
            <v>35</v>
          </cell>
          <cell r="AD727" t="str">
            <v>Prioridad 0</v>
          </cell>
        </row>
        <row r="728">
          <cell r="A728" t="str">
            <v>CAU.SEBASTIAN-2</v>
          </cell>
          <cell r="B728" t="str">
            <v>RURAL</v>
          </cell>
          <cell r="C728" t="str">
            <v>REGION 3</v>
          </cell>
          <cell r="D728" t="str">
            <v>CAUCA</v>
          </cell>
          <cell r="E728" t="str">
            <v>SAN SEBASTIAN</v>
          </cell>
          <cell r="F728" t="str">
            <v>CAUCA-NARIÑO</v>
          </cell>
          <cell r="G728" t="str">
            <v>DELGADO YEPES CARLOS ALBERTO</v>
          </cell>
          <cell r="H728" t="str">
            <v>VILLAFAÑE CAICEDO OSNER</v>
          </cell>
          <cell r="I728" t="str">
            <v>0</v>
          </cell>
          <cell r="J728" t="str">
            <v>944</v>
          </cell>
          <cell r="K728">
            <v>0.6</v>
          </cell>
          <cell r="L728">
            <v>1</v>
          </cell>
          <cell r="M728">
            <v>1</v>
          </cell>
          <cell r="N728">
            <v>7.2580645161290328E-4</v>
          </cell>
          <cell r="O728">
            <v>0</v>
          </cell>
          <cell r="P728">
            <v>5.4731182795698927E-2</v>
          </cell>
          <cell r="Q728">
            <v>1</v>
          </cell>
          <cell r="R728" t="e">
            <v>#N/A</v>
          </cell>
          <cell r="S728">
            <v>0</v>
          </cell>
          <cell r="T728">
            <v>11058.6996</v>
          </cell>
          <cell r="U728">
            <v>368879.05900000001</v>
          </cell>
          <cell r="V728" t="e">
            <v>#N/A</v>
          </cell>
          <cell r="W728" t="str">
            <v>CAU.SEBASTIAN-2</v>
          </cell>
          <cell r="X728">
            <v>0</v>
          </cell>
          <cell r="Y728">
            <v>0</v>
          </cell>
          <cell r="Z728">
            <v>0</v>
          </cell>
          <cell r="AA728"/>
          <cell r="AB728">
            <v>10</v>
          </cell>
          <cell r="AC728">
            <v>10</v>
          </cell>
          <cell r="AD728" t="str">
            <v>Prioridad 4</v>
          </cell>
        </row>
        <row r="729">
          <cell r="A729" t="str">
            <v>CAU.SILVIA</v>
          </cell>
          <cell r="B729" t="str">
            <v>URBANO</v>
          </cell>
          <cell r="C729" t="str">
            <v>REGION 3</v>
          </cell>
          <cell r="D729" t="str">
            <v>CAUCA</v>
          </cell>
          <cell r="E729" t="str">
            <v>SILVIA</v>
          </cell>
          <cell r="F729" t="str">
            <v>CAUCA-NARIÑO</v>
          </cell>
          <cell r="G729" t="str">
            <v>DELGADO YEPES CARLOS ALBERTO</v>
          </cell>
          <cell r="H729" t="str">
            <v>RIVERA CARDENAS JOSE MANUEL</v>
          </cell>
          <cell r="I729" t="str">
            <v>0</v>
          </cell>
          <cell r="J729" t="str">
            <v>945</v>
          </cell>
          <cell r="K729">
            <v>0.6</v>
          </cell>
          <cell r="L729">
            <v>1</v>
          </cell>
          <cell r="M729">
            <v>1</v>
          </cell>
          <cell r="N729">
            <v>2.9475806451612904E-2</v>
          </cell>
          <cell r="O729">
            <v>1</v>
          </cell>
          <cell r="P729">
            <v>2.0389784946236559E-2</v>
          </cell>
          <cell r="Q729">
            <v>1</v>
          </cell>
          <cell r="R729" t="e">
            <v>#N/A</v>
          </cell>
          <cell r="S729">
            <v>0</v>
          </cell>
          <cell r="T729">
            <v>45459.242093299996</v>
          </cell>
          <cell r="U729">
            <v>1343484.2070000002</v>
          </cell>
          <cell r="V729" t="e">
            <v>#N/A</v>
          </cell>
          <cell r="W729" t="str">
            <v>CAU.SILVIA</v>
          </cell>
          <cell r="X729">
            <v>0</v>
          </cell>
          <cell r="Y729">
            <v>15</v>
          </cell>
          <cell r="Z729">
            <v>10</v>
          </cell>
          <cell r="AA729"/>
          <cell r="AB729">
            <v>10</v>
          </cell>
          <cell r="AC729">
            <v>35</v>
          </cell>
          <cell r="AD729" t="str">
            <v>Prioridad 2</v>
          </cell>
        </row>
        <row r="730">
          <cell r="A730" t="str">
            <v>CAU.SOTARA</v>
          </cell>
          <cell r="B730" t="str">
            <v>RURAL</v>
          </cell>
          <cell r="C730" t="str">
            <v>REGION 3</v>
          </cell>
          <cell r="D730" t="str">
            <v>CAUCA</v>
          </cell>
          <cell r="E730" t="str">
            <v>SOTARA</v>
          </cell>
          <cell r="F730" t="str">
            <v>CAUCA-NARIÑO</v>
          </cell>
          <cell r="G730" t="str">
            <v>DELGADO YEPES CARLOS ALBERTO</v>
          </cell>
          <cell r="H730" t="str">
            <v>MOSQUERA LEON JHON ALEXANDER</v>
          </cell>
          <cell r="I730" t="str">
            <v>0</v>
          </cell>
          <cell r="J730" t="str">
            <v>946</v>
          </cell>
          <cell r="K730">
            <v>0.6</v>
          </cell>
          <cell r="L730">
            <v>1</v>
          </cell>
          <cell r="M730">
            <v>1</v>
          </cell>
          <cell r="N730">
            <v>2.4865591397849464E-3</v>
          </cell>
          <cell r="O730">
            <v>0</v>
          </cell>
          <cell r="P730">
            <v>1.9126344086021506E-2</v>
          </cell>
          <cell r="Q730">
            <v>1</v>
          </cell>
          <cell r="R730" t="e">
            <v>#N/A</v>
          </cell>
          <cell r="S730">
            <v>0</v>
          </cell>
          <cell r="T730">
            <v>22225.283835000002</v>
          </cell>
          <cell r="U730">
            <v>396411.11499999999</v>
          </cell>
          <cell r="V730" t="e">
            <v>#N/A</v>
          </cell>
          <cell r="W730" t="str">
            <v>CAU.SOTARA</v>
          </cell>
          <cell r="X730">
            <v>0</v>
          </cell>
          <cell r="Y730">
            <v>15</v>
          </cell>
          <cell r="Z730">
            <v>0</v>
          </cell>
          <cell r="AA730"/>
          <cell r="AB730">
            <v>10</v>
          </cell>
          <cell r="AC730">
            <v>25</v>
          </cell>
          <cell r="AD730" t="str">
            <v>Prioridad 4</v>
          </cell>
        </row>
        <row r="731">
          <cell r="A731" t="str">
            <v>CAU.SUAREZ</v>
          </cell>
          <cell r="B731" t="str">
            <v>URBANO</v>
          </cell>
          <cell r="C731" t="str">
            <v>REGION 3</v>
          </cell>
          <cell r="D731" t="str">
            <v>CAUCA</v>
          </cell>
          <cell r="E731" t="str">
            <v>BUENOS AIRES</v>
          </cell>
          <cell r="F731" t="str">
            <v>CAUCA-NARIÑO</v>
          </cell>
          <cell r="G731" t="str">
            <v>DELGADO YEPES CARLOS ALBERTO</v>
          </cell>
          <cell r="H731" t="str">
            <v>MONTAÑO BALANTA ABSALON</v>
          </cell>
          <cell r="I731" t="str">
            <v>0</v>
          </cell>
          <cell r="J731" t="str">
            <v>947</v>
          </cell>
          <cell r="K731">
            <v>0.6</v>
          </cell>
          <cell r="L731">
            <v>1</v>
          </cell>
          <cell r="M731">
            <v>1</v>
          </cell>
          <cell r="N731">
            <v>3.5416666666666666E-2</v>
          </cell>
          <cell r="O731">
            <v>1</v>
          </cell>
          <cell r="P731">
            <v>3.4126344086021505E-2</v>
          </cell>
          <cell r="Q731">
            <v>1</v>
          </cell>
          <cell r="R731" t="e">
            <v>#N/A</v>
          </cell>
          <cell r="S731">
            <v>1</v>
          </cell>
          <cell r="T731">
            <v>41494.916100000002</v>
          </cell>
          <cell r="U731">
            <v>831400.13899999997</v>
          </cell>
          <cell r="V731" t="e">
            <v>#N/A</v>
          </cell>
          <cell r="W731" t="str">
            <v>CAU.SUAREZ</v>
          </cell>
          <cell r="X731">
            <v>0</v>
          </cell>
          <cell r="Y731">
            <v>15</v>
          </cell>
          <cell r="Z731">
            <v>5</v>
          </cell>
          <cell r="AA731"/>
          <cell r="AB731">
            <v>10</v>
          </cell>
          <cell r="AC731">
            <v>30</v>
          </cell>
          <cell r="AD731" t="str">
            <v>Prioridad 2</v>
          </cell>
        </row>
        <row r="732">
          <cell r="A732" t="str">
            <v>CAU.SUAREZ-2</v>
          </cell>
          <cell r="B732" t="str">
            <v>URBANO</v>
          </cell>
          <cell r="C732" t="str">
            <v>REGION 3</v>
          </cell>
          <cell r="D732" t="str">
            <v>CAUCA</v>
          </cell>
          <cell r="E732" t="str">
            <v>SUAREZ</v>
          </cell>
          <cell r="F732" t="str">
            <v>CAUCA-NARIÑO</v>
          </cell>
          <cell r="G732" t="str">
            <v>DELGADO YEPES CARLOS ALBERTO</v>
          </cell>
          <cell r="H732" t="str">
            <v>OBANDO TENORIO VICTOR ALFONSO</v>
          </cell>
          <cell r="I732" t="str">
            <v>0</v>
          </cell>
          <cell r="J732" t="str">
            <v>948</v>
          </cell>
          <cell r="K732">
            <v>0.6</v>
          </cell>
          <cell r="L732">
            <v>1</v>
          </cell>
          <cell r="M732">
            <v>1</v>
          </cell>
          <cell r="N732">
            <v>0.62772849462365587</v>
          </cell>
          <cell r="O732">
            <v>1</v>
          </cell>
          <cell r="P732">
            <v>1.6505376344086022E-2</v>
          </cell>
          <cell r="Q732">
            <v>1</v>
          </cell>
          <cell r="R732" t="e">
            <v>#N/A</v>
          </cell>
          <cell r="S732">
            <v>1</v>
          </cell>
          <cell r="T732">
            <v>48772.836360000008</v>
          </cell>
          <cell r="U732">
            <v>560519.52499999991</v>
          </cell>
          <cell r="V732" t="str">
            <v>CAU.Suarez-2</v>
          </cell>
          <cell r="W732" t="str">
            <v>CAU.SUAREZ-2</v>
          </cell>
          <cell r="X732">
            <v>0</v>
          </cell>
          <cell r="Y732">
            <v>15</v>
          </cell>
          <cell r="Z732">
            <v>5</v>
          </cell>
          <cell r="AA732">
            <v>20</v>
          </cell>
          <cell r="AB732">
            <v>10</v>
          </cell>
          <cell r="AC732">
            <v>50</v>
          </cell>
          <cell r="AD732" t="str">
            <v>Prioridad 1</v>
          </cell>
        </row>
        <row r="733">
          <cell r="A733" t="str">
            <v>CAU.TACUEYO</v>
          </cell>
          <cell r="B733" t="str">
            <v>RURAL</v>
          </cell>
          <cell r="C733" t="str">
            <v>REGION 3</v>
          </cell>
          <cell r="D733" t="str">
            <v>CAUCA</v>
          </cell>
          <cell r="E733" t="str">
            <v>TORIBIO</v>
          </cell>
          <cell r="F733" t="str">
            <v>CAUCA-NARIÑO</v>
          </cell>
          <cell r="G733" t="str">
            <v>DELGADO YEPES CARLOS ALBERTO</v>
          </cell>
          <cell r="H733" t="str">
            <v>OBANDO TENORIO VICTOR ALFONSO</v>
          </cell>
          <cell r="I733" t="str">
            <v>0</v>
          </cell>
          <cell r="J733" t="str">
            <v>949</v>
          </cell>
          <cell r="K733">
            <v>0.6</v>
          </cell>
          <cell r="L733">
            <v>1</v>
          </cell>
          <cell r="M733">
            <v>1</v>
          </cell>
          <cell r="N733">
            <v>0.44931451612903228</v>
          </cell>
          <cell r="O733">
            <v>1</v>
          </cell>
          <cell r="P733">
            <v>4.9368279569892475E-2</v>
          </cell>
          <cell r="Q733">
            <v>1</v>
          </cell>
          <cell r="R733" t="e">
            <v>#N/A</v>
          </cell>
          <cell r="S733">
            <v>0</v>
          </cell>
          <cell r="T733">
            <v>6974.3846605999997</v>
          </cell>
          <cell r="U733">
            <v>1045847.514</v>
          </cell>
          <cell r="V733" t="e">
            <v>#N/A</v>
          </cell>
          <cell r="W733" t="str">
            <v>CAU.TACUEYO</v>
          </cell>
          <cell r="X733">
            <v>0</v>
          </cell>
          <cell r="Y733">
            <v>0</v>
          </cell>
          <cell r="Z733">
            <v>10</v>
          </cell>
          <cell r="AA733"/>
          <cell r="AB733">
            <v>10</v>
          </cell>
          <cell r="AC733">
            <v>20</v>
          </cell>
          <cell r="AD733" t="str">
            <v>Prioridad 3</v>
          </cell>
        </row>
        <row r="734">
          <cell r="A734" t="str">
            <v>CAU.TIMBIQUI</v>
          </cell>
          <cell r="B734" t="str">
            <v>RURAL</v>
          </cell>
          <cell r="C734" t="str">
            <v>REGION 3</v>
          </cell>
          <cell r="D734" t="str">
            <v>CAUCA</v>
          </cell>
          <cell r="E734" t="str">
            <v>TIMBIQUI</v>
          </cell>
          <cell r="F734" t="str">
            <v>CAUCA-NARIÑO</v>
          </cell>
          <cell r="G734" t="str">
            <v>DELGADO YEPES CARLOS ALBERTO</v>
          </cell>
          <cell r="H734" t="str">
            <v>MOSQUERA LEON JHON ALEXANDER</v>
          </cell>
          <cell r="I734" t="str">
            <v>0</v>
          </cell>
          <cell r="J734" t="str">
            <v>950</v>
          </cell>
          <cell r="K734">
            <v>0.6</v>
          </cell>
          <cell r="L734">
            <v>1</v>
          </cell>
          <cell r="M734">
            <v>1</v>
          </cell>
          <cell r="N734">
            <v>0.1396505376344086</v>
          </cell>
          <cell r="O734">
            <v>1</v>
          </cell>
          <cell r="P734">
            <v>1.2217741935483872E-2</v>
          </cell>
          <cell r="Q734">
            <v>1</v>
          </cell>
          <cell r="R734" t="e">
            <v>#N/A</v>
          </cell>
          <cell r="S734">
            <v>1</v>
          </cell>
          <cell r="T734">
            <v>34651.1404588</v>
          </cell>
          <cell r="U734">
            <v>694050.598</v>
          </cell>
          <cell r="V734" t="e">
            <v>#N/A</v>
          </cell>
          <cell r="W734" t="str">
            <v>CAU.TIMBIQUI</v>
          </cell>
          <cell r="X734">
            <v>1</v>
          </cell>
          <cell r="Y734">
            <v>15</v>
          </cell>
          <cell r="Z734">
            <v>5</v>
          </cell>
          <cell r="AA734"/>
          <cell r="AB734">
            <v>10</v>
          </cell>
          <cell r="AC734">
            <v>31</v>
          </cell>
          <cell r="AD734" t="str">
            <v>Prioridad 2</v>
          </cell>
        </row>
        <row r="735">
          <cell r="A735" t="str">
            <v>CAU.USENDA</v>
          </cell>
          <cell r="B735" t="str">
            <v>RURAL</v>
          </cell>
          <cell r="C735" t="str">
            <v>REGION 3</v>
          </cell>
          <cell r="D735" t="str">
            <v>CAUCA</v>
          </cell>
          <cell r="E735" t="str">
            <v>SILVIA</v>
          </cell>
          <cell r="F735" t="str">
            <v>CAUCA-NARIÑO</v>
          </cell>
          <cell r="G735" t="str">
            <v>DELGADO YEPES CARLOS ALBERTO</v>
          </cell>
          <cell r="H735" t="str">
            <v>MOSQUERA LEON JHON ALEXANDER</v>
          </cell>
          <cell r="I735" t="str">
            <v>0</v>
          </cell>
          <cell r="J735" t="str">
            <v>951</v>
          </cell>
          <cell r="K735">
            <v>0.6</v>
          </cell>
          <cell r="L735">
            <v>1</v>
          </cell>
          <cell r="M735">
            <v>1</v>
          </cell>
          <cell r="N735">
            <v>1.5349462365591399E-2</v>
          </cell>
          <cell r="O735">
            <v>1</v>
          </cell>
          <cell r="P735">
            <v>1.4852150537634409E-2</v>
          </cell>
          <cell r="Q735">
            <v>1</v>
          </cell>
          <cell r="R735" t="e">
            <v>#N/A</v>
          </cell>
          <cell r="S735">
            <v>0</v>
          </cell>
          <cell r="T735">
            <v>8892.1259300000002</v>
          </cell>
          <cell r="U735">
            <v>370300.88</v>
          </cell>
          <cell r="V735" t="e">
            <v>#N/A</v>
          </cell>
          <cell r="W735" t="str">
            <v>CAU.USENDA</v>
          </cell>
          <cell r="X735">
            <v>0</v>
          </cell>
          <cell r="Y735">
            <v>0</v>
          </cell>
          <cell r="Z735">
            <v>0</v>
          </cell>
          <cell r="AA735"/>
          <cell r="AB735">
            <v>10</v>
          </cell>
          <cell r="AC735">
            <v>10</v>
          </cell>
          <cell r="AD735" t="str">
            <v>Prioridad 4</v>
          </cell>
        </row>
        <row r="736">
          <cell r="A736" t="str">
            <v>CES.AGUACHICA-5</v>
          </cell>
          <cell r="B736" t="str">
            <v>URBANO</v>
          </cell>
          <cell r="C736" t="str">
            <v>REGION 1</v>
          </cell>
          <cell r="D736" t="str">
            <v>CESAR</v>
          </cell>
          <cell r="E736" t="str">
            <v>AGUACHICA</v>
          </cell>
          <cell r="F736" t="str">
            <v>CESAR</v>
          </cell>
          <cell r="G736" t="str">
            <v>BARRETO SUAREZ JAIR JOSE</v>
          </cell>
          <cell r="H736" t="str">
            <v>LARIOS LARIOS JEAN PIERO</v>
          </cell>
          <cell r="I736" t="str">
            <v>0</v>
          </cell>
          <cell r="J736" t="str">
            <v>281</v>
          </cell>
          <cell r="K736">
            <v>0.56000000000000005</v>
          </cell>
          <cell r="L736">
            <v>1</v>
          </cell>
          <cell r="M736">
            <v>1</v>
          </cell>
          <cell r="N736">
            <v>1.3346774193548388E-2</v>
          </cell>
          <cell r="O736">
            <v>1</v>
          </cell>
          <cell r="P736">
            <v>1.3454301075268817E-2</v>
          </cell>
          <cell r="Q736">
            <v>1</v>
          </cell>
          <cell r="R736" t="e">
            <v>#N/A</v>
          </cell>
          <cell r="S736">
            <v>0</v>
          </cell>
          <cell r="T736">
            <v>44454.341591600009</v>
          </cell>
          <cell r="U736">
            <v>693154.01700000011</v>
          </cell>
          <cell r="V736" t="e">
            <v>#N/A</v>
          </cell>
          <cell r="W736" t="str">
            <v>CES.AGUACHICA-5</v>
          </cell>
          <cell r="X736">
            <v>0</v>
          </cell>
          <cell r="Y736">
            <v>15</v>
          </cell>
          <cell r="Z736">
            <v>5</v>
          </cell>
          <cell r="AA736"/>
          <cell r="AB736">
            <v>10</v>
          </cell>
          <cell r="AC736">
            <v>30</v>
          </cell>
          <cell r="AD736" t="str">
            <v>Prioridad 3</v>
          </cell>
        </row>
        <row r="737">
          <cell r="A737" t="str">
            <v>CES.ARJONA</v>
          </cell>
          <cell r="B737" t="str">
            <v>RURAL</v>
          </cell>
          <cell r="C737" t="str">
            <v>REGION 1</v>
          </cell>
          <cell r="D737" t="str">
            <v>CESAR</v>
          </cell>
          <cell r="E737" t="str">
            <v>ASTREA</v>
          </cell>
          <cell r="F737" t="str">
            <v>CESAR</v>
          </cell>
          <cell r="G737" t="str">
            <v>BARRETO SUAREZ JAIR JOSE</v>
          </cell>
          <cell r="H737" t="str">
            <v>CAMARGO CABRALES TAYLOR ALBERTO</v>
          </cell>
          <cell r="I737" t="str">
            <v>0</v>
          </cell>
          <cell r="J737" t="str">
            <v>952</v>
          </cell>
          <cell r="K737">
            <v>0.6</v>
          </cell>
          <cell r="L737">
            <v>1</v>
          </cell>
          <cell r="M737">
            <v>1</v>
          </cell>
          <cell r="N737">
            <v>1.1330645161290323E-2</v>
          </cell>
          <cell r="O737">
            <v>1</v>
          </cell>
          <cell r="P737">
            <v>8.6962365591397844E-3</v>
          </cell>
          <cell r="Q737">
            <v>1</v>
          </cell>
          <cell r="R737" t="str">
            <v>CES.Arjona</v>
          </cell>
          <cell r="S737">
            <v>1</v>
          </cell>
          <cell r="T737">
            <v>32560.805127</v>
          </cell>
          <cell r="U737">
            <v>837467.57900000003</v>
          </cell>
          <cell r="V737" t="e">
            <v>#N/A</v>
          </cell>
          <cell r="W737" t="str">
            <v>CES.ARJONA</v>
          </cell>
          <cell r="X737">
            <v>1</v>
          </cell>
          <cell r="Y737">
            <v>15</v>
          </cell>
          <cell r="Z737">
            <v>5</v>
          </cell>
          <cell r="AA737"/>
          <cell r="AB737">
            <v>10</v>
          </cell>
          <cell r="AC737">
            <v>31</v>
          </cell>
          <cell r="AD737" t="str">
            <v>Prioridad 0</v>
          </cell>
        </row>
        <row r="738">
          <cell r="A738" t="str">
            <v>CES.ASTREA</v>
          </cell>
          <cell r="B738" t="str">
            <v>URBANO</v>
          </cell>
          <cell r="C738" t="str">
            <v>REGION 1</v>
          </cell>
          <cell r="D738" t="str">
            <v>CESAR</v>
          </cell>
          <cell r="E738" t="str">
            <v>ASTREA</v>
          </cell>
          <cell r="F738" t="str">
            <v>CESAR</v>
          </cell>
          <cell r="G738" t="str">
            <v>BARRETO SUAREZ JAIR JOSE</v>
          </cell>
          <cell r="H738" t="str">
            <v>CAMARGO CABRALES TAYLOR ALBERTO</v>
          </cell>
          <cell r="I738" t="str">
            <v>0</v>
          </cell>
          <cell r="J738" t="str">
            <v>953</v>
          </cell>
          <cell r="K738">
            <v>0.6</v>
          </cell>
          <cell r="L738">
            <v>1</v>
          </cell>
          <cell r="M738">
            <v>1</v>
          </cell>
          <cell r="N738">
            <v>1.0268817204301076E-2</v>
          </cell>
          <cell r="O738">
            <v>1</v>
          </cell>
          <cell r="P738">
            <v>8.7365591397849454E-3</v>
          </cell>
          <cell r="Q738">
            <v>1</v>
          </cell>
          <cell r="R738" t="e">
            <v>#N/A</v>
          </cell>
          <cell r="S738">
            <v>1</v>
          </cell>
          <cell r="T738">
            <v>36799.059531999999</v>
          </cell>
          <cell r="U738">
            <v>1331443.7349999999</v>
          </cell>
          <cell r="V738" t="e">
            <v>#N/A</v>
          </cell>
          <cell r="W738" t="str">
            <v>CES.ASTREA</v>
          </cell>
          <cell r="X738">
            <v>1</v>
          </cell>
          <cell r="Y738">
            <v>15</v>
          </cell>
          <cell r="Z738">
            <v>10</v>
          </cell>
          <cell r="AA738"/>
          <cell r="AB738">
            <v>10</v>
          </cell>
          <cell r="AC738">
            <v>36</v>
          </cell>
          <cell r="AD738" t="str">
            <v>Prioridad 2</v>
          </cell>
        </row>
        <row r="739">
          <cell r="A739" t="str">
            <v>CES.ASTREA-2</v>
          </cell>
          <cell r="B739" t="str">
            <v>RURAL</v>
          </cell>
          <cell r="C739" t="str">
            <v>REGION 1</v>
          </cell>
          <cell r="D739" t="str">
            <v>CESAR</v>
          </cell>
          <cell r="E739" t="str">
            <v>ASTREA</v>
          </cell>
          <cell r="F739" t="str">
            <v>CESAR</v>
          </cell>
          <cell r="G739" t="str">
            <v>BARRETO SUAREZ JAIR JOSE</v>
          </cell>
          <cell r="H739" t="str">
            <v>CAMARGO CABRALES TAYLOR ALBERTO</v>
          </cell>
          <cell r="I739" t="str">
            <v>0</v>
          </cell>
          <cell r="J739" t="str">
            <v>954</v>
          </cell>
          <cell r="K739">
            <v>0.6</v>
          </cell>
          <cell r="L739">
            <v>1</v>
          </cell>
          <cell r="M739">
            <v>1</v>
          </cell>
          <cell r="N739">
            <v>1.0188172043010753E-2</v>
          </cell>
          <cell r="O739">
            <v>1</v>
          </cell>
          <cell r="P739">
            <v>8.6424731182795696E-3</v>
          </cell>
          <cell r="Q739">
            <v>1</v>
          </cell>
          <cell r="R739" t="e">
            <v>#N/A</v>
          </cell>
          <cell r="S739">
            <v>1</v>
          </cell>
          <cell r="T739">
            <v>4014.3382271999999</v>
          </cell>
          <cell r="U739">
            <v>236934.71400000001</v>
          </cell>
          <cell r="V739" t="e">
            <v>#N/A</v>
          </cell>
          <cell r="W739" t="str">
            <v>CES.ASTREA-2</v>
          </cell>
          <cell r="X739">
            <v>1</v>
          </cell>
          <cell r="Y739">
            <v>0</v>
          </cell>
          <cell r="Z739">
            <v>0</v>
          </cell>
          <cell r="AA739"/>
          <cell r="AB739">
            <v>10</v>
          </cell>
          <cell r="AC739">
            <v>11</v>
          </cell>
          <cell r="AD739" t="str">
            <v>Prioridad 4</v>
          </cell>
        </row>
        <row r="740">
          <cell r="A740" t="str">
            <v>CES.AYACUCHO</v>
          </cell>
          <cell r="B740" t="str">
            <v>RURAL</v>
          </cell>
          <cell r="C740" t="str">
            <v>REGION 1</v>
          </cell>
          <cell r="D740" t="str">
            <v>CESAR</v>
          </cell>
          <cell r="E740" t="str">
            <v>LA GLORIA</v>
          </cell>
          <cell r="F740" t="str">
            <v>CESAR</v>
          </cell>
          <cell r="G740" t="str">
            <v>BARRETO SUAREZ JAIR JOSE</v>
          </cell>
          <cell r="H740" t="str">
            <v>LARIOS LARIOS JEAN PIERO</v>
          </cell>
          <cell r="I740" t="str">
            <v>0</v>
          </cell>
          <cell r="J740" t="str">
            <v>955</v>
          </cell>
          <cell r="K740">
            <v>0.6</v>
          </cell>
          <cell r="L740">
            <v>1</v>
          </cell>
          <cell r="M740">
            <v>1</v>
          </cell>
          <cell r="N740">
            <v>0.23271505376344087</v>
          </cell>
          <cell r="O740">
            <v>1</v>
          </cell>
          <cell r="P740">
            <v>2.7271505376344086E-2</v>
          </cell>
          <cell r="Q740">
            <v>1</v>
          </cell>
          <cell r="R740" t="e">
            <v>#N/A</v>
          </cell>
          <cell r="S740">
            <v>1</v>
          </cell>
          <cell r="T740">
            <v>21536.524507000002</v>
          </cell>
          <cell r="U740">
            <v>360756.05399999995</v>
          </cell>
          <cell r="V740" t="str">
            <v>CES.Ayacucho</v>
          </cell>
          <cell r="W740" t="str">
            <v>CES.AYACUCHO</v>
          </cell>
          <cell r="X740">
            <v>1</v>
          </cell>
          <cell r="Y740">
            <v>15</v>
          </cell>
          <cell r="Z740">
            <v>0</v>
          </cell>
          <cell r="AA740">
            <v>20</v>
          </cell>
          <cell r="AB740">
            <v>10</v>
          </cell>
          <cell r="AC740">
            <v>46</v>
          </cell>
          <cell r="AD740" t="str">
            <v>Prioridad 2</v>
          </cell>
        </row>
        <row r="741">
          <cell r="A741" t="str">
            <v>CES.BESOTE</v>
          </cell>
          <cell r="B741" t="str">
            <v>RURAL</v>
          </cell>
          <cell r="C741" t="str">
            <v>REGION 1</v>
          </cell>
          <cell r="D741" t="str">
            <v>CESAR</v>
          </cell>
          <cell r="E741" t="str">
            <v>GAMARRA</v>
          </cell>
          <cell r="F741" t="str">
            <v>CESAR</v>
          </cell>
          <cell r="G741" t="str">
            <v>BARRETO SUAREZ JAIR JOSE</v>
          </cell>
          <cell r="H741" t="str">
            <v>LARIOS LARIOS JEAN PIERO</v>
          </cell>
          <cell r="I741" t="str">
            <v>0</v>
          </cell>
          <cell r="J741" t="str">
            <v>956</v>
          </cell>
          <cell r="K741">
            <v>0.6</v>
          </cell>
          <cell r="L741">
            <v>1</v>
          </cell>
          <cell r="M741">
            <v>1</v>
          </cell>
          <cell r="N741">
            <v>5.8145161290322579E-2</v>
          </cell>
          <cell r="O741">
            <v>1</v>
          </cell>
          <cell r="P741">
            <v>1.0846774193548387E-2</v>
          </cell>
          <cell r="Q741">
            <v>1</v>
          </cell>
          <cell r="R741" t="str">
            <v>CES.Besote</v>
          </cell>
          <cell r="S741">
            <v>1</v>
          </cell>
          <cell r="T741">
            <v>20924.694620999999</v>
          </cell>
          <cell r="U741">
            <v>983715.29500000004</v>
          </cell>
          <cell r="V741" t="e">
            <v>#N/A</v>
          </cell>
          <cell r="W741" t="str">
            <v>CES.BESOTE</v>
          </cell>
          <cell r="X741">
            <v>1</v>
          </cell>
          <cell r="Y741">
            <v>15</v>
          </cell>
          <cell r="Z741">
            <v>5</v>
          </cell>
          <cell r="AA741"/>
          <cell r="AB741">
            <v>10</v>
          </cell>
          <cell r="AC741">
            <v>31</v>
          </cell>
          <cell r="AD741" t="str">
            <v>Prioridad 0</v>
          </cell>
        </row>
        <row r="742">
          <cell r="A742" t="str">
            <v>CES.BOSCONIA-2</v>
          </cell>
          <cell r="B742" t="str">
            <v>RURAL</v>
          </cell>
          <cell r="C742" t="str">
            <v>REGION 1</v>
          </cell>
          <cell r="D742" t="str">
            <v>CESAR</v>
          </cell>
          <cell r="E742" t="str">
            <v>BOSCONIA</v>
          </cell>
          <cell r="F742" t="str">
            <v>CESAR</v>
          </cell>
          <cell r="G742" t="str">
            <v>BARRETO SUAREZ JAIR JOSE</v>
          </cell>
          <cell r="H742" t="str">
            <v>CAMARGO CABRALES TAYLOR ALBERTO</v>
          </cell>
          <cell r="I742" t="str">
            <v>0</v>
          </cell>
          <cell r="J742" t="str">
            <v>957</v>
          </cell>
          <cell r="K742">
            <v>0.6</v>
          </cell>
          <cell r="L742">
            <v>1</v>
          </cell>
          <cell r="M742">
            <v>1</v>
          </cell>
          <cell r="N742">
            <v>7.1370967741935486E-3</v>
          </cell>
          <cell r="O742">
            <v>0</v>
          </cell>
          <cell r="P742">
            <v>8.0913978494623652E-3</v>
          </cell>
          <cell r="Q742">
            <v>1</v>
          </cell>
          <cell r="R742" t="str">
            <v>CES.Bosconia-2</v>
          </cell>
          <cell r="S742">
            <v>0</v>
          </cell>
          <cell r="T742">
            <v>46388.235061699997</v>
          </cell>
          <cell r="U742">
            <v>1659000.808</v>
          </cell>
          <cell r="V742" t="e">
            <v>#N/A</v>
          </cell>
          <cell r="W742" t="str">
            <v>CES.BOSCONIA-2</v>
          </cell>
          <cell r="X742">
            <v>0</v>
          </cell>
          <cell r="Y742">
            <v>15</v>
          </cell>
          <cell r="Z742">
            <v>10</v>
          </cell>
          <cell r="AA742"/>
          <cell r="AB742">
            <v>10</v>
          </cell>
          <cell r="AC742">
            <v>35</v>
          </cell>
          <cell r="AD742" t="str">
            <v>Prioridad 0</v>
          </cell>
        </row>
        <row r="743">
          <cell r="A743" t="str">
            <v>CES.CALABAZA</v>
          </cell>
          <cell r="B743" t="str">
            <v>RURAL</v>
          </cell>
          <cell r="C743" t="str">
            <v>REGION 1</v>
          </cell>
          <cell r="D743" t="str">
            <v>CESAR</v>
          </cell>
          <cell r="E743" t="str">
            <v>VALLEDUPAR</v>
          </cell>
          <cell r="F743" t="str">
            <v>CESAR</v>
          </cell>
          <cell r="G743" t="str">
            <v>BARRETO SUAREZ JAIR JOSE</v>
          </cell>
          <cell r="H743" t="str">
            <v>JIMENEZ SANTIAGO DARWIN ORLANDO</v>
          </cell>
          <cell r="I743" t="str">
            <v>0</v>
          </cell>
          <cell r="J743" t="str">
            <v>958</v>
          </cell>
          <cell r="K743">
            <v>0.6</v>
          </cell>
          <cell r="L743">
            <v>1</v>
          </cell>
          <cell r="M743">
            <v>1</v>
          </cell>
          <cell r="N743">
            <v>1.0336021505376344E-2</v>
          </cell>
          <cell r="O743">
            <v>1</v>
          </cell>
          <cell r="P743">
            <v>2.596774193548387E-2</v>
          </cell>
          <cell r="Q743">
            <v>1</v>
          </cell>
          <cell r="R743" t="e">
            <v>#N/A</v>
          </cell>
          <cell r="S743">
            <v>0</v>
          </cell>
          <cell r="T743">
            <v>7085.8464276999994</v>
          </cell>
          <cell r="U743">
            <v>370783.266</v>
          </cell>
          <cell r="V743" t="e">
            <v>#N/A</v>
          </cell>
          <cell r="W743" t="str">
            <v>CES.CALABAZA</v>
          </cell>
          <cell r="X743">
            <v>0</v>
          </cell>
          <cell r="Y743">
            <v>0</v>
          </cell>
          <cell r="Z743">
            <v>0</v>
          </cell>
          <cell r="AA743"/>
          <cell r="AB743">
            <v>10</v>
          </cell>
          <cell r="AC743">
            <v>10</v>
          </cell>
          <cell r="AD743" t="str">
            <v>Prioridad 4</v>
          </cell>
        </row>
        <row r="744">
          <cell r="A744" t="str">
            <v>CES.CALENTURITAS-2</v>
          </cell>
          <cell r="B744" t="str">
            <v>RURAL</v>
          </cell>
          <cell r="C744" t="str">
            <v>REGION 1</v>
          </cell>
          <cell r="D744" t="str">
            <v>CESAR</v>
          </cell>
          <cell r="E744" t="str">
            <v>LA JAGUA IBIRICO</v>
          </cell>
          <cell r="F744" t="str">
            <v>CESAR</v>
          </cell>
          <cell r="G744" t="str">
            <v>BARRETO SUAREZ JAIR JOSE</v>
          </cell>
          <cell r="H744" t="str">
            <v>GUTIERREZ VEGA JAIDER</v>
          </cell>
          <cell r="I744" t="str">
            <v>0</v>
          </cell>
          <cell r="J744" t="str">
            <v>212</v>
          </cell>
          <cell r="K744">
            <v>0.54</v>
          </cell>
          <cell r="L744">
            <v>1</v>
          </cell>
          <cell r="M744">
            <v>1</v>
          </cell>
          <cell r="N744">
            <v>0.30994623655913978</v>
          </cell>
          <cell r="O744">
            <v>1</v>
          </cell>
          <cell r="P744">
            <v>1.7123655913978495E-2</v>
          </cell>
          <cell r="Q744">
            <v>1</v>
          </cell>
          <cell r="R744" t="e">
            <v>#N/A</v>
          </cell>
          <cell r="S744">
            <v>1</v>
          </cell>
          <cell r="T744">
            <v>6613.2756899999986</v>
          </cell>
          <cell r="U744">
            <v>52067.302000000003</v>
          </cell>
          <cell r="V744" t="e">
            <v>#N/A</v>
          </cell>
          <cell r="W744" t="e">
            <v>#N/A</v>
          </cell>
          <cell r="X744">
            <v>1</v>
          </cell>
          <cell r="Y744">
            <v>0</v>
          </cell>
          <cell r="Z744">
            <v>0</v>
          </cell>
          <cell r="AA744"/>
          <cell r="AB744"/>
          <cell r="AC744">
            <v>1</v>
          </cell>
          <cell r="AD744" t="str">
            <v>Prioridad 4</v>
          </cell>
        </row>
        <row r="745">
          <cell r="A745" t="str">
            <v>CES.CAMPO AMALIA</v>
          </cell>
          <cell r="B745" t="str">
            <v>RURAL</v>
          </cell>
          <cell r="C745" t="str">
            <v>REGION 1</v>
          </cell>
          <cell r="D745" t="str">
            <v>CESAR</v>
          </cell>
          <cell r="E745" t="str">
            <v>AGUACHICA</v>
          </cell>
          <cell r="F745" t="str">
            <v>CESAR</v>
          </cell>
          <cell r="G745" t="str">
            <v>BARRETO SUAREZ JAIR JOSE</v>
          </cell>
          <cell r="H745" t="str">
            <v>LARIOS LARIOS JEAN PIERO</v>
          </cell>
          <cell r="I745" t="str">
            <v>0</v>
          </cell>
          <cell r="J745" t="str">
            <v>57</v>
          </cell>
          <cell r="K745">
            <v>0.44</v>
          </cell>
          <cell r="L745">
            <v>1</v>
          </cell>
          <cell r="M745">
            <v>1</v>
          </cell>
          <cell r="N745">
            <v>0.24813172043010753</v>
          </cell>
          <cell r="O745">
            <v>1</v>
          </cell>
          <cell r="P745">
            <v>0.11669354838709678</v>
          </cell>
          <cell r="Q745">
            <v>1</v>
          </cell>
          <cell r="R745" t="e">
            <v>#N/A</v>
          </cell>
          <cell r="S745">
            <v>1</v>
          </cell>
          <cell r="T745">
            <v>12383.28709</v>
          </cell>
          <cell r="U745">
            <v>266792.26799999998</v>
          </cell>
          <cell r="V745" t="e">
            <v>#N/A</v>
          </cell>
          <cell r="W745" t="str">
            <v>CES.CAMPO AMALIA</v>
          </cell>
          <cell r="X745">
            <v>1</v>
          </cell>
          <cell r="Y745">
            <v>0</v>
          </cell>
          <cell r="Z745">
            <v>0</v>
          </cell>
          <cell r="AA745"/>
          <cell r="AB745">
            <v>10</v>
          </cell>
          <cell r="AC745">
            <v>11</v>
          </cell>
          <cell r="AD745" t="str">
            <v>Prioridad 4</v>
          </cell>
        </row>
        <row r="746">
          <cell r="A746" t="str">
            <v>CES.CANDELARIA</v>
          </cell>
          <cell r="B746" t="str">
            <v>RURAL</v>
          </cell>
          <cell r="C746" t="str">
            <v>REGION 1</v>
          </cell>
          <cell r="D746" t="str">
            <v>CESAR</v>
          </cell>
          <cell r="E746" t="str">
            <v>CHIMICHAGUA</v>
          </cell>
          <cell r="F746" t="str">
            <v>MAGDALENA + SAI</v>
          </cell>
          <cell r="G746" t="str">
            <v>CELEMIN CACERES ALVARO WILSON</v>
          </cell>
          <cell r="H746" t="str">
            <v>MORON PARRA MARIO</v>
          </cell>
          <cell r="I746" t="str">
            <v>0</v>
          </cell>
          <cell r="J746" t="str">
            <v>959</v>
          </cell>
          <cell r="K746">
            <v>0.6</v>
          </cell>
          <cell r="L746">
            <v>1</v>
          </cell>
          <cell r="M746">
            <v>1</v>
          </cell>
          <cell r="N746">
            <v>2.9180107526881719E-2</v>
          </cell>
          <cell r="O746">
            <v>1</v>
          </cell>
          <cell r="P746">
            <v>8.9381720430107524E-3</v>
          </cell>
          <cell r="Q746">
            <v>1</v>
          </cell>
          <cell r="R746" t="e">
            <v>#N/A</v>
          </cell>
          <cell r="S746">
            <v>1</v>
          </cell>
          <cell r="T746">
            <v>26268.983490000002</v>
          </cell>
          <cell r="U746">
            <v>621497.70500000007</v>
          </cell>
          <cell r="V746" t="e">
            <v>#N/A</v>
          </cell>
          <cell r="W746" t="str">
            <v>CES.CANDELARIA</v>
          </cell>
          <cell r="X746">
            <v>1</v>
          </cell>
          <cell r="Y746">
            <v>15</v>
          </cell>
          <cell r="Z746">
            <v>5</v>
          </cell>
          <cell r="AA746"/>
          <cell r="AB746">
            <v>10</v>
          </cell>
          <cell r="AC746">
            <v>31</v>
          </cell>
          <cell r="AD746" t="str">
            <v>Prioridad 2</v>
          </cell>
        </row>
        <row r="747">
          <cell r="A747" t="str">
            <v>CES.CARACOLI REU:H2</v>
          </cell>
          <cell r="B747" t="str">
            <v>RURAL</v>
          </cell>
          <cell r="C747" t="str">
            <v>REGION 1</v>
          </cell>
          <cell r="D747" t="str">
            <v>CESAR</v>
          </cell>
          <cell r="E747" t="str">
            <v>VALLEDUPAR</v>
          </cell>
          <cell r="F747" t="str">
            <v>CESAR</v>
          </cell>
          <cell r="G747" t="str">
            <v>BARRETO SUAREZ JAIR JOSE</v>
          </cell>
          <cell r="H747" t="str">
            <v>JIMENEZ SANTIAGO DARWIN ORLANDO</v>
          </cell>
          <cell r="I747" t="str">
            <v>0</v>
          </cell>
          <cell r="J747" t="str">
            <v>960</v>
          </cell>
          <cell r="K747">
            <v>0.6</v>
          </cell>
          <cell r="L747">
            <v>1</v>
          </cell>
          <cell r="M747">
            <v>1</v>
          </cell>
          <cell r="N747">
            <v>4.310483870967742E-2</v>
          </cell>
          <cell r="O747">
            <v>1</v>
          </cell>
          <cell r="P747">
            <v>9.7983870967741932E-3</v>
          </cell>
          <cell r="Q747">
            <v>1</v>
          </cell>
          <cell r="R747" t="e">
            <v>#N/A</v>
          </cell>
          <cell r="S747">
            <v>1</v>
          </cell>
          <cell r="T747">
            <v>16776.602208299999</v>
          </cell>
          <cell r="U747">
            <v>569212.29999999993</v>
          </cell>
          <cell r="V747" t="e">
            <v>#N/A</v>
          </cell>
          <cell r="W747" t="str">
            <v>CES.CARACOLI REU:H2</v>
          </cell>
          <cell r="X747">
            <v>0</v>
          </cell>
          <cell r="Y747">
            <v>0</v>
          </cell>
          <cell r="Z747">
            <v>5</v>
          </cell>
          <cell r="AA747"/>
          <cell r="AB747">
            <v>10</v>
          </cell>
          <cell r="AC747">
            <v>15</v>
          </cell>
          <cell r="AD747" t="str">
            <v>Prioridad 4</v>
          </cell>
        </row>
        <row r="748">
          <cell r="A748" t="str">
            <v>CES.CARACOLICITO</v>
          </cell>
          <cell r="B748" t="str">
            <v>RURAL</v>
          </cell>
          <cell r="C748" t="str">
            <v>REGION 1</v>
          </cell>
          <cell r="D748" t="str">
            <v>CESAR</v>
          </cell>
          <cell r="E748" t="str">
            <v>EL COPEY</v>
          </cell>
          <cell r="F748" t="str">
            <v>CESAR</v>
          </cell>
          <cell r="G748" t="str">
            <v>BARRETO SUAREZ JAIR JOSE</v>
          </cell>
          <cell r="H748" t="str">
            <v>CAMARGO CABRALES TAYLOR ALBERTO</v>
          </cell>
          <cell r="I748" t="str">
            <v>0</v>
          </cell>
          <cell r="J748" t="str">
            <v>961</v>
          </cell>
          <cell r="K748">
            <v>0.6</v>
          </cell>
          <cell r="L748">
            <v>1</v>
          </cell>
          <cell r="M748">
            <v>1</v>
          </cell>
          <cell r="N748">
            <v>0.12166666666666667</v>
          </cell>
          <cell r="O748">
            <v>1</v>
          </cell>
          <cell r="P748">
            <v>0.12779569892473119</v>
          </cell>
          <cell r="Q748">
            <v>1</v>
          </cell>
          <cell r="R748" t="e">
            <v>#N/A</v>
          </cell>
          <cell r="S748">
            <v>1</v>
          </cell>
          <cell r="T748">
            <v>28004.211514000002</v>
          </cell>
          <cell r="U748">
            <v>874728.66800000006</v>
          </cell>
          <cell r="V748" t="e">
            <v>#N/A</v>
          </cell>
          <cell r="W748" t="str">
            <v>CES.CARACOLICITO</v>
          </cell>
          <cell r="X748">
            <v>1</v>
          </cell>
          <cell r="Y748">
            <v>15</v>
          </cell>
          <cell r="Z748">
            <v>5</v>
          </cell>
          <cell r="AA748"/>
          <cell r="AB748">
            <v>10</v>
          </cell>
          <cell r="AC748">
            <v>31</v>
          </cell>
          <cell r="AD748" t="str">
            <v>Prioridad 2</v>
          </cell>
        </row>
        <row r="749">
          <cell r="A749" t="str">
            <v>CES.CHIMICHAGUA</v>
          </cell>
          <cell r="B749" t="str">
            <v>URBANO</v>
          </cell>
          <cell r="C749" t="str">
            <v>REGION 1</v>
          </cell>
          <cell r="D749" t="str">
            <v>CESAR</v>
          </cell>
          <cell r="E749" t="str">
            <v>CHIMICHAGUA</v>
          </cell>
          <cell r="F749" t="str">
            <v>MAGDALENA + SAI</v>
          </cell>
          <cell r="G749" t="str">
            <v>CELEMIN CACERES ALVARO WILSON</v>
          </cell>
          <cell r="H749" t="str">
            <v>MORON PARRA MARIO</v>
          </cell>
          <cell r="I749" t="str">
            <v>0</v>
          </cell>
          <cell r="J749" t="str">
            <v>962</v>
          </cell>
          <cell r="K749">
            <v>0.6</v>
          </cell>
          <cell r="L749">
            <v>1</v>
          </cell>
          <cell r="M749">
            <v>1</v>
          </cell>
          <cell r="N749">
            <v>2.8534946236559139E-2</v>
          </cell>
          <cell r="O749">
            <v>1</v>
          </cell>
          <cell r="P749">
            <v>7.7284946236559141E-3</v>
          </cell>
          <cell r="Q749">
            <v>1</v>
          </cell>
          <cell r="R749" t="e">
            <v>#N/A</v>
          </cell>
          <cell r="S749">
            <v>1</v>
          </cell>
          <cell r="T749">
            <v>52693.427272999994</v>
          </cell>
          <cell r="U749">
            <v>1733645.294</v>
          </cell>
          <cell r="V749" t="e">
            <v>#N/A</v>
          </cell>
          <cell r="W749" t="str">
            <v>CES.CHIMICHAGUA</v>
          </cell>
          <cell r="X749">
            <v>1</v>
          </cell>
          <cell r="Y749">
            <v>30</v>
          </cell>
          <cell r="Z749">
            <v>10</v>
          </cell>
          <cell r="AA749"/>
          <cell r="AB749">
            <v>10</v>
          </cell>
          <cell r="AC749">
            <v>51</v>
          </cell>
          <cell r="AD749" t="str">
            <v>Prioridad 2</v>
          </cell>
        </row>
        <row r="750">
          <cell r="A750" t="str">
            <v>CES.CHIMILA</v>
          </cell>
          <cell r="B750" t="str">
            <v>RURAL</v>
          </cell>
          <cell r="C750" t="str">
            <v>REGION 1</v>
          </cell>
          <cell r="D750" t="str">
            <v>CESAR</v>
          </cell>
          <cell r="E750" t="str">
            <v>EL COPEY</v>
          </cell>
          <cell r="F750" t="str">
            <v>CESAR</v>
          </cell>
          <cell r="G750" t="str">
            <v>BARRETO SUAREZ JAIR JOSE</v>
          </cell>
          <cell r="H750" t="str">
            <v>CAMARGO CABRALES TAYLOR ALBERTO</v>
          </cell>
          <cell r="I750" t="str">
            <v>0</v>
          </cell>
          <cell r="J750" t="str">
            <v>963</v>
          </cell>
          <cell r="K750">
            <v>0.6</v>
          </cell>
          <cell r="L750">
            <v>1</v>
          </cell>
          <cell r="M750">
            <v>1</v>
          </cell>
          <cell r="N750">
            <v>0.27014784946236559</v>
          </cell>
          <cell r="O750">
            <v>1</v>
          </cell>
          <cell r="P750">
            <v>5.2956989247311827E-2</v>
          </cell>
          <cell r="Q750">
            <v>1</v>
          </cell>
          <cell r="R750" t="e">
            <v>#N/A</v>
          </cell>
          <cell r="S750">
            <v>1</v>
          </cell>
          <cell r="T750">
            <v>7386.9118441999999</v>
          </cell>
          <cell r="U750">
            <v>150286.48199999999</v>
          </cell>
          <cell r="V750" t="e">
            <v>#N/A</v>
          </cell>
          <cell r="W750" t="str">
            <v>CES.CHIMILA</v>
          </cell>
          <cell r="X750">
            <v>1</v>
          </cell>
          <cell r="Y750">
            <v>0</v>
          </cell>
          <cell r="Z750">
            <v>0</v>
          </cell>
          <cell r="AA750"/>
          <cell r="AB750">
            <v>10</v>
          </cell>
          <cell r="AC750">
            <v>11</v>
          </cell>
          <cell r="AD750" t="str">
            <v>Prioridad 4</v>
          </cell>
        </row>
        <row r="751">
          <cell r="A751" t="str">
            <v>CES.CHIRIGUANA-2</v>
          </cell>
          <cell r="B751" t="str">
            <v>URBANO</v>
          </cell>
          <cell r="C751" t="str">
            <v>REGION 1</v>
          </cell>
          <cell r="D751" t="str">
            <v>CESAR</v>
          </cell>
          <cell r="E751" t="str">
            <v>CHIRIGUANA</v>
          </cell>
          <cell r="F751" t="str">
            <v>CESAR</v>
          </cell>
          <cell r="G751" t="str">
            <v>BARRETO SUAREZ JAIR JOSE</v>
          </cell>
          <cell r="H751" t="str">
            <v>GUTIERREZ VEGA JAIDER</v>
          </cell>
          <cell r="I751" t="str">
            <v>0</v>
          </cell>
          <cell r="J751" t="str">
            <v>86</v>
          </cell>
          <cell r="K751">
            <v>0.46500000000000002</v>
          </cell>
          <cell r="L751">
            <v>1</v>
          </cell>
          <cell r="M751">
            <v>1</v>
          </cell>
          <cell r="N751">
            <v>6.14247311827957E-3</v>
          </cell>
          <cell r="O751">
            <v>0</v>
          </cell>
          <cell r="P751">
            <v>8.4408602150537627E-3</v>
          </cell>
          <cell r="Q751">
            <v>1</v>
          </cell>
          <cell r="R751" t="e">
            <v>#N/A</v>
          </cell>
          <cell r="S751">
            <v>1</v>
          </cell>
          <cell r="T751">
            <v>25442.718335699999</v>
          </cell>
          <cell r="U751">
            <v>566279.07899999991</v>
          </cell>
          <cell r="V751" t="e">
            <v>#N/A</v>
          </cell>
          <cell r="W751" t="str">
            <v>CES.CHIRIGUANA-2</v>
          </cell>
          <cell r="X751">
            <v>1</v>
          </cell>
          <cell r="Y751">
            <v>15</v>
          </cell>
          <cell r="Z751">
            <v>5</v>
          </cell>
          <cell r="AA751"/>
          <cell r="AB751">
            <v>10</v>
          </cell>
          <cell r="AC751">
            <v>31</v>
          </cell>
          <cell r="AD751" t="str">
            <v>Prioridad 3</v>
          </cell>
        </row>
        <row r="752">
          <cell r="A752" t="str">
            <v>CES.COPEY REU</v>
          </cell>
          <cell r="B752" t="str">
            <v>RURAL</v>
          </cell>
          <cell r="C752" t="str">
            <v>REGION 1</v>
          </cell>
          <cell r="D752" t="str">
            <v>CESAR</v>
          </cell>
          <cell r="E752" t="str">
            <v>EL COPEY</v>
          </cell>
          <cell r="F752" t="str">
            <v>CESAR</v>
          </cell>
          <cell r="G752" t="str">
            <v>BARRETO SUAREZ JAIR JOSE</v>
          </cell>
          <cell r="H752" t="str">
            <v>CAMARGO CABRALES TAYLOR ALBERTO</v>
          </cell>
          <cell r="I752" t="str">
            <v>0</v>
          </cell>
          <cell r="J752" t="str">
            <v>964</v>
          </cell>
          <cell r="K752">
            <v>0.6</v>
          </cell>
          <cell r="L752">
            <v>1</v>
          </cell>
          <cell r="M752">
            <v>1</v>
          </cell>
          <cell r="N752">
            <v>4.2889784946236562E-2</v>
          </cell>
          <cell r="O752">
            <v>1</v>
          </cell>
          <cell r="P752">
            <v>1.3346774193548388E-2</v>
          </cell>
          <cell r="Q752">
            <v>1</v>
          </cell>
          <cell r="R752" t="e">
            <v>#N/A</v>
          </cell>
          <cell r="S752">
            <v>0</v>
          </cell>
          <cell r="T752">
            <v>16724.918199</v>
          </cell>
          <cell r="U752">
            <v>623344.78300000005</v>
          </cell>
          <cell r="V752" t="e">
            <v>#N/A</v>
          </cell>
          <cell r="W752" t="str">
            <v>CES.COPEY REU</v>
          </cell>
          <cell r="X752">
            <v>0</v>
          </cell>
          <cell r="Y752">
            <v>0</v>
          </cell>
          <cell r="Z752">
            <v>5</v>
          </cell>
          <cell r="AA752"/>
          <cell r="AB752">
            <v>10</v>
          </cell>
          <cell r="AC752">
            <v>15</v>
          </cell>
          <cell r="AD752" t="str">
            <v>Prioridad 4</v>
          </cell>
        </row>
        <row r="753">
          <cell r="A753" t="str">
            <v>CES.COSTILLA</v>
          </cell>
          <cell r="B753" t="str">
            <v>RURAL</v>
          </cell>
          <cell r="C753" t="str">
            <v>REGION 1</v>
          </cell>
          <cell r="D753" t="str">
            <v>CESAR</v>
          </cell>
          <cell r="E753" t="str">
            <v>PELAYA</v>
          </cell>
          <cell r="F753" t="str">
            <v>MAGDALENA + SAI</v>
          </cell>
          <cell r="G753" t="str">
            <v>CELEMIN CACERES ALVARO WILSON</v>
          </cell>
          <cell r="H753" t="str">
            <v>MORON PARRA MARIO</v>
          </cell>
          <cell r="I753" t="str">
            <v>0</v>
          </cell>
          <cell r="J753" t="str">
            <v>965</v>
          </cell>
          <cell r="K753">
            <v>0.6</v>
          </cell>
          <cell r="L753">
            <v>1</v>
          </cell>
          <cell r="M753">
            <v>1</v>
          </cell>
          <cell r="N753">
            <v>4.0779569892473118E-2</v>
          </cell>
          <cell r="O753">
            <v>1</v>
          </cell>
          <cell r="P753">
            <v>2.1317204301075268E-2</v>
          </cell>
          <cell r="Q753">
            <v>1</v>
          </cell>
          <cell r="R753" t="e">
            <v>#N/A</v>
          </cell>
          <cell r="S753">
            <v>1</v>
          </cell>
          <cell r="T753">
            <v>25266.956431999999</v>
          </cell>
          <cell r="U753">
            <v>955619.92099999997</v>
          </cell>
          <cell r="V753" t="e">
            <v>#N/A</v>
          </cell>
          <cell r="W753" t="str">
            <v>CES.COSTILLA</v>
          </cell>
          <cell r="X753">
            <v>0</v>
          </cell>
          <cell r="Y753">
            <v>15</v>
          </cell>
          <cell r="Z753">
            <v>5</v>
          </cell>
          <cell r="AA753"/>
          <cell r="AB753">
            <v>10</v>
          </cell>
          <cell r="AC753">
            <v>30</v>
          </cell>
          <cell r="AD753" t="str">
            <v>Prioridad 3</v>
          </cell>
        </row>
        <row r="754">
          <cell r="A754" t="str">
            <v>CES.CUATRO VIENTOS</v>
          </cell>
          <cell r="B754" t="str">
            <v>RURAL</v>
          </cell>
          <cell r="C754" t="str">
            <v>REGION 1</v>
          </cell>
          <cell r="D754" t="str">
            <v>CESAR</v>
          </cell>
          <cell r="E754" t="str">
            <v>EL PASO</v>
          </cell>
          <cell r="F754" t="str">
            <v>CESAR</v>
          </cell>
          <cell r="G754" t="str">
            <v>BARRETO SUAREZ JAIR JOSE</v>
          </cell>
          <cell r="H754" t="str">
            <v>CAMARGO CABRALES TAYLOR ALBERTO</v>
          </cell>
          <cell r="I754" t="str">
            <v>0</v>
          </cell>
          <cell r="J754" t="str">
            <v>966</v>
          </cell>
          <cell r="K754">
            <v>0.6</v>
          </cell>
          <cell r="L754">
            <v>1</v>
          </cell>
          <cell r="M754">
            <v>1</v>
          </cell>
          <cell r="N754">
            <v>0.16411290322580646</v>
          </cell>
          <cell r="O754">
            <v>1</v>
          </cell>
          <cell r="P754">
            <v>8.7365591397849454E-3</v>
          </cell>
          <cell r="Q754">
            <v>1</v>
          </cell>
          <cell r="R754" t="e">
            <v>#N/A</v>
          </cell>
          <cell r="S754">
            <v>1</v>
          </cell>
          <cell r="T754">
            <v>25292.156001599997</v>
          </cell>
          <cell r="U754">
            <v>755428.67</v>
          </cell>
          <cell r="V754" t="e">
            <v>#N/A</v>
          </cell>
          <cell r="W754" t="str">
            <v>CES.CUATRO VIENTOS</v>
          </cell>
          <cell r="X754">
            <v>1</v>
          </cell>
          <cell r="Y754">
            <v>15</v>
          </cell>
          <cell r="Z754">
            <v>5</v>
          </cell>
          <cell r="AA754"/>
          <cell r="AB754">
            <v>10</v>
          </cell>
          <cell r="AC754">
            <v>31</v>
          </cell>
          <cell r="AD754" t="str">
            <v>Prioridad 3</v>
          </cell>
        </row>
        <row r="755">
          <cell r="A755" t="str">
            <v>CES.CURUMANI-2</v>
          </cell>
          <cell r="B755" t="str">
            <v>URBANO</v>
          </cell>
          <cell r="C755" t="str">
            <v>REGION 1</v>
          </cell>
          <cell r="D755" t="str">
            <v>CESAR</v>
          </cell>
          <cell r="E755" t="str">
            <v>CURUMANI</v>
          </cell>
          <cell r="F755" t="str">
            <v>CESAR</v>
          </cell>
          <cell r="G755" t="str">
            <v>BARRETO SUAREZ JAIR JOSE</v>
          </cell>
          <cell r="H755" t="str">
            <v>GUTIERREZ VEGA JAIDER</v>
          </cell>
          <cell r="I755" t="str">
            <v>0</v>
          </cell>
          <cell r="J755" t="str">
            <v>213</v>
          </cell>
          <cell r="K755">
            <v>0.54</v>
          </cell>
          <cell r="L755">
            <v>1</v>
          </cell>
          <cell r="M755">
            <v>1</v>
          </cell>
          <cell r="N755">
            <v>0.14071236559139785</v>
          </cell>
          <cell r="O755">
            <v>1</v>
          </cell>
          <cell r="P755">
            <v>2.4771505376344087E-2</v>
          </cell>
          <cell r="Q755">
            <v>1</v>
          </cell>
          <cell r="R755" t="e">
            <v>#N/A</v>
          </cell>
          <cell r="S755">
            <v>1</v>
          </cell>
          <cell r="T755">
            <v>31778.535931400002</v>
          </cell>
          <cell r="U755">
            <v>960323.9219999999</v>
          </cell>
          <cell r="V755" t="e">
            <v>#N/A</v>
          </cell>
          <cell r="W755" t="str">
            <v>CES.CURUMANI-2</v>
          </cell>
          <cell r="X755">
            <v>0</v>
          </cell>
          <cell r="Y755">
            <v>15</v>
          </cell>
          <cell r="Z755">
            <v>5</v>
          </cell>
          <cell r="AA755"/>
          <cell r="AB755">
            <v>10</v>
          </cell>
          <cell r="AC755">
            <v>30</v>
          </cell>
          <cell r="AD755" t="str">
            <v>Prioridad 3</v>
          </cell>
        </row>
        <row r="756">
          <cell r="A756" t="str">
            <v>CES.EL BURRO</v>
          </cell>
          <cell r="B756" t="str">
            <v>RURAL</v>
          </cell>
          <cell r="C756" t="str">
            <v>REGION 1</v>
          </cell>
          <cell r="D756" t="str">
            <v>CESAR</v>
          </cell>
          <cell r="E756" t="str">
            <v>PAILITAS</v>
          </cell>
          <cell r="F756" t="str">
            <v>MAGDALENA + SAI</v>
          </cell>
          <cell r="G756" t="str">
            <v>CELEMIN CACERES ALVARO WILSON</v>
          </cell>
          <cell r="H756" t="str">
            <v>MORON PARRA MARIO</v>
          </cell>
          <cell r="I756" t="str">
            <v>0</v>
          </cell>
          <cell r="J756" t="str">
            <v>967</v>
          </cell>
          <cell r="K756">
            <v>0.6</v>
          </cell>
          <cell r="L756">
            <v>1</v>
          </cell>
          <cell r="M756">
            <v>1</v>
          </cell>
          <cell r="N756">
            <v>4.2768817204301077E-2</v>
          </cell>
          <cell r="O756">
            <v>1</v>
          </cell>
          <cell r="P756">
            <v>2.1276881720430109E-2</v>
          </cell>
          <cell r="Q756">
            <v>1</v>
          </cell>
          <cell r="R756" t="e">
            <v>#N/A</v>
          </cell>
          <cell r="S756">
            <v>1</v>
          </cell>
          <cell r="T756">
            <v>22615.195200000002</v>
          </cell>
          <cell r="U756">
            <v>920225.326</v>
          </cell>
          <cell r="V756" t="str">
            <v>CES.El Burro</v>
          </cell>
          <cell r="W756" t="str">
            <v>CES.EL BURRO</v>
          </cell>
          <cell r="X756">
            <v>0</v>
          </cell>
          <cell r="Y756">
            <v>15</v>
          </cell>
          <cell r="Z756">
            <v>5</v>
          </cell>
          <cell r="AA756">
            <v>20</v>
          </cell>
          <cell r="AB756">
            <v>10</v>
          </cell>
          <cell r="AC756">
            <v>50</v>
          </cell>
          <cell r="AD756" t="str">
            <v>Prioridad 2</v>
          </cell>
        </row>
        <row r="757">
          <cell r="A757" t="str">
            <v>CES.GAMARRA</v>
          </cell>
          <cell r="B757" t="str">
            <v>URBANO</v>
          </cell>
          <cell r="C757" t="str">
            <v>REGION 1</v>
          </cell>
          <cell r="D757" t="str">
            <v>CESAR</v>
          </cell>
          <cell r="E757" t="str">
            <v>GAMARRA</v>
          </cell>
          <cell r="F757" t="str">
            <v>CESAR</v>
          </cell>
          <cell r="G757" t="str">
            <v>BARRETO SUAREZ JAIR JOSE</v>
          </cell>
          <cell r="H757" t="str">
            <v>LARIOS LARIOS JEAN PIERO</v>
          </cell>
          <cell r="I757" t="str">
            <v>0</v>
          </cell>
          <cell r="J757" t="str">
            <v>968</v>
          </cell>
          <cell r="K757">
            <v>0.6</v>
          </cell>
          <cell r="L757">
            <v>1</v>
          </cell>
          <cell r="M757">
            <v>1</v>
          </cell>
          <cell r="N757">
            <v>0.10356182795698925</v>
          </cell>
          <cell r="O757">
            <v>1</v>
          </cell>
          <cell r="P757">
            <v>8.2392473118279574E-3</v>
          </cell>
          <cell r="Q757">
            <v>1</v>
          </cell>
          <cell r="R757" t="e">
            <v>#N/A</v>
          </cell>
          <cell r="S757">
            <v>1</v>
          </cell>
          <cell r="T757">
            <v>56989.062070000007</v>
          </cell>
          <cell r="U757">
            <v>1515809.4369999999</v>
          </cell>
          <cell r="V757" t="e">
            <v>#N/A</v>
          </cell>
          <cell r="W757" t="str">
            <v>CES.GAMARRA</v>
          </cell>
          <cell r="X757">
            <v>1</v>
          </cell>
          <cell r="Y757">
            <v>30</v>
          </cell>
          <cell r="Z757">
            <v>10</v>
          </cell>
          <cell r="AA757"/>
          <cell r="AB757">
            <v>10</v>
          </cell>
          <cell r="AC757">
            <v>51</v>
          </cell>
          <cell r="AD757" t="str">
            <v>Prioridad 2</v>
          </cell>
        </row>
        <row r="758">
          <cell r="A758" t="str">
            <v>CES.GONZALEZ</v>
          </cell>
          <cell r="B758" t="str">
            <v>RURAL</v>
          </cell>
          <cell r="C758" t="str">
            <v>REGION 1</v>
          </cell>
          <cell r="D758" t="str">
            <v>CESAR</v>
          </cell>
          <cell r="E758" t="str">
            <v>GONZALEZ</v>
          </cell>
          <cell r="F758" t="str">
            <v>CESAR</v>
          </cell>
          <cell r="G758" t="str">
            <v>BARRETO SUAREZ JAIR JOSE</v>
          </cell>
          <cell r="H758" t="str">
            <v>LARIOS LARIOS JEAN PIERO</v>
          </cell>
          <cell r="I758" t="str">
            <v>0</v>
          </cell>
          <cell r="J758" t="str">
            <v>969</v>
          </cell>
          <cell r="K758">
            <v>0.6</v>
          </cell>
          <cell r="L758">
            <v>1</v>
          </cell>
          <cell r="M758">
            <v>1</v>
          </cell>
          <cell r="N758">
            <v>1.7916666666666668E-2</v>
          </cell>
          <cell r="O758">
            <v>1</v>
          </cell>
          <cell r="P758">
            <v>1.4126344086021505E-2</v>
          </cell>
          <cell r="Q758">
            <v>1</v>
          </cell>
          <cell r="R758" t="e">
            <v>#N/A</v>
          </cell>
          <cell r="S758">
            <v>0</v>
          </cell>
          <cell r="T758">
            <v>37291.686905000002</v>
          </cell>
          <cell r="U758">
            <v>1339550.2050000001</v>
          </cell>
          <cell r="V758" t="str">
            <v>CES.Gonzalez</v>
          </cell>
          <cell r="W758" t="str">
            <v>CES.GONZALEZ</v>
          </cell>
          <cell r="X758">
            <v>0</v>
          </cell>
          <cell r="Y758">
            <v>15</v>
          </cell>
          <cell r="Z758">
            <v>10</v>
          </cell>
          <cell r="AA758">
            <v>20</v>
          </cell>
          <cell r="AB758">
            <v>10</v>
          </cell>
          <cell r="AC758">
            <v>55</v>
          </cell>
          <cell r="AD758" t="str">
            <v>Prioridad 2</v>
          </cell>
        </row>
        <row r="759">
          <cell r="A759" t="str">
            <v>CES.IND CALENTURITAS SA</v>
          </cell>
          <cell r="B759" t="str">
            <v>RURAL</v>
          </cell>
          <cell r="C759" t="str">
            <v>REGION 1</v>
          </cell>
          <cell r="D759" t="str">
            <v>CESAR</v>
          </cell>
          <cell r="E759" t="str">
            <v>BECERRIL</v>
          </cell>
          <cell r="F759" t="str">
            <v>CESAR</v>
          </cell>
          <cell r="G759" t="str">
            <v>BARRETO SUAREZ JAIR JOSE</v>
          </cell>
          <cell r="H759" t="str">
            <v>GUTIERREZ VEGA JAIDER</v>
          </cell>
          <cell r="I759" t="str">
            <v>0</v>
          </cell>
          <cell r="J759" t="str">
            <v>970</v>
          </cell>
          <cell r="K759">
            <v>0.6</v>
          </cell>
          <cell r="L759">
            <v>1</v>
          </cell>
          <cell r="M759">
            <v>1</v>
          </cell>
          <cell r="N759">
            <v>1.6048387096774194E-2</v>
          </cell>
          <cell r="O759">
            <v>1</v>
          </cell>
          <cell r="P759">
            <v>1.6868279569892473E-2</v>
          </cell>
          <cell r="Q759">
            <v>1</v>
          </cell>
          <cell r="R759" t="e">
            <v>#N/A</v>
          </cell>
          <cell r="S759">
            <v>1</v>
          </cell>
          <cell r="T759"/>
          <cell r="U759"/>
          <cell r="V759"/>
          <cell r="W759" t="str">
            <v>CES.IND CALENTURITAS SA</v>
          </cell>
          <cell r="X759">
            <v>1</v>
          </cell>
          <cell r="Y759">
            <v>0</v>
          </cell>
          <cell r="Z759">
            <v>0</v>
          </cell>
          <cell r="AA759"/>
          <cell r="AB759">
            <v>10</v>
          </cell>
          <cell r="AC759">
            <v>11</v>
          </cell>
          <cell r="AD759" t="str">
            <v>Prioridad 4</v>
          </cell>
        </row>
        <row r="760">
          <cell r="A760" t="str">
            <v>CES.IND CREZCAMOS</v>
          </cell>
          <cell r="B760" t="str">
            <v>URBANO</v>
          </cell>
          <cell r="C760" t="str">
            <v>REGION 1</v>
          </cell>
          <cell r="D760" t="str">
            <v>CESAR</v>
          </cell>
          <cell r="E760" t="str">
            <v>SAN ALBERTO</v>
          </cell>
          <cell r="F760" t="str">
            <v>CESAR</v>
          </cell>
          <cell r="G760" t="str">
            <v>BARRETO SUAREZ JAIR JOSE</v>
          </cell>
          <cell r="H760" t="str">
            <v>LARIOS LARIOS JEAN PIERO</v>
          </cell>
          <cell r="I760" t="str">
            <v>0</v>
          </cell>
          <cell r="J760" t="str">
            <v>971</v>
          </cell>
          <cell r="K760">
            <v>0.6</v>
          </cell>
          <cell r="L760">
            <v>1</v>
          </cell>
          <cell r="M760">
            <v>1</v>
          </cell>
          <cell r="N760">
            <v>1.342741935483871E-2</v>
          </cell>
          <cell r="O760">
            <v>1</v>
          </cell>
          <cell r="P760">
            <v>1.3387096774193549E-2</v>
          </cell>
          <cell r="Q760">
            <v>1</v>
          </cell>
          <cell r="R760" t="e">
            <v>#N/A</v>
          </cell>
          <cell r="S760">
            <v>1</v>
          </cell>
          <cell r="T760">
            <v>6428.5294999999996</v>
          </cell>
          <cell r="U760">
            <v>122345.61500000001</v>
          </cell>
          <cell r="V760" t="e">
            <v>#N/A</v>
          </cell>
          <cell r="W760" t="str">
            <v>CES.IND CREZCAMOS</v>
          </cell>
          <cell r="X760">
            <v>0</v>
          </cell>
          <cell r="Y760">
            <v>0</v>
          </cell>
          <cell r="Z760">
            <v>0</v>
          </cell>
          <cell r="AA760"/>
          <cell r="AB760">
            <v>10</v>
          </cell>
          <cell r="AC760">
            <v>10</v>
          </cell>
          <cell r="AD760" t="str">
            <v>Prioridad 4</v>
          </cell>
        </row>
        <row r="761">
          <cell r="A761" t="str">
            <v>CES.IND DISPATCH JAGUA</v>
          </cell>
          <cell r="B761" t="str">
            <v>RURAL</v>
          </cell>
          <cell r="C761" t="str">
            <v>REGION 1</v>
          </cell>
          <cell r="D761" t="str">
            <v>CESAR</v>
          </cell>
          <cell r="E761" t="str">
            <v>LA JAGUA IBIRICO</v>
          </cell>
          <cell r="F761" t="str">
            <v>CESAR</v>
          </cell>
          <cell r="G761" t="str">
            <v>BARRETO SUAREZ JAIR JOSE</v>
          </cell>
          <cell r="H761" t="str">
            <v>ZAMORA VILLANUEVA EDGARDO RAFAEL</v>
          </cell>
          <cell r="I761" t="str">
            <v>0</v>
          </cell>
          <cell r="J761" t="str">
            <v>972</v>
          </cell>
          <cell r="K761">
            <v>0.6</v>
          </cell>
          <cell r="L761">
            <v>1</v>
          </cell>
          <cell r="M761">
            <v>1</v>
          </cell>
          <cell r="N761">
            <v>3.3494623655913977E-2</v>
          </cell>
          <cell r="O761">
            <v>1</v>
          </cell>
          <cell r="P761">
            <v>1.538978494623656E-2</v>
          </cell>
          <cell r="Q761">
            <v>1</v>
          </cell>
          <cell r="R761" t="e">
            <v>#N/A</v>
          </cell>
          <cell r="S761">
            <v>0</v>
          </cell>
          <cell r="T761">
            <v>736.46041588999992</v>
          </cell>
          <cell r="U761">
            <v>9560.2630000000008</v>
          </cell>
          <cell r="V761" t="e">
            <v>#N/A</v>
          </cell>
          <cell r="W761" t="str">
            <v>CES.IND DISPATCH JAGUA</v>
          </cell>
          <cell r="X761">
            <v>0</v>
          </cell>
          <cell r="Y761">
            <v>0</v>
          </cell>
          <cell r="Z761">
            <v>0</v>
          </cell>
          <cell r="AA761"/>
          <cell r="AB761">
            <v>10</v>
          </cell>
          <cell r="AC761">
            <v>10</v>
          </cell>
          <cell r="AD761" t="str">
            <v>Prioridad 4</v>
          </cell>
        </row>
        <row r="762">
          <cell r="A762" t="str">
            <v>CES.IND GTE ACORDIONERO</v>
          </cell>
          <cell r="B762" t="str">
            <v>RURAL</v>
          </cell>
          <cell r="C762" t="str">
            <v>REGION 1</v>
          </cell>
          <cell r="D762" t="str">
            <v>CESAR</v>
          </cell>
          <cell r="E762" t="str">
            <v>SAN MARTIN</v>
          </cell>
          <cell r="F762" t="str">
            <v>CESAR</v>
          </cell>
          <cell r="G762" t="str">
            <v>BARRETO SUAREZ JAIR JOSE</v>
          </cell>
          <cell r="H762" t="str">
            <v>LARIOS LARIOS JEAN PIERO</v>
          </cell>
          <cell r="I762" t="str">
            <v/>
          </cell>
          <cell r="J762" t="str">
            <v>973</v>
          </cell>
          <cell r="K762">
            <v>0.6</v>
          </cell>
          <cell r="L762">
            <v>1</v>
          </cell>
          <cell r="M762">
            <v>1</v>
          </cell>
          <cell r="N762">
            <v>1.2137096774193548E-2</v>
          </cell>
          <cell r="O762">
            <v>1</v>
          </cell>
          <cell r="P762">
            <v>1.2983870967741935E-2</v>
          </cell>
          <cell r="Q762">
            <v>1</v>
          </cell>
          <cell r="R762" t="e">
            <v>#N/A</v>
          </cell>
          <cell r="S762">
            <v>0</v>
          </cell>
          <cell r="T762">
            <v>1347.70964</v>
          </cell>
          <cell r="U762">
            <v>36817.565999999999</v>
          </cell>
          <cell r="V762" t="e">
            <v>#N/A</v>
          </cell>
          <cell r="W762" t="e">
            <v>#N/A</v>
          </cell>
          <cell r="X762">
            <v>0</v>
          </cell>
          <cell r="Y762">
            <v>0</v>
          </cell>
          <cell r="Z762">
            <v>0</v>
          </cell>
          <cell r="AA762"/>
          <cell r="AB762"/>
          <cell r="AC762">
            <v>0</v>
          </cell>
          <cell r="AD762" t="str">
            <v>Prioridad 4</v>
          </cell>
        </row>
        <row r="763">
          <cell r="A763" t="str">
            <v>CES.IND TALLERES JAGUA</v>
          </cell>
          <cell r="B763" t="str">
            <v>RURAL</v>
          </cell>
          <cell r="C763" t="str">
            <v>REGION 1</v>
          </cell>
          <cell r="D763" t="str">
            <v>CESAR</v>
          </cell>
          <cell r="E763" t="str">
            <v>LA JAGUA IBIRICO</v>
          </cell>
          <cell r="F763" t="str">
            <v>CESAR</v>
          </cell>
          <cell r="G763" t="str">
            <v>BARRETO SUAREZ JAIR JOSE</v>
          </cell>
          <cell r="H763" t="str">
            <v>ZAMORA VILLANUEVA EDGARDO RAFAEL</v>
          </cell>
          <cell r="I763" t="str">
            <v>0</v>
          </cell>
          <cell r="J763" t="str">
            <v>974</v>
          </cell>
          <cell r="K763">
            <v>0.6</v>
          </cell>
          <cell r="L763">
            <v>1</v>
          </cell>
          <cell r="M763">
            <v>1</v>
          </cell>
          <cell r="N763">
            <v>2.0954301075268817E-2</v>
          </cell>
          <cell r="O763">
            <v>1</v>
          </cell>
          <cell r="P763">
            <v>1.1733870967741936E-2</v>
          </cell>
          <cell r="Q763">
            <v>1</v>
          </cell>
          <cell r="R763" t="e">
            <v>#N/A</v>
          </cell>
          <cell r="S763">
            <v>1</v>
          </cell>
          <cell r="T763">
            <v>7494.6581399999995</v>
          </cell>
          <cell r="U763">
            <v>115520.443</v>
          </cell>
          <cell r="V763" t="e">
            <v>#N/A</v>
          </cell>
          <cell r="W763" t="str">
            <v>CES.IND TALLERES JAGUA</v>
          </cell>
          <cell r="X763">
            <v>0</v>
          </cell>
          <cell r="Y763">
            <v>0</v>
          </cell>
          <cell r="Z763">
            <v>0</v>
          </cell>
          <cell r="AA763"/>
          <cell r="AB763">
            <v>10</v>
          </cell>
          <cell r="AC763">
            <v>10</v>
          </cell>
          <cell r="AD763" t="str">
            <v>Prioridad 4</v>
          </cell>
        </row>
        <row r="764">
          <cell r="A764" t="str">
            <v>CES.LA GLORIA</v>
          </cell>
          <cell r="B764" t="str">
            <v>URBANO</v>
          </cell>
          <cell r="C764" t="str">
            <v>REGION 1</v>
          </cell>
          <cell r="D764" t="str">
            <v>CESAR</v>
          </cell>
          <cell r="E764" t="str">
            <v>LA GLORIA</v>
          </cell>
          <cell r="F764" t="str">
            <v>CESAR</v>
          </cell>
          <cell r="G764" t="str">
            <v>BARRETO SUAREZ JAIR JOSE</v>
          </cell>
          <cell r="H764" t="str">
            <v>LARIOS LARIOS JEAN PIERO</v>
          </cell>
          <cell r="I764" t="str">
            <v>0</v>
          </cell>
          <cell r="J764" t="str">
            <v>975</v>
          </cell>
          <cell r="K764">
            <v>0.6</v>
          </cell>
          <cell r="L764">
            <v>1</v>
          </cell>
          <cell r="M764">
            <v>1</v>
          </cell>
          <cell r="N764">
            <v>1.586021505376344E-3</v>
          </cell>
          <cell r="O764">
            <v>0</v>
          </cell>
          <cell r="P764">
            <v>8.2258064516129038E-3</v>
          </cell>
          <cell r="Q764">
            <v>1</v>
          </cell>
          <cell r="R764" t="e">
            <v>#N/A</v>
          </cell>
          <cell r="S764">
            <v>1</v>
          </cell>
          <cell r="T764">
            <v>42044.428784700001</v>
          </cell>
          <cell r="U764">
            <v>870449.31299999997</v>
          </cell>
          <cell r="V764" t="e">
            <v>#N/A</v>
          </cell>
          <cell r="W764" t="str">
            <v>CES.LA GLORIA</v>
          </cell>
          <cell r="X764">
            <v>1</v>
          </cell>
          <cell r="Y764">
            <v>15</v>
          </cell>
          <cell r="Z764">
            <v>5</v>
          </cell>
          <cell r="AA764"/>
          <cell r="AB764">
            <v>10</v>
          </cell>
          <cell r="AC764">
            <v>31</v>
          </cell>
          <cell r="AD764" t="str">
            <v>Prioridad 3</v>
          </cell>
        </row>
        <row r="765">
          <cell r="A765" t="str">
            <v>CES.LA JAGUA-6</v>
          </cell>
          <cell r="B765" t="str">
            <v>URBANO</v>
          </cell>
          <cell r="C765" t="str">
            <v>REGION 1</v>
          </cell>
          <cell r="D765" t="str">
            <v>CESAR</v>
          </cell>
          <cell r="E765" t="str">
            <v>LA JAGUA IBIRICO</v>
          </cell>
          <cell r="F765" t="str">
            <v>CESAR</v>
          </cell>
          <cell r="G765" t="str">
            <v>BARRETO SUAREZ JAIR JOSE</v>
          </cell>
          <cell r="H765" t="str">
            <v>ZAMORA VILLANUEVA EDGARDO RAFAEL</v>
          </cell>
          <cell r="I765" t="str">
            <v>0</v>
          </cell>
          <cell r="J765" t="str">
            <v>976</v>
          </cell>
          <cell r="K765">
            <v>0.6</v>
          </cell>
          <cell r="L765">
            <v>1</v>
          </cell>
          <cell r="M765">
            <v>1</v>
          </cell>
          <cell r="N765">
            <v>1.9274193548387098E-2</v>
          </cell>
          <cell r="O765">
            <v>1</v>
          </cell>
          <cell r="P765">
            <v>1.3158602150537635E-2</v>
          </cell>
          <cell r="Q765">
            <v>1</v>
          </cell>
          <cell r="R765" t="str">
            <v>CES.La Jagua-6</v>
          </cell>
          <cell r="S765">
            <v>1</v>
          </cell>
          <cell r="T765">
            <v>62885.16967000001</v>
          </cell>
          <cell r="U765">
            <v>997359.45899999992</v>
          </cell>
          <cell r="V765" t="e">
            <v>#N/A</v>
          </cell>
          <cell r="W765" t="str">
            <v>CES.LA JAGUA-6</v>
          </cell>
          <cell r="X765">
            <v>1</v>
          </cell>
          <cell r="Y765">
            <v>30</v>
          </cell>
          <cell r="Z765">
            <v>5</v>
          </cell>
          <cell r="AA765"/>
          <cell r="AB765">
            <v>10</v>
          </cell>
          <cell r="AC765">
            <v>46</v>
          </cell>
          <cell r="AD765" t="str">
            <v>Prioridad 0</v>
          </cell>
        </row>
        <row r="766">
          <cell r="A766" t="str">
            <v>CES.LA LOMA</v>
          </cell>
          <cell r="B766" t="str">
            <v>RURAL</v>
          </cell>
          <cell r="C766" t="str">
            <v>REGION 1</v>
          </cell>
          <cell r="D766" t="str">
            <v>CESAR</v>
          </cell>
          <cell r="E766" t="str">
            <v>CHIRIGUANA</v>
          </cell>
          <cell r="F766" t="str">
            <v>CESAR</v>
          </cell>
          <cell r="G766" t="str">
            <v>BARRETO SUAREZ JAIR JOSE</v>
          </cell>
          <cell r="H766" t="str">
            <v>CAMARGO CABRALES TAYLOR ALBERTO</v>
          </cell>
          <cell r="I766" t="str">
            <v>0</v>
          </cell>
          <cell r="J766" t="str">
            <v>977</v>
          </cell>
          <cell r="K766">
            <v>0.6</v>
          </cell>
          <cell r="L766">
            <v>1</v>
          </cell>
          <cell r="M766">
            <v>1</v>
          </cell>
          <cell r="N766">
            <v>4.3951612903225809E-3</v>
          </cell>
          <cell r="O766">
            <v>0</v>
          </cell>
          <cell r="P766">
            <v>7.8225806451612898E-3</v>
          </cell>
          <cell r="Q766">
            <v>1</v>
          </cell>
          <cell r="R766" t="str">
            <v>CES.La Loma</v>
          </cell>
          <cell r="S766">
            <v>0</v>
          </cell>
          <cell r="T766">
            <v>5514.5341574999993</v>
          </cell>
          <cell r="U766">
            <v>171562.88500000001</v>
          </cell>
          <cell r="V766" t="e">
            <v>#N/A</v>
          </cell>
          <cell r="W766" t="str">
            <v>CES.LA LOMA</v>
          </cell>
          <cell r="X766">
            <v>0</v>
          </cell>
          <cell r="Y766">
            <v>0</v>
          </cell>
          <cell r="Z766">
            <v>0</v>
          </cell>
          <cell r="AA766"/>
          <cell r="AB766">
            <v>10</v>
          </cell>
          <cell r="AC766">
            <v>10</v>
          </cell>
          <cell r="AD766" t="str">
            <v>Prioridad 0</v>
          </cell>
        </row>
        <row r="767">
          <cell r="A767" t="str">
            <v>CES.LA MATA</v>
          </cell>
          <cell r="B767" t="str">
            <v>RURAL</v>
          </cell>
          <cell r="C767" t="str">
            <v>REGION 1</v>
          </cell>
          <cell r="D767" t="str">
            <v>CESAR</v>
          </cell>
          <cell r="E767" t="str">
            <v>LA GLORIA</v>
          </cell>
          <cell r="F767" t="str">
            <v>CESAR</v>
          </cell>
          <cell r="G767" t="str">
            <v>BARRETO SUAREZ JAIR JOSE</v>
          </cell>
          <cell r="H767" t="str">
            <v>LARIOS LARIOS JEAN PIERO</v>
          </cell>
          <cell r="I767" t="str">
            <v>0</v>
          </cell>
          <cell r="J767" t="str">
            <v>978</v>
          </cell>
          <cell r="K767">
            <v>0.6</v>
          </cell>
          <cell r="L767">
            <v>1</v>
          </cell>
          <cell r="M767">
            <v>1</v>
          </cell>
          <cell r="N767">
            <v>0.36129032258064514</v>
          </cell>
          <cell r="O767">
            <v>1</v>
          </cell>
          <cell r="P767">
            <v>3.428763440860215E-2</v>
          </cell>
          <cell r="Q767">
            <v>1</v>
          </cell>
          <cell r="R767" t="e">
            <v>#N/A</v>
          </cell>
          <cell r="S767">
            <v>1</v>
          </cell>
          <cell r="T767">
            <v>30672.311164999999</v>
          </cell>
          <cell r="U767">
            <v>459173.75400000002</v>
          </cell>
          <cell r="V767" t="e">
            <v>#N/A</v>
          </cell>
          <cell r="W767" t="str">
            <v>CES.LA MATA</v>
          </cell>
          <cell r="X767">
            <v>1</v>
          </cell>
          <cell r="Y767">
            <v>15</v>
          </cell>
          <cell r="Z767">
            <v>0</v>
          </cell>
          <cell r="AA767"/>
          <cell r="AB767">
            <v>10</v>
          </cell>
          <cell r="AC767">
            <v>26</v>
          </cell>
          <cell r="AD767" t="str">
            <v>Prioridad 3</v>
          </cell>
        </row>
        <row r="768">
          <cell r="A768" t="str">
            <v>CES.LA SIERRA</v>
          </cell>
          <cell r="B768" t="str">
            <v>RURAL</v>
          </cell>
          <cell r="C768" t="str">
            <v>REGION 1</v>
          </cell>
          <cell r="D768" t="str">
            <v>CESAR</v>
          </cell>
          <cell r="E768" t="str">
            <v>CHIRIGUANA</v>
          </cell>
          <cell r="F768" t="str">
            <v>CESAR</v>
          </cell>
          <cell r="G768" t="str">
            <v>BARRETO SUAREZ JAIR JOSE</v>
          </cell>
          <cell r="H768" t="str">
            <v>GUTIERREZ VEGA JAIDER</v>
          </cell>
          <cell r="I768" t="str">
            <v>0</v>
          </cell>
          <cell r="J768" t="str">
            <v>979</v>
          </cell>
          <cell r="K768">
            <v>0.6</v>
          </cell>
          <cell r="L768">
            <v>1</v>
          </cell>
          <cell r="M768">
            <v>1</v>
          </cell>
          <cell r="N768">
            <v>7.8763440860215046E-3</v>
          </cell>
          <cell r="O768">
            <v>0</v>
          </cell>
          <cell r="P768">
            <v>1.342741935483871E-2</v>
          </cell>
          <cell r="Q768">
            <v>1</v>
          </cell>
          <cell r="R768" t="e">
            <v>#N/A</v>
          </cell>
          <cell r="S768">
            <v>0</v>
          </cell>
          <cell r="T768">
            <v>26900.278974799996</v>
          </cell>
          <cell r="U768">
            <v>620865.97100000002</v>
          </cell>
          <cell r="V768" t="e">
            <v>#N/A</v>
          </cell>
          <cell r="W768" t="str">
            <v>CES.LA SIERRA</v>
          </cell>
          <cell r="X768">
            <v>1</v>
          </cell>
          <cell r="Y768">
            <v>15</v>
          </cell>
          <cell r="Z768">
            <v>5</v>
          </cell>
          <cell r="AA768"/>
          <cell r="AB768">
            <v>10</v>
          </cell>
          <cell r="AC768">
            <v>31</v>
          </cell>
          <cell r="AD768" t="str">
            <v>Prioridad 3</v>
          </cell>
        </row>
        <row r="769">
          <cell r="A769" t="str">
            <v>CES.LAS PALMITAS</v>
          </cell>
          <cell r="B769" t="str">
            <v>RURAL</v>
          </cell>
          <cell r="C769" t="str">
            <v>REGION 1</v>
          </cell>
          <cell r="D769" t="str">
            <v>CESAR</v>
          </cell>
          <cell r="E769" t="str">
            <v>LA JAGUA IBIRICO</v>
          </cell>
          <cell r="F769" t="str">
            <v>CESAR</v>
          </cell>
          <cell r="G769" t="str">
            <v>BARRETO SUAREZ JAIR JOSE</v>
          </cell>
          <cell r="H769" t="str">
            <v>GUTIERREZ VEGA JAIDER</v>
          </cell>
          <cell r="I769" t="str">
            <v>0</v>
          </cell>
          <cell r="J769" t="str">
            <v>980</v>
          </cell>
          <cell r="K769">
            <v>0.6</v>
          </cell>
          <cell r="L769">
            <v>1</v>
          </cell>
          <cell r="M769">
            <v>1</v>
          </cell>
          <cell r="N769">
            <v>1.0860215053763441E-2</v>
          </cell>
          <cell r="O769">
            <v>1</v>
          </cell>
          <cell r="P769">
            <v>9.7446236559139785E-3</v>
          </cell>
          <cell r="Q769">
            <v>1</v>
          </cell>
          <cell r="R769" t="e">
            <v>#N/A</v>
          </cell>
          <cell r="S769">
            <v>1</v>
          </cell>
          <cell r="T769">
            <v>29436.650872399998</v>
          </cell>
          <cell r="U769">
            <v>667009.1719999999</v>
          </cell>
          <cell r="V769" t="e">
            <v>#N/A</v>
          </cell>
          <cell r="W769" t="str">
            <v>CES.LAS PALMITAS</v>
          </cell>
          <cell r="X769">
            <v>1</v>
          </cell>
          <cell r="Y769">
            <v>15</v>
          </cell>
          <cell r="Z769">
            <v>5</v>
          </cell>
          <cell r="AA769"/>
          <cell r="AB769">
            <v>10</v>
          </cell>
          <cell r="AC769">
            <v>31</v>
          </cell>
          <cell r="AD769" t="str">
            <v>Prioridad 3</v>
          </cell>
        </row>
        <row r="770">
          <cell r="A770" t="str">
            <v>CES.LIBANO</v>
          </cell>
          <cell r="B770" t="str">
            <v>RURAL</v>
          </cell>
          <cell r="C770" t="str">
            <v>REGION 1</v>
          </cell>
          <cell r="D770" t="str">
            <v>CESAR</v>
          </cell>
          <cell r="E770" t="str">
            <v>SAN ALBERTO</v>
          </cell>
          <cell r="F770" t="str">
            <v>CESAR</v>
          </cell>
          <cell r="G770" t="str">
            <v>BARRETO SUAREZ JAIR JOSE</v>
          </cell>
          <cell r="H770" t="str">
            <v>LARIOS LARIOS JEAN PIERO</v>
          </cell>
          <cell r="I770" t="str">
            <v>0</v>
          </cell>
          <cell r="J770" t="str">
            <v>282</v>
          </cell>
          <cell r="K770">
            <v>0.56000000000000005</v>
          </cell>
          <cell r="L770">
            <v>1</v>
          </cell>
          <cell r="M770">
            <v>1</v>
          </cell>
          <cell r="N770">
            <v>1.4422043010752688E-2</v>
          </cell>
          <cell r="O770">
            <v>1</v>
          </cell>
          <cell r="P770">
            <v>1.8588709677419355E-2</v>
          </cell>
          <cell r="Q770">
            <v>1</v>
          </cell>
          <cell r="R770" t="e">
            <v>#N/A</v>
          </cell>
          <cell r="S770">
            <v>0</v>
          </cell>
          <cell r="T770">
            <v>12674.15533</v>
          </cell>
          <cell r="U770">
            <v>351723.18100000004</v>
          </cell>
          <cell r="V770" t="str">
            <v>CES.Libano</v>
          </cell>
          <cell r="W770" t="str">
            <v>CES.LIBANO</v>
          </cell>
          <cell r="X770">
            <v>0</v>
          </cell>
          <cell r="Y770">
            <v>0</v>
          </cell>
          <cell r="Z770">
            <v>0</v>
          </cell>
          <cell r="AA770">
            <v>20</v>
          </cell>
          <cell r="AB770">
            <v>10</v>
          </cell>
          <cell r="AC770">
            <v>30</v>
          </cell>
          <cell r="AD770" t="str">
            <v>Prioridad 3</v>
          </cell>
        </row>
        <row r="771">
          <cell r="A771" t="str">
            <v>CES.LOMA COLORADA</v>
          </cell>
          <cell r="B771" t="str">
            <v>RURAL</v>
          </cell>
          <cell r="C771" t="str">
            <v>REGION 1</v>
          </cell>
          <cell r="D771" t="str">
            <v>CESAR</v>
          </cell>
          <cell r="E771" t="str">
            <v>BOSCONIA</v>
          </cell>
          <cell r="F771" t="str">
            <v>CESAR</v>
          </cell>
          <cell r="G771" t="str">
            <v>BARRETO SUAREZ JAIR JOSE</v>
          </cell>
          <cell r="H771" t="str">
            <v>CAMARGO CABRALES TAYLOR ALBERTO</v>
          </cell>
          <cell r="I771" t="str">
            <v>0</v>
          </cell>
          <cell r="J771" t="str">
            <v>981</v>
          </cell>
          <cell r="K771">
            <v>0.6</v>
          </cell>
          <cell r="L771">
            <v>1</v>
          </cell>
          <cell r="M771">
            <v>1</v>
          </cell>
          <cell r="N771">
            <v>2.3938172043010752E-2</v>
          </cell>
          <cell r="O771">
            <v>1</v>
          </cell>
          <cell r="P771">
            <v>2.432795698924731E-2</v>
          </cell>
          <cell r="Q771">
            <v>1</v>
          </cell>
          <cell r="R771" t="e">
            <v>#N/A</v>
          </cell>
          <cell r="S771">
            <v>0</v>
          </cell>
          <cell r="T771">
            <v>12665.447200000001</v>
          </cell>
          <cell r="U771">
            <v>549738.40700000001</v>
          </cell>
          <cell r="V771" t="e">
            <v>#N/A</v>
          </cell>
          <cell r="W771" t="str">
            <v>CES.LOMA COLORADA</v>
          </cell>
          <cell r="X771">
            <v>0</v>
          </cell>
          <cell r="Y771">
            <v>0</v>
          </cell>
          <cell r="Z771">
            <v>5</v>
          </cell>
          <cell r="AA771"/>
          <cell r="AB771">
            <v>10</v>
          </cell>
          <cell r="AC771">
            <v>15</v>
          </cell>
          <cell r="AD771" t="str">
            <v>Prioridad 3</v>
          </cell>
        </row>
        <row r="772">
          <cell r="A772" t="str">
            <v>CES.LOS VENADOS</v>
          </cell>
          <cell r="B772" t="str">
            <v>RURAL</v>
          </cell>
          <cell r="C772" t="str">
            <v>REGION 1</v>
          </cell>
          <cell r="D772" t="str">
            <v>CESAR</v>
          </cell>
          <cell r="E772" t="str">
            <v>VALLEDUPAR</v>
          </cell>
          <cell r="F772" t="str">
            <v>CESAR</v>
          </cell>
          <cell r="G772" t="str">
            <v>BARRETO SUAREZ JAIR JOSE</v>
          </cell>
          <cell r="H772" t="str">
            <v>JIMENEZ SANTIAGO DARWIN ORLANDO</v>
          </cell>
          <cell r="I772" t="str">
            <v>0</v>
          </cell>
          <cell r="J772" t="str">
            <v>982</v>
          </cell>
          <cell r="K772">
            <v>0.6</v>
          </cell>
          <cell r="L772">
            <v>1</v>
          </cell>
          <cell r="M772">
            <v>1</v>
          </cell>
          <cell r="N772">
            <v>1.5349462365591399E-2</v>
          </cell>
          <cell r="O772">
            <v>1</v>
          </cell>
          <cell r="P772">
            <v>1.2540322580645162E-2</v>
          </cell>
          <cell r="Q772">
            <v>1</v>
          </cell>
          <cell r="R772" t="e">
            <v>#N/A</v>
          </cell>
          <cell r="S772">
            <v>1</v>
          </cell>
          <cell r="T772">
            <v>45265.666795500001</v>
          </cell>
          <cell r="U772">
            <v>1662208.571</v>
          </cell>
          <cell r="V772" t="e">
            <v>#N/A</v>
          </cell>
          <cell r="W772" t="str">
            <v>CES.LOS VENADOS</v>
          </cell>
          <cell r="X772">
            <v>0</v>
          </cell>
          <cell r="Y772">
            <v>15</v>
          </cell>
          <cell r="Z772">
            <v>10</v>
          </cell>
          <cell r="AA772"/>
          <cell r="AB772">
            <v>10</v>
          </cell>
          <cell r="AC772">
            <v>35</v>
          </cell>
          <cell r="AD772" t="str">
            <v>Prioridad 3</v>
          </cell>
        </row>
        <row r="773">
          <cell r="A773" t="str">
            <v>CES.MINAS</v>
          </cell>
          <cell r="B773" t="str">
            <v>RURAL</v>
          </cell>
          <cell r="C773" t="str">
            <v>REGION 1</v>
          </cell>
          <cell r="D773" t="str">
            <v>CESAR</v>
          </cell>
          <cell r="E773" t="str">
            <v>SAN MARTIN</v>
          </cell>
          <cell r="F773" t="str">
            <v>CESAR</v>
          </cell>
          <cell r="G773" t="str">
            <v>BARRETO SUAREZ JAIR JOSE</v>
          </cell>
          <cell r="H773" t="str">
            <v>LARIOS LARIOS JEAN PIERO</v>
          </cell>
          <cell r="I773" t="str">
            <v>0</v>
          </cell>
          <cell r="J773" t="str">
            <v>983</v>
          </cell>
          <cell r="K773">
            <v>0.6</v>
          </cell>
          <cell r="L773">
            <v>1</v>
          </cell>
          <cell r="M773">
            <v>1</v>
          </cell>
          <cell r="N773">
            <v>1.228494623655914E-2</v>
          </cell>
          <cell r="O773">
            <v>1</v>
          </cell>
          <cell r="P773">
            <v>1.293010752688172E-2</v>
          </cell>
          <cell r="Q773">
            <v>1</v>
          </cell>
          <cell r="R773" t="e">
            <v>#N/A</v>
          </cell>
          <cell r="S773">
            <v>0</v>
          </cell>
          <cell r="T773">
            <v>17710.454492999997</v>
          </cell>
          <cell r="U773">
            <v>559504.05200000003</v>
          </cell>
          <cell r="V773" t="str">
            <v>CES.Minas</v>
          </cell>
          <cell r="W773" t="str">
            <v>CES.MINAS</v>
          </cell>
          <cell r="X773">
            <v>1</v>
          </cell>
          <cell r="Y773">
            <v>0</v>
          </cell>
          <cell r="Z773">
            <v>5</v>
          </cell>
          <cell r="AA773">
            <v>20</v>
          </cell>
          <cell r="AB773">
            <v>10</v>
          </cell>
          <cell r="AC773">
            <v>36</v>
          </cell>
          <cell r="AD773" t="str">
            <v>Prioridad 3</v>
          </cell>
        </row>
        <row r="774">
          <cell r="A774" t="str">
            <v>CES.MORRISON</v>
          </cell>
          <cell r="B774" t="str">
            <v>RURAL</v>
          </cell>
          <cell r="C774" t="str">
            <v>REGION 1</v>
          </cell>
          <cell r="D774" t="str">
            <v>CESAR</v>
          </cell>
          <cell r="E774" t="str">
            <v>RIO DE ORO</v>
          </cell>
          <cell r="F774" t="str">
            <v>CESAR</v>
          </cell>
          <cell r="G774" t="str">
            <v>BARRETO SUAREZ JAIR JOSE</v>
          </cell>
          <cell r="H774" t="str">
            <v>LARIOS LARIOS JEAN PIERO</v>
          </cell>
          <cell r="I774" t="str">
            <v>0</v>
          </cell>
          <cell r="J774" t="str">
            <v>283</v>
          </cell>
          <cell r="K774">
            <v>0.56000000000000005</v>
          </cell>
          <cell r="L774">
            <v>1</v>
          </cell>
          <cell r="M774">
            <v>1</v>
          </cell>
          <cell r="N774">
            <v>1.4220430107526882E-2</v>
          </cell>
          <cell r="O774">
            <v>1</v>
          </cell>
          <cell r="P774">
            <v>8.0645161290322578E-3</v>
          </cell>
          <cell r="Q774">
            <v>1</v>
          </cell>
          <cell r="R774" t="e">
            <v>#N/A</v>
          </cell>
          <cell r="S774">
            <v>0</v>
          </cell>
          <cell r="T774">
            <v>5725.9723938500001</v>
          </cell>
          <cell r="U774">
            <v>377684.56400000001</v>
          </cell>
          <cell r="V774" t="e">
            <v>#N/A</v>
          </cell>
          <cell r="W774" t="str">
            <v>CES.MORRISON</v>
          </cell>
          <cell r="X774">
            <v>1</v>
          </cell>
          <cell r="Y774">
            <v>0</v>
          </cell>
          <cell r="Z774">
            <v>0</v>
          </cell>
          <cell r="AA774"/>
          <cell r="AB774">
            <v>10</v>
          </cell>
          <cell r="AC774">
            <v>11</v>
          </cell>
          <cell r="AD774" t="str">
            <v>Prioridad 4</v>
          </cell>
        </row>
        <row r="775">
          <cell r="A775" t="str">
            <v>CES.PAVITAS</v>
          </cell>
          <cell r="B775" t="str">
            <v>RURAL</v>
          </cell>
          <cell r="C775" t="str">
            <v>REGION 1</v>
          </cell>
          <cell r="D775" t="str">
            <v>CESAR</v>
          </cell>
          <cell r="E775" t="str">
            <v>EL COPEY</v>
          </cell>
          <cell r="F775" t="str">
            <v>CESAR</v>
          </cell>
          <cell r="G775" t="str">
            <v>BARRETO SUAREZ JAIR JOSE</v>
          </cell>
          <cell r="H775" t="str">
            <v>CAMARGO CABRALES TAYLOR ALBERTO</v>
          </cell>
          <cell r="I775" t="str">
            <v>0</v>
          </cell>
          <cell r="J775" t="str">
            <v>214</v>
          </cell>
          <cell r="K775">
            <v>0.54</v>
          </cell>
          <cell r="L775">
            <v>1</v>
          </cell>
          <cell r="M775">
            <v>1</v>
          </cell>
          <cell r="N775">
            <v>8.8037634408602156E-3</v>
          </cell>
          <cell r="O775">
            <v>0</v>
          </cell>
          <cell r="P775">
            <v>8.298387096774193E-2</v>
          </cell>
          <cell r="Q775">
            <v>1</v>
          </cell>
          <cell r="R775" t="e">
            <v>#N/A</v>
          </cell>
          <cell r="S775">
            <v>1</v>
          </cell>
          <cell r="T775">
            <v>16331.973022399998</v>
          </cell>
          <cell r="U775">
            <v>576866.62900000007</v>
          </cell>
          <cell r="V775" t="e">
            <v>#N/A</v>
          </cell>
          <cell r="W775" t="str">
            <v>CES.PAVITAS</v>
          </cell>
          <cell r="X775">
            <v>1</v>
          </cell>
          <cell r="Y775">
            <v>0</v>
          </cell>
          <cell r="Z775">
            <v>5</v>
          </cell>
          <cell r="AA775"/>
          <cell r="AB775">
            <v>10</v>
          </cell>
          <cell r="AC775">
            <v>16</v>
          </cell>
          <cell r="AD775" t="str">
            <v>Prioridad 4</v>
          </cell>
        </row>
        <row r="776">
          <cell r="A776" t="str">
            <v>CES.POPONTE</v>
          </cell>
          <cell r="B776" t="str">
            <v>RURAL</v>
          </cell>
          <cell r="C776" t="str">
            <v>REGION 1</v>
          </cell>
          <cell r="D776" t="str">
            <v>CESAR</v>
          </cell>
          <cell r="E776" t="str">
            <v>CHIRIGUANA</v>
          </cell>
          <cell r="F776" t="str">
            <v>CESAR</v>
          </cell>
          <cell r="G776" t="str">
            <v>BARRETO SUAREZ JAIR JOSE</v>
          </cell>
          <cell r="H776" t="str">
            <v>GUTIERREZ VEGA JAIDER</v>
          </cell>
          <cell r="I776" t="str">
            <v>0</v>
          </cell>
          <cell r="J776" t="str">
            <v>87</v>
          </cell>
          <cell r="K776">
            <v>0.46500000000000002</v>
          </cell>
          <cell r="L776">
            <v>1</v>
          </cell>
          <cell r="M776">
            <v>1</v>
          </cell>
          <cell r="N776">
            <v>1.2150537634408601E-2</v>
          </cell>
          <cell r="O776">
            <v>1</v>
          </cell>
          <cell r="P776">
            <v>2.6424731182795699E-2</v>
          </cell>
          <cell r="Q776">
            <v>1</v>
          </cell>
          <cell r="R776" t="e">
            <v>#N/A</v>
          </cell>
          <cell r="S776">
            <v>1</v>
          </cell>
          <cell r="T776">
            <v>22602.113730000001</v>
          </cell>
          <cell r="U776">
            <v>584262.12200000009</v>
          </cell>
          <cell r="V776" t="e">
            <v>#N/A</v>
          </cell>
          <cell r="W776" t="str">
            <v>CES.POPONTE</v>
          </cell>
          <cell r="X776">
            <v>0</v>
          </cell>
          <cell r="Y776">
            <v>15</v>
          </cell>
          <cell r="Z776">
            <v>5</v>
          </cell>
          <cell r="AA776"/>
          <cell r="AB776">
            <v>10</v>
          </cell>
          <cell r="AC776">
            <v>30</v>
          </cell>
          <cell r="AD776" t="str">
            <v>Prioridad 2</v>
          </cell>
        </row>
        <row r="777">
          <cell r="A777" t="str">
            <v>CES.PUEBLITO</v>
          </cell>
          <cell r="B777" t="str">
            <v>RURAL</v>
          </cell>
          <cell r="C777" t="str">
            <v>REGION 1</v>
          </cell>
          <cell r="D777" t="str">
            <v>CESAR</v>
          </cell>
          <cell r="E777" t="str">
            <v>CHIMICHAGUA</v>
          </cell>
          <cell r="F777" t="str">
            <v>MAGDALENA + SAI</v>
          </cell>
          <cell r="G777" t="str">
            <v>CELEMIN CACERES ALVARO WILSON</v>
          </cell>
          <cell r="H777" t="str">
            <v>MORON PARRA MARIO</v>
          </cell>
          <cell r="I777" t="str">
            <v>0</v>
          </cell>
          <cell r="J777" t="str">
            <v>984</v>
          </cell>
          <cell r="K777">
            <v>0.6</v>
          </cell>
          <cell r="L777">
            <v>1</v>
          </cell>
          <cell r="M777">
            <v>1</v>
          </cell>
          <cell r="N777">
            <v>3.7567204301075269E-2</v>
          </cell>
          <cell r="O777">
            <v>1</v>
          </cell>
          <cell r="P777">
            <v>1.764784946236559E-2</v>
          </cell>
          <cell r="Q777">
            <v>1</v>
          </cell>
          <cell r="R777" t="e">
            <v>#N/A</v>
          </cell>
          <cell r="S777">
            <v>1</v>
          </cell>
          <cell r="T777">
            <v>4195.0347540000002</v>
          </cell>
          <cell r="U777">
            <v>361952.07700000005</v>
          </cell>
          <cell r="V777" t="e">
            <v>#N/A</v>
          </cell>
          <cell r="W777" t="str">
            <v>CES.PUEBLITO</v>
          </cell>
          <cell r="X777">
            <v>1</v>
          </cell>
          <cell r="Y777">
            <v>0</v>
          </cell>
          <cell r="Z777">
            <v>0</v>
          </cell>
          <cell r="AA777"/>
          <cell r="AB777">
            <v>10</v>
          </cell>
          <cell r="AC777">
            <v>11</v>
          </cell>
          <cell r="AD777" t="str">
            <v>Prioridad 4</v>
          </cell>
        </row>
        <row r="778">
          <cell r="A778" t="str">
            <v>CES.RB BOSCONIA-3</v>
          </cell>
          <cell r="B778" t="str">
            <v>URBANO</v>
          </cell>
          <cell r="C778" t="str">
            <v>REGION 1</v>
          </cell>
          <cell r="D778" t="str">
            <v>CESAR</v>
          </cell>
          <cell r="E778" t="str">
            <v>BOSCONIA</v>
          </cell>
          <cell r="F778" t="str">
            <v>CESAR</v>
          </cell>
          <cell r="G778" t="str">
            <v>BARRETO SUAREZ JAIR JOSE</v>
          </cell>
          <cell r="H778" t="str">
            <v>CAMARGO CABRALES TAYLOR ALBERTO</v>
          </cell>
          <cell r="I778" t="str">
            <v>0</v>
          </cell>
          <cell r="J778" t="str">
            <v>985</v>
          </cell>
          <cell r="K778">
            <v>0.6</v>
          </cell>
          <cell r="L778">
            <v>1</v>
          </cell>
          <cell r="M778">
            <v>1</v>
          </cell>
          <cell r="N778">
            <v>7.1505376344086023E-3</v>
          </cell>
          <cell r="O778">
            <v>0</v>
          </cell>
          <cell r="P778">
            <v>7.2580645161290326E-3</v>
          </cell>
          <cell r="Q778">
            <v>1</v>
          </cell>
          <cell r="R778" t="e">
            <v>#N/A</v>
          </cell>
          <cell r="S778">
            <v>1</v>
          </cell>
          <cell r="T778">
            <v>135652.08532000001</v>
          </cell>
          <cell r="U778">
            <v>2844871.469</v>
          </cell>
          <cell r="V778" t="e">
            <v>#N/A</v>
          </cell>
          <cell r="W778" t="str">
            <v>CES.RB BOSCONIA-3</v>
          </cell>
          <cell r="X778">
            <v>0</v>
          </cell>
          <cell r="Y778">
            <v>30</v>
          </cell>
          <cell r="Z778">
            <v>10</v>
          </cell>
          <cell r="AA778"/>
          <cell r="AB778">
            <v>10</v>
          </cell>
          <cell r="AC778">
            <v>50</v>
          </cell>
          <cell r="AD778" t="str">
            <v>Prioridad 2</v>
          </cell>
        </row>
        <row r="779">
          <cell r="A779" t="str">
            <v>CES.RIO DE ORO</v>
          </cell>
          <cell r="B779" t="str">
            <v>RURAL</v>
          </cell>
          <cell r="C779" t="str">
            <v>REGION 1</v>
          </cell>
          <cell r="D779" t="str">
            <v>CESAR</v>
          </cell>
          <cell r="E779" t="str">
            <v>RIO DE ORO</v>
          </cell>
          <cell r="F779" t="str">
            <v>CESAR</v>
          </cell>
          <cell r="G779" t="str">
            <v>BARRETO SUAREZ JAIR JOSE</v>
          </cell>
          <cell r="H779" t="str">
            <v>LARIOS LARIOS JEAN PIERO</v>
          </cell>
          <cell r="I779" t="str">
            <v>0</v>
          </cell>
          <cell r="J779" t="str">
            <v>986</v>
          </cell>
          <cell r="K779">
            <v>0.6</v>
          </cell>
          <cell r="L779">
            <v>1</v>
          </cell>
          <cell r="M779">
            <v>1</v>
          </cell>
          <cell r="N779">
            <v>1.3951612903225807E-2</v>
          </cell>
          <cell r="O779">
            <v>1</v>
          </cell>
          <cell r="P779">
            <v>1.418010752688172E-2</v>
          </cell>
          <cell r="Q779">
            <v>1</v>
          </cell>
          <cell r="R779" t="e">
            <v>#N/A</v>
          </cell>
          <cell r="S779">
            <v>0</v>
          </cell>
          <cell r="T779">
            <v>37146.959082399997</v>
          </cell>
          <cell r="U779">
            <v>857348.19</v>
          </cell>
          <cell r="V779" t="e">
            <v>#N/A</v>
          </cell>
          <cell r="W779" t="str">
            <v>CES.RIO DE ORO</v>
          </cell>
          <cell r="X779">
            <v>0</v>
          </cell>
          <cell r="Y779">
            <v>15</v>
          </cell>
          <cell r="Z779">
            <v>5</v>
          </cell>
          <cell r="AA779"/>
          <cell r="AB779">
            <v>10</v>
          </cell>
          <cell r="AC779">
            <v>30</v>
          </cell>
          <cell r="AD779" t="str">
            <v>Prioridad 3</v>
          </cell>
        </row>
        <row r="780">
          <cell r="A780" t="str">
            <v>CES.SABANA JUAN MARCOS</v>
          </cell>
          <cell r="B780" t="str">
            <v>RURAL</v>
          </cell>
          <cell r="C780" t="str">
            <v>REGION 1</v>
          </cell>
          <cell r="D780" t="str">
            <v>CESAR</v>
          </cell>
          <cell r="E780" t="str">
            <v>CHIMICHAGUA</v>
          </cell>
          <cell r="F780" t="str">
            <v>MAGDALENA + SAI</v>
          </cell>
          <cell r="G780" t="str">
            <v>CELEMIN CACERES ALVARO WILSON</v>
          </cell>
          <cell r="H780" t="str">
            <v>MORON PARRA MARIO</v>
          </cell>
          <cell r="I780" t="str">
            <v>0</v>
          </cell>
          <cell r="J780" t="str">
            <v>987</v>
          </cell>
          <cell r="K780">
            <v>0.6</v>
          </cell>
          <cell r="L780">
            <v>1</v>
          </cell>
          <cell r="M780">
            <v>1</v>
          </cell>
          <cell r="N780">
            <v>4.4301075268817207E-2</v>
          </cell>
          <cell r="O780">
            <v>1</v>
          </cell>
          <cell r="P780">
            <v>9.6572580645161291E-2</v>
          </cell>
          <cell r="Q780">
            <v>1</v>
          </cell>
          <cell r="R780" t="e">
            <v>#N/A</v>
          </cell>
          <cell r="S780">
            <v>1</v>
          </cell>
          <cell r="T780">
            <v>7873.8747384000017</v>
          </cell>
          <cell r="U780">
            <v>245746.75399999999</v>
          </cell>
          <cell r="V780" t="e">
            <v>#N/A</v>
          </cell>
          <cell r="W780" t="str">
            <v>CES.SABANA JUAN MARCOS</v>
          </cell>
          <cell r="X780">
            <v>1</v>
          </cell>
          <cell r="Y780">
            <v>0</v>
          </cell>
          <cell r="Z780">
            <v>0</v>
          </cell>
          <cell r="AA780"/>
          <cell r="AB780">
            <v>10</v>
          </cell>
          <cell r="AC780">
            <v>11</v>
          </cell>
          <cell r="AD780" t="str">
            <v>Prioridad 4</v>
          </cell>
        </row>
        <row r="781">
          <cell r="A781" t="str">
            <v>CES.SALOA</v>
          </cell>
          <cell r="B781" t="str">
            <v>RURAL</v>
          </cell>
          <cell r="C781" t="str">
            <v>REGION 1</v>
          </cell>
          <cell r="D781" t="str">
            <v>CESAR</v>
          </cell>
          <cell r="E781" t="str">
            <v>CHIMICHAGUA</v>
          </cell>
          <cell r="F781" t="str">
            <v>CESAR</v>
          </cell>
          <cell r="G781" t="str">
            <v>BARRETO SUAREZ JAIR JOSE</v>
          </cell>
          <cell r="H781" t="str">
            <v>GUTIERREZ VEGA JAIDER</v>
          </cell>
          <cell r="I781" t="str">
            <v>0</v>
          </cell>
          <cell r="J781" t="str">
            <v>180</v>
          </cell>
          <cell r="K781">
            <v>0.53</v>
          </cell>
          <cell r="L781">
            <v>1</v>
          </cell>
          <cell r="M781">
            <v>1</v>
          </cell>
          <cell r="N781">
            <v>0.20618279569892473</v>
          </cell>
          <cell r="O781">
            <v>1</v>
          </cell>
          <cell r="P781">
            <v>2.432795698924731E-2</v>
          </cell>
          <cell r="Q781">
            <v>1</v>
          </cell>
          <cell r="R781" t="e">
            <v>#N/A</v>
          </cell>
          <cell r="S781">
            <v>1</v>
          </cell>
          <cell r="T781">
            <v>27116.544059299998</v>
          </cell>
          <cell r="U781">
            <v>746181.92099999997</v>
          </cell>
          <cell r="V781" t="e">
            <v>#N/A</v>
          </cell>
          <cell r="W781" t="str">
            <v>CES.SALOA</v>
          </cell>
          <cell r="X781">
            <v>1</v>
          </cell>
          <cell r="Y781">
            <v>15</v>
          </cell>
          <cell r="Z781">
            <v>5</v>
          </cell>
          <cell r="AA781"/>
          <cell r="AB781">
            <v>10</v>
          </cell>
          <cell r="AC781">
            <v>31</v>
          </cell>
          <cell r="AD781" t="str">
            <v>Prioridad 2</v>
          </cell>
        </row>
        <row r="782">
          <cell r="A782" t="str">
            <v>CES.SAN ALBERTO</v>
          </cell>
          <cell r="B782" t="str">
            <v>RURAL</v>
          </cell>
          <cell r="C782" t="str">
            <v>REGION 5</v>
          </cell>
          <cell r="D782" t="str">
            <v>NORTE DE SANTANDER</v>
          </cell>
          <cell r="E782" t="str">
            <v>LA ESPERANZA</v>
          </cell>
          <cell r="F782" t="str">
            <v>CESAR</v>
          </cell>
          <cell r="G782" t="str">
            <v>BARRETO SUAREZ JAIR JOSE</v>
          </cell>
          <cell r="H782" t="str">
            <v>LARIOS LARIOS JEAN PIERO</v>
          </cell>
          <cell r="I782" t="str">
            <v>0</v>
          </cell>
          <cell r="J782" t="str">
            <v>988</v>
          </cell>
          <cell r="K782">
            <v>0.6</v>
          </cell>
          <cell r="L782">
            <v>1</v>
          </cell>
          <cell r="M782">
            <v>1</v>
          </cell>
          <cell r="N782">
            <v>1.278225806451613E-2</v>
          </cell>
          <cell r="O782">
            <v>1</v>
          </cell>
          <cell r="P782">
            <v>1.3508064516129032E-2</v>
          </cell>
          <cell r="Q782">
            <v>1</v>
          </cell>
          <cell r="R782" t="str">
            <v>CES.San Alberto</v>
          </cell>
          <cell r="S782">
            <v>0</v>
          </cell>
          <cell r="T782">
            <v>35946.593668000001</v>
          </cell>
          <cell r="U782">
            <v>1385458.882</v>
          </cell>
          <cell r="V782" t="e">
            <v>#N/A</v>
          </cell>
          <cell r="W782" t="str">
            <v>CES.SAN ALBERTO</v>
          </cell>
          <cell r="X782">
            <v>1</v>
          </cell>
          <cell r="Y782">
            <v>15</v>
          </cell>
          <cell r="Z782">
            <v>10</v>
          </cell>
          <cell r="AA782"/>
          <cell r="AB782">
            <v>10</v>
          </cell>
          <cell r="AC782">
            <v>36</v>
          </cell>
          <cell r="AD782" t="str">
            <v>Prioridad 0</v>
          </cell>
        </row>
        <row r="783">
          <cell r="A783" t="str">
            <v>CES.SAN JACINTO</v>
          </cell>
          <cell r="B783" t="str">
            <v>RURAL</v>
          </cell>
          <cell r="C783" t="str">
            <v>REGION 1</v>
          </cell>
          <cell r="D783" t="str">
            <v>CESAR</v>
          </cell>
          <cell r="E783" t="str">
            <v>AGUSTÍN CODAZZI</v>
          </cell>
          <cell r="F783" t="str">
            <v>CESAR</v>
          </cell>
          <cell r="G783" t="str">
            <v>BARRETO SUAREZ JAIR JOSE</v>
          </cell>
          <cell r="H783" t="str">
            <v>ZAMORA VILLANUEVA EDGARDO RAFAEL</v>
          </cell>
          <cell r="I783" t="str">
            <v>0</v>
          </cell>
          <cell r="J783" t="str">
            <v>989</v>
          </cell>
          <cell r="K783">
            <v>0.6</v>
          </cell>
          <cell r="L783">
            <v>1</v>
          </cell>
          <cell r="M783">
            <v>1</v>
          </cell>
          <cell r="N783">
            <v>0.43825268817204299</v>
          </cell>
          <cell r="O783">
            <v>1</v>
          </cell>
          <cell r="P783">
            <v>8.0537634408602149E-2</v>
          </cell>
          <cell r="Q783">
            <v>1</v>
          </cell>
          <cell r="R783" t="e">
            <v>#N/A</v>
          </cell>
          <cell r="S783">
            <v>1</v>
          </cell>
          <cell r="T783">
            <v>17013.6352028</v>
          </cell>
          <cell r="U783">
            <v>680225.4580000001</v>
          </cell>
          <cell r="V783" t="e">
            <v>#N/A</v>
          </cell>
          <cell r="W783" t="str">
            <v>CES.SAN JACINTO</v>
          </cell>
          <cell r="X783">
            <v>0</v>
          </cell>
          <cell r="Y783">
            <v>0</v>
          </cell>
          <cell r="Z783">
            <v>5</v>
          </cell>
          <cell r="AA783"/>
          <cell r="AB783">
            <v>10</v>
          </cell>
          <cell r="AC783">
            <v>15</v>
          </cell>
          <cell r="AD783" t="str">
            <v>Prioridad 2</v>
          </cell>
        </row>
        <row r="784">
          <cell r="A784" t="str">
            <v>CES.SAN MARTIN</v>
          </cell>
          <cell r="B784" t="str">
            <v>URBANO</v>
          </cell>
          <cell r="C784" t="str">
            <v>REGION 1</v>
          </cell>
          <cell r="D784" t="str">
            <v>CESAR</v>
          </cell>
          <cell r="E784" t="str">
            <v>SAN MARTIN</v>
          </cell>
          <cell r="F784" t="str">
            <v>CESAR</v>
          </cell>
          <cell r="G784" t="str">
            <v>BARRETO SUAREZ JAIR JOSE</v>
          </cell>
          <cell r="H784" t="str">
            <v>LARIOS LARIOS JEAN PIERO</v>
          </cell>
          <cell r="I784" t="str">
            <v>0</v>
          </cell>
          <cell r="J784" t="str">
            <v>990</v>
          </cell>
          <cell r="K784">
            <v>0.6</v>
          </cell>
          <cell r="L784">
            <v>1</v>
          </cell>
          <cell r="M784">
            <v>1</v>
          </cell>
          <cell r="N784">
            <v>1.3454301075268817E-2</v>
          </cell>
          <cell r="O784">
            <v>1</v>
          </cell>
          <cell r="P784">
            <v>1.4206989247311829E-2</v>
          </cell>
          <cell r="Q784">
            <v>1</v>
          </cell>
          <cell r="R784" t="e">
            <v>#N/A</v>
          </cell>
          <cell r="S784">
            <v>0</v>
          </cell>
          <cell r="T784">
            <v>50839.98904</v>
          </cell>
          <cell r="U784">
            <v>1393931.551</v>
          </cell>
          <cell r="V784" t="e">
            <v>#N/A</v>
          </cell>
          <cell r="W784" t="str">
            <v>CES.SAN MARTIN</v>
          </cell>
          <cell r="X784">
            <v>1</v>
          </cell>
          <cell r="Y784">
            <v>30</v>
          </cell>
          <cell r="Z784">
            <v>10</v>
          </cell>
          <cell r="AA784"/>
          <cell r="AB784">
            <v>10</v>
          </cell>
          <cell r="AC784">
            <v>51</v>
          </cell>
          <cell r="AD784" t="str">
            <v>Prioridad 2</v>
          </cell>
        </row>
        <row r="785">
          <cell r="A785" t="str">
            <v>CES.SAN ROQUE-2</v>
          </cell>
          <cell r="B785" t="str">
            <v>RURAL</v>
          </cell>
          <cell r="C785" t="str">
            <v>REGION 1</v>
          </cell>
          <cell r="D785" t="str">
            <v>CESAR</v>
          </cell>
          <cell r="E785" t="str">
            <v>CURUMANI</v>
          </cell>
          <cell r="F785" t="str">
            <v>CESAR</v>
          </cell>
          <cell r="G785" t="str">
            <v>BARRETO SUAREZ JAIR JOSE</v>
          </cell>
          <cell r="H785" t="str">
            <v>GUTIERREZ VEGA JAIDER</v>
          </cell>
          <cell r="I785" t="str">
            <v>0</v>
          </cell>
          <cell r="J785" t="str">
            <v>991</v>
          </cell>
          <cell r="K785">
            <v>0.6</v>
          </cell>
          <cell r="L785">
            <v>1</v>
          </cell>
          <cell r="M785">
            <v>1</v>
          </cell>
          <cell r="N785">
            <v>3.7365591397849462E-3</v>
          </cell>
          <cell r="O785">
            <v>0</v>
          </cell>
          <cell r="P785">
            <v>1.0698924731182795E-2</v>
          </cell>
          <cell r="Q785">
            <v>1</v>
          </cell>
          <cell r="R785" t="e">
            <v>#N/A</v>
          </cell>
          <cell r="S785">
            <v>1</v>
          </cell>
          <cell r="T785">
            <v>36738.339250999998</v>
          </cell>
          <cell r="U785">
            <v>852806.46999999986</v>
          </cell>
          <cell r="V785" t="e">
            <v>#N/A</v>
          </cell>
          <cell r="W785" t="str">
            <v>CES.SAN ROQUE-2</v>
          </cell>
          <cell r="X785">
            <v>0</v>
          </cell>
          <cell r="Y785">
            <v>15</v>
          </cell>
          <cell r="Z785">
            <v>5</v>
          </cell>
          <cell r="AA785"/>
          <cell r="AB785">
            <v>10</v>
          </cell>
          <cell r="AC785">
            <v>30</v>
          </cell>
          <cell r="AD785" t="str">
            <v>Prioridad 2</v>
          </cell>
        </row>
        <row r="786">
          <cell r="A786" t="str">
            <v>CES.SOLEDAD</v>
          </cell>
          <cell r="B786" t="str">
            <v>RURAL</v>
          </cell>
          <cell r="C786" t="str">
            <v>REGION 1</v>
          </cell>
          <cell r="D786" t="str">
            <v>CESAR</v>
          </cell>
          <cell r="E786" t="str">
            <v>CHIMICHAGUA</v>
          </cell>
          <cell r="F786" t="str">
            <v>CESAR</v>
          </cell>
          <cell r="G786" t="str">
            <v>BARRETO SUAREZ JAIR JOSE</v>
          </cell>
          <cell r="H786" t="str">
            <v>GUTIERREZ VEGA JAIDER</v>
          </cell>
          <cell r="I786" t="str">
            <v>0</v>
          </cell>
          <cell r="J786" t="str">
            <v>325</v>
          </cell>
          <cell r="K786">
            <v>0.56999999999999995</v>
          </cell>
          <cell r="L786">
            <v>1</v>
          </cell>
          <cell r="M786">
            <v>1</v>
          </cell>
          <cell r="N786">
            <v>0.15864247311827956</v>
          </cell>
          <cell r="O786">
            <v>1</v>
          </cell>
          <cell r="P786">
            <v>6.8884408602150532E-2</v>
          </cell>
          <cell r="Q786">
            <v>1</v>
          </cell>
          <cell r="R786" t="e">
            <v>#N/A</v>
          </cell>
          <cell r="S786">
            <v>1</v>
          </cell>
          <cell r="T786">
            <v>4929.5146962999997</v>
          </cell>
          <cell r="U786">
            <v>147937.47099999999</v>
          </cell>
          <cell r="V786" t="e">
            <v>#N/A</v>
          </cell>
          <cell r="W786" t="str">
            <v>CES.SOLEDAD</v>
          </cell>
          <cell r="X786">
            <v>1</v>
          </cell>
          <cell r="Y786">
            <v>0</v>
          </cell>
          <cell r="Z786">
            <v>0</v>
          </cell>
          <cell r="AA786"/>
          <cell r="AB786">
            <v>10</v>
          </cell>
          <cell r="AC786">
            <v>11</v>
          </cell>
          <cell r="AD786" t="str">
            <v>Prioridad 2</v>
          </cell>
        </row>
        <row r="787">
          <cell r="A787" t="str">
            <v>CES.TAMALAMEQUE</v>
          </cell>
          <cell r="B787" t="str">
            <v>URBANO</v>
          </cell>
          <cell r="C787" t="str">
            <v>REGION 1</v>
          </cell>
          <cell r="D787" t="str">
            <v>CESAR</v>
          </cell>
          <cell r="E787" t="str">
            <v>TAMALAMEQUE</v>
          </cell>
          <cell r="F787" t="str">
            <v>MAGDALENA + SAI</v>
          </cell>
          <cell r="G787" t="str">
            <v>CELEMIN CACERES ALVARO WILSON</v>
          </cell>
          <cell r="H787" t="str">
            <v>MORON PARRA MARIO</v>
          </cell>
          <cell r="I787" t="str">
            <v>0</v>
          </cell>
          <cell r="J787" t="str">
            <v>215</v>
          </cell>
          <cell r="K787">
            <v>0.54</v>
          </cell>
          <cell r="L787">
            <v>1</v>
          </cell>
          <cell r="M787">
            <v>1</v>
          </cell>
          <cell r="N787">
            <v>3.6680107526881722E-2</v>
          </cell>
          <cell r="O787">
            <v>1</v>
          </cell>
          <cell r="P787">
            <v>2.8830645161290323E-2</v>
          </cell>
          <cell r="Q787">
            <v>1</v>
          </cell>
          <cell r="R787" t="e">
            <v>#N/A</v>
          </cell>
          <cell r="S787">
            <v>1</v>
          </cell>
          <cell r="T787">
            <v>39309.753434999991</v>
          </cell>
          <cell r="U787">
            <v>1403241.1710000001</v>
          </cell>
          <cell r="V787" t="e">
            <v>#N/A</v>
          </cell>
          <cell r="W787" t="str">
            <v>CES.TAMALAMEQUE</v>
          </cell>
          <cell r="X787">
            <v>1</v>
          </cell>
          <cell r="Y787">
            <v>15</v>
          </cell>
          <cell r="Z787">
            <v>10</v>
          </cell>
          <cell r="AA787"/>
          <cell r="AB787">
            <v>10</v>
          </cell>
          <cell r="AC787">
            <v>36</v>
          </cell>
          <cell r="AD787" t="str">
            <v>Prioridad 2</v>
          </cell>
        </row>
        <row r="788">
          <cell r="A788" t="str">
            <v>CES.ULTIMO CASO</v>
          </cell>
          <cell r="B788" t="str">
            <v>RURAL</v>
          </cell>
          <cell r="C788" t="str">
            <v>REGION 1</v>
          </cell>
          <cell r="D788" t="str">
            <v>CESAR</v>
          </cell>
          <cell r="E788" t="str">
            <v>CHIMICHAGUA</v>
          </cell>
          <cell r="F788" t="str">
            <v>CESAR</v>
          </cell>
          <cell r="G788" t="str">
            <v>BARRETO SUAREZ JAIR JOSE</v>
          </cell>
          <cell r="H788" t="str">
            <v>GUTIERREZ VEGA JAIDER</v>
          </cell>
          <cell r="I788" t="str">
            <v>0</v>
          </cell>
          <cell r="J788" t="str">
            <v>992</v>
          </cell>
          <cell r="K788">
            <v>0.6</v>
          </cell>
          <cell r="L788">
            <v>1</v>
          </cell>
          <cell r="M788">
            <v>1</v>
          </cell>
          <cell r="N788">
            <v>2.6263440860215054E-2</v>
          </cell>
          <cell r="O788">
            <v>1</v>
          </cell>
          <cell r="P788">
            <v>8.9301075268817198E-2</v>
          </cell>
          <cell r="Q788">
            <v>1</v>
          </cell>
          <cell r="R788" t="e">
            <v>#N/A</v>
          </cell>
          <cell r="S788">
            <v>1</v>
          </cell>
          <cell r="T788">
            <v>6655.9699819700008</v>
          </cell>
          <cell r="U788">
            <v>261509.77500000002</v>
          </cell>
          <cell r="V788" t="e">
            <v>#N/A</v>
          </cell>
          <cell r="W788" t="str">
            <v>CES.ULTIMO CASO</v>
          </cell>
          <cell r="X788">
            <v>1</v>
          </cell>
          <cell r="Y788">
            <v>0</v>
          </cell>
          <cell r="Z788">
            <v>0</v>
          </cell>
          <cell r="AA788"/>
          <cell r="AB788">
            <v>10</v>
          </cell>
          <cell r="AC788">
            <v>11</v>
          </cell>
          <cell r="AD788" t="str">
            <v>Prioridad 4</v>
          </cell>
        </row>
        <row r="789">
          <cell r="A789" t="str">
            <v>CES.ZAPATOSA</v>
          </cell>
          <cell r="B789" t="str">
            <v>RURAL</v>
          </cell>
          <cell r="C789" t="str">
            <v>REGION 1</v>
          </cell>
          <cell r="D789" t="str">
            <v>CESAR</v>
          </cell>
          <cell r="E789" t="str">
            <v>TAMALAMEQUE</v>
          </cell>
          <cell r="F789" t="str">
            <v>CESAR</v>
          </cell>
          <cell r="G789" t="str">
            <v>BARRETO SUAREZ JAIR JOSE</v>
          </cell>
          <cell r="H789" t="str">
            <v>GUTIERREZ VEGA JAIDER</v>
          </cell>
          <cell r="I789" t="str">
            <v>0</v>
          </cell>
          <cell r="J789" t="str">
            <v>993</v>
          </cell>
          <cell r="K789">
            <v>0.6</v>
          </cell>
          <cell r="L789">
            <v>1</v>
          </cell>
          <cell r="M789">
            <v>1</v>
          </cell>
          <cell r="N789">
            <v>0.34228494623655914</v>
          </cell>
          <cell r="O789">
            <v>1</v>
          </cell>
          <cell r="P789">
            <v>0.26448924731182794</v>
          </cell>
          <cell r="Q789">
            <v>1</v>
          </cell>
          <cell r="R789" t="e">
            <v>#N/A</v>
          </cell>
          <cell r="S789">
            <v>1</v>
          </cell>
          <cell r="T789">
            <v>20444.9804047</v>
          </cell>
          <cell r="U789">
            <v>551956.28399999999</v>
          </cell>
          <cell r="V789" t="str">
            <v>CES.Zapatosa</v>
          </cell>
          <cell r="W789" t="str">
            <v>CES.ZAPATOSA</v>
          </cell>
          <cell r="X789">
            <v>1</v>
          </cell>
          <cell r="Y789">
            <v>15</v>
          </cell>
          <cell r="Z789">
            <v>5</v>
          </cell>
          <cell r="AA789">
            <v>20</v>
          </cell>
          <cell r="AB789">
            <v>10</v>
          </cell>
          <cell r="AC789">
            <v>51</v>
          </cell>
          <cell r="AD789" t="str">
            <v>Prioridad 1</v>
          </cell>
        </row>
        <row r="790">
          <cell r="A790" t="str">
            <v>CHI.CHIA-5</v>
          </cell>
          <cell r="B790" t="str">
            <v>URBANO</v>
          </cell>
          <cell r="C790" t="str">
            <v>REGION 4</v>
          </cell>
          <cell r="D790" t="str">
            <v>CUNDINAMARCA</v>
          </cell>
          <cell r="E790" t="str">
            <v>CHÍA</v>
          </cell>
          <cell r="F790" t="str">
            <v>SABANA NORTE</v>
          </cell>
          <cell r="G790" t="str">
            <v>CARDENAS SUAREZ CARLOS ANDRES</v>
          </cell>
          <cell r="H790" t="str">
            <v>VELANDIA ROMERO MIGUEL EDUARDO</v>
          </cell>
          <cell r="I790" t="str">
            <v>0</v>
          </cell>
          <cell r="J790" t="str">
            <v>994</v>
          </cell>
          <cell r="K790">
            <v>0.6</v>
          </cell>
          <cell r="L790">
            <v>1</v>
          </cell>
          <cell r="M790">
            <v>1</v>
          </cell>
          <cell r="N790">
            <v>4.5873655913978496E-2</v>
          </cell>
          <cell r="O790">
            <v>1</v>
          </cell>
          <cell r="P790">
            <v>1.4650537634408602E-2</v>
          </cell>
          <cell r="Q790">
            <v>1</v>
          </cell>
          <cell r="R790" t="str">
            <v>CHI.Chia-5</v>
          </cell>
          <cell r="S790">
            <v>0</v>
          </cell>
          <cell r="T790">
            <v>67657.257689300008</v>
          </cell>
          <cell r="U790">
            <v>971698.53399999999</v>
          </cell>
          <cell r="V790" t="e">
            <v>#N/A</v>
          </cell>
          <cell r="W790" t="str">
            <v>CHI.CHIA-5</v>
          </cell>
          <cell r="X790">
            <v>0</v>
          </cell>
          <cell r="Y790">
            <v>30</v>
          </cell>
          <cell r="Z790">
            <v>5</v>
          </cell>
          <cell r="AA790"/>
          <cell r="AB790">
            <v>10</v>
          </cell>
          <cell r="AC790">
            <v>45</v>
          </cell>
          <cell r="AD790" t="str">
            <v>Prioridad 0</v>
          </cell>
        </row>
        <row r="791">
          <cell r="A791" t="str">
            <v>CHI.CLINICA UNISABANA</v>
          </cell>
          <cell r="B791" t="str">
            <v>URBANO</v>
          </cell>
          <cell r="C791" t="str">
            <v>REGION 4</v>
          </cell>
          <cell r="D791" t="str">
            <v>CUNDINAMARCA</v>
          </cell>
          <cell r="E791" t="str">
            <v>CHÍA</v>
          </cell>
          <cell r="F791" t="str">
            <v>SABANA NORTE</v>
          </cell>
          <cell r="G791" t="str">
            <v>CARDENAS SUAREZ CARLOS ANDRES</v>
          </cell>
          <cell r="H791" t="str">
            <v>VELANDIA ROMERO MIGUEL EDUARDO</v>
          </cell>
          <cell r="I791" t="str">
            <v>0</v>
          </cell>
          <cell r="J791" t="str">
            <v>284</v>
          </cell>
          <cell r="K791">
            <v>0.56000000000000005</v>
          </cell>
          <cell r="L791">
            <v>1</v>
          </cell>
          <cell r="M791">
            <v>1</v>
          </cell>
          <cell r="N791">
            <v>6.3172043010752688E-3</v>
          </cell>
          <cell r="O791">
            <v>0</v>
          </cell>
          <cell r="P791">
            <v>7.1505376344086023E-3</v>
          </cell>
          <cell r="Q791">
            <v>1</v>
          </cell>
          <cell r="R791" t="e">
            <v>#N/A</v>
          </cell>
          <cell r="S791">
            <v>0</v>
          </cell>
          <cell r="T791">
            <v>25253.684689999998</v>
          </cell>
          <cell r="U791">
            <v>433831.00799999997</v>
          </cell>
          <cell r="V791" t="e">
            <v>#N/A</v>
          </cell>
          <cell r="W791" t="str">
            <v>CHI.CLINICA UNISABANA</v>
          </cell>
          <cell r="X791">
            <v>0</v>
          </cell>
          <cell r="Y791">
            <v>15</v>
          </cell>
          <cell r="Z791">
            <v>0</v>
          </cell>
          <cell r="AA791"/>
          <cell r="AB791">
            <v>10</v>
          </cell>
          <cell r="AC791">
            <v>25</v>
          </cell>
          <cell r="AD791" t="str">
            <v>Prioridad 4</v>
          </cell>
        </row>
        <row r="792">
          <cell r="A792" t="str">
            <v>CHO.ACANDI</v>
          </cell>
          <cell r="B792" t="str">
            <v>URBANO</v>
          </cell>
          <cell r="C792" t="str">
            <v xml:space="preserve">REGION 2 </v>
          </cell>
          <cell r="D792" t="str">
            <v>CHOCÓ</v>
          </cell>
          <cell r="E792" t="str">
            <v>ACANDI</v>
          </cell>
          <cell r="F792" t="str">
            <v>CHOCO Y URABA</v>
          </cell>
          <cell r="G792" t="str">
            <v>MONTOYA PALACIO JUAN PABLO</v>
          </cell>
          <cell r="H792" t="str">
            <v>CAICEDO MADRID VICTOR ALFONSO</v>
          </cell>
          <cell r="I792" t="str">
            <v>0</v>
          </cell>
          <cell r="J792" t="str">
            <v>995</v>
          </cell>
          <cell r="K792">
            <v>0.6</v>
          </cell>
          <cell r="L792">
            <v>1</v>
          </cell>
          <cell r="M792">
            <v>1</v>
          </cell>
          <cell r="N792">
            <v>2.7903225806451614E-2</v>
          </cell>
          <cell r="O792">
            <v>1</v>
          </cell>
          <cell r="P792">
            <v>1.1841397849462365E-2</v>
          </cell>
          <cell r="Q792">
            <v>1</v>
          </cell>
          <cell r="R792" t="e">
            <v>#N/A</v>
          </cell>
          <cell r="S792">
            <v>1</v>
          </cell>
          <cell r="T792">
            <v>49927.242255599995</v>
          </cell>
          <cell r="U792">
            <v>449027.027</v>
          </cell>
          <cell r="V792" t="e">
            <v>#N/A</v>
          </cell>
          <cell r="W792" t="str">
            <v>CHO.ACANDI</v>
          </cell>
          <cell r="X792">
            <v>0</v>
          </cell>
          <cell r="Y792">
            <v>15</v>
          </cell>
          <cell r="Z792">
            <v>0</v>
          </cell>
          <cell r="AA792"/>
          <cell r="AB792">
            <v>10</v>
          </cell>
          <cell r="AC792">
            <v>25</v>
          </cell>
          <cell r="AD792" t="str">
            <v>Prioridad 3</v>
          </cell>
        </row>
        <row r="793">
          <cell r="A793" t="str">
            <v>CHO.ACANDI-2:H1</v>
          </cell>
          <cell r="B793" t="str">
            <v>URBANO</v>
          </cell>
          <cell r="C793" t="str">
            <v xml:space="preserve">REGION 2 </v>
          </cell>
          <cell r="D793" t="str">
            <v>CHOCÓ</v>
          </cell>
          <cell r="E793" t="str">
            <v>ACANDI</v>
          </cell>
          <cell r="F793" t="str">
            <v>CHOCO Y URABA</v>
          </cell>
          <cell r="G793" t="str">
            <v>MONTOYA PALACIO JUAN PABLO</v>
          </cell>
          <cell r="H793" t="str">
            <v>CAICEDO MADRID VICTOR ALFONSO</v>
          </cell>
          <cell r="I793" t="str">
            <v>0</v>
          </cell>
          <cell r="J793" t="str">
            <v>996</v>
          </cell>
          <cell r="K793">
            <v>0.6</v>
          </cell>
          <cell r="L793">
            <v>1</v>
          </cell>
          <cell r="M793">
            <v>1</v>
          </cell>
          <cell r="N793">
            <v>0.21434139784946238</v>
          </cell>
          <cell r="O793">
            <v>1</v>
          </cell>
          <cell r="P793">
            <v>7.365591397849462E-3</v>
          </cell>
          <cell r="Q793">
            <v>1</v>
          </cell>
          <cell r="R793" t="e">
            <v>#N/A</v>
          </cell>
          <cell r="S793">
            <v>1</v>
          </cell>
          <cell r="T793">
            <v>47558.832320000001</v>
          </cell>
          <cell r="U793">
            <v>95201.962</v>
          </cell>
          <cell r="V793" t="e">
            <v>#N/A</v>
          </cell>
          <cell r="W793" t="str">
            <v>CHO.ACANDI-2:H1</v>
          </cell>
          <cell r="X793">
            <v>1</v>
          </cell>
          <cell r="Y793">
            <v>15</v>
          </cell>
          <cell r="Z793">
            <v>0</v>
          </cell>
          <cell r="AA793"/>
          <cell r="AB793">
            <v>10</v>
          </cell>
          <cell r="AC793">
            <v>26</v>
          </cell>
          <cell r="AD793" t="str">
            <v>Prioridad 4</v>
          </cell>
        </row>
        <row r="794">
          <cell r="A794" t="str">
            <v>CHO.ACANDI-2:H2</v>
          </cell>
          <cell r="B794" t="str">
            <v>URBANO</v>
          </cell>
          <cell r="C794" t="str">
            <v xml:space="preserve">REGION 2 </v>
          </cell>
          <cell r="D794" t="str">
            <v>CHOCÓ</v>
          </cell>
          <cell r="E794" t="str">
            <v>ACANDI</v>
          </cell>
          <cell r="F794" t="str">
            <v>CHOCO Y URABA</v>
          </cell>
          <cell r="G794" t="str">
            <v>MONTOYA PALACIO JUAN PABLO</v>
          </cell>
          <cell r="H794" t="str">
            <v>CAICEDO MADRID VICTOR ALFONSO</v>
          </cell>
          <cell r="I794" t="str">
            <v>0</v>
          </cell>
          <cell r="J794" t="str">
            <v>997</v>
          </cell>
          <cell r="K794">
            <v>0.6</v>
          </cell>
          <cell r="L794">
            <v>1</v>
          </cell>
          <cell r="M794">
            <v>1</v>
          </cell>
          <cell r="N794">
            <v>0.18672043010752687</v>
          </cell>
          <cell r="O794">
            <v>1</v>
          </cell>
          <cell r="P794">
            <v>6.1465053763440858E-2</v>
          </cell>
          <cell r="Q794">
            <v>1</v>
          </cell>
          <cell r="R794" t="e">
            <v>#N/A</v>
          </cell>
          <cell r="S794">
            <v>1</v>
          </cell>
          <cell r="T794">
            <v>3701.7108900000003</v>
          </cell>
          <cell r="U794">
            <v>8140.7049999999999</v>
          </cell>
          <cell r="V794" t="e">
            <v>#N/A</v>
          </cell>
          <cell r="W794" t="str">
            <v>CHO.ACANDI-2:H2</v>
          </cell>
          <cell r="X794">
            <v>1</v>
          </cell>
          <cell r="Y794">
            <v>0</v>
          </cell>
          <cell r="Z794">
            <v>0</v>
          </cell>
          <cell r="AA794"/>
          <cell r="AB794">
            <v>10</v>
          </cell>
          <cell r="AC794">
            <v>11</v>
          </cell>
          <cell r="AD794" t="str">
            <v>Prioridad 4</v>
          </cell>
        </row>
        <row r="795">
          <cell r="A795" t="str">
            <v>CHO.ARUSI</v>
          </cell>
          <cell r="B795" t="str">
            <v>RURAL</v>
          </cell>
          <cell r="C795" t="str">
            <v xml:space="preserve">REGION 2 </v>
          </cell>
          <cell r="D795" t="str">
            <v>CHOCÓ</v>
          </cell>
          <cell r="E795" t="str">
            <v>NUQUI</v>
          </cell>
          <cell r="F795" t="str">
            <v>CHOCO Y URABA</v>
          </cell>
          <cell r="G795" t="str">
            <v>MONTOYA PALACIO JUAN PABLO</v>
          </cell>
          <cell r="H795" t="str">
            <v>PALACIOS RAMOS WILLIAM STELLER</v>
          </cell>
          <cell r="I795" t="str">
            <v>0</v>
          </cell>
          <cell r="J795" t="str">
            <v>13</v>
          </cell>
          <cell r="K795">
            <v>0.33500000000000002</v>
          </cell>
          <cell r="L795">
            <v>1</v>
          </cell>
          <cell r="M795">
            <v>1</v>
          </cell>
          <cell r="N795">
            <v>0.41646505376344084</v>
          </cell>
          <cell r="O795">
            <v>1</v>
          </cell>
          <cell r="P795">
            <v>9.2338709677419351E-3</v>
          </cell>
          <cell r="Q795">
            <v>1</v>
          </cell>
          <cell r="R795" t="e">
            <v>#N/A</v>
          </cell>
          <cell r="S795">
            <v>1</v>
          </cell>
          <cell r="T795">
            <v>14393.975999999999</v>
          </cell>
          <cell r="U795">
            <v>132180.31099999999</v>
          </cell>
          <cell r="V795" t="e">
            <v>#N/A</v>
          </cell>
          <cell r="W795" t="str">
            <v>CHO.ARUSI</v>
          </cell>
          <cell r="X795">
            <v>1</v>
          </cell>
          <cell r="Y795">
            <v>0</v>
          </cell>
          <cell r="Z795">
            <v>0</v>
          </cell>
          <cell r="AA795"/>
          <cell r="AB795">
            <v>10</v>
          </cell>
          <cell r="AC795">
            <v>11</v>
          </cell>
          <cell r="AD795" t="str">
            <v>Prioridad 4</v>
          </cell>
        </row>
        <row r="796">
          <cell r="A796" t="str">
            <v>CHO.BAGADO</v>
          </cell>
          <cell r="B796" t="str">
            <v>URBANO</v>
          </cell>
          <cell r="C796" t="str">
            <v xml:space="preserve">REGION 2 </v>
          </cell>
          <cell r="D796" t="str">
            <v>CHOCÓ</v>
          </cell>
          <cell r="E796" t="str">
            <v>BAGADO</v>
          </cell>
          <cell r="F796" t="str">
            <v>CHOCO Y URABA</v>
          </cell>
          <cell r="G796" t="str">
            <v>MONTOYA PALACIO JUAN PABLO</v>
          </cell>
          <cell r="H796" t="str">
            <v>MORENO GUTIERREZ CESAR AUGUSTO</v>
          </cell>
          <cell r="I796" t="str">
            <v>0</v>
          </cell>
          <cell r="J796" t="str">
            <v>998</v>
          </cell>
          <cell r="K796">
            <v>0.6</v>
          </cell>
          <cell r="L796">
            <v>1</v>
          </cell>
          <cell r="M796">
            <v>1</v>
          </cell>
          <cell r="N796">
            <v>5.4838709677419353E-3</v>
          </cell>
          <cell r="O796">
            <v>0</v>
          </cell>
          <cell r="P796">
            <v>2.1935483870967741E-2</v>
          </cell>
          <cell r="Q796">
            <v>1</v>
          </cell>
          <cell r="R796" t="e">
            <v>#N/A</v>
          </cell>
          <cell r="S796">
            <v>0</v>
          </cell>
          <cell r="T796">
            <v>30070.698091800001</v>
          </cell>
          <cell r="U796">
            <v>802896.66700000002</v>
          </cell>
          <cell r="V796" t="str">
            <v>CHO.Bagado</v>
          </cell>
          <cell r="W796" t="str">
            <v>CHO.BAGADO</v>
          </cell>
          <cell r="X796">
            <v>0</v>
          </cell>
          <cell r="Y796">
            <v>15</v>
          </cell>
          <cell r="Z796">
            <v>5</v>
          </cell>
          <cell r="AA796">
            <v>20</v>
          </cell>
          <cell r="AB796">
            <v>10</v>
          </cell>
          <cell r="AC796">
            <v>50</v>
          </cell>
          <cell r="AD796" t="str">
            <v>Prioridad 1</v>
          </cell>
        </row>
        <row r="797">
          <cell r="A797" t="str">
            <v>CHO.BAHIA CUPICA</v>
          </cell>
          <cell r="B797" t="str">
            <v>RURAL</v>
          </cell>
          <cell r="C797" t="str">
            <v xml:space="preserve">REGION 2 </v>
          </cell>
          <cell r="D797" t="str">
            <v>CHOCÓ</v>
          </cell>
          <cell r="E797" t="str">
            <v>JURADO</v>
          </cell>
          <cell r="F797" t="str">
            <v>CHOCO Y URABA</v>
          </cell>
          <cell r="G797" t="str">
            <v>MONTOYA PALACIO JUAN PABLO</v>
          </cell>
          <cell r="H797" t="str">
            <v>PALACIOS RAMOS WILLIAM STELLER</v>
          </cell>
          <cell r="I797" t="str">
            <v>0</v>
          </cell>
          <cell r="J797" t="str">
            <v>16</v>
          </cell>
          <cell r="K797">
            <v>0.375</v>
          </cell>
          <cell r="L797">
            <v>1</v>
          </cell>
          <cell r="M797">
            <v>1</v>
          </cell>
          <cell r="N797">
            <v>3.6236559139784949E-2</v>
          </cell>
          <cell r="O797">
            <v>1</v>
          </cell>
          <cell r="P797">
            <v>6.44489247311828E-2</v>
          </cell>
          <cell r="Q797">
            <v>1</v>
          </cell>
          <cell r="R797" t="e">
            <v>#N/A</v>
          </cell>
          <cell r="S797">
            <v>1</v>
          </cell>
          <cell r="T797">
            <v>12153.616572000001</v>
          </cell>
          <cell r="U797">
            <v>85521.929000000004</v>
          </cell>
          <cell r="V797" t="str">
            <v>CHO.Bahia Cupica</v>
          </cell>
          <cell r="W797" t="str">
            <v>CHO.BAHIA CUPICA</v>
          </cell>
          <cell r="X797">
            <v>0</v>
          </cell>
          <cell r="Y797">
            <v>0</v>
          </cell>
          <cell r="Z797">
            <v>0</v>
          </cell>
          <cell r="AA797">
            <v>20</v>
          </cell>
          <cell r="AB797">
            <v>10</v>
          </cell>
          <cell r="AC797">
            <v>30</v>
          </cell>
          <cell r="AD797" t="str">
            <v>Prioridad 2</v>
          </cell>
        </row>
        <row r="798">
          <cell r="A798" t="str">
            <v>CHO.BAHIA SOLANO</v>
          </cell>
          <cell r="B798" t="str">
            <v>RURAL</v>
          </cell>
          <cell r="C798" t="str">
            <v xml:space="preserve">REGION 2 </v>
          </cell>
          <cell r="D798" t="str">
            <v>CHOCÓ</v>
          </cell>
          <cell r="E798" t="str">
            <v>BAHIA SOLANO</v>
          </cell>
          <cell r="F798" t="str">
            <v>CHOCO Y URABA</v>
          </cell>
          <cell r="G798" t="str">
            <v>MONTOYA PALACIO JUAN PABLO</v>
          </cell>
          <cell r="H798" t="str">
            <v>PALACIOS RAMOS WILLIAM STELLER</v>
          </cell>
          <cell r="I798" t="str">
            <v>0</v>
          </cell>
          <cell r="J798" t="str">
            <v>1</v>
          </cell>
          <cell r="K798">
            <v>0.17</v>
          </cell>
          <cell r="L798">
            <v>1</v>
          </cell>
          <cell r="M798">
            <v>1</v>
          </cell>
          <cell r="N798">
            <v>0.22883064516129031</v>
          </cell>
          <cell r="O798">
            <v>1</v>
          </cell>
          <cell r="P798">
            <v>6.3077956989247314E-2</v>
          </cell>
          <cell r="Q798">
            <v>1</v>
          </cell>
          <cell r="R798" t="e">
            <v>#N/A</v>
          </cell>
          <cell r="S798">
            <v>1</v>
          </cell>
          <cell r="T798">
            <v>90306.501091999991</v>
          </cell>
          <cell r="U798">
            <v>1448301.254</v>
          </cell>
          <cell r="V798" t="e">
            <v>#N/A</v>
          </cell>
          <cell r="W798" t="str">
            <v>CHO.BAHIA SOLANO</v>
          </cell>
          <cell r="X798">
            <v>1</v>
          </cell>
          <cell r="Y798">
            <v>30</v>
          </cell>
          <cell r="Z798">
            <v>10</v>
          </cell>
          <cell r="AA798"/>
          <cell r="AB798">
            <v>10</v>
          </cell>
          <cell r="AC798">
            <v>51</v>
          </cell>
          <cell r="AD798" t="str">
            <v>Prioridad 1</v>
          </cell>
        </row>
        <row r="799">
          <cell r="A799" t="str">
            <v>CHO.BETE</v>
          </cell>
          <cell r="B799" t="str">
            <v>RURAL</v>
          </cell>
          <cell r="C799" t="str">
            <v xml:space="preserve">REGION 2 </v>
          </cell>
          <cell r="D799" t="str">
            <v>CHOCÓ</v>
          </cell>
          <cell r="E799" t="str">
            <v>MEDIO ATRATO</v>
          </cell>
          <cell r="F799" t="str">
            <v>CHOCO Y URABA</v>
          </cell>
          <cell r="G799" t="str">
            <v>MONTOYA PALACIO JUAN PABLO</v>
          </cell>
          <cell r="H799" t="str">
            <v>CHAVERRA CORDOBA CARLOS ANDRES</v>
          </cell>
          <cell r="I799" t="str">
            <v>0</v>
          </cell>
          <cell r="J799" t="str">
            <v>999</v>
          </cell>
          <cell r="K799">
            <v>0.6</v>
          </cell>
          <cell r="L799">
            <v>1</v>
          </cell>
          <cell r="M799">
            <v>1</v>
          </cell>
          <cell r="N799">
            <v>5.1075268817204306E-4</v>
          </cell>
          <cell r="O799">
            <v>0</v>
          </cell>
          <cell r="P799">
            <v>3.7499999999999999E-2</v>
          </cell>
          <cell r="Q799">
            <v>1</v>
          </cell>
          <cell r="R799" t="e">
            <v>#N/A</v>
          </cell>
          <cell r="S799">
            <v>1</v>
          </cell>
          <cell r="T799">
            <v>18360.281794000002</v>
          </cell>
          <cell r="U799">
            <v>786426.34199999995</v>
          </cell>
          <cell r="V799" t="str">
            <v>CHO.Bete</v>
          </cell>
          <cell r="W799" t="str">
            <v>CHO.BETE</v>
          </cell>
          <cell r="X799">
            <v>1</v>
          </cell>
          <cell r="Y799">
            <v>0</v>
          </cell>
          <cell r="Z799">
            <v>5</v>
          </cell>
          <cell r="AA799">
            <v>20</v>
          </cell>
          <cell r="AB799">
            <v>10</v>
          </cell>
          <cell r="AC799">
            <v>36</v>
          </cell>
          <cell r="AD799" t="str">
            <v>Prioridad 2</v>
          </cell>
        </row>
        <row r="800">
          <cell r="A800" t="str">
            <v>CHO.CAPURGANA</v>
          </cell>
          <cell r="B800" t="str">
            <v>RURAL</v>
          </cell>
          <cell r="C800" t="str">
            <v xml:space="preserve">REGION 2 </v>
          </cell>
          <cell r="D800" t="str">
            <v>CHOCÓ</v>
          </cell>
          <cell r="E800" t="str">
            <v>ACANDI</v>
          </cell>
          <cell r="F800" t="str">
            <v>CHOCO Y URABA</v>
          </cell>
          <cell r="G800" t="str">
            <v>MONTOYA PALACIO JUAN PABLO</v>
          </cell>
          <cell r="H800" t="str">
            <v>CAICEDO MADRID VICTOR ALFONSO</v>
          </cell>
          <cell r="I800" t="str">
            <v>0</v>
          </cell>
          <cell r="J800" t="str">
            <v>1.000</v>
          </cell>
          <cell r="K800">
            <v>0.6</v>
          </cell>
          <cell r="L800">
            <v>1</v>
          </cell>
          <cell r="M800">
            <v>1</v>
          </cell>
          <cell r="N800">
            <v>9.5134408602150541E-2</v>
          </cell>
          <cell r="O800">
            <v>1</v>
          </cell>
          <cell r="P800">
            <v>1.1115591397849463E-2</v>
          </cell>
          <cell r="Q800">
            <v>1</v>
          </cell>
          <cell r="R800" t="e">
            <v>#N/A</v>
          </cell>
          <cell r="S800">
            <v>1</v>
          </cell>
          <cell r="T800">
            <v>37056.19522690001</v>
          </cell>
          <cell r="U800">
            <v>669631.74699999997</v>
          </cell>
          <cell r="V800" t="e">
            <v>#N/A</v>
          </cell>
          <cell r="W800" t="str">
            <v>CHO.CAPURGANA</v>
          </cell>
          <cell r="X800">
            <v>0</v>
          </cell>
          <cell r="Y800">
            <v>15</v>
          </cell>
          <cell r="Z800">
            <v>5</v>
          </cell>
          <cell r="AA800"/>
          <cell r="AB800">
            <v>10</v>
          </cell>
          <cell r="AC800">
            <v>30</v>
          </cell>
          <cell r="AD800" t="str">
            <v>Prioridad 3</v>
          </cell>
        </row>
        <row r="801">
          <cell r="A801" t="str">
            <v>CHO.CERTEGUI</v>
          </cell>
          <cell r="B801" t="str">
            <v>RURAL</v>
          </cell>
          <cell r="C801" t="str">
            <v xml:space="preserve">REGION 2 </v>
          </cell>
          <cell r="D801" t="str">
            <v>CHOCÓ</v>
          </cell>
          <cell r="E801" t="str">
            <v>CERTEGUI</v>
          </cell>
          <cell r="F801" t="str">
            <v>CHOCO Y URABA</v>
          </cell>
          <cell r="G801" t="str">
            <v>MONTOYA PALACIO JUAN PABLO</v>
          </cell>
          <cell r="H801" t="str">
            <v>MORENO GUTIERREZ CESAR AUGUSTO</v>
          </cell>
          <cell r="I801" t="str">
            <v>0</v>
          </cell>
          <cell r="J801" t="str">
            <v>1.001</v>
          </cell>
          <cell r="K801">
            <v>0.6</v>
          </cell>
          <cell r="L801">
            <v>1</v>
          </cell>
          <cell r="M801">
            <v>1</v>
          </cell>
          <cell r="N801">
            <v>2.8454301075268817E-2</v>
          </cell>
          <cell r="O801">
            <v>1</v>
          </cell>
          <cell r="P801">
            <v>3.2110215053763443E-2</v>
          </cell>
          <cell r="Q801">
            <v>1</v>
          </cell>
          <cell r="R801" t="e">
            <v>#N/A</v>
          </cell>
          <cell r="S801">
            <v>1</v>
          </cell>
          <cell r="T801">
            <v>44455.392511999999</v>
          </cell>
          <cell r="U801">
            <v>1122554.7410000002</v>
          </cell>
          <cell r="V801" t="str">
            <v>CHO.Certegui</v>
          </cell>
          <cell r="W801" t="str">
            <v>CHO.CERTEGUI</v>
          </cell>
          <cell r="X801">
            <v>1</v>
          </cell>
          <cell r="Y801">
            <v>15</v>
          </cell>
          <cell r="Z801">
            <v>10</v>
          </cell>
          <cell r="AA801">
            <v>20</v>
          </cell>
          <cell r="AB801">
            <v>10</v>
          </cell>
          <cell r="AC801">
            <v>56</v>
          </cell>
          <cell r="AD801" t="str">
            <v>Prioridad 1</v>
          </cell>
        </row>
        <row r="802">
          <cell r="A802" t="str">
            <v>CHO.CONDOTO</v>
          </cell>
          <cell r="B802" t="str">
            <v>URBANO</v>
          </cell>
          <cell r="C802" t="str">
            <v xml:space="preserve">REGION 2 </v>
          </cell>
          <cell r="D802" t="str">
            <v>CHOCÓ</v>
          </cell>
          <cell r="E802" t="str">
            <v>CONDOTO</v>
          </cell>
          <cell r="F802" t="str">
            <v>CHOCO Y URABA</v>
          </cell>
          <cell r="G802" t="str">
            <v>MONTOYA PALACIO JUAN PABLO</v>
          </cell>
          <cell r="H802" t="str">
            <v>CORDOBA CORDOBA DARLIN</v>
          </cell>
          <cell r="I802" t="str">
            <v>0</v>
          </cell>
          <cell r="J802" t="str">
            <v>88</v>
          </cell>
          <cell r="K802">
            <v>0.46500000000000002</v>
          </cell>
          <cell r="L802">
            <v>1</v>
          </cell>
          <cell r="M802">
            <v>1</v>
          </cell>
          <cell r="N802">
            <v>6.2647849462365596E-2</v>
          </cell>
          <cell r="O802">
            <v>1</v>
          </cell>
          <cell r="P802">
            <v>4.7768817204301074E-2</v>
          </cell>
          <cell r="Q802">
            <v>1</v>
          </cell>
          <cell r="R802" t="e">
            <v>#N/A</v>
          </cell>
          <cell r="S802">
            <v>0</v>
          </cell>
          <cell r="T802">
            <v>89533.367295000004</v>
          </cell>
          <cell r="U802">
            <v>2125399.895</v>
          </cell>
          <cell r="V802" t="str">
            <v>CHO.Condoto</v>
          </cell>
          <cell r="W802" t="str">
            <v>CHO.CONDOTO</v>
          </cell>
          <cell r="X802">
            <v>0</v>
          </cell>
          <cell r="Y802">
            <v>30</v>
          </cell>
          <cell r="Z802">
            <v>10</v>
          </cell>
          <cell r="AA802">
            <v>20</v>
          </cell>
          <cell r="AB802">
            <v>10</v>
          </cell>
          <cell r="AC802">
            <v>70</v>
          </cell>
          <cell r="AD802" t="str">
            <v>Prioridad 1</v>
          </cell>
        </row>
        <row r="803">
          <cell r="A803" t="str">
            <v>CHO.DOCORDO</v>
          </cell>
          <cell r="B803" t="str">
            <v>URBANO</v>
          </cell>
          <cell r="C803" t="str">
            <v xml:space="preserve">REGION 2 </v>
          </cell>
          <cell r="D803" t="str">
            <v>CHOCÓ</v>
          </cell>
          <cell r="E803" t="str">
            <v>EL LITORAL DEL SAN JUAN</v>
          </cell>
          <cell r="F803" t="str">
            <v>VALLE</v>
          </cell>
          <cell r="G803" t="str">
            <v>IBAÑEZ PAREDES SANTIAGO</v>
          </cell>
          <cell r="H803" t="str">
            <v>RESTREPO ARCE YEFRY</v>
          </cell>
          <cell r="I803" t="str">
            <v>0</v>
          </cell>
          <cell r="J803" t="str">
            <v>89</v>
          </cell>
          <cell r="K803">
            <v>0.46500000000000002</v>
          </cell>
          <cell r="L803">
            <v>1</v>
          </cell>
          <cell r="M803">
            <v>1</v>
          </cell>
          <cell r="N803">
            <v>8.9583333333333334E-2</v>
          </cell>
          <cell r="O803">
            <v>1</v>
          </cell>
          <cell r="P803">
            <v>2.3158602150537635E-2</v>
          </cell>
          <cell r="Q803">
            <v>1</v>
          </cell>
          <cell r="R803" t="e">
            <v>#N/A</v>
          </cell>
          <cell r="S803">
            <v>1</v>
          </cell>
          <cell r="T803">
            <v>29069.570863000004</v>
          </cell>
          <cell r="U803">
            <v>535823.17200000002</v>
          </cell>
          <cell r="V803" t="str">
            <v>CHO.Docordo</v>
          </cell>
          <cell r="W803" t="str">
            <v>CHO.DOCORDO</v>
          </cell>
          <cell r="X803">
            <v>1</v>
          </cell>
          <cell r="Y803">
            <v>15</v>
          </cell>
          <cell r="Z803">
            <v>5</v>
          </cell>
          <cell r="AA803">
            <v>20</v>
          </cell>
          <cell r="AB803">
            <v>10</v>
          </cell>
          <cell r="AC803">
            <v>51</v>
          </cell>
          <cell r="AD803" t="str">
            <v>Prioridad 1</v>
          </cell>
        </row>
        <row r="804">
          <cell r="A804" t="str">
            <v>CHO.EL VALLE</v>
          </cell>
          <cell r="B804" t="str">
            <v>RURAL</v>
          </cell>
          <cell r="C804" t="str">
            <v xml:space="preserve">REGION 2 </v>
          </cell>
          <cell r="D804" t="str">
            <v>CHOCÓ</v>
          </cell>
          <cell r="E804" t="str">
            <v>BAHIA SOLANO</v>
          </cell>
          <cell r="F804" t="str">
            <v>CHOCO Y URABA</v>
          </cell>
          <cell r="G804" t="str">
            <v>MONTOYA PALACIO JUAN PABLO</v>
          </cell>
          <cell r="H804" t="str">
            <v>PALACIOS RAMOS WILLIAM STELLER</v>
          </cell>
          <cell r="I804" t="str">
            <v>0</v>
          </cell>
          <cell r="J804" t="str">
            <v>216</v>
          </cell>
          <cell r="K804">
            <v>0.54</v>
          </cell>
          <cell r="L804">
            <v>1</v>
          </cell>
          <cell r="M804">
            <v>1</v>
          </cell>
          <cell r="N804">
            <v>0.10111559139784947</v>
          </cell>
          <cell r="O804">
            <v>1</v>
          </cell>
          <cell r="P804">
            <v>2.9435483870967741E-2</v>
          </cell>
          <cell r="Q804">
            <v>1</v>
          </cell>
          <cell r="R804" t="e">
            <v>#N/A</v>
          </cell>
          <cell r="S804">
            <v>1</v>
          </cell>
          <cell r="T804">
            <v>51895.763034000003</v>
          </cell>
          <cell r="U804">
            <v>665006.26</v>
          </cell>
          <cell r="V804" t="e">
            <v>#N/A</v>
          </cell>
          <cell r="W804" t="str">
            <v>CHO.EL VALLE</v>
          </cell>
          <cell r="X804">
            <v>1</v>
          </cell>
          <cell r="Y804">
            <v>30</v>
          </cell>
          <cell r="Z804">
            <v>5</v>
          </cell>
          <cell r="AA804"/>
          <cell r="AB804">
            <v>10</v>
          </cell>
          <cell r="AC804">
            <v>46</v>
          </cell>
          <cell r="AD804" t="str">
            <v>Prioridad 1</v>
          </cell>
        </row>
        <row r="805">
          <cell r="A805" t="str">
            <v>CHO.ISTMINA</v>
          </cell>
          <cell r="B805" t="str">
            <v>URBANO</v>
          </cell>
          <cell r="C805" t="str">
            <v xml:space="preserve">REGION 2 </v>
          </cell>
          <cell r="D805" t="str">
            <v>CHOCÓ</v>
          </cell>
          <cell r="E805" t="str">
            <v>ISTMINA</v>
          </cell>
          <cell r="F805" t="str">
            <v>CHOCO Y URABA</v>
          </cell>
          <cell r="G805" t="str">
            <v>MONTOYA PALACIO JUAN PABLO</v>
          </cell>
          <cell r="H805" t="str">
            <v>CORDOBA CORDOBA DARLIN</v>
          </cell>
          <cell r="I805" t="str">
            <v>0</v>
          </cell>
          <cell r="J805" t="str">
            <v>1.002</v>
          </cell>
          <cell r="K805">
            <v>0.6</v>
          </cell>
          <cell r="L805">
            <v>1</v>
          </cell>
          <cell r="M805">
            <v>1</v>
          </cell>
          <cell r="N805">
            <v>8.3602150537634406E-3</v>
          </cell>
          <cell r="O805">
            <v>0</v>
          </cell>
          <cell r="P805">
            <v>4.5739247311827956E-2</v>
          </cell>
          <cell r="Q805">
            <v>1</v>
          </cell>
          <cell r="R805" t="str">
            <v>CHO.Istmina</v>
          </cell>
          <cell r="S805">
            <v>1</v>
          </cell>
          <cell r="T805">
            <v>77956.261084999991</v>
          </cell>
          <cell r="U805">
            <v>3599076.6519999998</v>
          </cell>
          <cell r="V805" t="e">
            <v>#N/A</v>
          </cell>
          <cell r="W805" t="str">
            <v>CHO.ISTMINA</v>
          </cell>
          <cell r="X805">
            <v>1</v>
          </cell>
          <cell r="Y805">
            <v>30</v>
          </cell>
          <cell r="Z805">
            <v>10</v>
          </cell>
          <cell r="AA805"/>
          <cell r="AB805">
            <v>10</v>
          </cell>
          <cell r="AC805">
            <v>51</v>
          </cell>
          <cell r="AD805" t="str">
            <v>Prioridad 0</v>
          </cell>
        </row>
        <row r="806">
          <cell r="A806" t="str">
            <v>CHO.ISTMINA-2</v>
          </cell>
          <cell r="B806" t="str">
            <v>URBANO</v>
          </cell>
          <cell r="C806" t="str">
            <v xml:space="preserve">REGION 2 </v>
          </cell>
          <cell r="D806" t="str">
            <v>CHOCÓ</v>
          </cell>
          <cell r="E806" t="str">
            <v>ISTMINA</v>
          </cell>
          <cell r="F806" t="str">
            <v>CHOCO Y URABA</v>
          </cell>
          <cell r="G806" t="str">
            <v>MONTOYA PALACIO JUAN PABLO</v>
          </cell>
          <cell r="H806" t="str">
            <v>CORDOBA CORDOBA DARLIN</v>
          </cell>
          <cell r="I806" t="str">
            <v>0</v>
          </cell>
          <cell r="J806" t="str">
            <v>1.003</v>
          </cell>
          <cell r="K806">
            <v>0.6</v>
          </cell>
          <cell r="L806">
            <v>1</v>
          </cell>
          <cell r="M806">
            <v>1</v>
          </cell>
          <cell r="N806">
            <v>3.2930107526881721E-3</v>
          </cell>
          <cell r="O806">
            <v>0</v>
          </cell>
          <cell r="P806">
            <v>5.2298387096774195E-2</v>
          </cell>
          <cell r="Q806">
            <v>1</v>
          </cell>
          <cell r="R806" t="e">
            <v>#N/A</v>
          </cell>
          <cell r="S806">
            <v>1</v>
          </cell>
          <cell r="T806">
            <v>56466.234625000012</v>
          </cell>
          <cell r="U806">
            <v>1437885.8000000003</v>
          </cell>
          <cell r="V806" t="e">
            <v>#N/A</v>
          </cell>
          <cell r="W806" t="str">
            <v>CHO.ISTMINA-2</v>
          </cell>
          <cell r="X806">
            <v>1</v>
          </cell>
          <cell r="Y806">
            <v>30</v>
          </cell>
          <cell r="Z806">
            <v>10</v>
          </cell>
          <cell r="AA806"/>
          <cell r="AB806">
            <v>10</v>
          </cell>
          <cell r="AC806">
            <v>51</v>
          </cell>
          <cell r="AD806" t="str">
            <v>Prioridad 1</v>
          </cell>
        </row>
        <row r="807">
          <cell r="A807" t="str">
            <v>CHO.ISTMINA-4</v>
          </cell>
          <cell r="B807" t="str">
            <v>URBANO</v>
          </cell>
          <cell r="C807" t="str">
            <v xml:space="preserve">REGION 2 </v>
          </cell>
          <cell r="D807" t="str">
            <v>CHOCÓ</v>
          </cell>
          <cell r="E807" t="str">
            <v>ISTMINA</v>
          </cell>
          <cell r="F807" t="str">
            <v>CHOCO Y URABA</v>
          </cell>
          <cell r="G807" t="str">
            <v>MONTOYA PALACIO JUAN PABLO</v>
          </cell>
          <cell r="H807" t="str">
            <v>CORDOBA CORDOBA DARLIN</v>
          </cell>
          <cell r="I807" t="str">
            <v>0</v>
          </cell>
          <cell r="J807" t="str">
            <v>90</v>
          </cell>
          <cell r="K807">
            <v>0.46500000000000002</v>
          </cell>
          <cell r="L807">
            <v>1</v>
          </cell>
          <cell r="M807">
            <v>1</v>
          </cell>
          <cell r="N807">
            <v>2.9973118279569893E-3</v>
          </cell>
          <cell r="O807">
            <v>0</v>
          </cell>
          <cell r="P807">
            <v>3.0295698924731183E-2</v>
          </cell>
          <cell r="Q807">
            <v>1</v>
          </cell>
          <cell r="R807" t="e">
            <v>#N/A</v>
          </cell>
          <cell r="S807">
            <v>0</v>
          </cell>
          <cell r="T807">
            <v>76200.350999999995</v>
          </cell>
          <cell r="U807">
            <v>1164248.1749999998</v>
          </cell>
          <cell r="V807" t="e">
            <v>#N/A</v>
          </cell>
          <cell r="W807" t="str">
            <v>CHO.ISTMINA-4</v>
          </cell>
          <cell r="X807">
            <v>0</v>
          </cell>
          <cell r="Y807">
            <v>30</v>
          </cell>
          <cell r="Z807">
            <v>10</v>
          </cell>
          <cell r="AA807"/>
          <cell r="AB807">
            <v>10</v>
          </cell>
          <cell r="AC807">
            <v>50</v>
          </cell>
          <cell r="AD807" t="str">
            <v>Prioridad 1</v>
          </cell>
        </row>
        <row r="808">
          <cell r="A808" t="str">
            <v>CHO.JURADO</v>
          </cell>
          <cell r="B808" t="str">
            <v>RURAL</v>
          </cell>
          <cell r="C808" t="str">
            <v xml:space="preserve">REGION 2 </v>
          </cell>
          <cell r="D808" t="str">
            <v>CHOCÓ</v>
          </cell>
          <cell r="E808" t="str">
            <v>JURADO</v>
          </cell>
          <cell r="F808" t="str">
            <v>CHOCO Y URABA</v>
          </cell>
          <cell r="G808" t="str">
            <v>MONTOYA PALACIO JUAN PABLO</v>
          </cell>
          <cell r="H808" t="str">
            <v>PALACIOS RAMOS WILLIAM STELLER</v>
          </cell>
          <cell r="I808" t="str">
            <v>0</v>
          </cell>
          <cell r="J808" t="str">
            <v>91</v>
          </cell>
          <cell r="K808">
            <v>0.46500000000000002</v>
          </cell>
          <cell r="L808">
            <v>1</v>
          </cell>
          <cell r="M808">
            <v>1</v>
          </cell>
          <cell r="N808">
            <v>8.5013440860215048E-2</v>
          </cell>
          <cell r="O808">
            <v>1</v>
          </cell>
          <cell r="P808">
            <v>6.9852150537634411E-2</v>
          </cell>
          <cell r="Q808">
            <v>1</v>
          </cell>
          <cell r="R808" t="e">
            <v>#N/A</v>
          </cell>
          <cell r="S808">
            <v>1</v>
          </cell>
          <cell r="T808">
            <v>18004.934432000002</v>
          </cell>
          <cell r="U808">
            <v>494814.13300000003</v>
          </cell>
          <cell r="V808" t="e">
            <v>#N/A</v>
          </cell>
          <cell r="W808" t="str">
            <v>CHO.JURADO</v>
          </cell>
          <cell r="X808">
            <v>0</v>
          </cell>
          <cell r="Y808">
            <v>0</v>
          </cell>
          <cell r="Z808">
            <v>0</v>
          </cell>
          <cell r="AA808"/>
          <cell r="AB808">
            <v>10</v>
          </cell>
          <cell r="AC808">
            <v>10</v>
          </cell>
          <cell r="AD808" t="str">
            <v>Prioridad 4</v>
          </cell>
        </row>
        <row r="809">
          <cell r="A809" t="str">
            <v>CHO.LLORO</v>
          </cell>
          <cell r="B809" t="str">
            <v>RURAL</v>
          </cell>
          <cell r="C809" t="str">
            <v xml:space="preserve">REGION 2 </v>
          </cell>
          <cell r="D809" t="str">
            <v>CHOCÓ</v>
          </cell>
          <cell r="E809" t="str">
            <v>LLORO</v>
          </cell>
          <cell r="F809" t="str">
            <v>CHOCO Y URABA</v>
          </cell>
          <cell r="G809" t="str">
            <v>MONTOYA PALACIO JUAN PABLO</v>
          </cell>
          <cell r="H809" t="str">
            <v>MORENO GUTIERREZ CESAR AUGUSTO</v>
          </cell>
          <cell r="I809" t="str">
            <v>0</v>
          </cell>
          <cell r="J809" t="str">
            <v>8</v>
          </cell>
          <cell r="K809">
            <v>0.33</v>
          </cell>
          <cell r="L809">
            <v>1</v>
          </cell>
          <cell r="M809">
            <v>1</v>
          </cell>
          <cell r="N809">
            <v>1.8978494623655914E-2</v>
          </cell>
          <cell r="O809">
            <v>1</v>
          </cell>
          <cell r="P809">
            <v>6.0685483870967741E-2</v>
          </cell>
          <cell r="Q809">
            <v>1</v>
          </cell>
          <cell r="R809" t="e">
            <v>#N/A</v>
          </cell>
          <cell r="S809">
            <v>1</v>
          </cell>
          <cell r="T809">
            <v>47729.930408100001</v>
          </cell>
          <cell r="U809">
            <v>820613.62900000007</v>
          </cell>
          <cell r="V809" t="str">
            <v>CHO.Lloro</v>
          </cell>
          <cell r="W809" t="str">
            <v>CHO.LLORO</v>
          </cell>
          <cell r="X809">
            <v>1</v>
          </cell>
          <cell r="Y809">
            <v>15</v>
          </cell>
          <cell r="Z809">
            <v>5</v>
          </cell>
          <cell r="AA809">
            <v>20</v>
          </cell>
          <cell r="AB809">
            <v>10</v>
          </cell>
          <cell r="AC809">
            <v>51</v>
          </cell>
          <cell r="AD809" t="str">
            <v>Prioridad 1</v>
          </cell>
        </row>
        <row r="810">
          <cell r="A810" t="str">
            <v>CHO.MEDIO SAN JUAN ANDAGOYA</v>
          </cell>
          <cell r="B810" t="str">
            <v>URBANO</v>
          </cell>
          <cell r="C810" t="str">
            <v xml:space="preserve">REGION 2 </v>
          </cell>
          <cell r="D810" t="str">
            <v>CHOCÓ</v>
          </cell>
          <cell r="E810" t="str">
            <v>MEDIO SAN JUAN</v>
          </cell>
          <cell r="F810" t="str">
            <v>CHOCO Y URABA</v>
          </cell>
          <cell r="G810" t="str">
            <v>MONTOYA PALACIO JUAN PABLO</v>
          </cell>
          <cell r="H810" t="str">
            <v>CORDOBA CORDOBA DARLIN</v>
          </cell>
          <cell r="I810" t="str">
            <v>0</v>
          </cell>
          <cell r="J810" t="str">
            <v>1.004</v>
          </cell>
          <cell r="K810">
            <v>0.6</v>
          </cell>
          <cell r="L810">
            <v>1</v>
          </cell>
          <cell r="M810">
            <v>1</v>
          </cell>
          <cell r="N810">
            <v>2.5268817204301074E-3</v>
          </cell>
          <cell r="O810">
            <v>0</v>
          </cell>
          <cell r="P810">
            <v>7.0497311827956988E-2</v>
          </cell>
          <cell r="Q810">
            <v>1</v>
          </cell>
          <cell r="R810" t="e">
            <v>#N/A</v>
          </cell>
          <cell r="S810">
            <v>1</v>
          </cell>
          <cell r="T810">
            <v>48638.439605000007</v>
          </cell>
          <cell r="U810">
            <v>1377926.3290000001</v>
          </cell>
          <cell r="V810" t="str">
            <v>CHO.Medio San Juan Andagoya</v>
          </cell>
          <cell r="W810" t="str">
            <v>CHO.MEDIO SAN JUAN ANDAGOYA</v>
          </cell>
          <cell r="X810">
            <v>1</v>
          </cell>
          <cell r="Y810">
            <v>15</v>
          </cell>
          <cell r="Z810">
            <v>10</v>
          </cell>
          <cell r="AA810">
            <v>20</v>
          </cell>
          <cell r="AB810">
            <v>10</v>
          </cell>
          <cell r="AC810">
            <v>56</v>
          </cell>
          <cell r="AD810" t="str">
            <v>Prioridad 1</v>
          </cell>
        </row>
        <row r="811">
          <cell r="A811" t="str">
            <v>CHO.NOVITA</v>
          </cell>
          <cell r="B811" t="str">
            <v>RURAL</v>
          </cell>
          <cell r="C811" t="str">
            <v xml:space="preserve">REGION 2 </v>
          </cell>
          <cell r="D811" t="str">
            <v>CHOCÓ</v>
          </cell>
          <cell r="E811" t="str">
            <v>NOVITA</v>
          </cell>
          <cell r="F811" t="str">
            <v>CHOCO Y URABA</v>
          </cell>
          <cell r="G811" t="str">
            <v>MONTOYA PALACIO JUAN PABLO</v>
          </cell>
          <cell r="H811" t="str">
            <v>CORDOBA CORDOBA DARLIN</v>
          </cell>
          <cell r="I811" t="str">
            <v>0</v>
          </cell>
          <cell r="J811" t="str">
            <v>92</v>
          </cell>
          <cell r="K811">
            <v>0.46500000000000002</v>
          </cell>
          <cell r="L811">
            <v>1</v>
          </cell>
          <cell r="M811">
            <v>1</v>
          </cell>
          <cell r="N811">
            <v>0.13346774193548386</v>
          </cell>
          <cell r="O811">
            <v>1</v>
          </cell>
          <cell r="P811">
            <v>6.995967741935484E-2</v>
          </cell>
          <cell r="Q811">
            <v>1</v>
          </cell>
          <cell r="R811" t="e">
            <v>#N/A</v>
          </cell>
          <cell r="S811">
            <v>0</v>
          </cell>
          <cell r="T811">
            <v>58162.256879</v>
          </cell>
          <cell r="U811">
            <v>1731089.6060000001</v>
          </cell>
          <cell r="V811" t="str">
            <v>CHO.Novita</v>
          </cell>
          <cell r="W811" t="str">
            <v>CHO.NOVITA</v>
          </cell>
          <cell r="X811">
            <v>0</v>
          </cell>
          <cell r="Y811">
            <v>30</v>
          </cell>
          <cell r="Z811">
            <v>10</v>
          </cell>
          <cell r="AA811">
            <v>20</v>
          </cell>
          <cell r="AB811">
            <v>10</v>
          </cell>
          <cell r="AC811">
            <v>70</v>
          </cell>
          <cell r="AD811" t="str">
            <v>Prioridad 1</v>
          </cell>
        </row>
        <row r="812">
          <cell r="A812" t="str">
            <v>CHO.NUQUI</v>
          </cell>
          <cell r="B812" t="str">
            <v>RURAL</v>
          </cell>
          <cell r="C812" t="str">
            <v xml:space="preserve">REGION 2 </v>
          </cell>
          <cell r="D812" t="str">
            <v>CHOCÓ</v>
          </cell>
          <cell r="E812" t="str">
            <v>NUQUI</v>
          </cell>
          <cell r="F812" t="str">
            <v>CHOCO Y URABA</v>
          </cell>
          <cell r="G812" t="str">
            <v>MONTOYA PALACIO JUAN PABLO</v>
          </cell>
          <cell r="H812" t="str">
            <v>PALACIOS RAMOS WILLIAM STELLER</v>
          </cell>
          <cell r="I812" t="str">
            <v>0</v>
          </cell>
          <cell r="J812" t="str">
            <v>19</v>
          </cell>
          <cell r="K812">
            <v>0.40500000000000003</v>
          </cell>
          <cell r="L812">
            <v>1</v>
          </cell>
          <cell r="M812">
            <v>1</v>
          </cell>
          <cell r="N812">
            <v>0.34362903225806452</v>
          </cell>
          <cell r="O812">
            <v>1</v>
          </cell>
          <cell r="P812">
            <v>6.1948924731182797E-2</v>
          </cell>
          <cell r="Q812">
            <v>1</v>
          </cell>
          <cell r="R812" t="e">
            <v>#N/A</v>
          </cell>
          <cell r="S812">
            <v>1</v>
          </cell>
          <cell r="T812">
            <v>47761.130996000007</v>
          </cell>
          <cell r="U812">
            <v>750135.63699999999</v>
          </cell>
          <cell r="V812" t="e">
            <v>#N/A</v>
          </cell>
          <cell r="W812" t="str">
            <v>CHO.NUQUI</v>
          </cell>
          <cell r="X812">
            <v>1</v>
          </cell>
          <cell r="Y812">
            <v>15</v>
          </cell>
          <cell r="Z812">
            <v>5</v>
          </cell>
          <cell r="AA812"/>
          <cell r="AB812">
            <v>10</v>
          </cell>
          <cell r="AC812">
            <v>31</v>
          </cell>
          <cell r="AD812" t="str">
            <v>Prioridad 2</v>
          </cell>
        </row>
        <row r="813">
          <cell r="A813" t="str">
            <v>CHO.PIE DE PEPE</v>
          </cell>
          <cell r="B813" t="str">
            <v>RURAL</v>
          </cell>
          <cell r="C813" t="str">
            <v xml:space="preserve">REGION 2 </v>
          </cell>
          <cell r="D813" t="str">
            <v>CHOCÓ</v>
          </cell>
          <cell r="E813" t="str">
            <v>MEDIO BAUDO</v>
          </cell>
          <cell r="F813" t="str">
            <v>CHOCO Y URABA</v>
          </cell>
          <cell r="G813" t="str">
            <v>MONTOYA PALACIO JUAN PABLO</v>
          </cell>
          <cell r="H813" t="str">
            <v>CORDOBA CORDOBA DARLIN</v>
          </cell>
          <cell r="I813" t="str">
            <v>0</v>
          </cell>
          <cell r="J813" t="str">
            <v>1.005</v>
          </cell>
          <cell r="K813">
            <v>0.6</v>
          </cell>
          <cell r="L813">
            <v>1</v>
          </cell>
          <cell r="M813">
            <v>1</v>
          </cell>
          <cell r="N813">
            <v>0.15600806451612903</v>
          </cell>
          <cell r="O813">
            <v>1</v>
          </cell>
          <cell r="P813">
            <v>8.9395161290322586E-2</v>
          </cell>
          <cell r="Q813">
            <v>1</v>
          </cell>
          <cell r="R813" t="e">
            <v>#N/A</v>
          </cell>
          <cell r="S813">
            <v>1</v>
          </cell>
          <cell r="T813">
            <v>19557.742468799999</v>
          </cell>
          <cell r="U813">
            <v>309265.86</v>
          </cell>
          <cell r="V813" t="e">
            <v>#N/A</v>
          </cell>
          <cell r="W813" t="str">
            <v>CHO.PIE DE PEPE</v>
          </cell>
          <cell r="X813">
            <v>1</v>
          </cell>
          <cell r="Y813">
            <v>0</v>
          </cell>
          <cell r="Z813">
            <v>0</v>
          </cell>
          <cell r="AA813"/>
          <cell r="AB813">
            <v>10</v>
          </cell>
          <cell r="AC813">
            <v>11</v>
          </cell>
          <cell r="AD813" t="str">
            <v>Prioridad 4</v>
          </cell>
        </row>
        <row r="814">
          <cell r="A814" t="str">
            <v>CHO.PIZARRO</v>
          </cell>
          <cell r="B814" t="str">
            <v>URBANO</v>
          </cell>
          <cell r="C814" t="str">
            <v xml:space="preserve">REGION 2 </v>
          </cell>
          <cell r="D814" t="str">
            <v>CHOCÓ</v>
          </cell>
          <cell r="E814" t="str">
            <v>BAJO BAUDO</v>
          </cell>
          <cell r="F814" t="str">
            <v>CHOCO Y URABA</v>
          </cell>
          <cell r="G814" t="str">
            <v>MONTOYA PALACIO JUAN PABLO</v>
          </cell>
          <cell r="H814" t="str">
            <v>PALACIOS RAMOS WILLIAM STELLER</v>
          </cell>
          <cell r="I814" t="str">
            <v>0</v>
          </cell>
          <cell r="J814" t="str">
            <v>2</v>
          </cell>
          <cell r="K814">
            <v>0.24</v>
          </cell>
          <cell r="L814">
            <v>1</v>
          </cell>
          <cell r="M814">
            <v>1</v>
          </cell>
          <cell r="N814">
            <v>7.9193548387096774E-2</v>
          </cell>
          <cell r="O814">
            <v>1</v>
          </cell>
          <cell r="P814">
            <v>4.4260752688172041E-2</v>
          </cell>
          <cell r="Q814">
            <v>1</v>
          </cell>
          <cell r="R814" t="str">
            <v>CHO.Pizarro</v>
          </cell>
          <cell r="S814">
            <v>0</v>
          </cell>
          <cell r="T814">
            <v>63139.877910000003</v>
          </cell>
          <cell r="U814">
            <v>1169618.4920000001</v>
          </cell>
          <cell r="V814" t="str">
            <v>CHO.Pizarro</v>
          </cell>
          <cell r="W814" t="str">
            <v>CHO.PIZARRO</v>
          </cell>
          <cell r="X814">
            <v>1</v>
          </cell>
          <cell r="Y814">
            <v>30</v>
          </cell>
          <cell r="Z814">
            <v>10</v>
          </cell>
          <cell r="AA814">
            <v>20</v>
          </cell>
          <cell r="AB814">
            <v>10</v>
          </cell>
          <cell r="AC814">
            <v>71</v>
          </cell>
          <cell r="AD814" t="str">
            <v>Prioridad 0</v>
          </cell>
        </row>
        <row r="815">
          <cell r="A815" t="str">
            <v>CHO.RIO IRO</v>
          </cell>
          <cell r="B815" t="str">
            <v>RURAL</v>
          </cell>
          <cell r="C815" t="str">
            <v xml:space="preserve">REGION 2 </v>
          </cell>
          <cell r="D815" t="str">
            <v>CHOCÓ</v>
          </cell>
          <cell r="E815" t="str">
            <v>RIO IRO</v>
          </cell>
          <cell r="F815" t="str">
            <v>CHOCO Y URABA</v>
          </cell>
          <cell r="G815" t="str">
            <v>MONTOYA PALACIO JUAN PABLO</v>
          </cell>
          <cell r="H815" t="str">
            <v>MORENO GUTIERREZ CESAR AUGUSTO</v>
          </cell>
          <cell r="I815" t="str">
            <v>0</v>
          </cell>
          <cell r="J815" t="str">
            <v>1.006</v>
          </cell>
          <cell r="K815">
            <v>0.6</v>
          </cell>
          <cell r="L815">
            <v>1</v>
          </cell>
          <cell r="M815">
            <v>1</v>
          </cell>
          <cell r="N815">
            <v>9.7956989247311832E-2</v>
          </cell>
          <cell r="O815">
            <v>1</v>
          </cell>
          <cell r="P815">
            <v>2.6357526881720428E-2</v>
          </cell>
          <cell r="Q815">
            <v>1</v>
          </cell>
          <cell r="R815" t="str">
            <v>CHO.Rio Iro</v>
          </cell>
          <cell r="S815">
            <v>1</v>
          </cell>
          <cell r="T815">
            <v>27512.122328000001</v>
          </cell>
          <cell r="U815">
            <v>558597.39099999995</v>
          </cell>
          <cell r="V815" t="e">
            <v>#N/A</v>
          </cell>
          <cell r="W815" t="str">
            <v>CHO.RIO IRO</v>
          </cell>
          <cell r="X815">
            <v>1</v>
          </cell>
          <cell r="Y815">
            <v>15</v>
          </cell>
          <cell r="Z815">
            <v>5</v>
          </cell>
          <cell r="AA815"/>
          <cell r="AB815">
            <v>10</v>
          </cell>
          <cell r="AC815">
            <v>31</v>
          </cell>
          <cell r="AD815" t="str">
            <v>Prioridad 0</v>
          </cell>
        </row>
        <row r="816">
          <cell r="A816" t="str">
            <v>CHO.RIO QUITO</v>
          </cell>
          <cell r="B816" t="str">
            <v>RURAL</v>
          </cell>
          <cell r="C816" t="str">
            <v xml:space="preserve">REGION 2 </v>
          </cell>
          <cell r="D816" t="str">
            <v>CHOCÓ</v>
          </cell>
          <cell r="E816" t="str">
            <v>RIO QUITO</v>
          </cell>
          <cell r="F816" t="str">
            <v>CHOCO Y URABA</v>
          </cell>
          <cell r="G816" t="str">
            <v>MONTOYA PALACIO JUAN PABLO</v>
          </cell>
          <cell r="H816" t="str">
            <v>MORENO GUTIERREZ CESAR AUGUSTO</v>
          </cell>
          <cell r="I816" t="str">
            <v>0</v>
          </cell>
          <cell r="J816" t="str">
            <v>9</v>
          </cell>
          <cell r="K816">
            <v>0.33</v>
          </cell>
          <cell r="L816">
            <v>1</v>
          </cell>
          <cell r="M816">
            <v>1</v>
          </cell>
          <cell r="N816">
            <v>6.9086021505376342E-3</v>
          </cell>
          <cell r="O816">
            <v>0</v>
          </cell>
          <cell r="P816">
            <v>3.1263440860215055E-2</v>
          </cell>
          <cell r="Q816">
            <v>1</v>
          </cell>
          <cell r="R816" t="e">
            <v>#N/A</v>
          </cell>
          <cell r="S816">
            <v>1</v>
          </cell>
          <cell r="T816">
            <v>41996.794951000003</v>
          </cell>
          <cell r="U816">
            <v>957144.47899999993</v>
          </cell>
          <cell r="V816" t="str">
            <v>CHO.Rio Quito</v>
          </cell>
          <cell r="W816" t="str">
            <v>CHO.RIO QUITO</v>
          </cell>
          <cell r="X816">
            <v>1</v>
          </cell>
          <cell r="Y816">
            <v>15</v>
          </cell>
          <cell r="Z816">
            <v>5</v>
          </cell>
          <cell r="AA816">
            <v>20</v>
          </cell>
          <cell r="AB816">
            <v>10</v>
          </cell>
          <cell r="AC816">
            <v>51</v>
          </cell>
          <cell r="AD816" t="str">
            <v>Prioridad 1</v>
          </cell>
        </row>
        <row r="817">
          <cell r="A817" t="str">
            <v>CHO.TADO</v>
          </cell>
          <cell r="B817" t="str">
            <v>RURAL</v>
          </cell>
          <cell r="C817" t="str">
            <v xml:space="preserve">REGION 2 </v>
          </cell>
          <cell r="D817" t="str">
            <v>CHOCÓ</v>
          </cell>
          <cell r="E817" t="str">
            <v>TADO</v>
          </cell>
          <cell r="F817" t="str">
            <v>CHOCO Y URABA</v>
          </cell>
          <cell r="G817" t="str">
            <v>MONTOYA PALACIO JUAN PABLO</v>
          </cell>
          <cell r="H817" t="str">
            <v>MORENO GUTIERREZ CESAR AUGUSTO</v>
          </cell>
          <cell r="I817" t="str">
            <v>0</v>
          </cell>
          <cell r="J817" t="str">
            <v>93</v>
          </cell>
          <cell r="K817">
            <v>0.46500000000000002</v>
          </cell>
          <cell r="L817">
            <v>1</v>
          </cell>
          <cell r="M817">
            <v>1</v>
          </cell>
          <cell r="N817">
            <v>0.42728494623655916</v>
          </cell>
          <cell r="O817">
            <v>1</v>
          </cell>
          <cell r="P817">
            <v>3.2096774193548387E-2</v>
          </cell>
          <cell r="Q817">
            <v>1</v>
          </cell>
          <cell r="R817" t="str">
            <v>CHO.Tado</v>
          </cell>
          <cell r="S817">
            <v>1</v>
          </cell>
          <cell r="T817">
            <v>66979.468945000001</v>
          </cell>
          <cell r="U817">
            <v>1887228.1949999998</v>
          </cell>
          <cell r="V817" t="str">
            <v>CHO.Tado</v>
          </cell>
          <cell r="W817" t="str">
            <v>CHO.TADO</v>
          </cell>
          <cell r="X817">
            <v>1</v>
          </cell>
          <cell r="Y817">
            <v>30</v>
          </cell>
          <cell r="Z817">
            <v>10</v>
          </cell>
          <cell r="AA817">
            <v>20</v>
          </cell>
          <cell r="AB817">
            <v>10</v>
          </cell>
          <cell r="AC817">
            <v>71</v>
          </cell>
          <cell r="AD817" t="str">
            <v>Prioridad 0</v>
          </cell>
        </row>
        <row r="818">
          <cell r="A818" t="str">
            <v>CHO.TAGACHI</v>
          </cell>
          <cell r="B818" t="str">
            <v>RURAL</v>
          </cell>
          <cell r="C818" t="str">
            <v xml:space="preserve">REGION 2 </v>
          </cell>
          <cell r="D818" t="str">
            <v>CHOCÓ</v>
          </cell>
          <cell r="E818" t="str">
            <v>QUIBDÓ</v>
          </cell>
          <cell r="F818" t="str">
            <v>CHOCO Y URABA</v>
          </cell>
          <cell r="G818" t="str">
            <v>MONTOYA PALACIO JUAN PABLO</v>
          </cell>
          <cell r="H818" t="str">
            <v>CHAVERRA CORDOBA CARLOS ANDRES</v>
          </cell>
          <cell r="I818" t="str">
            <v>0</v>
          </cell>
          <cell r="J818" t="str">
            <v>1.007</v>
          </cell>
          <cell r="K818">
            <v>0.6</v>
          </cell>
          <cell r="L818">
            <v>1</v>
          </cell>
          <cell r="M818">
            <v>1</v>
          </cell>
          <cell r="N818">
            <v>1.3198924731182796E-2</v>
          </cell>
          <cell r="O818">
            <v>1</v>
          </cell>
          <cell r="P818">
            <v>3.864247311827957E-2</v>
          </cell>
          <cell r="Q818">
            <v>1</v>
          </cell>
          <cell r="R818" t="e">
            <v>#N/A</v>
          </cell>
          <cell r="S818">
            <v>1</v>
          </cell>
          <cell r="T818">
            <v>7546.7051149000008</v>
          </cell>
          <cell r="U818">
            <v>759573.28700000001</v>
          </cell>
          <cell r="V818" t="e">
            <v>#N/A</v>
          </cell>
          <cell r="W818" t="str">
            <v>CHO.TAGACHI</v>
          </cell>
          <cell r="X818">
            <v>1</v>
          </cell>
          <cell r="Y818">
            <v>0</v>
          </cell>
          <cell r="Z818">
            <v>5</v>
          </cell>
          <cell r="AA818"/>
          <cell r="AB818">
            <v>10</v>
          </cell>
          <cell r="AC818">
            <v>16</v>
          </cell>
          <cell r="AD818" t="str">
            <v>Prioridad 3</v>
          </cell>
        </row>
        <row r="819">
          <cell r="A819" t="str">
            <v>CHO.UNGUIA CENTRO</v>
          </cell>
          <cell r="B819" t="str">
            <v>URBANO</v>
          </cell>
          <cell r="C819" t="str">
            <v xml:space="preserve">REGION 2 </v>
          </cell>
          <cell r="D819" t="str">
            <v>CHOCÓ</v>
          </cell>
          <cell r="E819" t="str">
            <v>UNGUIA</v>
          </cell>
          <cell r="F819" t="str">
            <v>CHOCO Y URABA</v>
          </cell>
          <cell r="G819" t="str">
            <v>MONTOYA PALACIO JUAN PABLO</v>
          </cell>
          <cell r="H819" t="str">
            <v>CHAVERRA MOSQUERA JUAN ANDRES</v>
          </cell>
          <cell r="I819" t="str">
            <v>0</v>
          </cell>
          <cell r="J819" t="str">
            <v>1.008</v>
          </cell>
          <cell r="K819">
            <v>0.6</v>
          </cell>
          <cell r="L819">
            <v>1</v>
          </cell>
          <cell r="M819">
            <v>1</v>
          </cell>
          <cell r="N819">
            <v>0.13356182795698926</v>
          </cell>
          <cell r="O819">
            <v>1</v>
          </cell>
          <cell r="P819">
            <v>8.8037634408602156E-3</v>
          </cell>
          <cell r="Q819">
            <v>1</v>
          </cell>
          <cell r="R819" t="e">
            <v>#N/A</v>
          </cell>
          <cell r="S819">
            <v>1</v>
          </cell>
          <cell r="T819">
            <v>49488.235499999995</v>
          </cell>
          <cell r="U819">
            <v>658262.52600000007</v>
          </cell>
          <cell r="V819" t="str">
            <v>CHO.Unguia Centro</v>
          </cell>
          <cell r="W819" t="str">
            <v>CHO.UNGUIA CENTRO</v>
          </cell>
          <cell r="X819">
            <v>1</v>
          </cell>
          <cell r="Y819">
            <v>15</v>
          </cell>
          <cell r="Z819">
            <v>5</v>
          </cell>
          <cell r="AA819">
            <v>20</v>
          </cell>
          <cell r="AB819">
            <v>10</v>
          </cell>
          <cell r="AC819">
            <v>51</v>
          </cell>
          <cell r="AD819" t="str">
            <v>Prioridad 1</v>
          </cell>
        </row>
        <row r="820">
          <cell r="A820" t="str">
            <v>CHO.UNION PANAMERICANA</v>
          </cell>
          <cell r="B820" t="str">
            <v>RURAL</v>
          </cell>
          <cell r="C820" t="str">
            <v xml:space="preserve">REGION 2 </v>
          </cell>
          <cell r="D820" t="str">
            <v>CHOCÓ</v>
          </cell>
          <cell r="E820" t="str">
            <v>UNION PANAMERICANA</v>
          </cell>
          <cell r="F820" t="str">
            <v>CHOCO Y URABA</v>
          </cell>
          <cell r="G820" t="str">
            <v>MONTOYA PALACIO JUAN PABLO</v>
          </cell>
          <cell r="H820" t="str">
            <v>MORENO GUTIERREZ CESAR AUGUSTO</v>
          </cell>
          <cell r="I820" t="str">
            <v>0</v>
          </cell>
          <cell r="J820" t="str">
            <v>1.009</v>
          </cell>
          <cell r="K820">
            <v>0.6</v>
          </cell>
          <cell r="L820">
            <v>1</v>
          </cell>
          <cell r="M820">
            <v>1</v>
          </cell>
          <cell r="N820">
            <v>3.1666666666666669E-2</v>
          </cell>
          <cell r="O820">
            <v>1</v>
          </cell>
          <cell r="P820">
            <v>1.0846774193548387E-2</v>
          </cell>
          <cell r="Q820">
            <v>1</v>
          </cell>
          <cell r="R820" t="e">
            <v>#N/A</v>
          </cell>
          <cell r="S820">
            <v>1</v>
          </cell>
          <cell r="T820">
            <v>48566.795174800012</v>
          </cell>
          <cell r="U820">
            <v>1245324.213</v>
          </cell>
          <cell r="V820" t="str">
            <v>CHO.Union Panamericana</v>
          </cell>
          <cell r="W820" t="str">
            <v>CHO.UNION PANAMERICANA</v>
          </cell>
          <cell r="X820">
            <v>1</v>
          </cell>
          <cell r="Y820">
            <v>15</v>
          </cell>
          <cell r="Z820">
            <v>10</v>
          </cell>
          <cell r="AA820">
            <v>20</v>
          </cell>
          <cell r="AB820">
            <v>10</v>
          </cell>
          <cell r="AC820">
            <v>56</v>
          </cell>
          <cell r="AD820" t="str">
            <v>Prioridad 1</v>
          </cell>
        </row>
        <row r="821">
          <cell r="A821" t="str">
            <v>CHO.YUTO</v>
          </cell>
          <cell r="B821" t="str">
            <v>URBANO</v>
          </cell>
          <cell r="C821" t="str">
            <v xml:space="preserve">REGION 2 </v>
          </cell>
          <cell r="D821" t="str">
            <v>CHOCÓ</v>
          </cell>
          <cell r="E821" t="str">
            <v>ATRATO</v>
          </cell>
          <cell r="F821" t="str">
            <v>CHOCO Y URABA</v>
          </cell>
          <cell r="G821" t="str">
            <v>MONTOYA PALACIO JUAN PABLO</v>
          </cell>
          <cell r="H821" t="str">
            <v>MORENO GUTIERREZ CESAR AUGUSTO</v>
          </cell>
          <cell r="I821" t="str">
            <v>0</v>
          </cell>
          <cell r="J821" t="str">
            <v>1.010</v>
          </cell>
          <cell r="K821">
            <v>0.6</v>
          </cell>
          <cell r="L821">
            <v>1</v>
          </cell>
          <cell r="M821">
            <v>1</v>
          </cell>
          <cell r="N821">
            <v>2.6881720430107527E-4</v>
          </cell>
          <cell r="O821">
            <v>0</v>
          </cell>
          <cell r="P821">
            <v>5.7903225806451609E-2</v>
          </cell>
          <cell r="Q821">
            <v>1</v>
          </cell>
          <cell r="R821" t="e">
            <v>#N/A</v>
          </cell>
          <cell r="S821">
            <v>1</v>
          </cell>
          <cell r="T821">
            <v>42690.502029499992</v>
          </cell>
          <cell r="U821">
            <v>1111215.0209999997</v>
          </cell>
          <cell r="V821" t="e">
            <v>#N/A</v>
          </cell>
          <cell r="W821" t="str">
            <v>CHO.YUTO</v>
          </cell>
          <cell r="X821">
            <v>1</v>
          </cell>
          <cell r="Y821">
            <v>15</v>
          </cell>
          <cell r="Z821">
            <v>10</v>
          </cell>
          <cell r="AA821"/>
          <cell r="AB821">
            <v>10</v>
          </cell>
          <cell r="AC821">
            <v>36</v>
          </cell>
          <cell r="AD821" t="str">
            <v>Prioridad 2</v>
          </cell>
        </row>
        <row r="822">
          <cell r="A822" t="str">
            <v>COR.ARENOSO</v>
          </cell>
          <cell r="B822" t="str">
            <v>RURAL</v>
          </cell>
          <cell r="C822" t="str">
            <v>REGION 1</v>
          </cell>
          <cell r="D822" t="str">
            <v>CÓRDOBA</v>
          </cell>
          <cell r="E822" t="str">
            <v>PLANETA RICA</v>
          </cell>
          <cell r="F822" t="str">
            <v>CORDOBA-2</v>
          </cell>
          <cell r="G822" t="str">
            <v>GOMEZ GUTIERREZ LEONARDO</v>
          </cell>
          <cell r="H822" t="str">
            <v>ALVAREZ MARTINEZ JHON EDWIN</v>
          </cell>
          <cell r="I822" t="str">
            <v>0</v>
          </cell>
          <cell r="J822" t="str">
            <v>1.011</v>
          </cell>
          <cell r="K822">
            <v>0.6</v>
          </cell>
          <cell r="L822">
            <v>1</v>
          </cell>
          <cell r="M822">
            <v>1</v>
          </cell>
          <cell r="N822">
            <v>2.4690860215053765E-2</v>
          </cell>
          <cell r="O822">
            <v>1</v>
          </cell>
          <cell r="P822">
            <v>2.4663978494623658E-2</v>
          </cell>
          <cell r="Q822">
            <v>1</v>
          </cell>
          <cell r="R822" t="e">
            <v>#N/A</v>
          </cell>
          <cell r="S822">
            <v>1</v>
          </cell>
          <cell r="T822">
            <v>12558.324060000001</v>
          </cell>
          <cell r="U822">
            <v>575838.35499999998</v>
          </cell>
          <cell r="V822" t="e">
            <v>#N/A</v>
          </cell>
          <cell r="W822" t="str">
            <v>COR.ARENOSO</v>
          </cell>
          <cell r="X822">
            <v>0</v>
          </cell>
          <cell r="Y822">
            <v>0</v>
          </cell>
          <cell r="Z822">
            <v>5</v>
          </cell>
          <cell r="AA822"/>
          <cell r="AB822">
            <v>10</v>
          </cell>
          <cell r="AC822">
            <v>15</v>
          </cell>
          <cell r="AD822" t="str">
            <v>Prioridad 4</v>
          </cell>
        </row>
        <row r="823">
          <cell r="A823" t="str">
            <v>COR.ARROYO ARENA</v>
          </cell>
          <cell r="B823" t="str">
            <v>RURAL</v>
          </cell>
          <cell r="C823" t="str">
            <v>REGION 1</v>
          </cell>
          <cell r="D823" t="str">
            <v>CÓRDOBA</v>
          </cell>
          <cell r="E823" t="str">
            <v>PUEBLO NUEVO</v>
          </cell>
          <cell r="F823" t="str">
            <v>CORDOBA-2</v>
          </cell>
          <cell r="G823" t="str">
            <v>GOMEZ GUTIERREZ LEONARDO</v>
          </cell>
          <cell r="H823" t="str">
            <v>ALVAREZ MARTINEZ JHON EDWIN</v>
          </cell>
          <cell r="I823" t="str">
            <v>0</v>
          </cell>
          <cell r="J823" t="str">
            <v>1.012</v>
          </cell>
          <cell r="K823">
            <v>0.6</v>
          </cell>
          <cell r="L823">
            <v>1</v>
          </cell>
          <cell r="M823">
            <v>1</v>
          </cell>
          <cell r="N823">
            <v>2.8346774193548387E-2</v>
          </cell>
          <cell r="O823">
            <v>1</v>
          </cell>
          <cell r="P823">
            <v>2.1935483870967741E-2</v>
          </cell>
          <cell r="Q823">
            <v>1</v>
          </cell>
          <cell r="R823" t="e">
            <v>#N/A</v>
          </cell>
          <cell r="S823">
            <v>1</v>
          </cell>
          <cell r="T823">
            <v>15869.644173299997</v>
          </cell>
          <cell r="U823">
            <v>735645.40399999998</v>
          </cell>
          <cell r="V823" t="e">
            <v>#N/A</v>
          </cell>
          <cell r="W823" t="str">
            <v>COR.ARROYO ARENA</v>
          </cell>
          <cell r="X823">
            <v>1</v>
          </cell>
          <cell r="Y823">
            <v>0</v>
          </cell>
          <cell r="Z823">
            <v>5</v>
          </cell>
          <cell r="AA823"/>
          <cell r="AB823">
            <v>10</v>
          </cell>
          <cell r="AC823">
            <v>16</v>
          </cell>
          <cell r="AD823" t="str">
            <v>Prioridad 4</v>
          </cell>
        </row>
        <row r="824">
          <cell r="A824" t="str">
            <v>COR.BUENAVISTA</v>
          </cell>
          <cell r="B824" t="str">
            <v>URBANO</v>
          </cell>
          <cell r="C824" t="str">
            <v>REGION 1</v>
          </cell>
          <cell r="D824" t="str">
            <v>CÓRDOBA</v>
          </cell>
          <cell r="E824" t="str">
            <v>BUENAVISTA</v>
          </cell>
          <cell r="F824" t="str">
            <v>CORDOBA-2</v>
          </cell>
          <cell r="G824" t="str">
            <v>GOMEZ GUTIERREZ LEONARDO</v>
          </cell>
          <cell r="H824" t="str">
            <v>CAUSIL MAUSSA LUIS EDUARDO</v>
          </cell>
          <cell r="I824" t="str">
            <v>0</v>
          </cell>
          <cell r="J824" t="str">
            <v>217</v>
          </cell>
          <cell r="K824">
            <v>0.54</v>
          </cell>
          <cell r="L824">
            <v>1</v>
          </cell>
          <cell r="M824">
            <v>1</v>
          </cell>
          <cell r="N824">
            <v>2.4852150537634409E-2</v>
          </cell>
          <cell r="O824">
            <v>1</v>
          </cell>
          <cell r="P824">
            <v>1.5201612903225806E-2</v>
          </cell>
          <cell r="Q824">
            <v>1</v>
          </cell>
          <cell r="R824" t="e">
            <v>#N/A</v>
          </cell>
          <cell r="S824">
            <v>1</v>
          </cell>
          <cell r="T824">
            <v>35739.787552000009</v>
          </cell>
          <cell r="U824">
            <v>1754723.9979999999</v>
          </cell>
          <cell r="V824" t="e">
            <v>#N/A</v>
          </cell>
          <cell r="W824" t="str">
            <v>COR.BUENAVISTA</v>
          </cell>
          <cell r="X824">
            <v>1</v>
          </cell>
          <cell r="Y824">
            <v>15</v>
          </cell>
          <cell r="Z824">
            <v>10</v>
          </cell>
          <cell r="AA824"/>
          <cell r="AB824">
            <v>10</v>
          </cell>
          <cell r="AC824">
            <v>36</v>
          </cell>
          <cell r="AD824" t="str">
            <v>Prioridad 3</v>
          </cell>
        </row>
        <row r="825">
          <cell r="A825" t="str">
            <v>COR.BUENOS AIRES MANTA</v>
          </cell>
          <cell r="B825" t="str">
            <v>RURAL</v>
          </cell>
          <cell r="C825" t="str">
            <v>REGION 1</v>
          </cell>
          <cell r="D825" t="str">
            <v>CÓRDOBA</v>
          </cell>
          <cell r="E825" t="str">
            <v>MONTERÍA</v>
          </cell>
          <cell r="F825" t="str">
            <v>CORDOBA-2</v>
          </cell>
          <cell r="G825" t="str">
            <v>GOMEZ GUTIERREZ LEONARDO</v>
          </cell>
          <cell r="H825" t="str">
            <v>ALVAREZ MARTINEZ JHON EDWIN</v>
          </cell>
          <cell r="I825" t="str">
            <v>0</v>
          </cell>
          <cell r="J825" t="str">
            <v>1.013</v>
          </cell>
          <cell r="K825">
            <v>0.6</v>
          </cell>
          <cell r="L825">
            <v>1</v>
          </cell>
          <cell r="M825">
            <v>1</v>
          </cell>
          <cell r="N825">
            <v>2.5430107526881719E-2</v>
          </cell>
          <cell r="O825">
            <v>1</v>
          </cell>
          <cell r="P825">
            <v>2.6223118279569892E-2</v>
          </cell>
          <cell r="Q825">
            <v>1</v>
          </cell>
          <cell r="R825" t="e">
            <v>#N/A</v>
          </cell>
          <cell r="S825">
            <v>1</v>
          </cell>
          <cell r="T825">
            <v>29102.906442399999</v>
          </cell>
          <cell r="U825">
            <v>683075.69000000006</v>
          </cell>
          <cell r="V825" t="e">
            <v>#N/A</v>
          </cell>
          <cell r="W825" t="str">
            <v>COR.BUENOS AIRES MANTA</v>
          </cell>
          <cell r="X825">
            <v>1</v>
          </cell>
          <cell r="Y825">
            <v>15</v>
          </cell>
          <cell r="Z825">
            <v>5</v>
          </cell>
          <cell r="AA825"/>
          <cell r="AB825">
            <v>10</v>
          </cell>
          <cell r="AC825">
            <v>31</v>
          </cell>
          <cell r="AD825" t="str">
            <v>Prioridad 2</v>
          </cell>
        </row>
        <row r="826">
          <cell r="A826" t="str">
            <v>COR.CANALETE-2</v>
          </cell>
          <cell r="B826" t="str">
            <v>URBANO</v>
          </cell>
          <cell r="C826" t="str">
            <v>REGION 1</v>
          </cell>
          <cell r="D826" t="str">
            <v>CÓRDOBA</v>
          </cell>
          <cell r="E826" t="str">
            <v>CANALETE</v>
          </cell>
          <cell r="F826" t="str">
            <v>CORDOBA-1</v>
          </cell>
          <cell r="G826" t="str">
            <v>GOMEZ GRANELA CAMILO RAUL</v>
          </cell>
          <cell r="H826" t="str">
            <v>RODRIGUEZ TAPIAS MILECTO ANTONIO</v>
          </cell>
          <cell r="I826" t="str">
            <v>0</v>
          </cell>
          <cell r="J826" t="str">
            <v>1.014</v>
          </cell>
          <cell r="K826">
            <v>0.6</v>
          </cell>
          <cell r="L826">
            <v>1</v>
          </cell>
          <cell r="M826">
            <v>1</v>
          </cell>
          <cell r="N826">
            <v>3.5604838709677421E-2</v>
          </cell>
          <cell r="O826">
            <v>1</v>
          </cell>
          <cell r="P826">
            <v>3.5483870967741936E-2</v>
          </cell>
          <cell r="Q826">
            <v>1</v>
          </cell>
          <cell r="R826" t="e">
            <v>#N/A</v>
          </cell>
          <cell r="S826">
            <v>0</v>
          </cell>
          <cell r="T826">
            <v>53533.958994300003</v>
          </cell>
          <cell r="U826">
            <v>769754.36600000015</v>
          </cell>
          <cell r="V826" t="e">
            <v>#N/A</v>
          </cell>
          <cell r="W826" t="str">
            <v>COR.CANALETE-2</v>
          </cell>
          <cell r="X826">
            <v>0</v>
          </cell>
          <cell r="Y826">
            <v>30</v>
          </cell>
          <cell r="Z826">
            <v>5</v>
          </cell>
          <cell r="AA826"/>
          <cell r="AB826">
            <v>10</v>
          </cell>
          <cell r="AC826">
            <v>45</v>
          </cell>
          <cell r="AD826" t="str">
            <v>Prioridad 2</v>
          </cell>
        </row>
        <row r="827">
          <cell r="A827" t="str">
            <v>COR.CERETE-8</v>
          </cell>
          <cell r="B827" t="str">
            <v>RURAL</v>
          </cell>
          <cell r="C827" t="str">
            <v>REGION 1</v>
          </cell>
          <cell r="D827" t="str">
            <v>CÓRDOBA</v>
          </cell>
          <cell r="E827" t="str">
            <v>CERETE</v>
          </cell>
          <cell r="F827" t="str">
            <v>CORDOBA-2</v>
          </cell>
          <cell r="G827" t="str">
            <v>GOMEZ GUTIERREZ LEONARDO</v>
          </cell>
          <cell r="H827" t="str">
            <v>GOMEZ PERLAZA HAROLD ANDRES</v>
          </cell>
          <cell r="I827" t="str">
            <v>0</v>
          </cell>
          <cell r="J827" t="str">
            <v>1.015</v>
          </cell>
          <cell r="K827">
            <v>0.6</v>
          </cell>
          <cell r="L827">
            <v>1</v>
          </cell>
          <cell r="M827">
            <v>1</v>
          </cell>
          <cell r="N827">
            <v>2.3709677419354837E-2</v>
          </cell>
          <cell r="O827">
            <v>1</v>
          </cell>
          <cell r="P827">
            <v>1.3212365591397849E-2</v>
          </cell>
          <cell r="Q827">
            <v>1</v>
          </cell>
          <cell r="R827" t="e">
            <v>#N/A</v>
          </cell>
          <cell r="S827">
            <v>1</v>
          </cell>
          <cell r="T827">
            <v>36093.895266999993</v>
          </cell>
          <cell r="U827">
            <v>1151222.04</v>
          </cell>
          <cell r="V827" t="e">
            <v>#N/A</v>
          </cell>
          <cell r="W827" t="str">
            <v>COR.CERETE-8</v>
          </cell>
          <cell r="X827">
            <v>0</v>
          </cell>
          <cell r="Y827">
            <v>15</v>
          </cell>
          <cell r="Z827">
            <v>10</v>
          </cell>
          <cell r="AA827"/>
          <cell r="AB827">
            <v>10</v>
          </cell>
          <cell r="AC827">
            <v>35</v>
          </cell>
          <cell r="AD827" t="str">
            <v>Prioridad 3</v>
          </cell>
        </row>
        <row r="828">
          <cell r="A828" t="str">
            <v>COR.CERRO MATOSO</v>
          </cell>
          <cell r="B828" t="str">
            <v>RURAL</v>
          </cell>
          <cell r="C828" t="str">
            <v>REGION 1</v>
          </cell>
          <cell r="D828" t="str">
            <v>CÓRDOBA</v>
          </cell>
          <cell r="E828" t="str">
            <v>MONTELIBANO</v>
          </cell>
          <cell r="F828" t="str">
            <v>CORDOBA-2</v>
          </cell>
          <cell r="G828" t="str">
            <v>GOMEZ GUTIERREZ LEONARDO</v>
          </cell>
          <cell r="H828" t="str">
            <v>CAUSIL MAUSSA LUIS EDUARDO</v>
          </cell>
          <cell r="I828" t="str">
            <v>0</v>
          </cell>
          <cell r="J828" t="str">
            <v>218</v>
          </cell>
          <cell r="K828">
            <v>0.54</v>
          </cell>
          <cell r="L828">
            <v>1</v>
          </cell>
          <cell r="M828">
            <v>1</v>
          </cell>
          <cell r="N828">
            <v>1.3642473118279571E-2</v>
          </cell>
          <cell r="O828">
            <v>1</v>
          </cell>
          <cell r="P828">
            <v>1.2580645161290323E-2</v>
          </cell>
          <cell r="Q828">
            <v>1</v>
          </cell>
          <cell r="R828" t="e">
            <v>#N/A</v>
          </cell>
          <cell r="S828">
            <v>1</v>
          </cell>
          <cell r="T828">
            <v>27798.617075500002</v>
          </cell>
          <cell r="U828">
            <v>852782.10199999996</v>
          </cell>
          <cell r="V828" t="e">
            <v>#N/A</v>
          </cell>
          <cell r="W828" t="str">
            <v>COR.CERRO MATOSO</v>
          </cell>
          <cell r="X828">
            <v>1</v>
          </cell>
          <cell r="Y828">
            <v>15</v>
          </cell>
          <cell r="Z828">
            <v>5</v>
          </cell>
          <cell r="AA828"/>
          <cell r="AB828">
            <v>10</v>
          </cell>
          <cell r="AC828">
            <v>31</v>
          </cell>
          <cell r="AD828" t="str">
            <v>Prioridad 2</v>
          </cell>
        </row>
        <row r="829">
          <cell r="A829" t="str">
            <v>COR.CHINU</v>
          </cell>
          <cell r="B829" t="str">
            <v>URBANO</v>
          </cell>
          <cell r="C829" t="str">
            <v>REGION 1</v>
          </cell>
          <cell r="D829" t="str">
            <v>CÓRDOBA</v>
          </cell>
          <cell r="E829" t="str">
            <v>CHINU</v>
          </cell>
          <cell r="F829" t="str">
            <v>SUCRE</v>
          </cell>
          <cell r="G829" t="str">
            <v>GUARIN PICO JHON JAIRO</v>
          </cell>
          <cell r="H829" t="str">
            <v>ACOSTA DE LA HOZ JULIO ALBERTO</v>
          </cell>
          <cell r="I829" t="str">
            <v>0</v>
          </cell>
          <cell r="J829" t="str">
            <v>1.016</v>
          </cell>
          <cell r="K829">
            <v>0.6</v>
          </cell>
          <cell r="L829">
            <v>1</v>
          </cell>
          <cell r="M829">
            <v>1</v>
          </cell>
          <cell r="N829">
            <v>2.7822580645161291E-3</v>
          </cell>
          <cell r="O829">
            <v>0</v>
          </cell>
          <cell r="P829">
            <v>1.0443548387096773E-2</v>
          </cell>
          <cell r="Q829">
            <v>1</v>
          </cell>
          <cell r="R829" t="str">
            <v>COR.Chinu</v>
          </cell>
          <cell r="S829">
            <v>0</v>
          </cell>
          <cell r="T829">
            <v>23411.9430101</v>
          </cell>
          <cell r="U829">
            <v>1206149.956</v>
          </cell>
          <cell r="V829" t="e">
            <v>#N/A</v>
          </cell>
          <cell r="W829" t="str">
            <v>COR.CHINU</v>
          </cell>
          <cell r="X829">
            <v>0</v>
          </cell>
          <cell r="Y829">
            <v>15</v>
          </cell>
          <cell r="Z829">
            <v>10</v>
          </cell>
          <cell r="AA829"/>
          <cell r="AB829">
            <v>10</v>
          </cell>
          <cell r="AC829">
            <v>35</v>
          </cell>
          <cell r="AD829" t="str">
            <v>Prioridad 0</v>
          </cell>
        </row>
        <row r="830">
          <cell r="A830" t="str">
            <v>COR.CHINU-4</v>
          </cell>
          <cell r="B830" t="str">
            <v>RURAL</v>
          </cell>
          <cell r="C830" t="str">
            <v>REGION 1</v>
          </cell>
          <cell r="D830" t="str">
            <v>CÓRDOBA</v>
          </cell>
          <cell r="E830" t="str">
            <v>CHINU</v>
          </cell>
          <cell r="F830" t="str">
            <v>SUCRE</v>
          </cell>
          <cell r="G830" t="str">
            <v>GUARIN PICO JHON JAIRO</v>
          </cell>
          <cell r="H830" t="str">
            <v>ACOSTA DE LA HOZ JULIO ALBERTO</v>
          </cell>
          <cell r="I830" t="str">
            <v>0</v>
          </cell>
          <cell r="J830" t="str">
            <v>1.017</v>
          </cell>
          <cell r="K830">
            <v>0.6</v>
          </cell>
          <cell r="L830">
            <v>1</v>
          </cell>
          <cell r="M830">
            <v>1</v>
          </cell>
          <cell r="N830">
            <v>1.4973118279569892E-2</v>
          </cell>
          <cell r="O830">
            <v>1</v>
          </cell>
          <cell r="P830">
            <v>8.3198924731182795E-3</v>
          </cell>
          <cell r="Q830">
            <v>1</v>
          </cell>
          <cell r="R830" t="e">
            <v>#N/A</v>
          </cell>
          <cell r="S830">
            <v>1</v>
          </cell>
          <cell r="T830">
            <v>20211.725071000001</v>
          </cell>
          <cell r="U830">
            <v>881543.57</v>
          </cell>
          <cell r="V830" t="e">
            <v>#N/A</v>
          </cell>
          <cell r="W830" t="str">
            <v>COR.CHINU-4</v>
          </cell>
          <cell r="X830">
            <v>0</v>
          </cell>
          <cell r="Y830">
            <v>15</v>
          </cell>
          <cell r="Z830">
            <v>5</v>
          </cell>
          <cell r="AA830"/>
          <cell r="AB830">
            <v>10</v>
          </cell>
          <cell r="AC830">
            <v>30</v>
          </cell>
          <cell r="AD830" t="str">
            <v>Prioridad 2</v>
          </cell>
        </row>
        <row r="831">
          <cell r="A831" t="str">
            <v>COR.EL EBANO</v>
          </cell>
          <cell r="B831" t="str">
            <v>RURAL</v>
          </cell>
          <cell r="C831" t="str">
            <v>REGION 1</v>
          </cell>
          <cell r="D831" t="str">
            <v>CÓRDOBA</v>
          </cell>
          <cell r="E831" t="str">
            <v>LOS CORDOBAS</v>
          </cell>
          <cell r="F831" t="str">
            <v>CORDOBA-1</v>
          </cell>
          <cell r="G831" t="str">
            <v>GOMEZ GRANELA CAMILO RAUL</v>
          </cell>
          <cell r="H831" t="str">
            <v>RODRIGUEZ TAPIAS MILECTO ANTONIO</v>
          </cell>
          <cell r="I831" t="str">
            <v>0</v>
          </cell>
          <cell r="J831" t="str">
            <v>1.018</v>
          </cell>
          <cell r="K831">
            <v>0.6</v>
          </cell>
          <cell r="L831">
            <v>1</v>
          </cell>
          <cell r="M831">
            <v>1</v>
          </cell>
          <cell r="N831">
            <v>2.8776881720430109E-2</v>
          </cell>
          <cell r="O831">
            <v>1</v>
          </cell>
          <cell r="P831">
            <v>8.8172043010752692E-3</v>
          </cell>
          <cell r="Q831">
            <v>1</v>
          </cell>
          <cell r="R831" t="e">
            <v>#N/A</v>
          </cell>
          <cell r="S831">
            <v>1</v>
          </cell>
          <cell r="T831">
            <v>14542.115560100001</v>
          </cell>
          <cell r="U831">
            <v>360970.94699999999</v>
          </cell>
          <cell r="V831" t="e">
            <v>#N/A</v>
          </cell>
          <cell r="W831" t="str">
            <v>COR.EL EBANO</v>
          </cell>
          <cell r="X831">
            <v>0</v>
          </cell>
          <cell r="Y831">
            <v>0</v>
          </cell>
          <cell r="Z831">
            <v>0</v>
          </cell>
          <cell r="AA831"/>
          <cell r="AB831">
            <v>10</v>
          </cell>
          <cell r="AC831">
            <v>10</v>
          </cell>
          <cell r="AD831" t="str">
            <v>Prioridad 4</v>
          </cell>
        </row>
        <row r="832">
          <cell r="A832" t="str">
            <v>COR.EL LAZO</v>
          </cell>
          <cell r="B832" t="str">
            <v>RURAL</v>
          </cell>
          <cell r="C832" t="str">
            <v>REGION 1</v>
          </cell>
          <cell r="D832" t="str">
            <v>CÓRDOBA</v>
          </cell>
          <cell r="E832" t="str">
            <v>LORICA</v>
          </cell>
          <cell r="F832" t="str">
            <v>CORDOBA-2</v>
          </cell>
          <cell r="G832" t="str">
            <v>GOMEZ GUTIERREZ LEONARDO</v>
          </cell>
          <cell r="H832" t="str">
            <v>GOMEZ PERLAZA HAROLD ANDRES</v>
          </cell>
          <cell r="I832" t="str">
            <v>0</v>
          </cell>
          <cell r="J832" t="str">
            <v>1.019</v>
          </cell>
          <cell r="K832">
            <v>0.6</v>
          </cell>
          <cell r="L832">
            <v>1</v>
          </cell>
          <cell r="M832">
            <v>1</v>
          </cell>
          <cell r="N832">
            <v>5.5241935483870972E-3</v>
          </cell>
          <cell r="O832">
            <v>0</v>
          </cell>
          <cell r="P832">
            <v>1.3293010752688171E-2</v>
          </cell>
          <cell r="Q832">
            <v>1</v>
          </cell>
          <cell r="R832" t="e">
            <v>#N/A</v>
          </cell>
          <cell r="S832">
            <v>0</v>
          </cell>
          <cell r="T832">
            <v>25882.0740123</v>
          </cell>
          <cell r="U832">
            <v>1775213.7239999999</v>
          </cell>
          <cell r="V832" t="e">
            <v>#N/A</v>
          </cell>
          <cell r="W832" t="str">
            <v>COR.EL LAZO</v>
          </cell>
          <cell r="X832">
            <v>0</v>
          </cell>
          <cell r="Y832">
            <v>15</v>
          </cell>
          <cell r="Z832">
            <v>10</v>
          </cell>
          <cell r="AA832"/>
          <cell r="AB832">
            <v>10</v>
          </cell>
          <cell r="AC832">
            <v>35</v>
          </cell>
          <cell r="AD832" t="str">
            <v>Prioridad 3</v>
          </cell>
        </row>
        <row r="833">
          <cell r="A833" t="str">
            <v>COR.EL PALMAR</v>
          </cell>
          <cell r="B833" t="str">
            <v>RURAL</v>
          </cell>
          <cell r="C833" t="str">
            <v>REGION 1</v>
          </cell>
          <cell r="D833" t="str">
            <v>CÓRDOBA</v>
          </cell>
          <cell r="E833" t="str">
            <v>MONTELIBANO</v>
          </cell>
          <cell r="F833" t="str">
            <v>CORDOBA-2</v>
          </cell>
          <cell r="G833" t="str">
            <v>GOMEZ GUTIERREZ LEONARDO</v>
          </cell>
          <cell r="H833" t="str">
            <v>CAUSIL MAUSSA LUIS EDUARDO</v>
          </cell>
          <cell r="I833" t="str">
            <v>0</v>
          </cell>
          <cell r="J833" t="str">
            <v>326</v>
          </cell>
          <cell r="K833">
            <v>0.56999999999999995</v>
          </cell>
          <cell r="L833">
            <v>1</v>
          </cell>
          <cell r="M833">
            <v>1</v>
          </cell>
          <cell r="N833">
            <v>4.8346774193548388E-2</v>
          </cell>
          <cell r="O833">
            <v>1</v>
          </cell>
          <cell r="P833">
            <v>2.7903225806451614E-2</v>
          </cell>
          <cell r="Q833">
            <v>1</v>
          </cell>
          <cell r="R833" t="e">
            <v>#N/A</v>
          </cell>
          <cell r="S833">
            <v>1</v>
          </cell>
          <cell r="T833">
            <v>16479.444703499998</v>
          </cell>
          <cell r="U833">
            <v>380657.12400000001</v>
          </cell>
          <cell r="V833" t="e">
            <v>#N/A</v>
          </cell>
          <cell r="W833" t="str">
            <v>COR.EL PALMAR</v>
          </cell>
          <cell r="X833">
            <v>0</v>
          </cell>
          <cell r="Y833">
            <v>0</v>
          </cell>
          <cell r="Z833">
            <v>0</v>
          </cell>
          <cell r="AA833"/>
          <cell r="AB833">
            <v>10</v>
          </cell>
          <cell r="AC833">
            <v>10</v>
          </cell>
          <cell r="AD833" t="str">
            <v>Prioridad 4</v>
          </cell>
        </row>
        <row r="834">
          <cell r="A834" t="str">
            <v>COR.GECELCA</v>
          </cell>
          <cell r="B834" t="str">
            <v>RURAL</v>
          </cell>
          <cell r="C834" t="str">
            <v>REGION 1</v>
          </cell>
          <cell r="D834" t="str">
            <v>CÓRDOBA</v>
          </cell>
          <cell r="E834" t="str">
            <v>PUERTO LIBERTADOR</v>
          </cell>
          <cell r="F834" t="str">
            <v>CORDOBA-2</v>
          </cell>
          <cell r="G834" t="str">
            <v>GOMEZ GUTIERREZ LEONARDO</v>
          </cell>
          <cell r="H834" t="str">
            <v>CAUSIL MAUSSA LUIS EDUARDO</v>
          </cell>
          <cell r="I834" t="str">
            <v>0</v>
          </cell>
          <cell r="J834" t="str">
            <v>94</v>
          </cell>
          <cell r="K834">
            <v>0.46500000000000002</v>
          </cell>
          <cell r="L834">
            <v>1</v>
          </cell>
          <cell r="M834">
            <v>1</v>
          </cell>
          <cell r="N834">
            <v>5.7352150537634407E-2</v>
          </cell>
          <cell r="O834">
            <v>1</v>
          </cell>
          <cell r="P834">
            <v>1.7876344086021505E-2</v>
          </cell>
          <cell r="Q834">
            <v>1</v>
          </cell>
          <cell r="R834" t="e">
            <v>#N/A</v>
          </cell>
          <cell r="S834">
            <v>1</v>
          </cell>
          <cell r="T834">
            <v>26394.848554500004</v>
          </cell>
          <cell r="U834">
            <v>825107.49400000006</v>
          </cell>
          <cell r="V834" t="e">
            <v>#N/A</v>
          </cell>
          <cell r="W834" t="str">
            <v>COR.GECELCA</v>
          </cell>
          <cell r="X834">
            <v>1</v>
          </cell>
          <cell r="Y834">
            <v>15</v>
          </cell>
          <cell r="Z834">
            <v>5</v>
          </cell>
          <cell r="AA834"/>
          <cell r="AB834">
            <v>10</v>
          </cell>
          <cell r="AC834">
            <v>31</v>
          </cell>
          <cell r="AD834" t="str">
            <v>Prioridad 2</v>
          </cell>
        </row>
        <row r="835">
          <cell r="A835" t="str">
            <v>COR.GUACHARACAL</v>
          </cell>
          <cell r="B835" t="str">
            <v>RURAL</v>
          </cell>
          <cell r="C835" t="str">
            <v>REGION 1</v>
          </cell>
          <cell r="D835" t="str">
            <v>CÓRDOBA</v>
          </cell>
          <cell r="E835" t="str">
            <v>PLANETA RICA</v>
          </cell>
          <cell r="F835" t="str">
            <v>CORDOBA-2</v>
          </cell>
          <cell r="G835" t="str">
            <v>GOMEZ GUTIERREZ LEONARDO</v>
          </cell>
          <cell r="H835" t="str">
            <v>ALVAREZ MARTINEZ JHON EDWIN</v>
          </cell>
          <cell r="I835" t="str">
            <v>0</v>
          </cell>
          <cell r="J835" t="str">
            <v>1.020</v>
          </cell>
          <cell r="K835">
            <v>0.6</v>
          </cell>
          <cell r="L835">
            <v>1</v>
          </cell>
          <cell r="M835">
            <v>1</v>
          </cell>
          <cell r="N835">
            <v>2.4233870967741936E-2</v>
          </cell>
          <cell r="O835">
            <v>1</v>
          </cell>
          <cell r="P835">
            <v>2.4233870967741936E-2</v>
          </cell>
          <cell r="Q835">
            <v>1</v>
          </cell>
          <cell r="R835" t="str">
            <v>COR.Guacharacal</v>
          </cell>
          <cell r="S835">
            <v>1</v>
          </cell>
          <cell r="T835">
            <v>25863.393573999998</v>
          </cell>
          <cell r="U835">
            <v>1530117.2140000002</v>
          </cell>
          <cell r="V835" t="e">
            <v>#N/A</v>
          </cell>
          <cell r="W835" t="str">
            <v>COR.GUACHARACAL</v>
          </cell>
          <cell r="X835">
            <v>0</v>
          </cell>
          <cell r="Y835">
            <v>15</v>
          </cell>
          <cell r="Z835">
            <v>10</v>
          </cell>
          <cell r="AA835"/>
          <cell r="AB835">
            <v>10</v>
          </cell>
          <cell r="AC835">
            <v>35</v>
          </cell>
          <cell r="AD835" t="str">
            <v>Prioridad 0</v>
          </cell>
        </row>
        <row r="836">
          <cell r="A836" t="str">
            <v>COR.GUATEQUE-2</v>
          </cell>
          <cell r="B836" t="str">
            <v>RURAL</v>
          </cell>
          <cell r="C836" t="str">
            <v>REGION 1</v>
          </cell>
          <cell r="D836" t="str">
            <v>CÓRDOBA</v>
          </cell>
          <cell r="E836" t="str">
            <v>MONTERÍA</v>
          </cell>
          <cell r="F836" t="str">
            <v>CORDOBA-1</v>
          </cell>
          <cell r="G836" t="str">
            <v>GOMEZ GRANELA CAMILO RAUL</v>
          </cell>
          <cell r="H836" t="str">
            <v>CONTRERAS MARTINEZ EINER MANUEL</v>
          </cell>
          <cell r="I836" t="str">
            <v>0</v>
          </cell>
          <cell r="J836" t="str">
            <v>1.021</v>
          </cell>
          <cell r="K836">
            <v>0.6</v>
          </cell>
          <cell r="L836">
            <v>1</v>
          </cell>
          <cell r="M836">
            <v>1</v>
          </cell>
          <cell r="N836">
            <v>0.10836021505376343</v>
          </cell>
          <cell r="O836">
            <v>1</v>
          </cell>
          <cell r="P836">
            <v>8.1760752688172039E-2</v>
          </cell>
          <cell r="Q836">
            <v>1</v>
          </cell>
          <cell r="R836" t="e">
            <v>#N/A</v>
          </cell>
          <cell r="S836">
            <v>1</v>
          </cell>
          <cell r="T836">
            <v>14167.177889999999</v>
          </cell>
          <cell r="U836">
            <v>251832.39599999998</v>
          </cell>
          <cell r="V836" t="e">
            <v>#N/A</v>
          </cell>
          <cell r="W836" t="str">
            <v>COR.GUATEQUE-2</v>
          </cell>
          <cell r="X836">
            <v>1</v>
          </cell>
          <cell r="Y836">
            <v>0</v>
          </cell>
          <cell r="Z836">
            <v>0</v>
          </cell>
          <cell r="AA836"/>
          <cell r="AB836">
            <v>10</v>
          </cell>
          <cell r="AC836">
            <v>11</v>
          </cell>
          <cell r="AD836" t="str">
            <v>Prioridad 4</v>
          </cell>
        </row>
        <row r="837">
          <cell r="A837" t="str">
            <v>COR.IND EL CONDOR</v>
          </cell>
          <cell r="B837" t="str">
            <v>RURAL</v>
          </cell>
          <cell r="C837" t="str">
            <v>REGION 1</v>
          </cell>
          <cell r="D837" t="str">
            <v>CÓRDOBA</v>
          </cell>
          <cell r="E837" t="str">
            <v>MONTERÍA</v>
          </cell>
          <cell r="F837" t="str">
            <v>CORDOBA-2</v>
          </cell>
          <cell r="G837" t="str">
            <v>GOMEZ GUTIERREZ LEONARDO</v>
          </cell>
          <cell r="H837" t="str">
            <v>CONTRERAS MARTINEZ EINER MANUEL</v>
          </cell>
          <cell r="I837" t="str">
            <v>0</v>
          </cell>
          <cell r="J837" t="str">
            <v>1.022</v>
          </cell>
          <cell r="K837">
            <v>0.6</v>
          </cell>
          <cell r="L837">
            <v>0</v>
          </cell>
          <cell r="M837">
            <v>1</v>
          </cell>
          <cell r="N837">
            <v>0</v>
          </cell>
          <cell r="O837">
            <v>0</v>
          </cell>
          <cell r="P837">
            <v>2.5255376344086023E-2</v>
          </cell>
          <cell r="Q837">
            <v>1</v>
          </cell>
          <cell r="R837" t="e">
            <v>#N/A</v>
          </cell>
          <cell r="S837">
            <v>1</v>
          </cell>
          <cell r="T837">
            <v>4086.5105999999996</v>
          </cell>
          <cell r="U837">
            <v>465.358</v>
          </cell>
          <cell r="V837" t="e">
            <v>#N/A</v>
          </cell>
          <cell r="W837" t="str">
            <v>COR.IND EL CONDOR</v>
          </cell>
          <cell r="X837">
            <v>0</v>
          </cell>
          <cell r="Y837">
            <v>0</v>
          </cell>
          <cell r="Z837">
            <v>0</v>
          </cell>
          <cell r="AA837"/>
          <cell r="AB837">
            <v>10</v>
          </cell>
          <cell r="AC837">
            <v>10</v>
          </cell>
          <cell r="AD837" t="str">
            <v>Prioridad 4</v>
          </cell>
        </row>
        <row r="838">
          <cell r="A838" t="str">
            <v>COR.IND MINA GECELCA</v>
          </cell>
          <cell r="B838" t="str">
            <v>RURAL</v>
          </cell>
          <cell r="C838" t="str">
            <v>REGION 1</v>
          </cell>
          <cell r="D838" t="str">
            <v>CÓRDOBA</v>
          </cell>
          <cell r="E838" t="str">
            <v>PUERTO LIBERTADOR</v>
          </cell>
          <cell r="F838" t="str">
            <v>CORDOBA-2</v>
          </cell>
          <cell r="G838" t="str">
            <v>GOMEZ GUTIERREZ LEONARDO</v>
          </cell>
          <cell r="H838" t="str">
            <v>CAUSIL MAUSSA LUIS EDUARDO</v>
          </cell>
          <cell r="I838" t="str">
            <v>0</v>
          </cell>
          <cell r="J838" t="str">
            <v>1.023</v>
          </cell>
          <cell r="K838">
            <v>0.6</v>
          </cell>
          <cell r="L838">
            <v>1</v>
          </cell>
          <cell r="M838">
            <v>1</v>
          </cell>
          <cell r="N838">
            <v>2.2177419354838711E-2</v>
          </cell>
          <cell r="O838">
            <v>1</v>
          </cell>
          <cell r="P838">
            <v>1.8239247311827956E-2</v>
          </cell>
          <cell r="Q838">
            <v>1</v>
          </cell>
          <cell r="R838" t="e">
            <v>#N/A</v>
          </cell>
          <cell r="S838">
            <v>1</v>
          </cell>
          <cell r="T838">
            <v>7624.3745999999992</v>
          </cell>
          <cell r="U838">
            <v>185917.13700000002</v>
          </cell>
          <cell r="V838" t="e">
            <v>#N/A</v>
          </cell>
          <cell r="W838" t="str">
            <v>COR.IND MINA GECELCA</v>
          </cell>
          <cell r="X838">
            <v>1</v>
          </cell>
          <cell r="Y838">
            <v>0</v>
          </cell>
          <cell r="Z838">
            <v>0</v>
          </cell>
          <cell r="AA838"/>
          <cell r="AB838">
            <v>10</v>
          </cell>
          <cell r="AC838">
            <v>11</v>
          </cell>
          <cell r="AD838" t="str">
            <v>Prioridad 4</v>
          </cell>
        </row>
        <row r="839">
          <cell r="A839" t="str">
            <v>COR.JUAN JOSE-2</v>
          </cell>
          <cell r="B839" t="str">
            <v>RURAL</v>
          </cell>
          <cell r="C839" t="str">
            <v>REGION 1</v>
          </cell>
          <cell r="D839" t="str">
            <v>CÓRDOBA</v>
          </cell>
          <cell r="E839" t="str">
            <v>PUERTO LIBERTADOR</v>
          </cell>
          <cell r="F839" t="str">
            <v>CORDOBA-2</v>
          </cell>
          <cell r="G839" t="str">
            <v>GOMEZ GUTIERREZ LEONARDO</v>
          </cell>
          <cell r="H839" t="str">
            <v>CAUSIL MAUSSA LUIS EDUARDO</v>
          </cell>
          <cell r="I839" t="str">
            <v>0</v>
          </cell>
          <cell r="J839" t="str">
            <v>58</v>
          </cell>
          <cell r="K839">
            <v>0.44</v>
          </cell>
          <cell r="L839">
            <v>0</v>
          </cell>
          <cell r="M839">
            <v>1</v>
          </cell>
          <cell r="N839">
            <v>0</v>
          </cell>
          <cell r="O839">
            <v>0</v>
          </cell>
          <cell r="P839">
            <v>6.5443548387096775E-2</v>
          </cell>
          <cell r="Q839">
            <v>1</v>
          </cell>
          <cell r="R839" t="e">
            <v>#N/A</v>
          </cell>
          <cell r="S839">
            <v>0</v>
          </cell>
          <cell r="T839">
            <v>18798.786109999997</v>
          </cell>
          <cell r="U839">
            <v>1291.1799999999998</v>
          </cell>
          <cell r="V839" t="e">
            <v>#N/A</v>
          </cell>
          <cell r="W839" t="str">
            <v>COR.JUAN JOSE-2</v>
          </cell>
          <cell r="X839">
            <v>0</v>
          </cell>
          <cell r="Y839">
            <v>0</v>
          </cell>
          <cell r="Z839">
            <v>0</v>
          </cell>
          <cell r="AA839"/>
          <cell r="AB839">
            <v>10</v>
          </cell>
          <cell r="AC839">
            <v>10</v>
          </cell>
          <cell r="AD839" t="str">
            <v>Prioridad 4</v>
          </cell>
        </row>
        <row r="840">
          <cell r="A840" t="str">
            <v>COR.LA APARTADA</v>
          </cell>
          <cell r="B840" t="str">
            <v>URBANO</v>
          </cell>
          <cell r="C840" t="str">
            <v>REGION 1</v>
          </cell>
          <cell r="D840" t="str">
            <v>CÓRDOBA</v>
          </cell>
          <cell r="E840" t="str">
            <v>LA APARTADA</v>
          </cell>
          <cell r="F840" t="str">
            <v>CORDOBA-2</v>
          </cell>
          <cell r="G840" t="str">
            <v>GOMEZ GUTIERREZ LEONARDO</v>
          </cell>
          <cell r="H840" t="str">
            <v>CAUSIL MAUSSA LUIS EDUARDO</v>
          </cell>
          <cell r="I840" t="str">
            <v>0</v>
          </cell>
          <cell r="J840" t="str">
            <v>1.024</v>
          </cell>
          <cell r="K840">
            <v>0.6</v>
          </cell>
          <cell r="L840">
            <v>1</v>
          </cell>
          <cell r="M840">
            <v>1</v>
          </cell>
          <cell r="N840">
            <v>2.5336021505376345E-2</v>
          </cell>
          <cell r="O840">
            <v>1</v>
          </cell>
          <cell r="P840">
            <v>1.4543010752688173E-2</v>
          </cell>
          <cell r="Q840">
            <v>1</v>
          </cell>
          <cell r="R840" t="e">
            <v>#N/A</v>
          </cell>
          <cell r="S840">
            <v>1</v>
          </cell>
          <cell r="T840">
            <v>45575.596033000002</v>
          </cell>
          <cell r="U840">
            <v>1137568.3119999999</v>
          </cell>
          <cell r="V840" t="e">
            <v>#N/A</v>
          </cell>
          <cell r="W840" t="str">
            <v>COR.LA APARTADA</v>
          </cell>
          <cell r="X840">
            <v>1</v>
          </cell>
          <cell r="Y840">
            <v>15</v>
          </cell>
          <cell r="Z840">
            <v>10</v>
          </cell>
          <cell r="AA840"/>
          <cell r="AB840">
            <v>10</v>
          </cell>
          <cell r="AC840">
            <v>36</v>
          </cell>
          <cell r="AD840" t="str">
            <v>Prioridad 3</v>
          </cell>
        </row>
        <row r="841">
          <cell r="A841" t="str">
            <v>COR.LA APARTADA-2</v>
          </cell>
          <cell r="B841" t="str">
            <v>URBANO</v>
          </cell>
          <cell r="C841" t="str">
            <v>REGION 1</v>
          </cell>
          <cell r="D841" t="str">
            <v>CÓRDOBA</v>
          </cell>
          <cell r="E841" t="str">
            <v>LA APARTADA</v>
          </cell>
          <cell r="F841" t="str">
            <v>CORDOBA-2</v>
          </cell>
          <cell r="G841" t="str">
            <v>GOMEZ GUTIERREZ LEONARDO</v>
          </cell>
          <cell r="H841" t="str">
            <v>CAUSIL MAUSSA LUIS EDUARDO</v>
          </cell>
          <cell r="I841" t="str">
            <v>0</v>
          </cell>
          <cell r="J841" t="str">
            <v>1.025</v>
          </cell>
          <cell r="K841">
            <v>0.6</v>
          </cell>
          <cell r="L841">
            <v>1</v>
          </cell>
          <cell r="M841">
            <v>1</v>
          </cell>
          <cell r="N841">
            <v>2.2338709677419355E-2</v>
          </cell>
          <cell r="O841">
            <v>1</v>
          </cell>
          <cell r="P841">
            <v>1.2661290322580645E-2</v>
          </cell>
          <cell r="Q841">
            <v>1</v>
          </cell>
          <cell r="R841" t="e">
            <v>#N/A</v>
          </cell>
          <cell r="S841">
            <v>1</v>
          </cell>
          <cell r="T841">
            <v>41945.165583500006</v>
          </cell>
          <cell r="U841">
            <v>921011.49899999995</v>
          </cell>
          <cell r="V841" t="str">
            <v>COR.La Apartada-2</v>
          </cell>
          <cell r="W841" t="str">
            <v>COR.LA APARTADA-2</v>
          </cell>
          <cell r="X841">
            <v>1</v>
          </cell>
          <cell r="Y841">
            <v>15</v>
          </cell>
          <cell r="Z841">
            <v>5</v>
          </cell>
          <cell r="AA841">
            <v>20</v>
          </cell>
          <cell r="AB841">
            <v>10</v>
          </cell>
          <cell r="AC841">
            <v>51</v>
          </cell>
          <cell r="AD841" t="str">
            <v>Prioridad 1</v>
          </cell>
        </row>
        <row r="842">
          <cell r="A842" t="str">
            <v>COR.LA ESMERALDA</v>
          </cell>
          <cell r="B842" t="str">
            <v>RURAL</v>
          </cell>
          <cell r="C842" t="str">
            <v>REGION 1</v>
          </cell>
          <cell r="D842" t="str">
            <v>CÓRDOBA</v>
          </cell>
          <cell r="E842" t="str">
            <v>PLANETA RICA</v>
          </cell>
          <cell r="F842" t="str">
            <v>CORDOBA-2</v>
          </cell>
          <cell r="G842" t="str">
            <v>GOMEZ GUTIERREZ LEONARDO</v>
          </cell>
          <cell r="H842" t="str">
            <v>ALVAREZ MARTINEZ JHON EDWIN</v>
          </cell>
          <cell r="I842" t="str">
            <v>0</v>
          </cell>
          <cell r="J842" t="str">
            <v>1.026</v>
          </cell>
          <cell r="K842">
            <v>0.6</v>
          </cell>
          <cell r="L842">
            <v>1</v>
          </cell>
          <cell r="M842">
            <v>1</v>
          </cell>
          <cell r="N842">
            <v>1.2674731182795699E-2</v>
          </cell>
          <cell r="O842">
            <v>1</v>
          </cell>
          <cell r="P842">
            <v>1.2634408602150538E-2</v>
          </cell>
          <cell r="Q842">
            <v>1</v>
          </cell>
          <cell r="R842" t="e">
            <v>#N/A</v>
          </cell>
          <cell r="S842">
            <v>1</v>
          </cell>
          <cell r="T842">
            <v>17151.972860499998</v>
          </cell>
          <cell r="U842">
            <v>890859.25099999993</v>
          </cell>
          <cell r="V842" t="e">
            <v>#N/A</v>
          </cell>
          <cell r="W842" t="str">
            <v>COR.LA ESMERALDA</v>
          </cell>
          <cell r="X842">
            <v>1</v>
          </cell>
          <cell r="Y842">
            <v>0</v>
          </cell>
          <cell r="Z842">
            <v>5</v>
          </cell>
          <cell r="AA842"/>
          <cell r="AB842">
            <v>10</v>
          </cell>
          <cell r="AC842">
            <v>16</v>
          </cell>
          <cell r="AD842" t="str">
            <v>Prioridad 4</v>
          </cell>
        </row>
        <row r="843">
          <cell r="A843" t="str">
            <v>COR.LA PILONA</v>
          </cell>
          <cell r="B843" t="str">
            <v>RURAL</v>
          </cell>
          <cell r="C843" t="str">
            <v>REGION 1</v>
          </cell>
          <cell r="D843" t="str">
            <v>CÓRDOBA</v>
          </cell>
          <cell r="E843" t="str">
            <v>CHINU</v>
          </cell>
          <cell r="F843" t="str">
            <v>SUCRE</v>
          </cell>
          <cell r="G843" t="str">
            <v>GUARIN PICO JHON JAIRO</v>
          </cell>
          <cell r="H843" t="str">
            <v>ACOSTA DE LA HOZ JULIO ALBERTO</v>
          </cell>
          <cell r="I843" t="str">
            <v>0</v>
          </cell>
          <cell r="J843" t="str">
            <v>1.027</v>
          </cell>
          <cell r="K843">
            <v>0.6</v>
          </cell>
          <cell r="L843">
            <v>1</v>
          </cell>
          <cell r="M843">
            <v>1</v>
          </cell>
          <cell r="N843">
            <v>0.11315860215053763</v>
          </cell>
          <cell r="O843">
            <v>1</v>
          </cell>
          <cell r="P843">
            <v>3.1895161290322584E-2</v>
          </cell>
          <cell r="Q843">
            <v>1</v>
          </cell>
          <cell r="R843" t="e">
            <v>#N/A</v>
          </cell>
          <cell r="S843">
            <v>0</v>
          </cell>
          <cell r="T843">
            <v>8295.81711</v>
          </cell>
          <cell r="U843">
            <v>222341.26800000001</v>
          </cell>
          <cell r="V843" t="e">
            <v>#N/A</v>
          </cell>
          <cell r="W843" t="str">
            <v>COR.LA PILONA</v>
          </cell>
          <cell r="X843">
            <v>0</v>
          </cell>
          <cell r="Y843">
            <v>0</v>
          </cell>
          <cell r="Z843">
            <v>0</v>
          </cell>
          <cell r="AA843"/>
          <cell r="AB843">
            <v>10</v>
          </cell>
          <cell r="AC843">
            <v>10</v>
          </cell>
          <cell r="AD843" t="str">
            <v>Prioridad 4</v>
          </cell>
        </row>
        <row r="844">
          <cell r="A844" t="str">
            <v>COR.LAS GUAMAS</v>
          </cell>
          <cell r="B844" t="str">
            <v>RURAL</v>
          </cell>
          <cell r="C844" t="str">
            <v>REGION 1</v>
          </cell>
          <cell r="D844" t="str">
            <v>CÓRDOBA</v>
          </cell>
          <cell r="E844" t="str">
            <v>SAN PELAYO</v>
          </cell>
          <cell r="F844" t="str">
            <v>CORDOBA-2</v>
          </cell>
          <cell r="G844" t="str">
            <v>GOMEZ GUTIERREZ LEONARDO</v>
          </cell>
          <cell r="H844" t="str">
            <v>GOMEZ PERLAZA HAROLD ANDRES</v>
          </cell>
          <cell r="I844" t="str">
            <v>0</v>
          </cell>
          <cell r="J844" t="str">
            <v>1.028</v>
          </cell>
          <cell r="K844">
            <v>0.6</v>
          </cell>
          <cell r="L844">
            <v>1</v>
          </cell>
          <cell r="M844">
            <v>1</v>
          </cell>
          <cell r="N844">
            <v>2.1693548387096775E-2</v>
          </cell>
          <cell r="O844">
            <v>1</v>
          </cell>
          <cell r="P844">
            <v>7.4193548387096776E-3</v>
          </cell>
          <cell r="Q844">
            <v>1</v>
          </cell>
          <cell r="R844" t="e">
            <v>#N/A</v>
          </cell>
          <cell r="S844">
            <v>0</v>
          </cell>
          <cell r="T844">
            <v>45258.83645599999</v>
          </cell>
          <cell r="U844">
            <v>1239936.9480000001</v>
          </cell>
          <cell r="V844" t="e">
            <v>#N/A</v>
          </cell>
          <cell r="W844" t="str">
            <v>COR.LAS GUAMAS</v>
          </cell>
          <cell r="X844">
            <v>0</v>
          </cell>
          <cell r="Y844">
            <v>15</v>
          </cell>
          <cell r="Z844">
            <v>10</v>
          </cell>
          <cell r="AA844"/>
          <cell r="AB844">
            <v>10</v>
          </cell>
          <cell r="AC844">
            <v>35</v>
          </cell>
          <cell r="AD844" t="str">
            <v>Prioridad 3</v>
          </cell>
        </row>
        <row r="845">
          <cell r="A845" t="str">
            <v>COR.LAS MARGARITAS</v>
          </cell>
          <cell r="B845" t="str">
            <v>RURAL</v>
          </cell>
          <cell r="C845" t="str">
            <v>REGION 1</v>
          </cell>
          <cell r="D845" t="str">
            <v>CÓRDOBA</v>
          </cell>
          <cell r="E845" t="str">
            <v>MONTELIBANO</v>
          </cell>
          <cell r="F845" t="str">
            <v>CORDOBA-2</v>
          </cell>
          <cell r="G845" t="str">
            <v>GOMEZ GUTIERREZ LEONARDO</v>
          </cell>
          <cell r="H845" t="str">
            <v>CAUSIL MAUSSA LUIS EDUARDO</v>
          </cell>
          <cell r="I845" t="str">
            <v>0</v>
          </cell>
          <cell r="J845" t="str">
            <v>1.029</v>
          </cell>
          <cell r="K845">
            <v>0.6</v>
          </cell>
          <cell r="L845">
            <v>1</v>
          </cell>
          <cell r="M845">
            <v>1</v>
          </cell>
          <cell r="N845">
            <v>1.8037634408602149E-2</v>
          </cell>
          <cell r="O845">
            <v>1</v>
          </cell>
          <cell r="P845">
            <v>1.2728494623655913E-2</v>
          </cell>
          <cell r="Q845">
            <v>1</v>
          </cell>
          <cell r="R845" t="str">
            <v>COR.Las Margaritas</v>
          </cell>
          <cell r="S845">
            <v>1</v>
          </cell>
          <cell r="T845">
            <v>10014.363731700001</v>
          </cell>
          <cell r="U845">
            <v>554800.13099999994</v>
          </cell>
          <cell r="V845" t="e">
            <v>#N/A</v>
          </cell>
          <cell r="W845" t="str">
            <v>COR.LAS MARGARITAS</v>
          </cell>
          <cell r="X845">
            <v>1</v>
          </cell>
          <cell r="Y845">
            <v>0</v>
          </cell>
          <cell r="Z845">
            <v>5</v>
          </cell>
          <cell r="AA845"/>
          <cell r="AB845">
            <v>10</v>
          </cell>
          <cell r="AC845">
            <v>16</v>
          </cell>
          <cell r="AD845" t="str">
            <v>Prioridad 0</v>
          </cell>
        </row>
        <row r="846">
          <cell r="A846" t="str">
            <v>COR.LAS MUJERES</v>
          </cell>
          <cell r="B846" t="str">
            <v>RURAL</v>
          </cell>
          <cell r="C846" t="str">
            <v>REGION 1</v>
          </cell>
          <cell r="D846" t="str">
            <v>CÓRDOBA</v>
          </cell>
          <cell r="E846" t="str">
            <v>PUERTO ESCONDIDO</v>
          </cell>
          <cell r="F846" t="str">
            <v>CORDOBA-1</v>
          </cell>
          <cell r="G846" t="str">
            <v>GOMEZ GRANELA CAMILO RAUL</v>
          </cell>
          <cell r="H846" t="str">
            <v>RODRIGUEZ TAPIAS MILECTO ANTONIO</v>
          </cell>
          <cell r="I846" t="str">
            <v>0</v>
          </cell>
          <cell r="J846" t="str">
            <v>1.030</v>
          </cell>
          <cell r="K846">
            <v>0.6</v>
          </cell>
          <cell r="L846">
            <v>1</v>
          </cell>
          <cell r="M846">
            <v>1</v>
          </cell>
          <cell r="N846">
            <v>4.1344086021505376E-2</v>
          </cell>
          <cell r="O846">
            <v>1</v>
          </cell>
          <cell r="P846">
            <v>3.0846774193548386E-2</v>
          </cell>
          <cell r="Q846">
            <v>1</v>
          </cell>
          <cell r="R846" t="e">
            <v>#N/A</v>
          </cell>
          <cell r="S846">
            <v>0</v>
          </cell>
          <cell r="T846">
            <v>20683.452023000002</v>
          </cell>
          <cell r="U846">
            <v>1609740.67</v>
          </cell>
          <cell r="V846" t="e">
            <v>#N/A</v>
          </cell>
          <cell r="W846" t="str">
            <v>COR.LAS MUJERES</v>
          </cell>
          <cell r="X846">
            <v>1</v>
          </cell>
          <cell r="Y846">
            <v>15</v>
          </cell>
          <cell r="Z846">
            <v>10</v>
          </cell>
          <cell r="AA846"/>
          <cell r="AB846">
            <v>10</v>
          </cell>
          <cell r="AC846">
            <v>36</v>
          </cell>
          <cell r="AD846" t="str">
            <v>Prioridad 2</v>
          </cell>
        </row>
        <row r="847">
          <cell r="A847" t="str">
            <v>COR.LETICIA</v>
          </cell>
          <cell r="B847" t="str">
            <v>RURAL</v>
          </cell>
          <cell r="C847" t="str">
            <v>REGION 1</v>
          </cell>
          <cell r="D847" t="str">
            <v>CÓRDOBA</v>
          </cell>
          <cell r="E847" t="str">
            <v>MONTERÍA</v>
          </cell>
          <cell r="F847" t="str">
            <v>CORDOBA-1</v>
          </cell>
          <cell r="G847" t="str">
            <v>GOMEZ GRANELA CAMILO RAUL</v>
          </cell>
          <cell r="H847" t="str">
            <v>CONTRERAS MARTINEZ EINER MANUEL</v>
          </cell>
          <cell r="I847" t="str">
            <v>0</v>
          </cell>
          <cell r="J847" t="str">
            <v>1.031</v>
          </cell>
          <cell r="K847">
            <v>0.6</v>
          </cell>
          <cell r="L847">
            <v>1</v>
          </cell>
          <cell r="M847">
            <v>1</v>
          </cell>
          <cell r="N847">
            <v>6.07258064516129E-2</v>
          </cell>
          <cell r="O847">
            <v>1</v>
          </cell>
          <cell r="P847">
            <v>2.8709677419354838E-2</v>
          </cell>
          <cell r="Q847">
            <v>1</v>
          </cell>
          <cell r="R847" t="e">
            <v>#N/A</v>
          </cell>
          <cell r="S847">
            <v>1</v>
          </cell>
          <cell r="T847">
            <v>37645.250725999991</v>
          </cell>
          <cell r="U847">
            <v>1113924.081</v>
          </cell>
          <cell r="V847" t="e">
            <v>#N/A</v>
          </cell>
          <cell r="W847" t="str">
            <v>COR.LETICIA</v>
          </cell>
          <cell r="X847">
            <v>1</v>
          </cell>
          <cell r="Y847">
            <v>15</v>
          </cell>
          <cell r="Z847">
            <v>10</v>
          </cell>
          <cell r="AA847"/>
          <cell r="AB847">
            <v>10</v>
          </cell>
          <cell r="AC847">
            <v>36</v>
          </cell>
          <cell r="AD847" t="str">
            <v>Prioridad 2</v>
          </cell>
        </row>
        <row r="848">
          <cell r="A848" t="str">
            <v>COR.LORICA-5</v>
          </cell>
          <cell r="B848" t="str">
            <v>URBANO</v>
          </cell>
          <cell r="C848" t="str">
            <v>REGION 1</v>
          </cell>
          <cell r="D848" t="str">
            <v>CÓRDOBA</v>
          </cell>
          <cell r="E848" t="str">
            <v>LORICA</v>
          </cell>
          <cell r="F848" t="str">
            <v>CORDOBA-2</v>
          </cell>
          <cell r="G848" t="str">
            <v>GOMEZ GUTIERREZ LEONARDO</v>
          </cell>
          <cell r="H848" t="str">
            <v>GOMEZ PERLAZA HAROLD ANDRES</v>
          </cell>
          <cell r="I848" t="str">
            <v>0</v>
          </cell>
          <cell r="J848" t="str">
            <v>1.032</v>
          </cell>
          <cell r="K848">
            <v>0.6</v>
          </cell>
          <cell r="L848">
            <v>1</v>
          </cell>
          <cell r="M848">
            <v>1</v>
          </cell>
          <cell r="N848">
            <v>9.9543010752688177E-2</v>
          </cell>
          <cell r="O848">
            <v>1</v>
          </cell>
          <cell r="P848">
            <v>1.4086021505376344E-2</v>
          </cell>
          <cell r="Q848">
            <v>1</v>
          </cell>
          <cell r="R848" t="e">
            <v>#N/A</v>
          </cell>
          <cell r="S848">
            <v>1</v>
          </cell>
          <cell r="T848">
            <v>50714.654357959997</v>
          </cell>
          <cell r="U848">
            <v>1817095.5530000001</v>
          </cell>
          <cell r="V848" t="e">
            <v>#N/A</v>
          </cell>
          <cell r="W848" t="str">
            <v>COR.LORICA-5</v>
          </cell>
          <cell r="X848">
            <v>0</v>
          </cell>
          <cell r="Y848">
            <v>30</v>
          </cell>
          <cell r="Z848">
            <v>10</v>
          </cell>
          <cell r="AA848"/>
          <cell r="AB848">
            <v>10</v>
          </cell>
          <cell r="AC848">
            <v>50</v>
          </cell>
          <cell r="AD848" t="str">
            <v>Prioridad 1</v>
          </cell>
        </row>
        <row r="849">
          <cell r="A849" t="str">
            <v>COR.MONTELIBANO</v>
          </cell>
          <cell r="B849" t="str">
            <v>URBANO</v>
          </cell>
          <cell r="C849" t="str">
            <v>REGION 1</v>
          </cell>
          <cell r="D849" t="str">
            <v>CÓRDOBA</v>
          </cell>
          <cell r="E849" t="str">
            <v>MONTELIBANO</v>
          </cell>
          <cell r="F849" t="str">
            <v>CORDOBA-2</v>
          </cell>
          <cell r="G849" t="str">
            <v>GOMEZ GUTIERREZ LEONARDO</v>
          </cell>
          <cell r="H849" t="str">
            <v>CAUSIL MAUSSA LUIS EDUARDO</v>
          </cell>
          <cell r="I849" t="str">
            <v>0</v>
          </cell>
          <cell r="J849" t="str">
            <v>1.033</v>
          </cell>
          <cell r="K849">
            <v>0.6</v>
          </cell>
          <cell r="L849">
            <v>1</v>
          </cell>
          <cell r="M849">
            <v>1</v>
          </cell>
          <cell r="N849">
            <v>1.2836021505376344E-2</v>
          </cell>
          <cell r="O849">
            <v>1</v>
          </cell>
          <cell r="P849">
            <v>1.2647849462365591E-2</v>
          </cell>
          <cell r="Q849">
            <v>1</v>
          </cell>
          <cell r="R849" t="str">
            <v>COR.Montelibano</v>
          </cell>
          <cell r="S849">
            <v>1</v>
          </cell>
          <cell r="T849">
            <v>55336.720250000006</v>
          </cell>
          <cell r="U849">
            <v>1088599.9850000001</v>
          </cell>
          <cell r="V849" t="e">
            <v>#N/A</v>
          </cell>
          <cell r="W849" t="str">
            <v>COR.MONTELIBANO</v>
          </cell>
          <cell r="X849">
            <v>1</v>
          </cell>
          <cell r="Y849">
            <v>30</v>
          </cell>
          <cell r="Z849">
            <v>10</v>
          </cell>
          <cell r="AA849"/>
          <cell r="AB849">
            <v>10</v>
          </cell>
          <cell r="AC849">
            <v>51</v>
          </cell>
          <cell r="AD849" t="str">
            <v>Prioridad 0</v>
          </cell>
        </row>
        <row r="850">
          <cell r="A850" t="str">
            <v>COR.MONTELIBANO-2</v>
          </cell>
          <cell r="B850" t="str">
            <v>URBANO</v>
          </cell>
          <cell r="C850" t="str">
            <v>REGION 1</v>
          </cell>
          <cell r="D850" t="str">
            <v>CÓRDOBA</v>
          </cell>
          <cell r="E850" t="str">
            <v>MONTELIBANO</v>
          </cell>
          <cell r="F850" t="str">
            <v>CORDOBA-2</v>
          </cell>
          <cell r="G850" t="str">
            <v>GOMEZ GUTIERREZ LEONARDO</v>
          </cell>
          <cell r="H850" t="str">
            <v>CAUSIL MAUSSA LUIS EDUARDO</v>
          </cell>
          <cell r="I850" t="str">
            <v>0</v>
          </cell>
          <cell r="J850" t="str">
            <v>219</v>
          </cell>
          <cell r="K850">
            <v>0.54</v>
          </cell>
          <cell r="L850">
            <v>1</v>
          </cell>
          <cell r="M850">
            <v>1</v>
          </cell>
          <cell r="N850">
            <v>1.5147849462365592E-2</v>
          </cell>
          <cell r="O850">
            <v>1</v>
          </cell>
          <cell r="P850">
            <v>1.3561827956989247E-2</v>
          </cell>
          <cell r="Q850">
            <v>1</v>
          </cell>
          <cell r="R850" t="str">
            <v>COR.Montelibano-2</v>
          </cell>
          <cell r="S850">
            <v>1</v>
          </cell>
          <cell r="T850">
            <v>45051.023381999992</v>
          </cell>
          <cell r="U850">
            <v>1173763.2770000002</v>
          </cell>
          <cell r="V850" t="e">
            <v>#N/A</v>
          </cell>
          <cell r="W850" t="str">
            <v>COR.MONTELIBANO-2</v>
          </cell>
          <cell r="X850">
            <v>1</v>
          </cell>
          <cell r="Y850">
            <v>15</v>
          </cell>
          <cell r="Z850">
            <v>10</v>
          </cell>
          <cell r="AA850"/>
          <cell r="AB850">
            <v>10</v>
          </cell>
          <cell r="AC850">
            <v>36</v>
          </cell>
          <cell r="AD850" t="str">
            <v>Prioridad 0</v>
          </cell>
        </row>
        <row r="851">
          <cell r="A851" t="str">
            <v>COR.MONTELIBANO-3</v>
          </cell>
          <cell r="B851" t="str">
            <v>URBANO</v>
          </cell>
          <cell r="C851" t="str">
            <v>REGION 1</v>
          </cell>
          <cell r="D851" t="str">
            <v>CÓRDOBA</v>
          </cell>
          <cell r="E851" t="str">
            <v>MONTELIBANO</v>
          </cell>
          <cell r="F851" t="str">
            <v>CORDOBA-2</v>
          </cell>
          <cell r="G851" t="str">
            <v>GOMEZ GUTIERREZ LEONARDO</v>
          </cell>
          <cell r="H851" t="str">
            <v>CAUSIL MAUSSA LUIS EDUARDO</v>
          </cell>
          <cell r="I851" t="str">
            <v>0</v>
          </cell>
          <cell r="J851" t="str">
            <v>220</v>
          </cell>
          <cell r="K851">
            <v>0.54</v>
          </cell>
          <cell r="L851">
            <v>1</v>
          </cell>
          <cell r="M851">
            <v>1</v>
          </cell>
          <cell r="N851">
            <v>1.3897849462365591E-2</v>
          </cell>
          <cell r="O851">
            <v>1</v>
          </cell>
          <cell r="P851">
            <v>1.3790322580645161E-2</v>
          </cell>
          <cell r="Q851">
            <v>1</v>
          </cell>
          <cell r="R851" t="e">
            <v>#N/A</v>
          </cell>
          <cell r="S851">
            <v>1</v>
          </cell>
          <cell r="T851">
            <v>31415.887750000005</v>
          </cell>
          <cell r="U851">
            <v>1079558.122</v>
          </cell>
          <cell r="V851" t="e">
            <v>#N/A</v>
          </cell>
          <cell r="W851" t="str">
            <v>COR.MONTELIBANO-3</v>
          </cell>
          <cell r="X851">
            <v>1</v>
          </cell>
          <cell r="Y851">
            <v>15</v>
          </cell>
          <cell r="Z851">
            <v>10</v>
          </cell>
          <cell r="AA851"/>
          <cell r="AB851">
            <v>10</v>
          </cell>
          <cell r="AC851">
            <v>36</v>
          </cell>
          <cell r="AD851" t="str">
            <v>Prioridad 3</v>
          </cell>
        </row>
        <row r="852">
          <cell r="A852" t="str">
            <v>COR.MONTELIBANO-7</v>
          </cell>
          <cell r="B852" t="str">
            <v>URBANO</v>
          </cell>
          <cell r="C852" t="str">
            <v>REGION 1</v>
          </cell>
          <cell r="D852" t="str">
            <v>CÓRDOBA</v>
          </cell>
          <cell r="E852" t="str">
            <v>MONTELIBANO</v>
          </cell>
          <cell r="F852" t="str">
            <v>CORDOBA-2</v>
          </cell>
          <cell r="G852" t="str">
            <v>GOMEZ GUTIERREZ LEONARDO</v>
          </cell>
          <cell r="H852" t="str">
            <v>CAUSIL MAUSSA LUIS EDUARDO</v>
          </cell>
          <cell r="I852" t="str">
            <v>0</v>
          </cell>
          <cell r="J852" t="str">
            <v>1.034</v>
          </cell>
          <cell r="K852">
            <v>0.6</v>
          </cell>
          <cell r="L852">
            <v>1</v>
          </cell>
          <cell r="M852">
            <v>1</v>
          </cell>
          <cell r="N852">
            <v>2.1653225806451612E-2</v>
          </cell>
          <cell r="O852">
            <v>1</v>
          </cell>
          <cell r="P852">
            <v>1.2943548387096774E-2</v>
          </cell>
          <cell r="Q852">
            <v>1</v>
          </cell>
          <cell r="R852" t="e">
            <v>#N/A</v>
          </cell>
          <cell r="S852">
            <v>1</v>
          </cell>
          <cell r="T852">
            <v>49292.632373400003</v>
          </cell>
          <cell r="U852">
            <v>1195301.3299999996</v>
          </cell>
          <cell r="V852" t="e">
            <v>#N/A</v>
          </cell>
          <cell r="W852" t="str">
            <v>COR.MONTELIBANO-7</v>
          </cell>
          <cell r="X852">
            <v>1</v>
          </cell>
          <cell r="Y852">
            <v>15</v>
          </cell>
          <cell r="Z852">
            <v>10</v>
          </cell>
          <cell r="AA852"/>
          <cell r="AB852">
            <v>10</v>
          </cell>
          <cell r="AC852">
            <v>36</v>
          </cell>
          <cell r="AD852" t="str">
            <v>Prioridad 3</v>
          </cell>
        </row>
        <row r="853">
          <cell r="A853" t="str">
            <v>COR.MONTELIBANO-8</v>
          </cell>
          <cell r="B853" t="str">
            <v>URBANO</v>
          </cell>
          <cell r="C853" t="str">
            <v>REGION 1</v>
          </cell>
          <cell r="D853" t="str">
            <v>CÓRDOBA</v>
          </cell>
          <cell r="E853" t="str">
            <v>MONTELIBANO</v>
          </cell>
          <cell r="F853" t="str">
            <v>CORDOBA-2</v>
          </cell>
          <cell r="G853" t="str">
            <v>GOMEZ GUTIERREZ LEONARDO</v>
          </cell>
          <cell r="H853" t="str">
            <v>CAUSIL MAUSSA LUIS EDUARDO</v>
          </cell>
          <cell r="I853" t="str">
            <v>0</v>
          </cell>
          <cell r="J853" t="str">
            <v>221</v>
          </cell>
          <cell r="K853">
            <v>0.54</v>
          </cell>
          <cell r="L853">
            <v>1</v>
          </cell>
          <cell r="M853">
            <v>1</v>
          </cell>
          <cell r="N853">
            <v>1.2688172043010752E-2</v>
          </cell>
          <cell r="O853">
            <v>1</v>
          </cell>
          <cell r="P853">
            <v>1.2647849462365591E-2</v>
          </cell>
          <cell r="Q853">
            <v>1</v>
          </cell>
          <cell r="R853" t="e">
            <v>#N/A</v>
          </cell>
          <cell r="S853">
            <v>1</v>
          </cell>
          <cell r="T853">
            <v>37916.576249999998</v>
          </cell>
          <cell r="U853">
            <v>838088.34899999993</v>
          </cell>
          <cell r="V853" t="e">
            <v>#N/A</v>
          </cell>
          <cell r="W853" t="str">
            <v>COR.MONTELIBANO-8</v>
          </cell>
          <cell r="X853">
            <v>1</v>
          </cell>
          <cell r="Y853">
            <v>15</v>
          </cell>
          <cell r="Z853">
            <v>5</v>
          </cell>
          <cell r="AA853"/>
          <cell r="AB853">
            <v>10</v>
          </cell>
          <cell r="AC853">
            <v>31</v>
          </cell>
          <cell r="AD853" t="str">
            <v>Prioridad 3</v>
          </cell>
        </row>
        <row r="854">
          <cell r="A854" t="str">
            <v>COR.MONTELIBANO-11</v>
          </cell>
          <cell r="B854" t="str">
            <v>URBANO</v>
          </cell>
          <cell r="C854" t="str">
            <v>REGION 1</v>
          </cell>
          <cell r="D854" t="str">
            <v>CÓRDOBA</v>
          </cell>
          <cell r="E854" t="str">
            <v>MONTELIBANO</v>
          </cell>
          <cell r="F854" t="str">
            <v>CORDOBA-2</v>
          </cell>
          <cell r="G854" t="str">
            <v>GOMEZ GUTIERREZ LEONARDO</v>
          </cell>
          <cell r="H854" t="str">
            <v>CAUSIL MAUSSA LUIS EDUARDO</v>
          </cell>
          <cell r="I854" t="str">
            <v>0</v>
          </cell>
          <cell r="J854" t="str">
            <v>1.035</v>
          </cell>
          <cell r="K854">
            <v>0.6</v>
          </cell>
          <cell r="L854">
            <v>1</v>
          </cell>
          <cell r="M854">
            <v>1</v>
          </cell>
          <cell r="N854">
            <v>2.9475806451612904E-2</v>
          </cell>
          <cell r="O854">
            <v>1</v>
          </cell>
          <cell r="P854">
            <v>1.2661290322580645E-2</v>
          </cell>
          <cell r="Q854">
            <v>1</v>
          </cell>
          <cell r="R854" t="e">
            <v>#N/A</v>
          </cell>
          <cell r="S854">
            <v>1</v>
          </cell>
          <cell r="T854">
            <v>48034.668540000013</v>
          </cell>
          <cell r="U854">
            <v>1287900.7820000001</v>
          </cell>
          <cell r="V854" t="e">
            <v>#N/A</v>
          </cell>
          <cell r="W854" t="str">
            <v>COR.MONTELIBANO-11</v>
          </cell>
          <cell r="X854">
            <v>1</v>
          </cell>
          <cell r="Y854">
            <v>15</v>
          </cell>
          <cell r="Z854">
            <v>10</v>
          </cell>
          <cell r="AA854"/>
          <cell r="AB854">
            <v>10</v>
          </cell>
          <cell r="AC854">
            <v>36</v>
          </cell>
          <cell r="AD854" t="str">
            <v>Prioridad 3</v>
          </cell>
        </row>
        <row r="855">
          <cell r="A855" t="str">
            <v>COR.MORINDO</v>
          </cell>
          <cell r="B855" t="str">
            <v>RURAL</v>
          </cell>
          <cell r="C855" t="str">
            <v>REGION 1</v>
          </cell>
          <cell r="D855" t="str">
            <v>CÓRDOBA</v>
          </cell>
          <cell r="E855" t="str">
            <v>LOS CORDOBAS</v>
          </cell>
          <cell r="F855" t="str">
            <v>CORDOBA-1</v>
          </cell>
          <cell r="G855" t="str">
            <v>GOMEZ GRANELA CAMILO RAUL</v>
          </cell>
          <cell r="H855" t="str">
            <v>RODRIGUEZ TAPIAS MILECTO ANTONIO</v>
          </cell>
          <cell r="I855" t="str">
            <v>0</v>
          </cell>
          <cell r="J855" t="str">
            <v>1.036</v>
          </cell>
          <cell r="K855">
            <v>0.6</v>
          </cell>
          <cell r="L855">
            <v>1</v>
          </cell>
          <cell r="M855">
            <v>1</v>
          </cell>
          <cell r="N855">
            <v>1.7876344086021506E-3</v>
          </cell>
          <cell r="O855">
            <v>0</v>
          </cell>
          <cell r="P855">
            <v>8.1451612903225799E-3</v>
          </cell>
          <cell r="Q855">
            <v>1</v>
          </cell>
          <cell r="R855" t="e">
            <v>#N/A</v>
          </cell>
          <cell r="S855">
            <v>1</v>
          </cell>
          <cell r="T855">
            <v>13466.8237725</v>
          </cell>
          <cell r="U855">
            <v>1125576.96</v>
          </cell>
          <cell r="V855" t="e">
            <v>#N/A</v>
          </cell>
          <cell r="W855" t="str">
            <v>COR.MORINDO</v>
          </cell>
          <cell r="X855">
            <v>0</v>
          </cell>
          <cell r="Y855">
            <v>0</v>
          </cell>
          <cell r="Z855">
            <v>10</v>
          </cell>
          <cell r="AA855"/>
          <cell r="AB855">
            <v>10</v>
          </cell>
          <cell r="AC855">
            <v>20</v>
          </cell>
          <cell r="AD855" t="str">
            <v>Prioridad 4</v>
          </cell>
        </row>
        <row r="856">
          <cell r="A856" t="str">
            <v>COR.MORROCOY PELAYO</v>
          </cell>
          <cell r="B856" t="str">
            <v>RURAL</v>
          </cell>
          <cell r="C856" t="str">
            <v>REGION 1</v>
          </cell>
          <cell r="D856" t="str">
            <v>CÓRDOBA</v>
          </cell>
          <cell r="E856" t="str">
            <v>SAN PELAYO</v>
          </cell>
          <cell r="F856" t="str">
            <v>CORDOBA-2</v>
          </cell>
          <cell r="G856" t="str">
            <v>GOMEZ GUTIERREZ LEONARDO</v>
          </cell>
          <cell r="H856" t="str">
            <v>GOMEZ PERLAZA HAROLD ANDRES</v>
          </cell>
          <cell r="I856" t="str">
            <v/>
          </cell>
          <cell r="J856" t="str">
            <v>1.037</v>
          </cell>
          <cell r="K856">
            <v>0.6</v>
          </cell>
          <cell r="L856">
            <v>0</v>
          </cell>
          <cell r="M856">
            <v>1</v>
          </cell>
          <cell r="N856">
            <v>0</v>
          </cell>
          <cell r="O856">
            <v>0</v>
          </cell>
          <cell r="P856">
            <v>2.8172043010752688E-2</v>
          </cell>
          <cell r="Q856">
            <v>1</v>
          </cell>
          <cell r="R856" t="e">
            <v>#N/A</v>
          </cell>
          <cell r="S856">
            <v>1</v>
          </cell>
          <cell r="T856">
            <v>11467.56236</v>
          </cell>
          <cell r="U856">
            <v>159.578</v>
          </cell>
          <cell r="V856" t="e">
            <v>#N/A</v>
          </cell>
          <cell r="W856" t="e">
            <v>#N/A</v>
          </cell>
          <cell r="X856">
            <v>1</v>
          </cell>
          <cell r="Y856">
            <v>0</v>
          </cell>
          <cell r="Z856">
            <v>0</v>
          </cell>
          <cell r="AA856"/>
          <cell r="AB856"/>
          <cell r="AC856">
            <v>1</v>
          </cell>
          <cell r="AD856" t="str">
            <v>Prioridad 4</v>
          </cell>
        </row>
        <row r="857">
          <cell r="A857" t="str">
            <v>COR.NARANJAL</v>
          </cell>
          <cell r="B857" t="str">
            <v>RURAL</v>
          </cell>
          <cell r="C857" t="str">
            <v>REGION 1</v>
          </cell>
          <cell r="D857" t="str">
            <v>CÓRDOBA</v>
          </cell>
          <cell r="E857" t="str">
            <v>MOÑITOS</v>
          </cell>
          <cell r="F857" t="str">
            <v>CORDOBA-2</v>
          </cell>
          <cell r="G857" t="str">
            <v>GOMEZ GUTIERREZ LEONARDO</v>
          </cell>
          <cell r="H857" t="str">
            <v>MURCIA RAMIREZ JOSE LIBARDO</v>
          </cell>
          <cell r="I857" t="str">
            <v>0</v>
          </cell>
          <cell r="J857" t="str">
            <v>1.038</v>
          </cell>
          <cell r="K857">
            <v>0.6</v>
          </cell>
          <cell r="L857">
            <v>1</v>
          </cell>
          <cell r="M857">
            <v>1</v>
          </cell>
          <cell r="N857">
            <v>0.10012096774193549</v>
          </cell>
          <cell r="O857">
            <v>1</v>
          </cell>
          <cell r="P857">
            <v>2.8642473118279568E-2</v>
          </cell>
          <cell r="Q857">
            <v>1</v>
          </cell>
          <cell r="R857" t="e">
            <v>#N/A</v>
          </cell>
          <cell r="S857">
            <v>1</v>
          </cell>
          <cell r="T857">
            <v>11980.29341</v>
          </cell>
          <cell r="U857">
            <v>441965.49900000001</v>
          </cell>
          <cell r="V857" t="e">
            <v>#N/A</v>
          </cell>
          <cell r="W857" t="str">
            <v>COR.NARANJAL</v>
          </cell>
          <cell r="X857">
            <v>1</v>
          </cell>
          <cell r="Y857">
            <v>0</v>
          </cell>
          <cell r="Z857">
            <v>0</v>
          </cell>
          <cell r="AA857"/>
          <cell r="AB857">
            <v>10</v>
          </cell>
          <cell r="AC857">
            <v>11</v>
          </cell>
          <cell r="AD857" t="str">
            <v>Prioridad 4</v>
          </cell>
        </row>
        <row r="858">
          <cell r="A858" t="str">
            <v>COR.NARINO</v>
          </cell>
          <cell r="B858" t="str">
            <v>RURAL</v>
          </cell>
          <cell r="C858" t="str">
            <v>REGION 1</v>
          </cell>
          <cell r="D858" t="str">
            <v>CÓRDOBA</v>
          </cell>
          <cell r="E858" t="str">
            <v>LORICA</v>
          </cell>
          <cell r="F858" t="str">
            <v>CORDOBA-2</v>
          </cell>
          <cell r="G858" t="str">
            <v>GOMEZ GUTIERREZ LEONARDO</v>
          </cell>
          <cell r="H858" t="str">
            <v>GOMEZ PERLAZA HAROLD ANDRES</v>
          </cell>
          <cell r="I858" t="str">
            <v>0</v>
          </cell>
          <cell r="J858" t="str">
            <v>1.039</v>
          </cell>
          <cell r="K858">
            <v>0.6</v>
          </cell>
          <cell r="L858">
            <v>1</v>
          </cell>
          <cell r="M858">
            <v>1</v>
          </cell>
          <cell r="N858">
            <v>9.0053763440860212E-4</v>
          </cell>
          <cell r="O858">
            <v>0</v>
          </cell>
          <cell r="P858">
            <v>1.8225806451612904E-2</v>
          </cell>
          <cell r="Q858">
            <v>1</v>
          </cell>
          <cell r="R858" t="e">
            <v>#N/A</v>
          </cell>
          <cell r="S858">
            <v>1</v>
          </cell>
          <cell r="T858">
            <v>25793.601452499999</v>
          </cell>
          <cell r="U858">
            <v>812821.21600000001</v>
          </cell>
          <cell r="V858" t="e">
            <v>#N/A</v>
          </cell>
          <cell r="W858" t="str">
            <v>COR.NARINO</v>
          </cell>
          <cell r="X858">
            <v>0</v>
          </cell>
          <cell r="Y858">
            <v>15</v>
          </cell>
          <cell r="Z858">
            <v>5</v>
          </cell>
          <cell r="AA858"/>
          <cell r="AB858">
            <v>10</v>
          </cell>
          <cell r="AC858">
            <v>30</v>
          </cell>
          <cell r="AD858" t="str">
            <v>Prioridad 3</v>
          </cell>
        </row>
        <row r="859">
          <cell r="A859" t="str">
            <v>COR.NUEVOS HORIZONTES</v>
          </cell>
          <cell r="B859" t="str">
            <v>RURAL</v>
          </cell>
          <cell r="C859" t="str">
            <v>REGION 1</v>
          </cell>
          <cell r="D859" t="str">
            <v>CÓRDOBA</v>
          </cell>
          <cell r="E859" t="str">
            <v>MONTERÍA</v>
          </cell>
          <cell r="F859" t="str">
            <v>CORDOBA-1</v>
          </cell>
          <cell r="G859" t="str">
            <v>GOMEZ GRANELA CAMILO RAUL</v>
          </cell>
          <cell r="H859" t="str">
            <v>VERTEL NEGRETE ROBERTO CARLOS</v>
          </cell>
          <cell r="I859" t="str">
            <v>0</v>
          </cell>
          <cell r="J859" t="str">
            <v>222</v>
          </cell>
          <cell r="K859">
            <v>0.54</v>
          </cell>
          <cell r="L859">
            <v>0</v>
          </cell>
          <cell r="M859">
            <v>1</v>
          </cell>
          <cell r="N859">
            <v>0</v>
          </cell>
          <cell r="O859">
            <v>0</v>
          </cell>
          <cell r="P859">
            <v>9.3588709677419349E-2</v>
          </cell>
          <cell r="Q859">
            <v>1</v>
          </cell>
          <cell r="R859" t="e">
            <v>#N/A</v>
          </cell>
          <cell r="S859">
            <v>0</v>
          </cell>
          <cell r="T859">
            <v>10148.934910000002</v>
          </cell>
          <cell r="U859">
            <v>792.8950000000001</v>
          </cell>
          <cell r="V859" t="e">
            <v>#N/A</v>
          </cell>
          <cell r="W859" t="str">
            <v>COR.NUEVOS HORIZONTES</v>
          </cell>
          <cell r="X859">
            <v>0</v>
          </cell>
          <cell r="Y859">
            <v>0</v>
          </cell>
          <cell r="Z859">
            <v>0</v>
          </cell>
          <cell r="AA859"/>
          <cell r="AB859">
            <v>10</v>
          </cell>
          <cell r="AC859">
            <v>10</v>
          </cell>
          <cell r="AD859" t="str">
            <v>Prioridad 4</v>
          </cell>
        </row>
        <row r="860">
          <cell r="A860" t="str">
            <v>COR.PALOTAL</v>
          </cell>
          <cell r="B860" t="str">
            <v>RURAL</v>
          </cell>
          <cell r="C860" t="str">
            <v>REGION 1</v>
          </cell>
          <cell r="D860" t="str">
            <v>CÓRDOBA</v>
          </cell>
          <cell r="E860" t="str">
            <v>AYAPEL</v>
          </cell>
          <cell r="F860" t="str">
            <v>CORDOBA-2</v>
          </cell>
          <cell r="G860" t="str">
            <v>GOMEZ GUTIERREZ LEONARDO</v>
          </cell>
          <cell r="H860" t="str">
            <v>CAUSIL MAUSSA LUIS EDUARDO</v>
          </cell>
          <cell r="I860" t="str">
            <v>0</v>
          </cell>
          <cell r="J860" t="str">
            <v>1.040</v>
          </cell>
          <cell r="K860">
            <v>0.6</v>
          </cell>
          <cell r="L860">
            <v>1</v>
          </cell>
          <cell r="M860">
            <v>1</v>
          </cell>
          <cell r="N860">
            <v>0.26663978494623658</v>
          </cell>
          <cell r="O860">
            <v>1</v>
          </cell>
          <cell r="P860">
            <v>0.18932795698924731</v>
          </cell>
          <cell r="Q860">
            <v>1</v>
          </cell>
          <cell r="R860" t="e">
            <v>#N/A</v>
          </cell>
          <cell r="S860">
            <v>1</v>
          </cell>
          <cell r="T860">
            <v>7222.3907639000008</v>
          </cell>
          <cell r="U860">
            <v>397937.76900000003</v>
          </cell>
          <cell r="V860" t="e">
            <v>#N/A</v>
          </cell>
          <cell r="W860" t="str">
            <v>COR.PALOTAL</v>
          </cell>
          <cell r="X860">
            <v>1</v>
          </cell>
          <cell r="Y860">
            <v>0</v>
          </cell>
          <cell r="Z860">
            <v>0</v>
          </cell>
          <cell r="AA860"/>
          <cell r="AB860">
            <v>10</v>
          </cell>
          <cell r="AC860">
            <v>11</v>
          </cell>
          <cell r="AD860" t="str">
            <v>Prioridad 4</v>
          </cell>
        </row>
        <row r="861">
          <cell r="A861" t="str">
            <v>COR.PLANETA RICA</v>
          </cell>
          <cell r="B861" t="str">
            <v>URBANO</v>
          </cell>
          <cell r="C861" t="str">
            <v>REGION 1</v>
          </cell>
          <cell r="D861" t="str">
            <v>CÓRDOBA</v>
          </cell>
          <cell r="E861" t="str">
            <v>PLANETA RICA</v>
          </cell>
          <cell r="F861" t="str">
            <v>CORDOBA-2</v>
          </cell>
          <cell r="G861" t="str">
            <v>GOMEZ GUTIERREZ LEONARDO</v>
          </cell>
          <cell r="H861" t="str">
            <v>ALVAREZ MARTINEZ JHON EDWIN</v>
          </cell>
          <cell r="I861" t="str">
            <v>0</v>
          </cell>
          <cell r="J861" t="str">
            <v>223</v>
          </cell>
          <cell r="K861">
            <v>0.54</v>
          </cell>
          <cell r="L861">
            <v>1</v>
          </cell>
          <cell r="M861">
            <v>1</v>
          </cell>
          <cell r="N861">
            <v>2.4475806451612903E-2</v>
          </cell>
          <cell r="O861">
            <v>1</v>
          </cell>
          <cell r="P861">
            <v>2.4784946236559139E-2</v>
          </cell>
          <cell r="Q861">
            <v>1</v>
          </cell>
          <cell r="R861" t="e">
            <v>#N/A</v>
          </cell>
          <cell r="S861">
            <v>1</v>
          </cell>
          <cell r="T861">
            <v>61267.914283700004</v>
          </cell>
          <cell r="U861">
            <v>1786310.365</v>
          </cell>
          <cell r="V861" t="e">
            <v>#N/A</v>
          </cell>
          <cell r="W861" t="str">
            <v>COR.PLANETA RICA</v>
          </cell>
          <cell r="X861">
            <v>0</v>
          </cell>
          <cell r="Y861">
            <v>30</v>
          </cell>
          <cell r="Z861">
            <v>10</v>
          </cell>
          <cell r="AA861"/>
          <cell r="AB861">
            <v>10</v>
          </cell>
          <cell r="AC861">
            <v>50</v>
          </cell>
          <cell r="AD861" t="str">
            <v>Prioridad 2</v>
          </cell>
        </row>
        <row r="862">
          <cell r="A862" t="str">
            <v>COR.PLANETA RICA-2</v>
          </cell>
          <cell r="B862" t="str">
            <v>URBANO</v>
          </cell>
          <cell r="C862" t="str">
            <v>REGION 1</v>
          </cell>
          <cell r="D862" t="str">
            <v>CÓRDOBA</v>
          </cell>
          <cell r="E862" t="str">
            <v>PLANETA RICA</v>
          </cell>
          <cell r="F862" t="str">
            <v>CORDOBA-2</v>
          </cell>
          <cell r="G862" t="str">
            <v>GOMEZ GUTIERREZ LEONARDO</v>
          </cell>
          <cell r="H862" t="str">
            <v>ALVAREZ MARTINEZ JHON EDWIN</v>
          </cell>
          <cell r="I862" t="str">
            <v>0</v>
          </cell>
          <cell r="J862" t="str">
            <v>1.041</v>
          </cell>
          <cell r="K862">
            <v>0.6</v>
          </cell>
          <cell r="L862">
            <v>1</v>
          </cell>
          <cell r="M862">
            <v>1</v>
          </cell>
          <cell r="N862">
            <v>2.6935483870967742E-2</v>
          </cell>
          <cell r="O862">
            <v>1</v>
          </cell>
          <cell r="P862">
            <v>2.439516129032258E-2</v>
          </cell>
          <cell r="Q862">
            <v>1</v>
          </cell>
          <cell r="R862" t="str">
            <v>COR.Planeta Rica-2</v>
          </cell>
          <cell r="S862">
            <v>1</v>
          </cell>
          <cell r="T862">
            <v>61824.257541999999</v>
          </cell>
          <cell r="U862">
            <v>1572914.5659999999</v>
          </cell>
          <cell r="V862" t="e">
            <v>#N/A</v>
          </cell>
          <cell r="W862" t="str">
            <v>COR.PLANETA RICA-2</v>
          </cell>
          <cell r="X862">
            <v>0</v>
          </cell>
          <cell r="Y862">
            <v>30</v>
          </cell>
          <cell r="Z862">
            <v>10</v>
          </cell>
          <cell r="AA862"/>
          <cell r="AB862">
            <v>10</v>
          </cell>
          <cell r="AC862">
            <v>50</v>
          </cell>
          <cell r="AD862" t="str">
            <v>Prioridad 0</v>
          </cell>
        </row>
        <row r="863">
          <cell r="A863" t="str">
            <v>COR.PLANETA RICA-3</v>
          </cell>
          <cell r="B863" t="str">
            <v>URBANO</v>
          </cell>
          <cell r="C863" t="str">
            <v>REGION 1</v>
          </cell>
          <cell r="D863" t="str">
            <v>CÓRDOBA</v>
          </cell>
          <cell r="E863" t="str">
            <v>PLANETA RICA</v>
          </cell>
          <cell r="F863" t="str">
            <v>CORDOBA-2</v>
          </cell>
          <cell r="G863" t="str">
            <v>GOMEZ GUTIERREZ LEONARDO</v>
          </cell>
          <cell r="H863" t="str">
            <v>ALVAREZ MARTINEZ JHON EDWIN</v>
          </cell>
          <cell r="I863" t="str">
            <v>0</v>
          </cell>
          <cell r="J863" t="str">
            <v>224</v>
          </cell>
          <cell r="K863">
            <v>0.54</v>
          </cell>
          <cell r="L863">
            <v>1</v>
          </cell>
          <cell r="M863">
            <v>1</v>
          </cell>
          <cell r="N863">
            <v>2.4610215053763439E-2</v>
          </cell>
          <cell r="O863">
            <v>1</v>
          </cell>
          <cell r="P863">
            <v>2.474462365591398E-2</v>
          </cell>
          <cell r="Q863">
            <v>1</v>
          </cell>
          <cell r="R863" t="e">
            <v>#N/A</v>
          </cell>
          <cell r="S863">
            <v>1</v>
          </cell>
          <cell r="T863">
            <v>53642.069444000001</v>
          </cell>
          <cell r="U863">
            <v>1638778.0859999999</v>
          </cell>
          <cell r="V863" t="e">
            <v>#N/A</v>
          </cell>
          <cell r="W863" t="str">
            <v>COR.PLANETA RICA-3</v>
          </cell>
          <cell r="X863">
            <v>0</v>
          </cell>
          <cell r="Y863">
            <v>30</v>
          </cell>
          <cell r="Z863">
            <v>10</v>
          </cell>
          <cell r="AA863"/>
          <cell r="AB863">
            <v>10</v>
          </cell>
          <cell r="AC863">
            <v>50</v>
          </cell>
          <cell r="AD863" t="str">
            <v>Prioridad 1</v>
          </cell>
        </row>
        <row r="864">
          <cell r="A864" t="str">
            <v>COR.PLANETA RICA-4</v>
          </cell>
          <cell r="B864" t="str">
            <v>URBANO</v>
          </cell>
          <cell r="C864" t="str">
            <v>REGION 1</v>
          </cell>
          <cell r="D864" t="str">
            <v>CÓRDOBA</v>
          </cell>
          <cell r="E864" t="str">
            <v>PLANETA RICA</v>
          </cell>
          <cell r="F864" t="str">
            <v>CORDOBA-2</v>
          </cell>
          <cell r="G864" t="str">
            <v>GOMEZ GUTIERREZ LEONARDO</v>
          </cell>
          <cell r="H864" t="str">
            <v>ALVAREZ MARTINEZ JHON EDWIN</v>
          </cell>
          <cell r="I864" t="str">
            <v>0</v>
          </cell>
          <cell r="J864" t="str">
            <v>225</v>
          </cell>
          <cell r="K864">
            <v>0.54</v>
          </cell>
          <cell r="L864">
            <v>1</v>
          </cell>
          <cell r="M864">
            <v>1</v>
          </cell>
          <cell r="N864">
            <v>2.4583333333333332E-2</v>
          </cell>
          <cell r="O864">
            <v>1</v>
          </cell>
          <cell r="P864">
            <v>2.439516129032258E-2</v>
          </cell>
          <cell r="Q864">
            <v>1</v>
          </cell>
          <cell r="R864" t="e">
            <v>#N/A</v>
          </cell>
          <cell r="S864">
            <v>1</v>
          </cell>
          <cell r="T864">
            <v>22140.863902999998</v>
          </cell>
          <cell r="U864">
            <v>934878.07100000011</v>
          </cell>
          <cell r="V864" t="str">
            <v>COR.Planeta Rica-4</v>
          </cell>
          <cell r="W864" t="str">
            <v>COR.PLANETA RICA-4</v>
          </cell>
          <cell r="X864">
            <v>0</v>
          </cell>
          <cell r="Y864">
            <v>15</v>
          </cell>
          <cell r="Z864">
            <v>5</v>
          </cell>
          <cell r="AA864">
            <v>20</v>
          </cell>
          <cell r="AB864">
            <v>10</v>
          </cell>
          <cell r="AC864">
            <v>50</v>
          </cell>
          <cell r="AD864" t="str">
            <v>Prioridad 1</v>
          </cell>
        </row>
        <row r="865">
          <cell r="A865" t="str">
            <v>COR.PLANETA RICA-5</v>
          </cell>
          <cell r="B865" t="str">
            <v>URBANO</v>
          </cell>
          <cell r="C865" t="str">
            <v>REGION 1</v>
          </cell>
          <cell r="D865" t="str">
            <v>CÓRDOBA</v>
          </cell>
          <cell r="E865" t="str">
            <v>PLANETA RICA</v>
          </cell>
          <cell r="F865" t="str">
            <v>CORDOBA-2</v>
          </cell>
          <cell r="G865" t="str">
            <v>GOMEZ GUTIERREZ LEONARDO</v>
          </cell>
          <cell r="H865" t="str">
            <v>ALVAREZ MARTINEZ JHON EDWIN</v>
          </cell>
          <cell r="I865" t="str">
            <v>0</v>
          </cell>
          <cell r="J865" t="str">
            <v>1.042</v>
          </cell>
          <cell r="K865">
            <v>0.6</v>
          </cell>
          <cell r="L865">
            <v>1</v>
          </cell>
          <cell r="M865">
            <v>1</v>
          </cell>
          <cell r="N865">
            <v>5.0443548387096776E-2</v>
          </cell>
          <cell r="O865">
            <v>1</v>
          </cell>
          <cell r="P865">
            <v>1.2634408602150538E-2</v>
          </cell>
          <cell r="Q865">
            <v>1</v>
          </cell>
          <cell r="R865" t="e">
            <v>#N/A</v>
          </cell>
          <cell r="S865">
            <v>1</v>
          </cell>
          <cell r="T865">
            <v>38933.019540000001</v>
          </cell>
          <cell r="U865">
            <v>1181352.7919999999</v>
          </cell>
          <cell r="V865" t="e">
            <v>#N/A</v>
          </cell>
          <cell r="W865" t="str">
            <v>COR.PLANETA RICA-5</v>
          </cell>
          <cell r="X865">
            <v>0</v>
          </cell>
          <cell r="Y865">
            <v>15</v>
          </cell>
          <cell r="Z865">
            <v>10</v>
          </cell>
          <cell r="AA865"/>
          <cell r="AB865">
            <v>10</v>
          </cell>
          <cell r="AC865">
            <v>35</v>
          </cell>
          <cell r="AD865" t="str">
            <v>Prioridad 3</v>
          </cell>
        </row>
        <row r="866">
          <cell r="A866" t="str">
            <v>COR.PTO LIBERTADOR</v>
          </cell>
          <cell r="B866" t="str">
            <v>URBANO</v>
          </cell>
          <cell r="C866" t="str">
            <v>REGION 1</v>
          </cell>
          <cell r="D866" t="str">
            <v>CÓRDOBA</v>
          </cell>
          <cell r="E866" t="str">
            <v>PUERTO LIBERTADOR</v>
          </cell>
          <cell r="F866" t="str">
            <v>CORDOBA-2</v>
          </cell>
          <cell r="G866" t="str">
            <v>GOMEZ GUTIERREZ LEONARDO</v>
          </cell>
          <cell r="H866" t="str">
            <v>CAUSIL MAUSSA LUIS EDUARDO</v>
          </cell>
          <cell r="I866" t="str">
            <v>0</v>
          </cell>
          <cell r="J866" t="str">
            <v>1.043</v>
          </cell>
          <cell r="K866">
            <v>0.6</v>
          </cell>
          <cell r="L866">
            <v>1</v>
          </cell>
          <cell r="M866">
            <v>1</v>
          </cell>
          <cell r="N866">
            <v>1.7956989247311827E-2</v>
          </cell>
          <cell r="O866">
            <v>1</v>
          </cell>
          <cell r="P866">
            <v>1.8104838709677419E-2</v>
          </cell>
          <cell r="Q866">
            <v>1</v>
          </cell>
          <cell r="R866" t="e">
            <v>#N/A</v>
          </cell>
          <cell r="S866">
            <v>1</v>
          </cell>
          <cell r="T866">
            <v>59850.035390999998</v>
          </cell>
          <cell r="U866">
            <v>1743674.3409999998</v>
          </cell>
          <cell r="V866" t="e">
            <v>#N/A</v>
          </cell>
          <cell r="W866" t="str">
            <v>COR.PTO LIBERTADOR</v>
          </cell>
          <cell r="X866">
            <v>1</v>
          </cell>
          <cell r="Y866">
            <v>30</v>
          </cell>
          <cell r="Z866">
            <v>10</v>
          </cell>
          <cell r="AA866"/>
          <cell r="AB866">
            <v>10</v>
          </cell>
          <cell r="AC866">
            <v>51</v>
          </cell>
          <cell r="AD866" t="str">
            <v>Prioridad 1</v>
          </cell>
        </row>
        <row r="867">
          <cell r="A867" t="str">
            <v>COR.PUEBLO NUEVO</v>
          </cell>
          <cell r="B867" t="str">
            <v>URBANO</v>
          </cell>
          <cell r="C867" t="str">
            <v>REGION 1</v>
          </cell>
          <cell r="D867" t="str">
            <v>CÓRDOBA</v>
          </cell>
          <cell r="E867" t="str">
            <v>PUEBLO NUEVO</v>
          </cell>
          <cell r="F867" t="str">
            <v>CORDOBA-2</v>
          </cell>
          <cell r="G867" t="str">
            <v>GOMEZ GUTIERREZ LEONARDO</v>
          </cell>
          <cell r="H867" t="str">
            <v>ALVAREZ MARTINEZ JHON EDWIN</v>
          </cell>
          <cell r="I867" t="str">
            <v>0</v>
          </cell>
          <cell r="J867" t="str">
            <v>1.044</v>
          </cell>
          <cell r="K867">
            <v>0.6</v>
          </cell>
          <cell r="L867">
            <v>1</v>
          </cell>
          <cell r="M867">
            <v>1</v>
          </cell>
          <cell r="N867">
            <v>2.4301075268817203E-2</v>
          </cell>
          <cell r="O867">
            <v>1</v>
          </cell>
          <cell r="P867">
            <v>2.4368279569892473E-2</v>
          </cell>
          <cell r="Q867">
            <v>1</v>
          </cell>
          <cell r="R867" t="e">
            <v>#N/A</v>
          </cell>
          <cell r="S867">
            <v>1</v>
          </cell>
          <cell r="T867">
            <v>49773.748087</v>
          </cell>
          <cell r="U867">
            <v>1769240.1189999999</v>
          </cell>
          <cell r="V867" t="e">
            <v>#N/A</v>
          </cell>
          <cell r="W867" t="str">
            <v>COR.PUEBLO NUEVO</v>
          </cell>
          <cell r="X867">
            <v>0</v>
          </cell>
          <cell r="Y867">
            <v>15</v>
          </cell>
          <cell r="Z867">
            <v>10</v>
          </cell>
          <cell r="AA867"/>
          <cell r="AB867">
            <v>10</v>
          </cell>
          <cell r="AC867">
            <v>35</v>
          </cell>
          <cell r="AD867" t="str">
            <v>Prioridad 2</v>
          </cell>
        </row>
        <row r="868">
          <cell r="A868" t="str">
            <v>COR.PUEBLO NUEVO-2</v>
          </cell>
          <cell r="B868" t="str">
            <v>RURAL</v>
          </cell>
          <cell r="C868" t="str">
            <v>REGION 1</v>
          </cell>
          <cell r="D868" t="str">
            <v>CÓRDOBA</v>
          </cell>
          <cell r="E868" t="str">
            <v>PUEBLO NUEVO</v>
          </cell>
          <cell r="F868" t="str">
            <v>CORDOBA-2</v>
          </cell>
          <cell r="G868" t="str">
            <v>GOMEZ GUTIERREZ LEONARDO</v>
          </cell>
          <cell r="H868" t="str">
            <v>ALVAREZ MARTINEZ JHON EDWIN</v>
          </cell>
          <cell r="I868" t="str">
            <v>0</v>
          </cell>
          <cell r="J868" t="str">
            <v>1.045</v>
          </cell>
          <cell r="K868">
            <v>0.6</v>
          </cell>
          <cell r="L868">
            <v>1</v>
          </cell>
          <cell r="M868">
            <v>1</v>
          </cell>
          <cell r="N868">
            <v>2.8481182795698924E-2</v>
          </cell>
          <cell r="O868">
            <v>1</v>
          </cell>
          <cell r="P868">
            <v>2.4905913978494624E-2</v>
          </cell>
          <cell r="Q868">
            <v>1</v>
          </cell>
          <cell r="R868" t="e">
            <v>#N/A</v>
          </cell>
          <cell r="S868">
            <v>1</v>
          </cell>
          <cell r="T868">
            <v>13571.886817000001</v>
          </cell>
          <cell r="U868">
            <v>600182.58700000006</v>
          </cell>
          <cell r="V868" t="e">
            <v>#N/A</v>
          </cell>
          <cell r="W868" t="str">
            <v>COR.PUEBLO NUEVO-2</v>
          </cell>
          <cell r="X868">
            <v>0</v>
          </cell>
          <cell r="Y868">
            <v>0</v>
          </cell>
          <cell r="Z868">
            <v>5</v>
          </cell>
          <cell r="AA868"/>
          <cell r="AB868">
            <v>10</v>
          </cell>
          <cell r="AC868">
            <v>15</v>
          </cell>
          <cell r="AD868" t="str">
            <v>Prioridad 4</v>
          </cell>
        </row>
        <row r="869">
          <cell r="A869" t="str">
            <v>COR.PUERTO LIBERTADOR-2</v>
          </cell>
          <cell r="B869" t="str">
            <v>URBANO</v>
          </cell>
          <cell r="C869" t="str">
            <v>REGION 1</v>
          </cell>
          <cell r="D869" t="str">
            <v>CÓRDOBA</v>
          </cell>
          <cell r="E869" t="str">
            <v>PUERTO LIBERTADOR</v>
          </cell>
          <cell r="F869" t="str">
            <v>CORDOBA-2</v>
          </cell>
          <cell r="G869" t="str">
            <v>GOMEZ GUTIERREZ LEONARDO</v>
          </cell>
          <cell r="H869" t="str">
            <v>CAUSIL MAUSSA LUIS EDUARDO</v>
          </cell>
          <cell r="I869" t="str">
            <v>0</v>
          </cell>
          <cell r="J869" t="str">
            <v>226</v>
          </cell>
          <cell r="K869">
            <v>0.54</v>
          </cell>
          <cell r="L869">
            <v>1</v>
          </cell>
          <cell r="M869">
            <v>1</v>
          </cell>
          <cell r="N869">
            <v>3.5456989247311825E-2</v>
          </cell>
          <cell r="O869">
            <v>1</v>
          </cell>
          <cell r="P869">
            <v>2.0483870967741936E-2</v>
          </cell>
          <cell r="Q869">
            <v>1</v>
          </cell>
          <cell r="R869" t="e">
            <v>#N/A</v>
          </cell>
          <cell r="S869">
            <v>1</v>
          </cell>
          <cell r="T869">
            <v>22849.085004100001</v>
          </cell>
          <cell r="U869">
            <v>484938.84599999996</v>
          </cell>
          <cell r="V869" t="e">
            <v>#N/A</v>
          </cell>
          <cell r="W869" t="str">
            <v>COR.PUERTO LIBERTADOR-2</v>
          </cell>
          <cell r="X869">
            <v>1</v>
          </cell>
          <cell r="Y869">
            <v>15</v>
          </cell>
          <cell r="Z869">
            <v>0</v>
          </cell>
          <cell r="AA869"/>
          <cell r="AB869">
            <v>10</v>
          </cell>
          <cell r="AC869">
            <v>26</v>
          </cell>
          <cell r="AD869" t="str">
            <v>Prioridad 2</v>
          </cell>
        </row>
        <row r="870">
          <cell r="A870" t="str">
            <v>COR.PUERTO LIBERTADOR-3</v>
          </cell>
          <cell r="B870" t="str">
            <v>URBANO</v>
          </cell>
          <cell r="C870" t="str">
            <v>REGION 1</v>
          </cell>
          <cell r="D870" t="str">
            <v>CÓRDOBA</v>
          </cell>
          <cell r="E870" t="str">
            <v>PUERTO LIBERTADOR</v>
          </cell>
          <cell r="F870" t="str">
            <v>CORDOBA-2</v>
          </cell>
          <cell r="G870" t="str">
            <v>GOMEZ GUTIERREZ LEONARDO</v>
          </cell>
          <cell r="H870" t="str">
            <v>CAUSIL MAUSSA LUIS EDUARDO</v>
          </cell>
          <cell r="I870" t="str">
            <v>0</v>
          </cell>
          <cell r="J870" t="str">
            <v>227</v>
          </cell>
          <cell r="K870">
            <v>0.54</v>
          </cell>
          <cell r="L870">
            <v>1</v>
          </cell>
          <cell r="M870">
            <v>1</v>
          </cell>
          <cell r="N870">
            <v>1.8508064516129033E-2</v>
          </cell>
          <cell r="O870">
            <v>1</v>
          </cell>
          <cell r="P870">
            <v>2.010752688172043E-2</v>
          </cell>
          <cell r="Q870">
            <v>1</v>
          </cell>
          <cell r="R870" t="e">
            <v>#N/A</v>
          </cell>
          <cell r="S870">
            <v>1</v>
          </cell>
          <cell r="T870">
            <v>18088.602458299996</v>
          </cell>
          <cell r="U870">
            <v>471900.02399999998</v>
          </cell>
          <cell r="V870" t="str">
            <v>COR.Puerto Libertador-3</v>
          </cell>
          <cell r="W870" t="str">
            <v>COR.PUERTO LIBERTADOR-3</v>
          </cell>
          <cell r="X870">
            <v>1</v>
          </cell>
          <cell r="Y870">
            <v>0</v>
          </cell>
          <cell r="Z870">
            <v>0</v>
          </cell>
          <cell r="AA870">
            <v>20</v>
          </cell>
          <cell r="AB870">
            <v>10</v>
          </cell>
          <cell r="AC870">
            <v>31</v>
          </cell>
          <cell r="AD870" t="str">
            <v>Prioridad 2</v>
          </cell>
        </row>
        <row r="871">
          <cell r="A871" t="str">
            <v>COR.RABOLARGO</v>
          </cell>
          <cell r="B871" t="str">
            <v>RURAL</v>
          </cell>
          <cell r="C871" t="str">
            <v>REGION 1</v>
          </cell>
          <cell r="D871" t="str">
            <v>CÓRDOBA</v>
          </cell>
          <cell r="E871" t="str">
            <v>CERETE</v>
          </cell>
          <cell r="F871" t="str">
            <v>CORDOBA-2</v>
          </cell>
          <cell r="G871" t="str">
            <v>GOMEZ GUTIERREZ LEONARDO</v>
          </cell>
          <cell r="H871" t="str">
            <v>GOMEZ PERLAZA HAROLD ANDRES</v>
          </cell>
          <cell r="I871" t="str">
            <v>0</v>
          </cell>
          <cell r="J871" t="str">
            <v>1.046</v>
          </cell>
          <cell r="K871">
            <v>0.6</v>
          </cell>
          <cell r="L871">
            <v>1</v>
          </cell>
          <cell r="M871">
            <v>1</v>
          </cell>
          <cell r="N871">
            <v>2.1545698924731183E-2</v>
          </cell>
          <cell r="O871">
            <v>1</v>
          </cell>
          <cell r="P871">
            <v>0.10364247311827957</v>
          </cell>
          <cell r="Q871">
            <v>1</v>
          </cell>
          <cell r="R871" t="e">
            <v>#N/A</v>
          </cell>
          <cell r="S871">
            <v>0</v>
          </cell>
          <cell r="T871">
            <v>30596.120965999995</v>
          </cell>
          <cell r="U871">
            <v>1152081.166</v>
          </cell>
          <cell r="V871" t="e">
            <v>#N/A</v>
          </cell>
          <cell r="W871" t="str">
            <v>COR.RABOLARGO</v>
          </cell>
          <cell r="X871">
            <v>0</v>
          </cell>
          <cell r="Y871">
            <v>15</v>
          </cell>
          <cell r="Z871">
            <v>10</v>
          </cell>
          <cell r="AA871"/>
          <cell r="AB871">
            <v>10</v>
          </cell>
          <cell r="AC871">
            <v>35</v>
          </cell>
          <cell r="AD871" t="str">
            <v>Prioridad 2</v>
          </cell>
        </row>
        <row r="872">
          <cell r="A872" t="str">
            <v>COR.RB LA BARRA</v>
          </cell>
          <cell r="B872" t="str">
            <v>RURAL</v>
          </cell>
          <cell r="C872" t="str">
            <v>REGION 1</v>
          </cell>
          <cell r="D872" t="str">
            <v>CÓRDOBA</v>
          </cell>
          <cell r="E872" t="str">
            <v>CIENAGA DE ORO</v>
          </cell>
          <cell r="F872" t="str">
            <v>CORDOBA-2</v>
          </cell>
          <cell r="G872" t="str">
            <v>GOMEZ GUTIERREZ LEONARDO</v>
          </cell>
          <cell r="H872" t="str">
            <v>GOMEZ PERLAZA HAROLD ANDRES</v>
          </cell>
          <cell r="I872" t="str">
            <v>0</v>
          </cell>
          <cell r="J872" t="str">
            <v>228</v>
          </cell>
          <cell r="K872">
            <v>0.54</v>
          </cell>
          <cell r="L872">
            <v>1</v>
          </cell>
          <cell r="M872">
            <v>1</v>
          </cell>
          <cell r="N872">
            <v>3.0913978494623659E-4</v>
          </cell>
          <cell r="O872">
            <v>0</v>
          </cell>
          <cell r="P872">
            <v>1.2405913978494623E-2</v>
          </cell>
          <cell r="Q872">
            <v>1</v>
          </cell>
          <cell r="R872" t="e">
            <v>#N/A</v>
          </cell>
          <cell r="S872">
            <v>0</v>
          </cell>
          <cell r="T872">
            <v>5326.4099051200001</v>
          </cell>
          <cell r="U872">
            <v>536757.99199999997</v>
          </cell>
          <cell r="V872" t="e">
            <v>#N/A</v>
          </cell>
          <cell r="W872" t="str">
            <v>COR.RB LA BARRA</v>
          </cell>
          <cell r="X872">
            <v>0</v>
          </cell>
          <cell r="Y872">
            <v>0</v>
          </cell>
          <cell r="Z872">
            <v>5</v>
          </cell>
          <cell r="AA872"/>
          <cell r="AB872">
            <v>10</v>
          </cell>
          <cell r="AC872">
            <v>15</v>
          </cell>
          <cell r="AD872" t="str">
            <v>Prioridad 4</v>
          </cell>
        </row>
        <row r="873">
          <cell r="A873" t="str">
            <v>COR.RB2 PUERTO ESCONDIDO</v>
          </cell>
          <cell r="B873" t="str">
            <v>RURAL</v>
          </cell>
          <cell r="C873" t="str">
            <v>REGION 1</v>
          </cell>
          <cell r="D873" t="str">
            <v>CÓRDOBA</v>
          </cell>
          <cell r="E873" t="str">
            <v>PUERTO ESCONDIDO</v>
          </cell>
          <cell r="F873" t="str">
            <v>CORDOBA-1</v>
          </cell>
          <cell r="G873" t="str">
            <v>GOMEZ GRANELA CAMILO RAUL</v>
          </cell>
          <cell r="H873" t="str">
            <v>RODRIGUEZ TAPIAS MILECTO ANTONIO</v>
          </cell>
          <cell r="I873" t="str">
            <v>0</v>
          </cell>
          <cell r="J873" t="str">
            <v>1.047</v>
          </cell>
          <cell r="K873">
            <v>0.6</v>
          </cell>
          <cell r="L873">
            <v>1</v>
          </cell>
          <cell r="M873">
            <v>1</v>
          </cell>
          <cell r="N873">
            <v>3.4059139784946235E-2</v>
          </cell>
          <cell r="O873">
            <v>1</v>
          </cell>
          <cell r="P873">
            <v>4.1357526881720431E-2</v>
          </cell>
          <cell r="Q873">
            <v>1</v>
          </cell>
          <cell r="R873" t="e">
            <v>#N/A</v>
          </cell>
          <cell r="S873">
            <v>0</v>
          </cell>
          <cell r="T873">
            <v>23437.03472</v>
          </cell>
          <cell r="U873">
            <v>512922.44899999996</v>
          </cell>
          <cell r="V873" t="e">
            <v>#N/A</v>
          </cell>
          <cell r="W873" t="str">
            <v>COR.RB2 PUERTO ESCONDIDO</v>
          </cell>
          <cell r="X873">
            <v>0</v>
          </cell>
          <cell r="Y873">
            <v>15</v>
          </cell>
          <cell r="Z873">
            <v>5</v>
          </cell>
          <cell r="AA873"/>
          <cell r="AB873">
            <v>10</v>
          </cell>
          <cell r="AC873">
            <v>30</v>
          </cell>
          <cell r="AD873" t="str">
            <v>Prioridad 2</v>
          </cell>
        </row>
        <row r="874">
          <cell r="A874" t="str">
            <v>COR.SAN BERNARDO VIENTO</v>
          </cell>
          <cell r="B874" t="str">
            <v>RURAL</v>
          </cell>
          <cell r="C874" t="str">
            <v>REGION 1</v>
          </cell>
          <cell r="D874" t="str">
            <v>CÓRDOBA</v>
          </cell>
          <cell r="E874" t="str">
            <v>SAN BERNARDO DEL VIENTO</v>
          </cell>
          <cell r="F874" t="str">
            <v>CORDOBA-2</v>
          </cell>
          <cell r="G874" t="str">
            <v>GOMEZ GUTIERREZ LEONARDO</v>
          </cell>
          <cell r="H874" t="str">
            <v>MURCIA RAMIREZ JOSE LIBARDO</v>
          </cell>
          <cell r="I874" t="str">
            <v>0</v>
          </cell>
          <cell r="J874" t="str">
            <v>1.048</v>
          </cell>
          <cell r="K874">
            <v>0.6</v>
          </cell>
          <cell r="L874">
            <v>1</v>
          </cell>
          <cell r="M874">
            <v>1</v>
          </cell>
          <cell r="N874">
            <v>0.13305107526881721</v>
          </cell>
          <cell r="O874">
            <v>1</v>
          </cell>
          <cell r="P874">
            <v>3.3534946236559136E-2</v>
          </cell>
          <cell r="Q874">
            <v>1</v>
          </cell>
          <cell r="R874" t="e">
            <v>#N/A</v>
          </cell>
          <cell r="S874">
            <v>0</v>
          </cell>
          <cell r="T874">
            <v>22431.126608000002</v>
          </cell>
          <cell r="U874">
            <v>1015853.801</v>
          </cell>
          <cell r="V874" t="e">
            <v>#N/A</v>
          </cell>
          <cell r="W874" t="str">
            <v>COR.SAN BERNARDO VIENTO</v>
          </cell>
          <cell r="X874">
            <v>1</v>
          </cell>
          <cell r="Y874">
            <v>15</v>
          </cell>
          <cell r="Z874">
            <v>10</v>
          </cell>
          <cell r="AA874"/>
          <cell r="AB874">
            <v>10</v>
          </cell>
          <cell r="AC874">
            <v>36</v>
          </cell>
          <cell r="AD874" t="str">
            <v>Prioridad 3</v>
          </cell>
        </row>
        <row r="875">
          <cell r="A875" t="str">
            <v>COR.SAN FRANCISCO DEL RAYO</v>
          </cell>
          <cell r="B875" t="str">
            <v>RURAL</v>
          </cell>
          <cell r="C875" t="str">
            <v>REGION 1</v>
          </cell>
          <cell r="D875" t="str">
            <v>CÓRDOBA</v>
          </cell>
          <cell r="E875" t="str">
            <v>PLANETA RICA</v>
          </cell>
          <cell r="F875" t="str">
            <v>CORDOBA-2</v>
          </cell>
          <cell r="G875" t="str">
            <v>GOMEZ GUTIERREZ LEONARDO</v>
          </cell>
          <cell r="H875" t="str">
            <v>ALVAREZ MARTINEZ JHON EDWIN</v>
          </cell>
          <cell r="I875" t="str">
            <v>0</v>
          </cell>
          <cell r="J875" t="str">
            <v>1.049</v>
          </cell>
          <cell r="K875">
            <v>0.6</v>
          </cell>
          <cell r="L875">
            <v>1</v>
          </cell>
          <cell r="M875">
            <v>1</v>
          </cell>
          <cell r="N875">
            <v>5.8548387096774193E-2</v>
          </cell>
          <cell r="O875">
            <v>1</v>
          </cell>
          <cell r="P875">
            <v>3.864247311827957E-2</v>
          </cell>
          <cell r="Q875">
            <v>1</v>
          </cell>
          <cell r="R875" t="e">
            <v>#N/A</v>
          </cell>
          <cell r="S875">
            <v>1</v>
          </cell>
          <cell r="T875">
            <v>29259.080670899999</v>
          </cell>
          <cell r="U875">
            <v>1448359.75</v>
          </cell>
          <cell r="V875" t="e">
            <v>#N/A</v>
          </cell>
          <cell r="W875" t="str">
            <v>COR.SAN FRANCISCO DEL RAYO</v>
          </cell>
          <cell r="X875">
            <v>0</v>
          </cell>
          <cell r="Y875">
            <v>15</v>
          </cell>
          <cell r="Z875">
            <v>10</v>
          </cell>
          <cell r="AA875"/>
          <cell r="AB875">
            <v>10</v>
          </cell>
          <cell r="AC875">
            <v>35</v>
          </cell>
          <cell r="AD875" t="str">
            <v>Prioridad 3</v>
          </cell>
        </row>
        <row r="876">
          <cell r="A876" t="str">
            <v>COR.SAN ISIDRO</v>
          </cell>
          <cell r="B876" t="str">
            <v>RURAL</v>
          </cell>
          <cell r="C876" t="str">
            <v>REGION 1</v>
          </cell>
          <cell r="D876" t="str">
            <v>CÓRDOBA</v>
          </cell>
          <cell r="E876" t="str">
            <v>MONTERÍA</v>
          </cell>
          <cell r="F876" t="str">
            <v>CORDOBA-2</v>
          </cell>
          <cell r="G876" t="str">
            <v>GOMEZ GUTIERREZ LEONARDO</v>
          </cell>
          <cell r="H876" t="str">
            <v>ALVAREZ MARTINEZ JHON EDWIN</v>
          </cell>
          <cell r="I876" t="str">
            <v>0</v>
          </cell>
          <cell r="J876" t="str">
            <v>1.050</v>
          </cell>
          <cell r="K876">
            <v>0.6</v>
          </cell>
          <cell r="L876">
            <v>1</v>
          </cell>
          <cell r="M876">
            <v>1</v>
          </cell>
          <cell r="N876">
            <v>6.2620967741935485E-2</v>
          </cell>
          <cell r="O876">
            <v>1</v>
          </cell>
          <cell r="P876">
            <v>2.668010752688172E-2</v>
          </cell>
          <cell r="Q876">
            <v>1</v>
          </cell>
          <cell r="R876" t="e">
            <v>#N/A</v>
          </cell>
          <cell r="S876">
            <v>1</v>
          </cell>
          <cell r="T876">
            <v>40288.200293000002</v>
          </cell>
          <cell r="U876">
            <v>2177560.517</v>
          </cell>
          <cell r="V876" t="e">
            <v>#N/A</v>
          </cell>
          <cell r="W876" t="str">
            <v>COR.SAN ISIDRO</v>
          </cell>
          <cell r="X876">
            <v>1</v>
          </cell>
          <cell r="Y876">
            <v>15</v>
          </cell>
          <cell r="Z876">
            <v>10</v>
          </cell>
          <cell r="AA876"/>
          <cell r="AB876">
            <v>10</v>
          </cell>
          <cell r="AC876">
            <v>36</v>
          </cell>
          <cell r="AD876" t="str">
            <v>Prioridad 3</v>
          </cell>
        </row>
        <row r="877">
          <cell r="A877" t="str">
            <v>COR.SAN JUAN</v>
          </cell>
          <cell r="B877" t="str">
            <v>RURAL</v>
          </cell>
          <cell r="C877" t="str">
            <v>REGION 1</v>
          </cell>
          <cell r="D877" t="str">
            <v>CÓRDOBA</v>
          </cell>
          <cell r="E877" t="str">
            <v>PUERTO LIBERTADOR</v>
          </cell>
          <cell r="F877" t="str">
            <v>CORDOBA-2</v>
          </cell>
          <cell r="G877" t="str">
            <v>GOMEZ GUTIERREZ LEONARDO</v>
          </cell>
          <cell r="H877" t="str">
            <v>CAUSIL MAUSSA LUIS EDUARDO</v>
          </cell>
          <cell r="I877" t="str">
            <v>0</v>
          </cell>
          <cell r="J877" t="str">
            <v>327</v>
          </cell>
          <cell r="K877">
            <v>0.56999999999999995</v>
          </cell>
          <cell r="L877">
            <v>1</v>
          </cell>
          <cell r="M877">
            <v>1</v>
          </cell>
          <cell r="N877">
            <v>0.31838709677419352</v>
          </cell>
          <cell r="O877">
            <v>1</v>
          </cell>
          <cell r="P877">
            <v>2.1155913978494624E-2</v>
          </cell>
          <cell r="Q877">
            <v>1</v>
          </cell>
          <cell r="R877" t="e">
            <v>#N/A</v>
          </cell>
          <cell r="S877">
            <v>1</v>
          </cell>
          <cell r="T877">
            <v>12356.556568</v>
          </cell>
          <cell r="U877">
            <v>300819.31900000002</v>
          </cell>
          <cell r="V877" t="e">
            <v>#N/A</v>
          </cell>
          <cell r="W877" t="str">
            <v>COR.SAN JUAN</v>
          </cell>
          <cell r="X877">
            <v>1</v>
          </cell>
          <cell r="Y877">
            <v>0</v>
          </cell>
          <cell r="Z877">
            <v>0</v>
          </cell>
          <cell r="AA877"/>
          <cell r="AB877">
            <v>10</v>
          </cell>
          <cell r="AC877">
            <v>11</v>
          </cell>
          <cell r="AD877" t="str">
            <v>Prioridad 4</v>
          </cell>
        </row>
        <row r="878">
          <cell r="A878" t="str">
            <v>COR.SAN LUIS</v>
          </cell>
          <cell r="B878" t="str">
            <v>RURAL</v>
          </cell>
          <cell r="C878" t="str">
            <v>REGION 1</v>
          </cell>
          <cell r="D878" t="str">
            <v>CÓRDOBA</v>
          </cell>
          <cell r="E878" t="str">
            <v>PUERTO ESCONDIDO</v>
          </cell>
          <cell r="F878" t="str">
            <v>CORDOBA-1</v>
          </cell>
          <cell r="G878" t="str">
            <v>GOMEZ GRANELA CAMILO RAUL</v>
          </cell>
          <cell r="H878" t="str">
            <v>RODRIGUEZ TAPIAS MILECTO ANTONIO</v>
          </cell>
          <cell r="I878" t="str">
            <v>0</v>
          </cell>
          <cell r="J878" t="str">
            <v>1.051</v>
          </cell>
          <cell r="K878">
            <v>0.6</v>
          </cell>
          <cell r="L878">
            <v>1</v>
          </cell>
          <cell r="M878">
            <v>1</v>
          </cell>
          <cell r="N878">
            <v>5.7217741935483873E-2</v>
          </cell>
          <cell r="O878">
            <v>1</v>
          </cell>
          <cell r="P878">
            <v>1.2325268817204301E-2</v>
          </cell>
          <cell r="Q878">
            <v>1</v>
          </cell>
          <cell r="R878" t="e">
            <v>#N/A</v>
          </cell>
          <cell r="S878">
            <v>1</v>
          </cell>
          <cell r="T878">
            <v>21935.794272799998</v>
          </cell>
          <cell r="U878">
            <v>1386934.7829999998</v>
          </cell>
          <cell r="V878" t="e">
            <v>#N/A</v>
          </cell>
          <cell r="W878" t="str">
            <v>COR.SAN LUIS</v>
          </cell>
          <cell r="X878">
            <v>1</v>
          </cell>
          <cell r="Y878">
            <v>15</v>
          </cell>
          <cell r="Z878">
            <v>10</v>
          </cell>
          <cell r="AA878"/>
          <cell r="AB878">
            <v>10</v>
          </cell>
          <cell r="AC878">
            <v>36</v>
          </cell>
          <cell r="AD878" t="str">
            <v>Prioridad 2</v>
          </cell>
        </row>
        <row r="879">
          <cell r="A879" t="str">
            <v>COR.SANTAFE DE RALITO</v>
          </cell>
          <cell r="B879" t="str">
            <v>RURAL</v>
          </cell>
          <cell r="C879" t="str">
            <v>REGION 1</v>
          </cell>
          <cell r="D879" t="str">
            <v>CÓRDOBA</v>
          </cell>
          <cell r="E879" t="str">
            <v>TIERRALTA</v>
          </cell>
          <cell r="F879" t="str">
            <v>CORDOBA-1</v>
          </cell>
          <cell r="G879" t="str">
            <v>GOMEZ GRANELA CAMILO RAUL</v>
          </cell>
          <cell r="H879" t="str">
            <v>CONTRERAS MARTINEZ EINER MANUEL</v>
          </cell>
          <cell r="I879" t="str">
            <v>0</v>
          </cell>
          <cell r="J879" t="str">
            <v>1.052</v>
          </cell>
          <cell r="K879">
            <v>0.6</v>
          </cell>
          <cell r="L879">
            <v>1</v>
          </cell>
          <cell r="M879">
            <v>1</v>
          </cell>
          <cell r="N879">
            <v>3.2755376344086019E-2</v>
          </cell>
          <cell r="O879">
            <v>1</v>
          </cell>
          <cell r="P879">
            <v>3.2002688172043013E-2</v>
          </cell>
          <cell r="Q879">
            <v>1</v>
          </cell>
          <cell r="R879" t="e">
            <v>#N/A</v>
          </cell>
          <cell r="S879">
            <v>1</v>
          </cell>
          <cell r="T879">
            <v>33668.491442999992</v>
          </cell>
          <cell r="U879">
            <v>1755224.0769999998</v>
          </cell>
          <cell r="V879" t="e">
            <v>#N/A</v>
          </cell>
          <cell r="W879" t="str">
            <v>COR.SANTAFE DE RALITO</v>
          </cell>
          <cell r="X879">
            <v>1</v>
          </cell>
          <cell r="Y879">
            <v>15</v>
          </cell>
          <cell r="Z879">
            <v>10</v>
          </cell>
          <cell r="AA879"/>
          <cell r="AB879">
            <v>10</v>
          </cell>
          <cell r="AC879">
            <v>36</v>
          </cell>
          <cell r="AD879" t="str">
            <v>Prioridad 3</v>
          </cell>
        </row>
        <row r="880">
          <cell r="A880" t="str">
            <v>COR.SANTANDER DE LA CRUZ</v>
          </cell>
          <cell r="B880" t="str">
            <v>RURAL</v>
          </cell>
          <cell r="C880" t="str">
            <v>REGION 1</v>
          </cell>
          <cell r="D880" t="str">
            <v>CÓRDOBA</v>
          </cell>
          <cell r="E880" t="str">
            <v>MOÑITOS</v>
          </cell>
          <cell r="F880" t="str">
            <v>CORDOBA-2</v>
          </cell>
          <cell r="G880" t="str">
            <v>GOMEZ GUTIERREZ LEONARDO</v>
          </cell>
          <cell r="H880" t="str">
            <v>MURCIA RAMIREZ JOSE LIBARDO</v>
          </cell>
          <cell r="I880" t="str">
            <v>0</v>
          </cell>
          <cell r="J880" t="str">
            <v>95</v>
          </cell>
          <cell r="K880">
            <v>0.46500000000000002</v>
          </cell>
          <cell r="L880">
            <v>1</v>
          </cell>
          <cell r="M880">
            <v>1</v>
          </cell>
          <cell r="N880">
            <v>0.12256720430107527</v>
          </cell>
          <cell r="O880">
            <v>1</v>
          </cell>
          <cell r="P880">
            <v>6.3911290322580638E-2</v>
          </cell>
          <cell r="Q880">
            <v>1</v>
          </cell>
          <cell r="R880" t="e">
            <v>#N/A</v>
          </cell>
          <cell r="S880">
            <v>1</v>
          </cell>
          <cell r="T880">
            <v>20551.134834999997</v>
          </cell>
          <cell r="U880">
            <v>1340522.7490000001</v>
          </cell>
          <cell r="V880" t="str">
            <v>COR.Santander De La Cruz</v>
          </cell>
          <cell r="W880" t="str">
            <v>COR.SANTANDER DE LA CRUZ</v>
          </cell>
          <cell r="X880">
            <v>1</v>
          </cell>
          <cell r="Y880">
            <v>15</v>
          </cell>
          <cell r="Z880">
            <v>10</v>
          </cell>
          <cell r="AA880">
            <v>20</v>
          </cell>
          <cell r="AB880">
            <v>10</v>
          </cell>
          <cell r="AC880">
            <v>56</v>
          </cell>
          <cell r="AD880" t="str">
            <v>Prioridad 1</v>
          </cell>
        </row>
        <row r="881">
          <cell r="A881" t="str">
            <v>COR.SUBASTAR</v>
          </cell>
          <cell r="B881" t="str">
            <v>RURAL</v>
          </cell>
          <cell r="C881" t="str">
            <v>REGION 1</v>
          </cell>
          <cell r="D881" t="str">
            <v>CÓRDOBA</v>
          </cell>
          <cell r="E881" t="str">
            <v>PLANETA RICA</v>
          </cell>
          <cell r="F881" t="str">
            <v>CORDOBA-2</v>
          </cell>
          <cell r="G881" t="str">
            <v>GOMEZ GUTIERREZ LEONARDO</v>
          </cell>
          <cell r="H881" t="str">
            <v>ALVAREZ MARTINEZ JHON EDWIN</v>
          </cell>
          <cell r="I881" t="str">
            <v>0</v>
          </cell>
          <cell r="J881" t="str">
            <v>1.053</v>
          </cell>
          <cell r="K881">
            <v>0.6</v>
          </cell>
          <cell r="L881">
            <v>1</v>
          </cell>
          <cell r="M881">
            <v>1</v>
          </cell>
          <cell r="N881">
            <v>2.4260752688172044E-2</v>
          </cell>
          <cell r="O881">
            <v>1</v>
          </cell>
          <cell r="P881">
            <v>2.439516129032258E-2</v>
          </cell>
          <cell r="Q881">
            <v>1</v>
          </cell>
          <cell r="R881" t="e">
            <v>#N/A</v>
          </cell>
          <cell r="S881">
            <v>1</v>
          </cell>
          <cell r="T881">
            <v>16121.335317099998</v>
          </cell>
          <cell r="U881">
            <v>608570.67999999993</v>
          </cell>
          <cell r="V881" t="e">
            <v>#N/A</v>
          </cell>
          <cell r="W881" t="str">
            <v>COR.SUBASTAR</v>
          </cell>
          <cell r="X881">
            <v>0</v>
          </cell>
          <cell r="Y881">
            <v>0</v>
          </cell>
          <cell r="Z881">
            <v>5</v>
          </cell>
          <cell r="AA881"/>
          <cell r="AB881">
            <v>10</v>
          </cell>
          <cell r="AC881">
            <v>15</v>
          </cell>
          <cell r="AD881" t="str">
            <v>Prioridad 3</v>
          </cell>
        </row>
        <row r="882">
          <cell r="A882" t="str">
            <v>COR.TIERRA ADENTRO</v>
          </cell>
          <cell r="B882" t="str">
            <v>RURAL</v>
          </cell>
          <cell r="C882" t="str">
            <v>REGION 1</v>
          </cell>
          <cell r="D882" t="str">
            <v>CÓRDOBA</v>
          </cell>
          <cell r="E882" t="str">
            <v>MONTELIBANO</v>
          </cell>
          <cell r="F882" t="str">
            <v>CORDOBA-2</v>
          </cell>
          <cell r="G882" t="str">
            <v>GOMEZ GUTIERREZ LEONARDO</v>
          </cell>
          <cell r="H882" t="str">
            <v>CAUSIL MAUSSA LUIS EDUARDO</v>
          </cell>
          <cell r="I882" t="str">
            <v>0</v>
          </cell>
          <cell r="J882" t="str">
            <v>1.054</v>
          </cell>
          <cell r="K882">
            <v>0.6</v>
          </cell>
          <cell r="L882">
            <v>1</v>
          </cell>
          <cell r="M882">
            <v>1</v>
          </cell>
          <cell r="N882">
            <v>2.4771505376344087E-2</v>
          </cell>
          <cell r="O882">
            <v>1</v>
          </cell>
          <cell r="P882">
            <v>2.4260752688172044E-2</v>
          </cell>
          <cell r="Q882">
            <v>1</v>
          </cell>
          <cell r="R882" t="e">
            <v>#N/A</v>
          </cell>
          <cell r="S882">
            <v>1</v>
          </cell>
          <cell r="T882">
            <v>49108.033618999994</v>
          </cell>
          <cell r="U882">
            <v>1613058.6279999998</v>
          </cell>
          <cell r="V882" t="e">
            <v>#N/A</v>
          </cell>
          <cell r="W882" t="str">
            <v>COR.TIERRA ADENTRO</v>
          </cell>
          <cell r="X882">
            <v>0</v>
          </cell>
          <cell r="Y882">
            <v>15</v>
          </cell>
          <cell r="Z882">
            <v>10</v>
          </cell>
          <cell r="AA882"/>
          <cell r="AB882">
            <v>10</v>
          </cell>
          <cell r="AC882">
            <v>35</v>
          </cell>
          <cell r="AD882" t="str">
            <v>Prioridad 2</v>
          </cell>
        </row>
        <row r="883">
          <cell r="A883" t="str">
            <v>COR.TIERRA SANTA-2</v>
          </cell>
          <cell r="B883" t="str">
            <v>RURAL</v>
          </cell>
          <cell r="C883" t="str">
            <v>REGION 1</v>
          </cell>
          <cell r="D883" t="str">
            <v>CÓRDOBA</v>
          </cell>
          <cell r="E883" t="str">
            <v>BUENAVISTA</v>
          </cell>
          <cell r="F883" t="str">
            <v>CORDOBA-2</v>
          </cell>
          <cell r="G883" t="str">
            <v>GOMEZ GUTIERREZ LEONARDO</v>
          </cell>
          <cell r="H883" t="str">
            <v>CAUSIL MAUSSA LUIS EDUARDO</v>
          </cell>
          <cell r="I883" t="str">
            <v>0</v>
          </cell>
          <cell r="J883" t="str">
            <v>1.055</v>
          </cell>
          <cell r="K883">
            <v>0.6</v>
          </cell>
          <cell r="L883">
            <v>1</v>
          </cell>
          <cell r="M883">
            <v>1</v>
          </cell>
          <cell r="N883">
            <v>2.3467741935483871E-2</v>
          </cell>
          <cell r="O883">
            <v>1</v>
          </cell>
          <cell r="P883">
            <v>1.5282258064516129E-2</v>
          </cell>
          <cell r="Q883">
            <v>1</v>
          </cell>
          <cell r="R883" t="e">
            <v>#N/A</v>
          </cell>
          <cell r="S883">
            <v>1</v>
          </cell>
          <cell r="T883">
            <v>10579.4594</v>
          </cell>
          <cell r="U883">
            <v>248559.959</v>
          </cell>
          <cell r="V883" t="e">
            <v>#N/A</v>
          </cell>
          <cell r="W883" t="str">
            <v>COR.TIERRA SANTA-2</v>
          </cell>
          <cell r="X883">
            <v>0</v>
          </cell>
          <cell r="Y883">
            <v>0</v>
          </cell>
          <cell r="Z883">
            <v>0</v>
          </cell>
          <cell r="AA883"/>
          <cell r="AB883">
            <v>10</v>
          </cell>
          <cell r="AC883">
            <v>10</v>
          </cell>
          <cell r="AD883" t="str">
            <v>Prioridad 4</v>
          </cell>
        </row>
        <row r="884">
          <cell r="A884" t="str">
            <v>COR.URE</v>
          </cell>
          <cell r="B884" t="str">
            <v>URBANO</v>
          </cell>
          <cell r="C884" t="str">
            <v>REGION 1</v>
          </cell>
          <cell r="D884" t="str">
            <v>CÓRDOBA</v>
          </cell>
          <cell r="E884" t="str">
            <v>SAN JOSE DE URE</v>
          </cell>
          <cell r="F884" t="str">
            <v>CORDOBA-2</v>
          </cell>
          <cell r="G884" t="str">
            <v>GOMEZ GUTIERREZ LEONARDO</v>
          </cell>
          <cell r="H884" t="str">
            <v>CAUSIL MAUSSA LUIS EDUARDO</v>
          </cell>
          <cell r="I884" t="str">
            <v>0</v>
          </cell>
          <cell r="J884" t="str">
            <v>1.056</v>
          </cell>
          <cell r="K884">
            <v>0.6</v>
          </cell>
          <cell r="L884">
            <v>1</v>
          </cell>
          <cell r="M884">
            <v>1</v>
          </cell>
          <cell r="N884">
            <v>1.8736559139784947E-2</v>
          </cell>
          <cell r="O884">
            <v>1</v>
          </cell>
          <cell r="P884">
            <v>1.3870967741935483E-2</v>
          </cell>
          <cell r="Q884">
            <v>1</v>
          </cell>
          <cell r="R884" t="e">
            <v>#N/A</v>
          </cell>
          <cell r="S884">
            <v>1</v>
          </cell>
          <cell r="T884">
            <v>15290.400450000003</v>
          </cell>
          <cell r="U884">
            <v>251617.24899999998</v>
          </cell>
          <cell r="V884" t="str">
            <v>COR.Ure</v>
          </cell>
          <cell r="W884" t="str">
            <v>COR.URE</v>
          </cell>
          <cell r="X884">
            <v>1</v>
          </cell>
          <cell r="Y884">
            <v>0</v>
          </cell>
          <cell r="Z884">
            <v>0</v>
          </cell>
          <cell r="AA884">
            <v>20</v>
          </cell>
          <cell r="AB884">
            <v>10</v>
          </cell>
          <cell r="AC884">
            <v>31</v>
          </cell>
          <cell r="AD884" t="str">
            <v>Prioridad 2</v>
          </cell>
        </row>
        <row r="885">
          <cell r="A885" t="str">
            <v>COR.VALENCIA</v>
          </cell>
          <cell r="B885" t="str">
            <v>URBANO</v>
          </cell>
          <cell r="C885" t="str">
            <v>REGION 1</v>
          </cell>
          <cell r="D885" t="str">
            <v>CÓRDOBA</v>
          </cell>
          <cell r="E885" t="str">
            <v>VALENCIA</v>
          </cell>
          <cell r="F885" t="str">
            <v>CORDOBA-1</v>
          </cell>
          <cell r="G885" t="str">
            <v>GOMEZ GRANELA CAMILO RAUL</v>
          </cell>
          <cell r="H885" t="str">
            <v>CONTRERAS MARTINEZ EINER MANUEL</v>
          </cell>
          <cell r="I885" t="str">
            <v>0</v>
          </cell>
          <cell r="J885" t="str">
            <v>1.057</v>
          </cell>
          <cell r="K885">
            <v>0.6</v>
          </cell>
          <cell r="L885">
            <v>1</v>
          </cell>
          <cell r="M885">
            <v>1</v>
          </cell>
          <cell r="N885">
            <v>2.4193548387096774E-4</v>
          </cell>
          <cell r="O885">
            <v>0</v>
          </cell>
          <cell r="P885">
            <v>7.688172043010753E-3</v>
          </cell>
          <cell r="Q885">
            <v>1</v>
          </cell>
          <cell r="R885" t="str">
            <v>COR.Valencia</v>
          </cell>
          <cell r="S885">
            <v>0</v>
          </cell>
          <cell r="T885">
            <v>48992.571263999998</v>
          </cell>
          <cell r="U885">
            <v>1690444.2359999998</v>
          </cell>
          <cell r="V885" t="e">
            <v>#N/A</v>
          </cell>
          <cell r="W885" t="str">
            <v>COR.VALENCIA</v>
          </cell>
          <cell r="X885">
            <v>0</v>
          </cell>
          <cell r="Y885">
            <v>15</v>
          </cell>
          <cell r="Z885">
            <v>10</v>
          </cell>
          <cell r="AA885"/>
          <cell r="AB885">
            <v>10</v>
          </cell>
          <cell r="AC885">
            <v>35</v>
          </cell>
          <cell r="AD885" t="str">
            <v>Prioridad 0</v>
          </cell>
        </row>
        <row r="886">
          <cell r="A886" t="str">
            <v>COR.VALENCIA-2</v>
          </cell>
          <cell r="B886" t="str">
            <v>URBANO</v>
          </cell>
          <cell r="C886" t="str">
            <v>REGION 1</v>
          </cell>
          <cell r="D886" t="str">
            <v>CÓRDOBA</v>
          </cell>
          <cell r="E886" t="str">
            <v>VALENCIA</v>
          </cell>
          <cell r="F886" t="str">
            <v>CORDOBA-1</v>
          </cell>
          <cell r="G886" t="str">
            <v>GOMEZ GRANELA CAMILO RAUL</v>
          </cell>
          <cell r="H886" t="str">
            <v>CONTRERAS MARTINEZ EINER MANUEL</v>
          </cell>
          <cell r="I886" t="str">
            <v>0</v>
          </cell>
          <cell r="J886" t="str">
            <v>96</v>
          </cell>
          <cell r="K886">
            <v>0.46500000000000002</v>
          </cell>
          <cell r="L886">
            <v>1</v>
          </cell>
          <cell r="M886">
            <v>1</v>
          </cell>
          <cell r="N886">
            <v>3.888440860215054E-2</v>
          </cell>
          <cell r="O886">
            <v>1</v>
          </cell>
          <cell r="P886">
            <v>4.0806451612903229E-2</v>
          </cell>
          <cell r="Q886">
            <v>1</v>
          </cell>
          <cell r="R886" t="e">
            <v>#N/A</v>
          </cell>
          <cell r="S886">
            <v>0</v>
          </cell>
          <cell r="T886">
            <v>72111.246682699988</v>
          </cell>
          <cell r="U886">
            <v>1576890.2560000001</v>
          </cell>
          <cell r="V886" t="e">
            <v>#N/A</v>
          </cell>
          <cell r="W886" t="str">
            <v>COR.VALENCIA-2</v>
          </cell>
          <cell r="X886">
            <v>0</v>
          </cell>
          <cell r="Y886">
            <v>30</v>
          </cell>
          <cell r="Z886">
            <v>10</v>
          </cell>
          <cell r="AA886"/>
          <cell r="AB886">
            <v>10</v>
          </cell>
          <cell r="AC886">
            <v>50</v>
          </cell>
          <cell r="AD886" t="str">
            <v>Prioridad 2</v>
          </cell>
        </row>
        <row r="887">
          <cell r="A887" t="str">
            <v>COR.ZOOPARQUE LOS CAIMANES</v>
          </cell>
          <cell r="B887" t="str">
            <v>RURAL</v>
          </cell>
          <cell r="C887" t="str">
            <v>REGION 1</v>
          </cell>
          <cell r="D887" t="str">
            <v>CÓRDOBA</v>
          </cell>
          <cell r="E887" t="str">
            <v>BUENAVISTA</v>
          </cell>
          <cell r="F887" t="str">
            <v>CORDOBA-2</v>
          </cell>
          <cell r="G887" t="str">
            <v>GOMEZ GUTIERREZ LEONARDO</v>
          </cell>
          <cell r="H887" t="str">
            <v>CAUSIL MAUSSA LUIS EDUARDO</v>
          </cell>
          <cell r="I887" t="str">
            <v>0</v>
          </cell>
          <cell r="J887" t="str">
            <v>181</v>
          </cell>
          <cell r="K887">
            <v>0.53</v>
          </cell>
          <cell r="L887">
            <v>1</v>
          </cell>
          <cell r="M887">
            <v>1</v>
          </cell>
          <cell r="N887">
            <v>0.11701612903225807</v>
          </cell>
          <cell r="O887">
            <v>1</v>
          </cell>
          <cell r="P887">
            <v>1.9166666666666665E-2</v>
          </cell>
          <cell r="Q887">
            <v>1</v>
          </cell>
          <cell r="R887" t="e">
            <v>#N/A</v>
          </cell>
          <cell r="S887">
            <v>1</v>
          </cell>
          <cell r="T887">
            <v>3414.7529753999997</v>
          </cell>
          <cell r="U887">
            <v>45250.837999999996</v>
          </cell>
          <cell r="V887" t="e">
            <v>#N/A</v>
          </cell>
          <cell r="W887" t="str">
            <v>COR.ZOOPARQUE LOS CAIMANES</v>
          </cell>
          <cell r="X887">
            <v>1</v>
          </cell>
          <cell r="Y887">
            <v>0</v>
          </cell>
          <cell r="Z887">
            <v>0</v>
          </cell>
          <cell r="AA887"/>
          <cell r="AB887">
            <v>10</v>
          </cell>
          <cell r="AC887">
            <v>11</v>
          </cell>
          <cell r="AD887" t="str">
            <v>Prioridad 4</v>
          </cell>
        </row>
        <row r="888">
          <cell r="A888" t="str">
            <v>CUC.EL RODEO-2</v>
          </cell>
          <cell r="B888" t="str">
            <v>URBANO</v>
          </cell>
          <cell r="C888" t="str">
            <v>REGION 5</v>
          </cell>
          <cell r="D888" t="str">
            <v>NORTE DE SANTANDER</v>
          </cell>
          <cell r="E888" t="str">
            <v>SAN CAYETANO</v>
          </cell>
          <cell r="F888" t="str">
            <v>NORTE SANTANDER</v>
          </cell>
          <cell r="G888" t="str">
            <v>GOMEZ DIAZ PABLO ALEXANDER</v>
          </cell>
          <cell r="H888" t="str">
            <v>CRISTANCHO MALDONADO JOSE ANTONIO</v>
          </cell>
          <cell r="I888" t="str">
            <v>0</v>
          </cell>
          <cell r="J888" t="str">
            <v>1.058</v>
          </cell>
          <cell r="K888">
            <v>0.6</v>
          </cell>
          <cell r="L888">
            <v>1</v>
          </cell>
          <cell r="M888">
            <v>1</v>
          </cell>
          <cell r="N888">
            <v>3.2110215053763443E-2</v>
          </cell>
          <cell r="O888">
            <v>1</v>
          </cell>
          <cell r="P888">
            <v>3.5685483870967739E-2</v>
          </cell>
          <cell r="Q888">
            <v>1</v>
          </cell>
          <cell r="R888" t="e">
            <v>#N/A</v>
          </cell>
          <cell r="S888">
            <v>0</v>
          </cell>
          <cell r="T888">
            <v>44928.718350000003</v>
          </cell>
          <cell r="U888">
            <v>981179.68900000001</v>
          </cell>
          <cell r="V888" t="e">
            <v>#N/A</v>
          </cell>
          <cell r="W888" t="str">
            <v>CUC.EL RODEO-2</v>
          </cell>
          <cell r="X888">
            <v>0</v>
          </cell>
          <cell r="Y888">
            <v>15</v>
          </cell>
          <cell r="Z888">
            <v>5</v>
          </cell>
          <cell r="AA888"/>
          <cell r="AB888">
            <v>10</v>
          </cell>
          <cell r="AC888">
            <v>30</v>
          </cell>
          <cell r="AD888" t="str">
            <v>Prioridad 2</v>
          </cell>
        </row>
        <row r="889">
          <cell r="A889" t="str">
            <v>CUC.LA CEIBA</v>
          </cell>
          <cell r="B889" t="str">
            <v>URBANO</v>
          </cell>
          <cell r="C889" t="str">
            <v>REGION 5</v>
          </cell>
          <cell r="D889" t="str">
            <v>NORTE DE SANTANDER</v>
          </cell>
          <cell r="E889" t="str">
            <v>CÚCUTA</v>
          </cell>
          <cell r="F889" t="str">
            <v>NORTE SANTANDER</v>
          </cell>
          <cell r="G889" t="str">
            <v>GOMEZ DIAZ PABLO ALEXANDER</v>
          </cell>
          <cell r="H889" t="str">
            <v>PEÑA MIRANDA MARCO EMILIO</v>
          </cell>
          <cell r="I889" t="str">
            <v>1</v>
          </cell>
          <cell r="J889" t="str">
            <v>1.059</v>
          </cell>
          <cell r="K889">
            <v>0.6</v>
          </cell>
          <cell r="L889">
            <v>1</v>
          </cell>
          <cell r="M889">
            <v>1</v>
          </cell>
          <cell r="N889">
            <v>3.7634408602150538E-4</v>
          </cell>
          <cell r="O889">
            <v>0</v>
          </cell>
          <cell r="P889">
            <v>8.8844086021505377E-3</v>
          </cell>
          <cell r="Q889">
            <v>1</v>
          </cell>
          <cell r="R889" t="str">
            <v>CUC.La Ceiba</v>
          </cell>
          <cell r="S889">
            <v>0</v>
          </cell>
          <cell r="T889">
            <v>66685.323463699999</v>
          </cell>
          <cell r="U889">
            <v>944052.08000000007</v>
          </cell>
          <cell r="V889" t="e">
            <v>#N/A</v>
          </cell>
          <cell r="W889" t="str">
            <v>CUC.LA CEIBA</v>
          </cell>
          <cell r="X889">
            <v>0</v>
          </cell>
          <cell r="Y889">
            <v>30</v>
          </cell>
          <cell r="Z889">
            <v>5</v>
          </cell>
          <cell r="AA889"/>
          <cell r="AB889">
            <v>10</v>
          </cell>
          <cell r="AC889">
            <v>45</v>
          </cell>
          <cell r="AD889" t="str">
            <v>Prioridad 0</v>
          </cell>
        </row>
        <row r="890">
          <cell r="A890" t="str">
            <v>CUC.LATINO</v>
          </cell>
          <cell r="B890" t="str">
            <v>URBANO</v>
          </cell>
          <cell r="C890" t="str">
            <v>REGION 5</v>
          </cell>
          <cell r="D890" t="str">
            <v>NORTE DE SANTANDER</v>
          </cell>
          <cell r="E890" t="str">
            <v>CÚCUTA</v>
          </cell>
          <cell r="F890" t="str">
            <v>NORTE SANTANDER</v>
          </cell>
          <cell r="G890" t="str">
            <v>GOMEZ DIAZ PABLO ALEXANDER</v>
          </cell>
          <cell r="H890" t="str">
            <v>PEÑA MIRANDA MARCO EMILIO</v>
          </cell>
          <cell r="I890" t="str">
            <v>0</v>
          </cell>
          <cell r="J890" t="str">
            <v>1.060</v>
          </cell>
          <cell r="K890">
            <v>0.6</v>
          </cell>
          <cell r="L890">
            <v>1</v>
          </cell>
          <cell r="M890">
            <v>1</v>
          </cell>
          <cell r="N890">
            <v>2.8803763440860216E-2</v>
          </cell>
          <cell r="O890">
            <v>1</v>
          </cell>
          <cell r="P890">
            <v>2.1276881720430109E-2</v>
          </cell>
          <cell r="Q890">
            <v>1</v>
          </cell>
          <cell r="R890" t="str">
            <v>CUC.Latino</v>
          </cell>
          <cell r="S890">
            <v>1</v>
          </cell>
          <cell r="T890">
            <v>38951.174991599997</v>
          </cell>
          <cell r="U890">
            <v>705931.82900000003</v>
          </cell>
          <cell r="V890" t="e">
            <v>#N/A</v>
          </cell>
          <cell r="W890" t="str">
            <v>CUC.LATINO</v>
          </cell>
          <cell r="X890">
            <v>1</v>
          </cell>
          <cell r="Y890">
            <v>15</v>
          </cell>
          <cell r="Z890">
            <v>5</v>
          </cell>
          <cell r="AA890"/>
          <cell r="AB890">
            <v>10</v>
          </cell>
          <cell r="AC890">
            <v>31</v>
          </cell>
          <cell r="AD890" t="str">
            <v>Prioridad 0</v>
          </cell>
        </row>
        <row r="891">
          <cell r="A891" t="str">
            <v>CUC.RB ANTONIA SANTOS-3</v>
          </cell>
          <cell r="B891" t="str">
            <v>URBANO</v>
          </cell>
          <cell r="C891" t="str">
            <v>REGION 5</v>
          </cell>
          <cell r="D891" t="str">
            <v>NORTE DE SANTANDER</v>
          </cell>
          <cell r="E891" t="str">
            <v>CÚCUTA</v>
          </cell>
          <cell r="F891" t="str">
            <v>NORTE SANTANDER</v>
          </cell>
          <cell r="G891" t="str">
            <v>GOMEZ DIAZ PABLO ALEXANDER</v>
          </cell>
          <cell r="H891" t="str">
            <v>BUITRAGO JAURIGUI JOSE RAMON</v>
          </cell>
          <cell r="I891" t="str">
            <v>0</v>
          </cell>
          <cell r="J891" t="str">
            <v>1.061</v>
          </cell>
          <cell r="K891">
            <v>0.6</v>
          </cell>
          <cell r="L891">
            <v>1</v>
          </cell>
          <cell r="M891">
            <v>1</v>
          </cell>
          <cell r="N891">
            <v>7.4327956989247313E-3</v>
          </cell>
          <cell r="O891">
            <v>0</v>
          </cell>
          <cell r="P891">
            <v>7.446236559139785E-3</v>
          </cell>
          <cell r="Q891">
            <v>1</v>
          </cell>
          <cell r="R891" t="e">
            <v>#N/A</v>
          </cell>
          <cell r="S891">
            <v>0</v>
          </cell>
          <cell r="T891">
            <v>49349.209950000004</v>
          </cell>
          <cell r="U891">
            <v>677326.30700000003</v>
          </cell>
          <cell r="V891" t="e">
            <v>#N/A</v>
          </cell>
          <cell r="W891" t="str">
            <v>CUC.RB ANTONIA SANTOS-3</v>
          </cell>
          <cell r="X891">
            <v>0</v>
          </cell>
          <cell r="Y891">
            <v>15</v>
          </cell>
          <cell r="Z891">
            <v>5</v>
          </cell>
          <cell r="AA891"/>
          <cell r="AB891">
            <v>10</v>
          </cell>
          <cell r="AC891">
            <v>30</v>
          </cell>
          <cell r="AD891" t="str">
            <v>Prioridad 3</v>
          </cell>
        </row>
        <row r="892">
          <cell r="A892" t="str">
            <v>CUC.RB UNILIBRE</v>
          </cell>
          <cell r="B892" t="str">
            <v>URBANO</v>
          </cell>
          <cell r="C892" t="str">
            <v>REGION 5</v>
          </cell>
          <cell r="D892" t="str">
            <v>NORTE DE SANTANDER</v>
          </cell>
          <cell r="E892" t="str">
            <v>CÚCUTA</v>
          </cell>
          <cell r="F892" t="str">
            <v>NORTE SANTANDER</v>
          </cell>
          <cell r="G892" t="str">
            <v>GOMEZ DIAZ PABLO ALEXANDER</v>
          </cell>
          <cell r="H892" t="str">
            <v>BUITRAGO JAURIGUI JOSE RAMON</v>
          </cell>
          <cell r="I892" t="str">
            <v>0</v>
          </cell>
          <cell r="J892" t="str">
            <v>1.062</v>
          </cell>
          <cell r="K892">
            <v>0.6</v>
          </cell>
          <cell r="L892">
            <v>1</v>
          </cell>
          <cell r="M892">
            <v>1</v>
          </cell>
          <cell r="N892">
            <v>3.0645161290322582E-3</v>
          </cell>
          <cell r="O892">
            <v>0</v>
          </cell>
          <cell r="P892">
            <v>8.7365591397849454E-3</v>
          </cell>
          <cell r="Q892">
            <v>1</v>
          </cell>
          <cell r="R892" t="e">
            <v>#N/A</v>
          </cell>
          <cell r="S892">
            <v>1</v>
          </cell>
          <cell r="T892">
            <v>32634.024900000008</v>
          </cell>
          <cell r="U892">
            <v>376467.66700000002</v>
          </cell>
          <cell r="V892" t="e">
            <v>#N/A</v>
          </cell>
          <cell r="W892" t="str">
            <v>CUC.RB UNILIBRE</v>
          </cell>
          <cell r="X892">
            <v>0</v>
          </cell>
          <cell r="Y892">
            <v>15</v>
          </cell>
          <cell r="Z892">
            <v>0</v>
          </cell>
          <cell r="AA892"/>
          <cell r="AB892">
            <v>10</v>
          </cell>
          <cell r="AC892">
            <v>25</v>
          </cell>
          <cell r="AD892" t="str">
            <v>Prioridad 4</v>
          </cell>
        </row>
        <row r="893">
          <cell r="A893" t="str">
            <v>CUC.SANTA ANA</v>
          </cell>
          <cell r="B893" t="str">
            <v>URBANO</v>
          </cell>
          <cell r="C893" t="str">
            <v>REGION 5</v>
          </cell>
          <cell r="D893" t="str">
            <v>NORTE DE SANTANDER</v>
          </cell>
          <cell r="E893" t="str">
            <v>CÚCUTA</v>
          </cell>
          <cell r="F893" t="str">
            <v>NORTE SANTANDER</v>
          </cell>
          <cell r="G893" t="str">
            <v>GOMEZ DIAZ PABLO ALEXANDER</v>
          </cell>
          <cell r="H893" t="str">
            <v>CRISTANCHO MALDONADO JOSE ANTONIO</v>
          </cell>
          <cell r="I893" t="str">
            <v>1</v>
          </cell>
          <cell r="J893" t="str">
            <v>1.063</v>
          </cell>
          <cell r="K893">
            <v>0.6</v>
          </cell>
          <cell r="L893">
            <v>1</v>
          </cell>
          <cell r="M893">
            <v>1</v>
          </cell>
          <cell r="N893">
            <v>4.2459677419354837E-2</v>
          </cell>
          <cell r="O893">
            <v>1</v>
          </cell>
          <cell r="P893">
            <v>4.3051075268817206E-2</v>
          </cell>
          <cell r="Q893">
            <v>1</v>
          </cell>
          <cell r="R893" t="str">
            <v>CUC.Santa Ana</v>
          </cell>
          <cell r="S893">
            <v>0</v>
          </cell>
          <cell r="T893">
            <v>59855.319383999995</v>
          </cell>
          <cell r="U893">
            <v>1114111.67</v>
          </cell>
          <cell r="V893" t="e">
            <v>#N/A</v>
          </cell>
          <cell r="W893" t="str">
            <v>CUC.SANTA ANA</v>
          </cell>
          <cell r="X893">
            <v>0</v>
          </cell>
          <cell r="Y893">
            <v>30</v>
          </cell>
          <cell r="Z893">
            <v>10</v>
          </cell>
          <cell r="AA893"/>
          <cell r="AB893">
            <v>10</v>
          </cell>
          <cell r="AC893">
            <v>50</v>
          </cell>
          <cell r="AD893" t="str">
            <v>Prioridad 0</v>
          </cell>
        </row>
        <row r="894">
          <cell r="A894" t="str">
            <v>CUC.TAMACOA:H1</v>
          </cell>
          <cell r="B894" t="str">
            <v>URBANO</v>
          </cell>
          <cell r="C894" t="str">
            <v>REGION 5</v>
          </cell>
          <cell r="D894" t="str">
            <v>NORTE DE SANTANDER</v>
          </cell>
          <cell r="E894" t="str">
            <v>CÚCUTA</v>
          </cell>
          <cell r="F894" t="str">
            <v>NORTE SANTANDER</v>
          </cell>
          <cell r="G894" t="str">
            <v>GOMEZ DIAZ PABLO ALEXANDER</v>
          </cell>
          <cell r="H894" t="str">
            <v>CRISTANCHO MALDONADO JOSE ANTONIO</v>
          </cell>
          <cell r="I894" t="str">
            <v>0</v>
          </cell>
          <cell r="J894" t="str">
            <v>1.064</v>
          </cell>
          <cell r="K894">
            <v>0.6</v>
          </cell>
          <cell r="L894">
            <v>1</v>
          </cell>
          <cell r="M894">
            <v>1</v>
          </cell>
          <cell r="N894">
            <v>3.8870967741935485E-2</v>
          </cell>
          <cell r="O894">
            <v>1</v>
          </cell>
          <cell r="P894">
            <v>4.010752688172043E-2</v>
          </cell>
          <cell r="Q894">
            <v>1</v>
          </cell>
          <cell r="R894" t="e">
            <v>#N/A</v>
          </cell>
          <cell r="S894">
            <v>0</v>
          </cell>
          <cell r="T894">
            <v>31494.317460000002</v>
          </cell>
          <cell r="U894">
            <v>412248.79700000002</v>
          </cell>
          <cell r="V894" t="e">
            <v>#N/A</v>
          </cell>
          <cell r="W894" t="str">
            <v>CUC.TAMACOA:H1</v>
          </cell>
          <cell r="X894">
            <v>0</v>
          </cell>
          <cell r="Y894">
            <v>15</v>
          </cell>
          <cell r="Z894">
            <v>0</v>
          </cell>
          <cell r="AA894"/>
          <cell r="AB894">
            <v>10</v>
          </cell>
          <cell r="AC894">
            <v>25</v>
          </cell>
          <cell r="AD894" t="str">
            <v>Prioridad 4</v>
          </cell>
        </row>
        <row r="895">
          <cell r="A895" t="str">
            <v>CUC.TRIGAL DEL NORTE</v>
          </cell>
          <cell r="B895" t="str">
            <v>URBANO</v>
          </cell>
          <cell r="C895" t="str">
            <v>REGION 5</v>
          </cell>
          <cell r="D895" t="str">
            <v>NORTE DE SANTANDER</v>
          </cell>
          <cell r="E895" t="str">
            <v>CÚCUTA</v>
          </cell>
          <cell r="F895" t="str">
            <v>NORTE SANTANDER</v>
          </cell>
          <cell r="G895" t="str">
            <v>GOMEZ DIAZ PABLO ALEXANDER</v>
          </cell>
          <cell r="H895" t="str">
            <v>BUITRAGO JAURIGUI JOSE RAMON</v>
          </cell>
          <cell r="I895" t="str">
            <v>0</v>
          </cell>
          <cell r="J895" t="str">
            <v>229</v>
          </cell>
          <cell r="K895">
            <v>0.54</v>
          </cell>
          <cell r="L895">
            <v>1</v>
          </cell>
          <cell r="M895">
            <v>1</v>
          </cell>
          <cell r="N895">
            <v>1.3440860215053763E-5</v>
          </cell>
          <cell r="O895">
            <v>0</v>
          </cell>
          <cell r="P895">
            <v>2.2661290322580647E-2</v>
          </cell>
          <cell r="Q895">
            <v>1</v>
          </cell>
          <cell r="R895" t="str">
            <v>CUC.Trigal del norte</v>
          </cell>
          <cell r="S895">
            <v>1</v>
          </cell>
          <cell r="T895">
            <v>63593.991521000004</v>
          </cell>
          <cell r="U895">
            <v>967079.16700000002</v>
          </cell>
          <cell r="V895" t="e">
            <v>#N/A</v>
          </cell>
          <cell r="W895" t="str">
            <v>CUC.TRIGAL DEL NORTE</v>
          </cell>
          <cell r="X895">
            <v>1</v>
          </cell>
          <cell r="Y895">
            <v>30</v>
          </cell>
          <cell r="Z895">
            <v>5</v>
          </cell>
          <cell r="AA895"/>
          <cell r="AB895">
            <v>10</v>
          </cell>
          <cell r="AC895">
            <v>46</v>
          </cell>
          <cell r="AD895" t="str">
            <v>Prioridad 0</v>
          </cell>
        </row>
        <row r="896">
          <cell r="A896" t="str">
            <v>CUN.7 TROJES</v>
          </cell>
          <cell r="B896" t="str">
            <v>URBANO</v>
          </cell>
          <cell r="C896" t="str">
            <v>REGION 4</v>
          </cell>
          <cell r="D896" t="str">
            <v>CUNDINAMARCA</v>
          </cell>
          <cell r="E896" t="str">
            <v>MOSQUERA</v>
          </cell>
          <cell r="F896" t="str">
            <v>SABANA OCCIDENTE</v>
          </cell>
          <cell r="G896" t="str">
            <v>ANDRADE DUQUE NICOLAS</v>
          </cell>
          <cell r="H896" t="str">
            <v>ALARCON ACEVEDO YEHSON ORLANDO</v>
          </cell>
          <cell r="I896" t="str">
            <v>0</v>
          </cell>
          <cell r="J896" t="str">
            <v>1.065</v>
          </cell>
          <cell r="K896">
            <v>0.6</v>
          </cell>
          <cell r="L896">
            <v>1</v>
          </cell>
          <cell r="M896">
            <v>1</v>
          </cell>
          <cell r="N896">
            <v>8.7096774193548381E-3</v>
          </cell>
          <cell r="O896">
            <v>0</v>
          </cell>
          <cell r="P896">
            <v>1.064516129032258E-2</v>
          </cell>
          <cell r="Q896">
            <v>1</v>
          </cell>
          <cell r="R896" t="e">
            <v>#N/A</v>
          </cell>
          <cell r="S896">
            <v>0</v>
          </cell>
          <cell r="T896">
            <v>38486.359099999994</v>
          </cell>
          <cell r="U896">
            <v>821956.3629999999</v>
          </cell>
          <cell r="V896" t="e">
            <v>#N/A</v>
          </cell>
          <cell r="W896" t="str">
            <v>CUN.7 TROJES</v>
          </cell>
          <cell r="X896">
            <v>0</v>
          </cell>
          <cell r="Y896">
            <v>15</v>
          </cell>
          <cell r="Z896">
            <v>5</v>
          </cell>
          <cell r="AA896"/>
          <cell r="AB896">
            <v>10</v>
          </cell>
          <cell r="AC896">
            <v>30</v>
          </cell>
          <cell r="AD896" t="str">
            <v>Prioridad 2</v>
          </cell>
        </row>
        <row r="897">
          <cell r="A897" t="str">
            <v>CUN.AGUA DE DIOS</v>
          </cell>
          <cell r="B897" t="str">
            <v>RURAL</v>
          </cell>
          <cell r="C897" t="str">
            <v>REGION 5</v>
          </cell>
          <cell r="D897" t="str">
            <v>CUNDINAMARCA</v>
          </cell>
          <cell r="E897" t="str">
            <v>AGUA DE DIOS</v>
          </cell>
          <cell r="F897" t="str">
            <v>CUNDINAMARCA</v>
          </cell>
          <cell r="G897" t="str">
            <v>GONZALEZ GARZON WILMAR LEONIDAS</v>
          </cell>
          <cell r="H897" t="str">
            <v>MELO SARAY JOSE MAURICIO</v>
          </cell>
          <cell r="I897" t="str">
            <v>0</v>
          </cell>
          <cell r="J897" t="str">
            <v>1.066</v>
          </cell>
          <cell r="K897">
            <v>0.6</v>
          </cell>
          <cell r="L897">
            <v>1</v>
          </cell>
          <cell r="M897">
            <v>1</v>
          </cell>
          <cell r="N897">
            <v>7.7956989247311833E-4</v>
          </cell>
          <cell r="O897">
            <v>0</v>
          </cell>
          <cell r="P897">
            <v>2.4690860215053765E-2</v>
          </cell>
          <cell r="Q897">
            <v>1</v>
          </cell>
          <cell r="R897" t="e">
            <v>#N/A</v>
          </cell>
          <cell r="S897">
            <v>1</v>
          </cell>
          <cell r="T897">
            <v>31980.119665400001</v>
          </cell>
          <cell r="U897">
            <v>1093585.72</v>
          </cell>
          <cell r="V897" t="str">
            <v>CUN.Agua De Dios</v>
          </cell>
          <cell r="W897" t="str">
            <v>CUN.AGUA DE DIOS</v>
          </cell>
          <cell r="X897">
            <v>1</v>
          </cell>
          <cell r="Y897">
            <v>15</v>
          </cell>
          <cell r="Z897">
            <v>10</v>
          </cell>
          <cell r="AA897">
            <v>20</v>
          </cell>
          <cell r="AB897">
            <v>10</v>
          </cell>
          <cell r="AC897">
            <v>56</v>
          </cell>
          <cell r="AD897" t="str">
            <v>Prioridad 1</v>
          </cell>
        </row>
        <row r="898">
          <cell r="A898" t="str">
            <v>CUN.ALPINA-1</v>
          </cell>
          <cell r="B898" t="str">
            <v>RURAL</v>
          </cell>
          <cell r="C898" t="str">
            <v>REGION 4</v>
          </cell>
          <cell r="D898" t="str">
            <v>CUNDINAMARCA</v>
          </cell>
          <cell r="E898" t="str">
            <v>SOPO</v>
          </cell>
          <cell r="F898" t="str">
            <v>SABANA NORTE</v>
          </cell>
          <cell r="G898" t="str">
            <v>CARDENAS SUAREZ CARLOS ANDRES</v>
          </cell>
          <cell r="H898" t="str">
            <v>GONZALEZ ARAQUE SERGIO JAVIER</v>
          </cell>
          <cell r="I898" t="str">
            <v>0</v>
          </cell>
          <cell r="J898" t="str">
            <v>1.067</v>
          </cell>
          <cell r="K898">
            <v>0.6</v>
          </cell>
          <cell r="L898">
            <v>1</v>
          </cell>
          <cell r="M898">
            <v>1</v>
          </cell>
          <cell r="N898">
            <v>0.17676075268817204</v>
          </cell>
          <cell r="O898">
            <v>1</v>
          </cell>
          <cell r="P898">
            <v>8.4139784946236553E-3</v>
          </cell>
          <cell r="Q898">
            <v>1</v>
          </cell>
          <cell r="R898" t="e">
            <v>#N/A</v>
          </cell>
          <cell r="S898">
            <v>0</v>
          </cell>
          <cell r="T898">
            <v>26242.719799999999</v>
          </cell>
          <cell r="U898">
            <v>365879.48399999994</v>
          </cell>
          <cell r="V898" t="e">
            <v>#N/A</v>
          </cell>
          <cell r="W898" t="str">
            <v>CUN.ALPINA-1</v>
          </cell>
          <cell r="X898">
            <v>0</v>
          </cell>
          <cell r="Y898">
            <v>15</v>
          </cell>
          <cell r="Z898">
            <v>0</v>
          </cell>
          <cell r="AA898"/>
          <cell r="AB898">
            <v>10</v>
          </cell>
          <cell r="AC898">
            <v>25</v>
          </cell>
          <cell r="AD898" t="str">
            <v>Prioridad 4</v>
          </cell>
        </row>
        <row r="899">
          <cell r="A899" t="str">
            <v>CUN.ALPINA-2</v>
          </cell>
          <cell r="B899" t="str">
            <v>RURAL</v>
          </cell>
          <cell r="C899" t="str">
            <v>REGION 4</v>
          </cell>
          <cell r="D899" t="str">
            <v>CUNDINAMARCA</v>
          </cell>
          <cell r="E899" t="str">
            <v>SOPO</v>
          </cell>
          <cell r="F899" t="str">
            <v>SABANA NORTE</v>
          </cell>
          <cell r="G899" t="str">
            <v>CARDENAS SUAREZ CARLOS ANDRES</v>
          </cell>
          <cell r="H899" t="str">
            <v>GONZALEZ ARAQUE SERGIO JAVIER</v>
          </cell>
          <cell r="I899" t="str">
            <v>0</v>
          </cell>
          <cell r="J899" t="str">
            <v>1.068</v>
          </cell>
          <cell r="K899">
            <v>0.6</v>
          </cell>
          <cell r="L899">
            <v>1</v>
          </cell>
          <cell r="M899">
            <v>1</v>
          </cell>
          <cell r="N899">
            <v>6.8145161290322585E-3</v>
          </cell>
          <cell r="O899">
            <v>0</v>
          </cell>
          <cell r="P899">
            <v>7.0430107526881719E-3</v>
          </cell>
          <cell r="Q899">
            <v>1</v>
          </cell>
          <cell r="R899" t="e">
            <v>#N/A</v>
          </cell>
          <cell r="S899">
            <v>1</v>
          </cell>
          <cell r="T899">
            <v>28324.764800000001</v>
          </cell>
          <cell r="U899">
            <v>596791.995</v>
          </cell>
          <cell r="V899" t="e">
            <v>#N/A</v>
          </cell>
          <cell r="W899" t="str">
            <v>CUN.ALPINA-2</v>
          </cell>
          <cell r="X899">
            <v>0</v>
          </cell>
          <cell r="Y899">
            <v>15</v>
          </cell>
          <cell r="Z899">
            <v>5</v>
          </cell>
          <cell r="AA899"/>
          <cell r="AB899">
            <v>10</v>
          </cell>
          <cell r="AC899">
            <v>30</v>
          </cell>
          <cell r="AD899" t="str">
            <v>Prioridad 3</v>
          </cell>
        </row>
        <row r="900">
          <cell r="A900" t="str">
            <v>CUN.ALTO DE ROSAS</v>
          </cell>
          <cell r="B900" t="str">
            <v>RURAL</v>
          </cell>
          <cell r="C900" t="str">
            <v>REGION 5</v>
          </cell>
          <cell r="D900" t="str">
            <v>CUNDINAMARCA</v>
          </cell>
          <cell r="E900" t="str">
            <v>GRANADA</v>
          </cell>
          <cell r="F900" t="str">
            <v>CUNDINAMARCA</v>
          </cell>
          <cell r="G900" t="str">
            <v>GONZALEZ GARZON WILMAR LEONIDAS</v>
          </cell>
          <cell r="H900" t="str">
            <v>MUÑOZ BARRAGAN FREDDY ENRIQUE</v>
          </cell>
          <cell r="I900" t="str">
            <v>0</v>
          </cell>
          <cell r="J900" t="str">
            <v>35</v>
          </cell>
          <cell r="K900">
            <v>0.42499999999999999</v>
          </cell>
          <cell r="L900">
            <v>1</v>
          </cell>
          <cell r="M900">
            <v>1</v>
          </cell>
          <cell r="N900">
            <v>6.4516129032258064E-4</v>
          </cell>
          <cell r="O900">
            <v>0</v>
          </cell>
          <cell r="P900">
            <v>3.2983870967741934E-2</v>
          </cell>
          <cell r="Q900">
            <v>1</v>
          </cell>
          <cell r="R900" t="e">
            <v>#N/A</v>
          </cell>
          <cell r="S900">
            <v>1</v>
          </cell>
          <cell r="T900">
            <v>28313.1979708</v>
          </cell>
          <cell r="U900">
            <v>834381.89299999992</v>
          </cell>
          <cell r="V900" t="e">
            <v>#N/A</v>
          </cell>
          <cell r="W900" t="str">
            <v>CUN.ALTO DE ROSAS</v>
          </cell>
          <cell r="X900">
            <v>1</v>
          </cell>
          <cell r="Y900">
            <v>15</v>
          </cell>
          <cell r="Z900">
            <v>5</v>
          </cell>
          <cell r="AA900"/>
          <cell r="AB900">
            <v>10</v>
          </cell>
          <cell r="AC900">
            <v>31</v>
          </cell>
          <cell r="AD900" t="str">
            <v>Prioridad 2</v>
          </cell>
        </row>
        <row r="901">
          <cell r="A901" t="str">
            <v>CUN.ALTO DEL TRIGO</v>
          </cell>
          <cell r="B901" t="str">
            <v>RURAL</v>
          </cell>
          <cell r="C901" t="str">
            <v>REGION 5</v>
          </cell>
          <cell r="D901" t="str">
            <v>CUNDINAMARCA</v>
          </cell>
          <cell r="E901" t="str">
            <v>VILLETA</v>
          </cell>
          <cell r="F901" t="str">
            <v>CUNDINAMARCA</v>
          </cell>
          <cell r="G901" t="str">
            <v>GONZALEZ GARZON WILMAR LEONIDAS</v>
          </cell>
          <cell r="H901" t="str">
            <v>LUQUE DURAN PEDRO</v>
          </cell>
          <cell r="I901" t="str">
            <v>0</v>
          </cell>
          <cell r="J901" t="str">
            <v>1.069</v>
          </cell>
          <cell r="K901">
            <v>0.6</v>
          </cell>
          <cell r="L901">
            <v>1</v>
          </cell>
          <cell r="M901">
            <v>1</v>
          </cell>
          <cell r="N901">
            <v>3.7446236559139784E-2</v>
          </cell>
          <cell r="O901">
            <v>1</v>
          </cell>
          <cell r="P901">
            <v>0.11233870967741935</v>
          </cell>
          <cell r="Q901">
            <v>1</v>
          </cell>
          <cell r="R901" t="e">
            <v>#N/A</v>
          </cell>
          <cell r="S901">
            <v>1</v>
          </cell>
          <cell r="T901">
            <v>64316.604058999998</v>
          </cell>
          <cell r="U901">
            <v>1936510.4450000001</v>
          </cell>
          <cell r="V901" t="e">
            <v>#N/A</v>
          </cell>
          <cell r="W901" t="str">
            <v>CUN.ALTO DEL TRIGO</v>
          </cell>
          <cell r="X901">
            <v>1</v>
          </cell>
          <cell r="Y901">
            <v>30</v>
          </cell>
          <cell r="Z901">
            <v>10</v>
          </cell>
          <cell r="AA901"/>
          <cell r="AB901">
            <v>10</v>
          </cell>
          <cell r="AC901">
            <v>51</v>
          </cell>
          <cell r="AD901" t="str">
            <v>Prioridad 1</v>
          </cell>
        </row>
        <row r="902">
          <cell r="A902" t="str">
            <v>CUN.ALTO EL VINO</v>
          </cell>
          <cell r="B902" t="str">
            <v>RURAL</v>
          </cell>
          <cell r="C902" t="str">
            <v>REGION 5</v>
          </cell>
          <cell r="D902" t="str">
            <v>CUNDINAMARCA</v>
          </cell>
          <cell r="E902" t="str">
            <v>SAN FRANCISCO</v>
          </cell>
          <cell r="F902" t="str">
            <v>CUNDINAMARCA</v>
          </cell>
          <cell r="G902" t="str">
            <v>GONZALEZ GARZON WILMAR LEONIDAS</v>
          </cell>
          <cell r="H902" t="str">
            <v>CANO CLAVIJO HECTOR EDUARDO</v>
          </cell>
          <cell r="I902" t="str">
            <v>0</v>
          </cell>
          <cell r="J902" t="str">
            <v>1.070</v>
          </cell>
          <cell r="K902">
            <v>0.6</v>
          </cell>
          <cell r="L902">
            <v>1</v>
          </cell>
          <cell r="M902">
            <v>1</v>
          </cell>
          <cell r="N902">
            <v>2.6760752688172042E-2</v>
          </cell>
          <cell r="O902">
            <v>1</v>
          </cell>
          <cell r="P902">
            <v>5.510752688172043E-2</v>
          </cell>
          <cell r="Q902">
            <v>1</v>
          </cell>
          <cell r="R902" t="e">
            <v>#N/A</v>
          </cell>
          <cell r="S902">
            <v>0</v>
          </cell>
          <cell r="T902">
            <v>20223.766315500001</v>
          </cell>
          <cell r="U902">
            <v>438168.55</v>
          </cell>
          <cell r="V902" t="e">
            <v>#N/A</v>
          </cell>
          <cell r="W902" t="str">
            <v>CUN.ALTO EL VINO</v>
          </cell>
          <cell r="X902">
            <v>0</v>
          </cell>
          <cell r="Y902">
            <v>15</v>
          </cell>
          <cell r="Z902">
            <v>0</v>
          </cell>
          <cell r="AA902"/>
          <cell r="AB902">
            <v>10</v>
          </cell>
          <cell r="AC902">
            <v>25</v>
          </cell>
          <cell r="AD902" t="str">
            <v>Prioridad 2</v>
          </cell>
        </row>
        <row r="903">
          <cell r="A903" t="str">
            <v>CUN.ANAPOIMA LA CHICA</v>
          </cell>
          <cell r="B903" t="str">
            <v>RURAL</v>
          </cell>
          <cell r="C903" t="str">
            <v>REGION 5</v>
          </cell>
          <cell r="D903" t="str">
            <v>CUNDINAMARCA</v>
          </cell>
          <cell r="E903" t="str">
            <v>ANAPOIMA</v>
          </cell>
          <cell r="F903" t="str">
            <v>CUNDINAMARCA</v>
          </cell>
          <cell r="G903" t="str">
            <v>GONZALEZ GARZON WILMAR LEONIDAS</v>
          </cell>
          <cell r="H903" t="str">
            <v>GUZMAN DIAZ EDGAR IVAN</v>
          </cell>
          <cell r="I903" t="str">
            <v>0</v>
          </cell>
          <cell r="J903" t="str">
            <v>285</v>
          </cell>
          <cell r="K903">
            <v>0.56000000000000005</v>
          </cell>
          <cell r="L903">
            <v>1</v>
          </cell>
          <cell r="M903">
            <v>1</v>
          </cell>
          <cell r="N903">
            <v>0</v>
          </cell>
          <cell r="O903">
            <v>0</v>
          </cell>
          <cell r="P903">
            <v>2.2379032258064518E-2</v>
          </cell>
          <cell r="Q903">
            <v>1</v>
          </cell>
          <cell r="R903" t="e">
            <v>#N/A</v>
          </cell>
          <cell r="S903">
            <v>1</v>
          </cell>
          <cell r="T903">
            <v>7261.3955400000004</v>
          </cell>
          <cell r="U903">
            <v>152274.13</v>
          </cell>
          <cell r="V903" t="e">
            <v>#N/A</v>
          </cell>
          <cell r="W903" t="str">
            <v>CUN.ANAPOIMA LA CHICA</v>
          </cell>
          <cell r="X903">
            <v>1</v>
          </cell>
          <cell r="Y903">
            <v>0</v>
          </cell>
          <cell r="Z903">
            <v>0</v>
          </cell>
          <cell r="AA903"/>
          <cell r="AB903">
            <v>10</v>
          </cell>
          <cell r="AC903">
            <v>11</v>
          </cell>
          <cell r="AD903" t="str">
            <v>Prioridad 4</v>
          </cell>
        </row>
        <row r="904">
          <cell r="A904" t="str">
            <v>CUN.ANAPOIMA LIBERIA</v>
          </cell>
          <cell r="B904" t="str">
            <v>RURAL</v>
          </cell>
          <cell r="C904" t="str">
            <v>REGION 5</v>
          </cell>
          <cell r="D904" t="str">
            <v>CUNDINAMARCA</v>
          </cell>
          <cell r="E904" t="str">
            <v>ANAPOIMA</v>
          </cell>
          <cell r="F904" t="str">
            <v>CUNDINAMARCA</v>
          </cell>
          <cell r="G904" t="str">
            <v>GONZALEZ GARZON WILMAR LEONIDAS</v>
          </cell>
          <cell r="H904" t="str">
            <v>LIBERATO NARVAEZ ELBER</v>
          </cell>
          <cell r="I904" t="str">
            <v>0</v>
          </cell>
          <cell r="J904" t="str">
            <v>1.071</v>
          </cell>
          <cell r="K904">
            <v>0.6</v>
          </cell>
          <cell r="L904">
            <v>1</v>
          </cell>
          <cell r="M904">
            <v>1</v>
          </cell>
          <cell r="N904">
            <v>0</v>
          </cell>
          <cell r="O904">
            <v>0</v>
          </cell>
          <cell r="P904">
            <v>3.0268817204301076E-2</v>
          </cell>
          <cell r="Q904">
            <v>1</v>
          </cell>
          <cell r="R904" t="e">
            <v>#N/A</v>
          </cell>
          <cell r="S904">
            <v>1</v>
          </cell>
          <cell r="T904">
            <v>17944.774990000002</v>
          </cell>
          <cell r="U904">
            <v>212222.429</v>
          </cell>
          <cell r="V904" t="e">
            <v>#N/A</v>
          </cell>
          <cell r="W904" t="str">
            <v>CUN.ANAPOIMA LIBERIA</v>
          </cell>
          <cell r="X904">
            <v>1</v>
          </cell>
          <cell r="Y904">
            <v>0</v>
          </cell>
          <cell r="Z904">
            <v>0</v>
          </cell>
          <cell r="AA904"/>
          <cell r="AB904">
            <v>10</v>
          </cell>
          <cell r="AC904">
            <v>11</v>
          </cell>
          <cell r="AD904" t="str">
            <v>Prioridad 4</v>
          </cell>
        </row>
        <row r="905">
          <cell r="A905" t="str">
            <v>CUN.ANAPOIMA-2</v>
          </cell>
          <cell r="B905" t="str">
            <v>RURAL</v>
          </cell>
          <cell r="C905" t="str">
            <v>REGION 5</v>
          </cell>
          <cell r="D905" t="str">
            <v>CUNDINAMARCA</v>
          </cell>
          <cell r="E905" t="str">
            <v>APULO</v>
          </cell>
          <cell r="F905" t="str">
            <v>CUNDINAMARCA</v>
          </cell>
          <cell r="G905" t="str">
            <v>GONZALEZ GARZON WILMAR LEONIDAS</v>
          </cell>
          <cell r="H905" t="str">
            <v>GUZMAN DIAZ EDGAR IVAN</v>
          </cell>
          <cell r="I905" t="str">
            <v>0</v>
          </cell>
          <cell r="J905" t="str">
            <v>1.072</v>
          </cell>
          <cell r="K905">
            <v>0.6</v>
          </cell>
          <cell r="L905">
            <v>1</v>
          </cell>
          <cell r="M905">
            <v>1</v>
          </cell>
          <cell r="N905">
            <v>7.5766129032258059E-2</v>
          </cell>
          <cell r="O905">
            <v>1</v>
          </cell>
          <cell r="P905">
            <v>5.077956989247312E-2</v>
          </cell>
          <cell r="Q905">
            <v>1</v>
          </cell>
          <cell r="R905" t="e">
            <v>#N/A</v>
          </cell>
          <cell r="S905">
            <v>1</v>
          </cell>
          <cell r="T905">
            <v>28092.981981499994</v>
          </cell>
          <cell r="U905">
            <v>537911.95900000003</v>
          </cell>
          <cell r="V905" t="e">
            <v>#N/A</v>
          </cell>
          <cell r="W905" t="str">
            <v>CUN.ANAPOIMA-2</v>
          </cell>
          <cell r="X905">
            <v>1</v>
          </cell>
          <cell r="Y905">
            <v>15</v>
          </cell>
          <cell r="Z905">
            <v>5</v>
          </cell>
          <cell r="AA905"/>
          <cell r="AB905">
            <v>10</v>
          </cell>
          <cell r="AC905">
            <v>31</v>
          </cell>
          <cell r="AD905" t="str">
            <v>Prioridad 2</v>
          </cell>
        </row>
        <row r="906">
          <cell r="A906" t="str">
            <v>CUN.ANAPOIMA-5</v>
          </cell>
          <cell r="B906" t="str">
            <v>RURAL</v>
          </cell>
          <cell r="C906" t="str">
            <v>REGION 5</v>
          </cell>
          <cell r="D906" t="str">
            <v>CUNDINAMARCA</v>
          </cell>
          <cell r="E906" t="str">
            <v>ANAPOIMA</v>
          </cell>
          <cell r="F906" t="str">
            <v>CUNDINAMARCA</v>
          </cell>
          <cell r="G906" t="str">
            <v>GONZALEZ GARZON WILMAR LEONIDAS</v>
          </cell>
          <cell r="H906" t="str">
            <v>LIBERATO NARVAEZ ELBER</v>
          </cell>
          <cell r="I906" t="str">
            <v>0</v>
          </cell>
          <cell r="J906" t="str">
            <v>1.073</v>
          </cell>
          <cell r="K906">
            <v>0.6</v>
          </cell>
          <cell r="L906">
            <v>1</v>
          </cell>
          <cell r="M906">
            <v>1</v>
          </cell>
          <cell r="N906">
            <v>0</v>
          </cell>
          <cell r="O906">
            <v>0</v>
          </cell>
          <cell r="P906">
            <v>2.7190860215053764E-2</v>
          </cell>
          <cell r="Q906">
            <v>1</v>
          </cell>
          <cell r="R906" t="e">
            <v>#N/A</v>
          </cell>
          <cell r="S906">
            <v>1</v>
          </cell>
          <cell r="T906">
            <v>47739.203830999999</v>
          </cell>
          <cell r="U906">
            <v>672969.15500000003</v>
          </cell>
          <cell r="V906" t="e">
            <v>#N/A</v>
          </cell>
          <cell r="W906" t="str">
            <v>CUN.ANAPOIMA-5</v>
          </cell>
          <cell r="X906">
            <v>1</v>
          </cell>
          <cell r="Y906">
            <v>15</v>
          </cell>
          <cell r="Z906">
            <v>5</v>
          </cell>
          <cell r="AA906"/>
          <cell r="AB906">
            <v>10</v>
          </cell>
          <cell r="AC906">
            <v>31</v>
          </cell>
          <cell r="AD906" t="str">
            <v>Prioridad 2</v>
          </cell>
        </row>
        <row r="907">
          <cell r="A907" t="str">
            <v>CUN.APULO</v>
          </cell>
          <cell r="B907" t="str">
            <v>RURAL</v>
          </cell>
          <cell r="C907" t="str">
            <v>REGION 5</v>
          </cell>
          <cell r="D907" t="str">
            <v>CUNDINAMARCA</v>
          </cell>
          <cell r="E907" t="str">
            <v>TOCAIMA</v>
          </cell>
          <cell r="F907" t="str">
            <v>CUNDINAMARCA</v>
          </cell>
          <cell r="G907" t="str">
            <v>GONZALEZ GARZON WILMAR LEONIDAS</v>
          </cell>
          <cell r="H907" t="str">
            <v>GUZMAN DIAZ EDGAR IVAN</v>
          </cell>
          <cell r="I907" t="str">
            <v>0</v>
          </cell>
          <cell r="J907" t="str">
            <v>1.074</v>
          </cell>
          <cell r="K907">
            <v>0.6</v>
          </cell>
          <cell r="L907">
            <v>1</v>
          </cell>
          <cell r="M907">
            <v>1</v>
          </cell>
          <cell r="N907">
            <v>6.1438172043010754E-2</v>
          </cell>
          <cell r="O907">
            <v>1</v>
          </cell>
          <cell r="P907">
            <v>2.5927419354838711E-2</v>
          </cell>
          <cell r="Q907">
            <v>1</v>
          </cell>
          <cell r="R907" t="e">
            <v>#N/A</v>
          </cell>
          <cell r="S907">
            <v>1</v>
          </cell>
          <cell r="T907">
            <v>29892.672035399999</v>
          </cell>
          <cell r="U907">
            <v>803054.04599999997</v>
          </cell>
          <cell r="V907" t="e">
            <v>#N/A</v>
          </cell>
          <cell r="W907" t="str">
            <v>CUN.APULO</v>
          </cell>
          <cell r="X907">
            <v>1</v>
          </cell>
          <cell r="Y907">
            <v>15</v>
          </cell>
          <cell r="Z907">
            <v>5</v>
          </cell>
          <cell r="AA907"/>
          <cell r="AB907">
            <v>10</v>
          </cell>
          <cell r="AC907">
            <v>31</v>
          </cell>
          <cell r="AD907" t="str">
            <v>Prioridad 2</v>
          </cell>
        </row>
        <row r="908">
          <cell r="A908" t="str">
            <v>CUN.ARBELAEZ</v>
          </cell>
          <cell r="B908" t="str">
            <v>URBANO</v>
          </cell>
          <cell r="C908" t="str">
            <v>REGION 5</v>
          </cell>
          <cell r="D908" t="str">
            <v>CUNDINAMARCA</v>
          </cell>
          <cell r="E908" t="str">
            <v>ARBELAEZ</v>
          </cell>
          <cell r="F908" t="str">
            <v>CUNDINAMARCA</v>
          </cell>
          <cell r="G908" t="str">
            <v>GONZALEZ GARZON WILMAR LEONIDAS</v>
          </cell>
          <cell r="H908" t="str">
            <v>MUÑOZ BARRAGAN FREDDY ENRIQUE</v>
          </cell>
          <cell r="I908" t="str">
            <v>0</v>
          </cell>
          <cell r="J908" t="str">
            <v>1.075</v>
          </cell>
          <cell r="K908">
            <v>0.6</v>
          </cell>
          <cell r="L908">
            <v>1</v>
          </cell>
          <cell r="M908">
            <v>1</v>
          </cell>
          <cell r="N908">
            <v>1.1303763440860214E-2</v>
          </cell>
          <cell r="O908">
            <v>1</v>
          </cell>
          <cell r="P908">
            <v>5.7419354838709677E-2</v>
          </cell>
          <cell r="Q908">
            <v>1</v>
          </cell>
          <cell r="R908" t="e">
            <v>#N/A</v>
          </cell>
          <cell r="S908">
            <v>1</v>
          </cell>
          <cell r="T908">
            <v>45825.213649999998</v>
          </cell>
          <cell r="U908">
            <v>1336806.763</v>
          </cell>
          <cell r="V908" t="str">
            <v>CUN.Arbelaez</v>
          </cell>
          <cell r="W908" t="str">
            <v>CUN.ARBELAEZ</v>
          </cell>
          <cell r="X908">
            <v>1</v>
          </cell>
          <cell r="Y908">
            <v>15</v>
          </cell>
          <cell r="Z908">
            <v>10</v>
          </cell>
          <cell r="AA908">
            <v>20</v>
          </cell>
          <cell r="AB908">
            <v>10</v>
          </cell>
          <cell r="AC908">
            <v>56</v>
          </cell>
          <cell r="AD908" t="str">
            <v>Prioridad 1</v>
          </cell>
        </row>
        <row r="909">
          <cell r="A909" t="str">
            <v>CUN.CABRERA</v>
          </cell>
          <cell r="B909" t="str">
            <v>RURAL</v>
          </cell>
          <cell r="C909" t="str">
            <v>REGION 5</v>
          </cell>
          <cell r="D909" t="str">
            <v>CUNDINAMARCA</v>
          </cell>
          <cell r="E909" t="str">
            <v>CABRERA</v>
          </cell>
          <cell r="F909" t="str">
            <v>CUNDINAMARCA</v>
          </cell>
          <cell r="G909" t="str">
            <v>GONZALEZ GARZON WILMAR LEONIDAS</v>
          </cell>
          <cell r="H909" t="str">
            <v>PEREZ QUINTERO JOSE FREDY</v>
          </cell>
          <cell r="I909" t="str">
            <v>0</v>
          </cell>
          <cell r="J909" t="str">
            <v>97</v>
          </cell>
          <cell r="K909">
            <v>0.46500000000000002</v>
          </cell>
          <cell r="L909">
            <v>1</v>
          </cell>
          <cell r="M909">
            <v>1</v>
          </cell>
          <cell r="N909">
            <v>3.1854838709677417E-3</v>
          </cell>
          <cell r="O909">
            <v>0</v>
          </cell>
          <cell r="P909">
            <v>1.5577956989247311E-2</v>
          </cell>
          <cell r="Q909">
            <v>1</v>
          </cell>
          <cell r="R909" t="e">
            <v>#N/A</v>
          </cell>
          <cell r="S909">
            <v>1</v>
          </cell>
          <cell r="T909">
            <v>35716.203905000002</v>
          </cell>
          <cell r="U909">
            <v>1238224.2209999999</v>
          </cell>
          <cell r="V909" t="e">
            <v>#N/A</v>
          </cell>
          <cell r="W909" t="str">
            <v>CUN.CABRERA</v>
          </cell>
          <cell r="X909">
            <v>1</v>
          </cell>
          <cell r="Y909">
            <v>15</v>
          </cell>
          <cell r="Z909">
            <v>10</v>
          </cell>
          <cell r="AA909"/>
          <cell r="AB909">
            <v>10</v>
          </cell>
          <cell r="AC909">
            <v>36</v>
          </cell>
          <cell r="AD909" t="str">
            <v>Prioridad 2</v>
          </cell>
        </row>
        <row r="910">
          <cell r="A910" t="str">
            <v>CUN.CAJICA-6</v>
          </cell>
          <cell r="B910" t="str">
            <v>URBANO</v>
          </cell>
          <cell r="C910" t="str">
            <v>REGION 4</v>
          </cell>
          <cell r="D910" t="str">
            <v>CUNDINAMARCA</v>
          </cell>
          <cell r="E910" t="str">
            <v>CAJICÁ</v>
          </cell>
          <cell r="F910" t="str">
            <v>SABANA NORTE</v>
          </cell>
          <cell r="G910" t="str">
            <v>CARDENAS SUAREZ CARLOS ANDRES</v>
          </cell>
          <cell r="H910" t="str">
            <v>POLANIA RICO JUAN PABLO</v>
          </cell>
          <cell r="I910" t="str">
            <v>0</v>
          </cell>
          <cell r="J910" t="str">
            <v>1.076</v>
          </cell>
          <cell r="K910">
            <v>0.6</v>
          </cell>
          <cell r="L910">
            <v>1</v>
          </cell>
          <cell r="M910">
            <v>1</v>
          </cell>
          <cell r="N910">
            <v>8.4946236559139791E-3</v>
          </cell>
          <cell r="O910">
            <v>0</v>
          </cell>
          <cell r="P910">
            <v>1.1559139784946236E-2</v>
          </cell>
          <cell r="Q910">
            <v>1</v>
          </cell>
          <cell r="R910" t="e">
            <v>#N/A</v>
          </cell>
          <cell r="S910">
            <v>0</v>
          </cell>
          <cell r="T910">
            <v>63139.285600000003</v>
          </cell>
          <cell r="U910">
            <v>1784920.2830000001</v>
          </cell>
          <cell r="V910" t="e">
            <v>#N/A</v>
          </cell>
          <cell r="W910" t="str">
            <v>CUN.CAJICA-6</v>
          </cell>
          <cell r="X910">
            <v>0</v>
          </cell>
          <cell r="Y910">
            <v>30</v>
          </cell>
          <cell r="Z910">
            <v>10</v>
          </cell>
          <cell r="AA910"/>
          <cell r="AB910">
            <v>10</v>
          </cell>
          <cell r="AC910">
            <v>50</v>
          </cell>
          <cell r="AD910" t="str">
            <v>Prioridad 2</v>
          </cell>
        </row>
        <row r="911">
          <cell r="A911" t="str">
            <v>CUN.CALERA MUNDO NUEVO</v>
          </cell>
          <cell r="B911" t="str">
            <v>RURAL</v>
          </cell>
          <cell r="C911" t="str">
            <v>REGION 4</v>
          </cell>
          <cell r="D911" t="str">
            <v>CUNDINAMARCA</v>
          </cell>
          <cell r="E911" t="str">
            <v>LA CALERA</v>
          </cell>
          <cell r="F911" t="str">
            <v>SABANA NORTE</v>
          </cell>
          <cell r="G911" t="str">
            <v>CARDENAS SUAREZ CARLOS ANDRES</v>
          </cell>
          <cell r="H911" t="str">
            <v>GONZALEZ ARAQUE SERGIO JAVIER</v>
          </cell>
          <cell r="I911" t="str">
            <v>0</v>
          </cell>
          <cell r="J911" t="str">
            <v>1.077</v>
          </cell>
          <cell r="K911">
            <v>0.6</v>
          </cell>
          <cell r="L911">
            <v>1</v>
          </cell>
          <cell r="M911">
            <v>1</v>
          </cell>
          <cell r="N911">
            <v>3.9959677419354842E-2</v>
          </cell>
          <cell r="O911">
            <v>1</v>
          </cell>
          <cell r="P911">
            <v>1.8588709677419355E-2</v>
          </cell>
          <cell r="Q911">
            <v>1</v>
          </cell>
          <cell r="R911" t="e">
            <v>#N/A</v>
          </cell>
          <cell r="S911">
            <v>0</v>
          </cell>
          <cell r="T911">
            <v>12931.189859999999</v>
          </cell>
          <cell r="U911">
            <v>595791.19099999999</v>
          </cell>
          <cell r="V911" t="e">
            <v>#N/A</v>
          </cell>
          <cell r="W911" t="str">
            <v>CUN.CALERA MUNDO NUEVO</v>
          </cell>
          <cell r="X911">
            <v>1</v>
          </cell>
          <cell r="Y911">
            <v>0</v>
          </cell>
          <cell r="Z911">
            <v>5</v>
          </cell>
          <cell r="AA911"/>
          <cell r="AB911">
            <v>10</v>
          </cell>
          <cell r="AC911">
            <v>16</v>
          </cell>
          <cell r="AD911" t="str">
            <v>Prioridad 4</v>
          </cell>
        </row>
        <row r="912">
          <cell r="A912" t="str">
            <v>CUN.CAMBRAS</v>
          </cell>
          <cell r="B912" t="str">
            <v>RURAL</v>
          </cell>
          <cell r="C912" t="str">
            <v>REGION 5</v>
          </cell>
          <cell r="D912" t="str">
            <v>CUNDINAMARCA</v>
          </cell>
          <cell r="E912" t="str">
            <v>CAPARRAPI</v>
          </cell>
          <cell r="F912" t="str">
            <v>CUNDINAMARCA</v>
          </cell>
          <cell r="G912" t="str">
            <v>GONZALEZ GARZON WILMAR LEONIDAS</v>
          </cell>
          <cell r="H912" t="str">
            <v>LUQUE DURAN PEDRO</v>
          </cell>
          <cell r="I912" t="str">
            <v>0</v>
          </cell>
          <cell r="J912" t="str">
            <v>182</v>
          </cell>
          <cell r="K912">
            <v>0.53</v>
          </cell>
          <cell r="L912">
            <v>1</v>
          </cell>
          <cell r="M912">
            <v>1</v>
          </cell>
          <cell r="N912">
            <v>0.14869623655913977</v>
          </cell>
          <cell r="O912">
            <v>1</v>
          </cell>
          <cell r="P912">
            <v>5.7163978494623659E-2</v>
          </cell>
          <cell r="Q912">
            <v>1</v>
          </cell>
          <cell r="R912" t="e">
            <v>#N/A</v>
          </cell>
          <cell r="S912">
            <v>1</v>
          </cell>
          <cell r="T912">
            <v>11688.038946000001</v>
          </cell>
          <cell r="U912">
            <v>390408.40400000004</v>
          </cell>
          <cell r="V912" t="e">
            <v>#N/A</v>
          </cell>
          <cell r="W912" t="str">
            <v>CUN.CAMBRAS</v>
          </cell>
          <cell r="X912">
            <v>1</v>
          </cell>
          <cell r="Y912">
            <v>0</v>
          </cell>
          <cell r="Z912">
            <v>0</v>
          </cell>
          <cell r="AA912"/>
          <cell r="AB912">
            <v>10</v>
          </cell>
          <cell r="AC912">
            <v>11</v>
          </cell>
          <cell r="AD912" t="str">
            <v>Prioridad 4</v>
          </cell>
        </row>
        <row r="913">
          <cell r="A913" t="str">
            <v>CUN.CAMPO ALEGRE</v>
          </cell>
          <cell r="B913" t="str">
            <v>RURAL</v>
          </cell>
          <cell r="C913" t="str">
            <v>REGION 4</v>
          </cell>
          <cell r="D913" t="str">
            <v>CUNDINAMARCA</v>
          </cell>
          <cell r="E913" t="str">
            <v>SOPO</v>
          </cell>
          <cell r="F913" t="str">
            <v>SABANA NORTE</v>
          </cell>
          <cell r="G913" t="str">
            <v>CARDENAS SUAREZ CARLOS ANDRES</v>
          </cell>
          <cell r="H913" t="str">
            <v>POLANIA RICO JUAN PABLO</v>
          </cell>
          <cell r="I913" t="str">
            <v>0</v>
          </cell>
          <cell r="J913" t="str">
            <v>286</v>
          </cell>
          <cell r="K913">
            <v>0.56000000000000005</v>
          </cell>
          <cell r="L913">
            <v>1</v>
          </cell>
          <cell r="M913">
            <v>1</v>
          </cell>
          <cell r="N913">
            <v>6.0443548387096771E-2</v>
          </cell>
          <cell r="O913">
            <v>1</v>
          </cell>
          <cell r="P913">
            <v>5.1948924731182795E-2</v>
          </cell>
          <cell r="Q913">
            <v>1</v>
          </cell>
          <cell r="R913" t="e">
            <v>#N/A</v>
          </cell>
          <cell r="S913">
            <v>1</v>
          </cell>
          <cell r="T913">
            <v>2404.9027800000003</v>
          </cell>
          <cell r="U913">
            <v>25563.936999999998</v>
          </cell>
          <cell r="V913" t="e">
            <v>#N/A</v>
          </cell>
          <cell r="W913" t="str">
            <v>CUN.CAMPO ALEGRE</v>
          </cell>
          <cell r="X913">
            <v>1</v>
          </cell>
          <cell r="Y913">
            <v>0</v>
          </cell>
          <cell r="Z913">
            <v>0</v>
          </cell>
          <cell r="AA913"/>
          <cell r="AB913">
            <v>10</v>
          </cell>
          <cell r="AC913">
            <v>11</v>
          </cell>
          <cell r="AD913" t="str">
            <v>Prioridad 4</v>
          </cell>
        </row>
        <row r="914">
          <cell r="A914" t="str">
            <v>CUN.CAPARRAPI</v>
          </cell>
          <cell r="B914" t="str">
            <v>URBANO</v>
          </cell>
          <cell r="C914" t="str">
            <v>REGION 5</v>
          </cell>
          <cell r="D914" t="str">
            <v>CUNDINAMARCA</v>
          </cell>
          <cell r="E914" t="str">
            <v>CAPARRAPI</v>
          </cell>
          <cell r="F914" t="str">
            <v>CUNDINAMARCA</v>
          </cell>
          <cell r="G914" t="str">
            <v>GONZALEZ GARZON WILMAR LEONIDAS</v>
          </cell>
          <cell r="H914" t="str">
            <v>LUQUE DURAN PEDRO</v>
          </cell>
          <cell r="I914" t="str">
            <v>0</v>
          </cell>
          <cell r="J914" t="str">
            <v>1.078</v>
          </cell>
          <cell r="K914">
            <v>0.6</v>
          </cell>
          <cell r="L914">
            <v>1</v>
          </cell>
          <cell r="M914">
            <v>1</v>
          </cell>
          <cell r="N914">
            <v>6.1666666666666668E-2</v>
          </cell>
          <cell r="O914">
            <v>1</v>
          </cell>
          <cell r="P914">
            <v>2.9126344086021504E-2</v>
          </cell>
          <cell r="Q914">
            <v>1</v>
          </cell>
          <cell r="R914" t="e">
            <v>#N/A</v>
          </cell>
          <cell r="S914">
            <v>0</v>
          </cell>
          <cell r="T914">
            <v>56809.184240000002</v>
          </cell>
          <cell r="U914">
            <v>1603992.2960000001</v>
          </cell>
          <cell r="V914" t="e">
            <v>#N/A</v>
          </cell>
          <cell r="W914" t="str">
            <v>CUN.CAPARRAPI</v>
          </cell>
          <cell r="X914">
            <v>0</v>
          </cell>
          <cell r="Y914">
            <v>30</v>
          </cell>
          <cell r="Z914">
            <v>10</v>
          </cell>
          <cell r="AA914"/>
          <cell r="AB914">
            <v>10</v>
          </cell>
          <cell r="AC914">
            <v>50</v>
          </cell>
          <cell r="AD914" t="str">
            <v>Prioridad 2</v>
          </cell>
        </row>
        <row r="915">
          <cell r="A915" t="str">
            <v>CUN.CAPELLANIA</v>
          </cell>
          <cell r="B915" t="str">
            <v>RURAL</v>
          </cell>
          <cell r="C915" t="str">
            <v>REGION 5</v>
          </cell>
          <cell r="D915" t="str">
            <v>CUNDINAMARCA</v>
          </cell>
          <cell r="E915" t="str">
            <v>GUACHETA</v>
          </cell>
          <cell r="F915" t="str">
            <v>CUNDINAMARCA</v>
          </cell>
          <cell r="G915" t="str">
            <v>GONZALEZ GARZON WILMAR LEONIDAS</v>
          </cell>
          <cell r="H915" t="str">
            <v>MADRIGAL MARTINEZ ROBINSON WILFREDO</v>
          </cell>
          <cell r="I915" t="str">
            <v>0</v>
          </cell>
          <cell r="J915" t="str">
            <v>1.079</v>
          </cell>
          <cell r="K915">
            <v>0.6</v>
          </cell>
          <cell r="L915">
            <v>1</v>
          </cell>
          <cell r="M915">
            <v>1</v>
          </cell>
          <cell r="N915">
            <v>2.5631720430107526E-2</v>
          </cell>
          <cell r="O915">
            <v>1</v>
          </cell>
          <cell r="P915">
            <v>6.543010752688172E-2</v>
          </cell>
          <cell r="Q915">
            <v>1</v>
          </cell>
          <cell r="R915" t="e">
            <v>#N/A</v>
          </cell>
          <cell r="S915">
            <v>1</v>
          </cell>
          <cell r="T915">
            <v>49266.657299999992</v>
          </cell>
          <cell r="U915">
            <v>1003837.2820000001</v>
          </cell>
          <cell r="V915" t="e">
            <v>#N/A</v>
          </cell>
          <cell r="W915" t="str">
            <v>CUN.CAPELLANIA</v>
          </cell>
          <cell r="X915">
            <v>0</v>
          </cell>
          <cell r="Y915">
            <v>15</v>
          </cell>
          <cell r="Z915">
            <v>10</v>
          </cell>
          <cell r="AA915"/>
          <cell r="AB915">
            <v>10</v>
          </cell>
          <cell r="AC915">
            <v>35</v>
          </cell>
          <cell r="AD915" t="str">
            <v>Prioridad 2</v>
          </cell>
        </row>
        <row r="916">
          <cell r="A916" t="str">
            <v>CUN.CAQUEZA</v>
          </cell>
          <cell r="B916" t="str">
            <v>RURAL</v>
          </cell>
          <cell r="C916" t="str">
            <v>REGION 5</v>
          </cell>
          <cell r="D916" t="str">
            <v>CUNDINAMARCA</v>
          </cell>
          <cell r="E916" t="str">
            <v>CAQUEZA</v>
          </cell>
          <cell r="F916" t="str">
            <v>CUNDINAMARCA</v>
          </cell>
          <cell r="G916" t="str">
            <v>GONZALEZ GARZON WILMAR LEONIDAS</v>
          </cell>
          <cell r="H916" t="str">
            <v>RODRIGUEZ PARDO MIGUEL ANGEL</v>
          </cell>
          <cell r="I916" t="str">
            <v>0</v>
          </cell>
          <cell r="J916" t="str">
            <v>1.080</v>
          </cell>
          <cell r="K916">
            <v>0.6</v>
          </cell>
          <cell r="L916">
            <v>1</v>
          </cell>
          <cell r="M916">
            <v>1</v>
          </cell>
          <cell r="N916">
            <v>3.2258064516129032E-4</v>
          </cell>
          <cell r="O916">
            <v>0</v>
          </cell>
          <cell r="P916">
            <v>1.7405913978494624E-2</v>
          </cell>
          <cell r="Q916">
            <v>1</v>
          </cell>
          <cell r="R916" t="e">
            <v>#N/A</v>
          </cell>
          <cell r="S916">
            <v>0</v>
          </cell>
          <cell r="T916">
            <v>40238.742470499994</v>
          </cell>
          <cell r="U916">
            <v>673950.48300000001</v>
          </cell>
          <cell r="V916" t="e">
            <v>#N/A</v>
          </cell>
          <cell r="W916" t="str">
            <v>CUN.CAQUEZA</v>
          </cell>
          <cell r="X916">
            <v>0</v>
          </cell>
          <cell r="Y916">
            <v>15</v>
          </cell>
          <cell r="Z916">
            <v>5</v>
          </cell>
          <cell r="AA916"/>
          <cell r="AB916">
            <v>10</v>
          </cell>
          <cell r="AC916">
            <v>30</v>
          </cell>
          <cell r="AD916" t="str">
            <v>Prioridad 3</v>
          </cell>
        </row>
        <row r="917">
          <cell r="A917" t="str">
            <v>CUN.CAQUEZA-2</v>
          </cell>
          <cell r="B917" t="str">
            <v>RURAL</v>
          </cell>
          <cell r="C917" t="str">
            <v>REGION 5</v>
          </cell>
          <cell r="D917" t="str">
            <v>CUNDINAMARCA</v>
          </cell>
          <cell r="E917" t="str">
            <v>CAQUEZA</v>
          </cell>
          <cell r="F917" t="str">
            <v>CUNDINAMARCA</v>
          </cell>
          <cell r="G917" t="str">
            <v>GONZALEZ GARZON WILMAR LEONIDAS</v>
          </cell>
          <cell r="H917" t="str">
            <v>RODRIGUEZ PARDO MIGUEL ANGEL</v>
          </cell>
          <cell r="I917" t="str">
            <v>0</v>
          </cell>
          <cell r="J917" t="str">
            <v>98</v>
          </cell>
          <cell r="K917">
            <v>0.46500000000000002</v>
          </cell>
          <cell r="L917">
            <v>1</v>
          </cell>
          <cell r="M917">
            <v>1</v>
          </cell>
          <cell r="N917">
            <v>3.1895161290322584E-2</v>
          </cell>
          <cell r="O917">
            <v>1</v>
          </cell>
          <cell r="P917">
            <v>1.9005376344086021E-2</v>
          </cell>
          <cell r="Q917">
            <v>1</v>
          </cell>
          <cell r="R917" t="e">
            <v>#N/A</v>
          </cell>
          <cell r="S917">
            <v>0</v>
          </cell>
          <cell r="T917">
            <v>35723.312786000002</v>
          </cell>
          <cell r="U917">
            <v>1005615.128</v>
          </cell>
          <cell r="V917" t="e">
            <v>#N/A</v>
          </cell>
          <cell r="W917" t="str">
            <v>CUN.CAQUEZA-2</v>
          </cell>
          <cell r="X917">
            <v>1</v>
          </cell>
          <cell r="Y917">
            <v>15</v>
          </cell>
          <cell r="Z917">
            <v>10</v>
          </cell>
          <cell r="AA917"/>
          <cell r="AB917">
            <v>10</v>
          </cell>
          <cell r="AC917">
            <v>36</v>
          </cell>
          <cell r="AD917" t="str">
            <v>Prioridad 3</v>
          </cell>
        </row>
        <row r="918">
          <cell r="A918" t="str">
            <v>CUN.CAQUEZA-3</v>
          </cell>
          <cell r="B918" t="str">
            <v>URBANO</v>
          </cell>
          <cell r="C918" t="str">
            <v>REGION 5</v>
          </cell>
          <cell r="D918" t="str">
            <v>CUNDINAMARCA</v>
          </cell>
          <cell r="E918" t="str">
            <v>CAQUEZA</v>
          </cell>
          <cell r="F918" t="str">
            <v>CUNDINAMARCA</v>
          </cell>
          <cell r="G918" t="str">
            <v>GONZALEZ GARZON WILMAR LEONIDAS</v>
          </cell>
          <cell r="H918" t="str">
            <v>RODRIGUEZ PARDO MIGUEL ANGEL</v>
          </cell>
          <cell r="I918" t="str">
            <v>0</v>
          </cell>
          <cell r="J918" t="str">
            <v>1.081</v>
          </cell>
          <cell r="K918">
            <v>0.6</v>
          </cell>
          <cell r="L918">
            <v>1</v>
          </cell>
          <cell r="M918">
            <v>1</v>
          </cell>
          <cell r="N918">
            <v>0.10931451612903226</v>
          </cell>
          <cell r="O918">
            <v>1</v>
          </cell>
          <cell r="P918">
            <v>1.7741935483870968E-2</v>
          </cell>
          <cell r="Q918">
            <v>1</v>
          </cell>
          <cell r="R918" t="e">
            <v>#N/A</v>
          </cell>
          <cell r="S918">
            <v>0</v>
          </cell>
          <cell r="T918">
            <v>66577.359333</v>
          </cell>
          <cell r="U918">
            <v>1630332.69</v>
          </cell>
          <cell r="V918" t="e">
            <v>#N/A</v>
          </cell>
          <cell r="W918" t="str">
            <v>CUN.CAQUEZA-3</v>
          </cell>
          <cell r="X918">
            <v>0</v>
          </cell>
          <cell r="Y918">
            <v>30</v>
          </cell>
          <cell r="Z918">
            <v>10</v>
          </cell>
          <cell r="AA918"/>
          <cell r="AB918">
            <v>10</v>
          </cell>
          <cell r="AC918">
            <v>50</v>
          </cell>
          <cell r="AD918" t="str">
            <v>Prioridad 2</v>
          </cell>
        </row>
        <row r="919">
          <cell r="A919" t="str">
            <v>CUN.CARMEN DE CARUPA</v>
          </cell>
          <cell r="B919" t="str">
            <v>RURAL</v>
          </cell>
          <cell r="C919" t="str">
            <v>REGION 5</v>
          </cell>
          <cell r="D919" t="str">
            <v>CUNDINAMARCA</v>
          </cell>
          <cell r="E919" t="str">
            <v>CARMEN DE CARUPA</v>
          </cell>
          <cell r="F919" t="str">
            <v>CUNDINAMARCA</v>
          </cell>
          <cell r="G919" t="str">
            <v>GONZALEZ GARZON WILMAR LEONIDAS</v>
          </cell>
          <cell r="H919" t="str">
            <v>MADRIGAL MARTINEZ ROBINSON WILFREDO</v>
          </cell>
          <cell r="I919" t="str">
            <v>0</v>
          </cell>
          <cell r="J919" t="str">
            <v>1.082</v>
          </cell>
          <cell r="K919">
            <v>0.6</v>
          </cell>
          <cell r="L919">
            <v>1</v>
          </cell>
          <cell r="M919">
            <v>1</v>
          </cell>
          <cell r="N919">
            <v>4.8118279569892477E-3</v>
          </cell>
          <cell r="O919">
            <v>0</v>
          </cell>
          <cell r="P919">
            <v>4.2311827956989248E-2</v>
          </cell>
          <cell r="Q919">
            <v>1</v>
          </cell>
          <cell r="R919" t="e">
            <v>#N/A</v>
          </cell>
          <cell r="S919">
            <v>1</v>
          </cell>
          <cell r="T919">
            <v>19912.266388000004</v>
          </cell>
          <cell r="U919">
            <v>1440531.0939999998</v>
          </cell>
          <cell r="V919" t="str">
            <v>CUN.Carmen De Carupa</v>
          </cell>
          <cell r="W919" t="str">
            <v>CUN.CARMEN DE CARUPA</v>
          </cell>
          <cell r="X919">
            <v>0</v>
          </cell>
          <cell r="Y919">
            <v>0</v>
          </cell>
          <cell r="Z919">
            <v>10</v>
          </cell>
          <cell r="AA919">
            <v>20</v>
          </cell>
          <cell r="AB919">
            <v>10</v>
          </cell>
          <cell r="AC919">
            <v>40</v>
          </cell>
          <cell r="AD919" t="str">
            <v>Prioridad 2</v>
          </cell>
        </row>
        <row r="920">
          <cell r="A920" t="str">
            <v>CUN.CARTAGENITA</v>
          </cell>
          <cell r="B920" t="str">
            <v>RURAL</v>
          </cell>
          <cell r="C920" t="str">
            <v>REGION 4</v>
          </cell>
          <cell r="D920" t="str">
            <v>CUNDINAMARCA</v>
          </cell>
          <cell r="E920" t="str">
            <v>FACATATIVÁ</v>
          </cell>
          <cell r="F920" t="str">
            <v>SABANA OCCIDENTE</v>
          </cell>
          <cell r="G920" t="str">
            <v>ANDRADE DUQUE NICOLAS</v>
          </cell>
          <cell r="H920" t="str">
            <v>CARRILLO RODRIGUEZ JAIRO ALONSO</v>
          </cell>
          <cell r="I920" t="str">
            <v>1</v>
          </cell>
          <cell r="J920" t="str">
            <v>1.083</v>
          </cell>
          <cell r="K920">
            <v>0.6</v>
          </cell>
          <cell r="L920">
            <v>1</v>
          </cell>
          <cell r="M920">
            <v>1</v>
          </cell>
          <cell r="N920">
            <v>6.4139784946236553E-2</v>
          </cell>
          <cell r="O920">
            <v>1</v>
          </cell>
          <cell r="P920">
            <v>2.7016129032258064E-2</v>
          </cell>
          <cell r="Q920">
            <v>1</v>
          </cell>
          <cell r="R920" t="e">
            <v>#N/A</v>
          </cell>
          <cell r="S920">
            <v>0</v>
          </cell>
          <cell r="T920">
            <v>52492.331956999988</v>
          </cell>
          <cell r="U920">
            <v>1833681.1099999999</v>
          </cell>
          <cell r="V920" t="e">
            <v>#N/A</v>
          </cell>
          <cell r="W920" t="str">
            <v>CUN.CARTAGENITA</v>
          </cell>
          <cell r="X920">
            <v>0</v>
          </cell>
          <cell r="Y920">
            <v>30</v>
          </cell>
          <cell r="Z920">
            <v>10</v>
          </cell>
          <cell r="AA920"/>
          <cell r="AB920">
            <v>10</v>
          </cell>
          <cell r="AC920">
            <v>50</v>
          </cell>
          <cell r="AD920" t="str">
            <v>Prioridad 1</v>
          </cell>
        </row>
        <row r="921">
          <cell r="A921" t="str">
            <v>CUN.CASABLANCA</v>
          </cell>
          <cell r="B921" t="str">
            <v>RURAL</v>
          </cell>
          <cell r="C921" t="str">
            <v>REGION 5</v>
          </cell>
          <cell r="D921" t="str">
            <v>CUNDINAMARCA</v>
          </cell>
          <cell r="E921" t="str">
            <v>TAUSA</v>
          </cell>
          <cell r="F921" t="str">
            <v>CUNDINAMARCA</v>
          </cell>
          <cell r="G921" t="str">
            <v>GONZALEZ GARZON WILMAR LEONIDAS</v>
          </cell>
          <cell r="H921" t="str">
            <v>MADRIGAL MARTINEZ ROBINSON WILFREDO</v>
          </cell>
          <cell r="I921" t="str">
            <v>0</v>
          </cell>
          <cell r="J921" t="str">
            <v>1.084</v>
          </cell>
          <cell r="K921">
            <v>0.6</v>
          </cell>
          <cell r="L921">
            <v>1</v>
          </cell>
          <cell r="M921">
            <v>1</v>
          </cell>
          <cell r="N921">
            <v>1.4086021505376344E-2</v>
          </cell>
          <cell r="O921">
            <v>1</v>
          </cell>
          <cell r="P921">
            <v>9.5430107526881715E-3</v>
          </cell>
          <cell r="Q921">
            <v>1</v>
          </cell>
          <cell r="R921" t="e">
            <v>#N/A</v>
          </cell>
          <cell r="S921">
            <v>0</v>
          </cell>
          <cell r="T921">
            <v>86142.959671999997</v>
          </cell>
          <cell r="U921">
            <v>1867757.9100000001</v>
          </cell>
          <cell r="V921" t="e">
            <v>#N/A</v>
          </cell>
          <cell r="W921" t="str">
            <v>CUN.CASABLANCA</v>
          </cell>
          <cell r="X921">
            <v>0</v>
          </cell>
          <cell r="Y921">
            <v>30</v>
          </cell>
          <cell r="Z921">
            <v>10</v>
          </cell>
          <cell r="AA921"/>
          <cell r="AB921">
            <v>10</v>
          </cell>
          <cell r="AC921">
            <v>50</v>
          </cell>
          <cell r="AD921" t="str">
            <v>Prioridad 2</v>
          </cell>
        </row>
        <row r="922">
          <cell r="A922" t="str">
            <v>CUN.CATALAMONTE</v>
          </cell>
          <cell r="B922" t="str">
            <v>RURAL</v>
          </cell>
          <cell r="C922" t="str">
            <v>REGION 5</v>
          </cell>
          <cell r="D922" t="str">
            <v>CUNDINAMARCA</v>
          </cell>
          <cell r="E922" t="str">
            <v>TENA</v>
          </cell>
          <cell r="F922" t="str">
            <v>CUNDINAMARCA</v>
          </cell>
          <cell r="G922" t="str">
            <v>GONZALEZ GARZON WILMAR LEONIDAS</v>
          </cell>
          <cell r="H922" t="str">
            <v>LIBERATO NARVAEZ ELBER</v>
          </cell>
          <cell r="I922" t="str">
            <v>0</v>
          </cell>
          <cell r="J922" t="str">
            <v>1.085</v>
          </cell>
          <cell r="K922">
            <v>0.6</v>
          </cell>
          <cell r="L922">
            <v>1</v>
          </cell>
          <cell r="M922">
            <v>1</v>
          </cell>
          <cell r="N922">
            <v>4.7002688172043013E-2</v>
          </cell>
          <cell r="O922">
            <v>1</v>
          </cell>
          <cell r="P922">
            <v>1.3991935483870968E-2</v>
          </cell>
          <cell r="Q922">
            <v>1</v>
          </cell>
          <cell r="R922" t="e">
            <v>#N/A</v>
          </cell>
          <cell r="S922">
            <v>1</v>
          </cell>
          <cell r="T922">
            <v>29703.154230000004</v>
          </cell>
          <cell r="U922">
            <v>476944.74900000007</v>
          </cell>
          <cell r="V922" t="e">
            <v>#N/A</v>
          </cell>
          <cell r="W922" t="str">
            <v>CUN.CATALAMONTE</v>
          </cell>
          <cell r="X922">
            <v>1</v>
          </cell>
          <cell r="Y922">
            <v>15</v>
          </cell>
          <cell r="Z922">
            <v>0</v>
          </cell>
          <cell r="AA922"/>
          <cell r="AB922">
            <v>10</v>
          </cell>
          <cell r="AC922">
            <v>26</v>
          </cell>
          <cell r="AD922" t="str">
            <v>Prioridad 3</v>
          </cell>
        </row>
        <row r="923">
          <cell r="A923" t="str">
            <v>CUN.CERROS DE SUMAPAZ</v>
          </cell>
          <cell r="B923" t="str">
            <v>RURAL</v>
          </cell>
          <cell r="C923" t="str">
            <v>REGION 5</v>
          </cell>
          <cell r="D923" t="str">
            <v>CUNDINAMARCA</v>
          </cell>
          <cell r="E923" t="str">
            <v>SAN BERNARDO</v>
          </cell>
          <cell r="F923" t="str">
            <v>CUNDINAMARCA</v>
          </cell>
          <cell r="G923" t="str">
            <v>GONZALEZ GARZON WILMAR LEONIDAS</v>
          </cell>
          <cell r="H923" t="str">
            <v>PEREZ QUINTERO JOSE FREDY</v>
          </cell>
          <cell r="I923" t="str">
            <v>0</v>
          </cell>
          <cell r="J923" t="str">
            <v>1.086</v>
          </cell>
          <cell r="K923">
            <v>0.6</v>
          </cell>
          <cell r="L923">
            <v>0</v>
          </cell>
          <cell r="M923">
            <v>1</v>
          </cell>
          <cell r="N923">
            <v>0</v>
          </cell>
          <cell r="O923">
            <v>0</v>
          </cell>
          <cell r="P923">
            <v>5.6895161290322578E-2</v>
          </cell>
          <cell r="Q923">
            <v>1</v>
          </cell>
          <cell r="R923" t="e">
            <v>#N/A</v>
          </cell>
          <cell r="S923">
            <v>0</v>
          </cell>
          <cell r="T923">
            <v>12167.505112999999</v>
          </cell>
          <cell r="U923">
            <v>902675.41200000001</v>
          </cell>
          <cell r="V923" t="str">
            <v>CUN.Cerros De Sumapaz</v>
          </cell>
          <cell r="W923" t="str">
            <v>CUN.CERROS DE SUMAPAZ</v>
          </cell>
          <cell r="X923">
            <v>0</v>
          </cell>
          <cell r="Y923">
            <v>0</v>
          </cell>
          <cell r="Z923">
            <v>5</v>
          </cell>
          <cell r="AA923">
            <v>20</v>
          </cell>
          <cell r="AB923">
            <v>10</v>
          </cell>
          <cell r="AC923">
            <v>35</v>
          </cell>
          <cell r="AD923" t="str">
            <v>Prioridad 2</v>
          </cell>
        </row>
        <row r="924">
          <cell r="A924" t="str">
            <v>CUN.CHAGUANI</v>
          </cell>
          <cell r="B924" t="str">
            <v>RURAL</v>
          </cell>
          <cell r="C924" t="str">
            <v>REGION 5</v>
          </cell>
          <cell r="D924" t="str">
            <v>CUNDINAMARCA</v>
          </cell>
          <cell r="E924" t="str">
            <v>CHAGUANI</v>
          </cell>
          <cell r="F924" t="str">
            <v>CUNDINAMARCA</v>
          </cell>
          <cell r="G924" t="str">
            <v>GONZALEZ GARZON WILMAR LEONIDAS</v>
          </cell>
          <cell r="H924" t="str">
            <v>LUQUE DURAN PEDRO</v>
          </cell>
          <cell r="I924" t="str">
            <v>0</v>
          </cell>
          <cell r="J924" t="str">
            <v>99</v>
          </cell>
          <cell r="K924">
            <v>0.46500000000000002</v>
          </cell>
          <cell r="L924">
            <v>1</v>
          </cell>
          <cell r="M924">
            <v>1</v>
          </cell>
          <cell r="N924">
            <v>6.2903225806451614E-3</v>
          </cell>
          <cell r="O924">
            <v>0</v>
          </cell>
          <cell r="P924">
            <v>0.11258064516129032</v>
          </cell>
          <cell r="Q924">
            <v>1</v>
          </cell>
          <cell r="R924" t="e">
            <v>#N/A</v>
          </cell>
          <cell r="S924">
            <v>1</v>
          </cell>
          <cell r="T924">
            <v>33049.163168000006</v>
          </cell>
          <cell r="U924">
            <v>1152626.487</v>
          </cell>
          <cell r="V924" t="str">
            <v>CUN.Chaguani</v>
          </cell>
          <cell r="W924" t="str">
            <v>CUN.CHAGUANI</v>
          </cell>
          <cell r="X924">
            <v>1</v>
          </cell>
          <cell r="Y924">
            <v>15</v>
          </cell>
          <cell r="Z924">
            <v>10</v>
          </cell>
          <cell r="AA924">
            <v>20</v>
          </cell>
          <cell r="AB924">
            <v>10</v>
          </cell>
          <cell r="AC924">
            <v>56</v>
          </cell>
          <cell r="AD924" t="str">
            <v>Prioridad 1</v>
          </cell>
        </row>
        <row r="925">
          <cell r="A925" t="str">
            <v>CUN.CHIPAQUE</v>
          </cell>
          <cell r="B925" t="str">
            <v>RURAL</v>
          </cell>
          <cell r="C925" t="str">
            <v>REGION 5</v>
          </cell>
          <cell r="D925" t="str">
            <v>CUNDINAMARCA</v>
          </cell>
          <cell r="E925" t="str">
            <v>UNE</v>
          </cell>
          <cell r="F925" t="str">
            <v>CUNDINAMARCA</v>
          </cell>
          <cell r="G925" t="str">
            <v>GONZALEZ GARZON WILMAR LEONIDAS</v>
          </cell>
          <cell r="H925" t="str">
            <v>RODRIGUEZ PARDO MIGUEL ANGEL</v>
          </cell>
          <cell r="I925" t="str">
            <v>0</v>
          </cell>
          <cell r="J925" t="str">
            <v>1.087</v>
          </cell>
          <cell r="K925">
            <v>0.6</v>
          </cell>
          <cell r="L925">
            <v>1</v>
          </cell>
          <cell r="M925">
            <v>1</v>
          </cell>
          <cell r="N925">
            <v>1.5766129032258065E-2</v>
          </cell>
          <cell r="O925">
            <v>1</v>
          </cell>
          <cell r="P925">
            <v>1.7540322580645161E-2</v>
          </cell>
          <cell r="Q925">
            <v>1</v>
          </cell>
          <cell r="R925" t="e">
            <v>#N/A</v>
          </cell>
          <cell r="S925">
            <v>0</v>
          </cell>
          <cell r="T925">
            <v>39969.022104000011</v>
          </cell>
          <cell r="U925">
            <v>1425805.18</v>
          </cell>
          <cell r="V925" t="str">
            <v>CUN.Chipaque</v>
          </cell>
          <cell r="W925" t="str">
            <v>CUN.CHIPAQUE</v>
          </cell>
          <cell r="X925">
            <v>1</v>
          </cell>
          <cell r="Y925">
            <v>15</v>
          </cell>
          <cell r="Z925">
            <v>10</v>
          </cell>
          <cell r="AA925">
            <v>20</v>
          </cell>
          <cell r="AB925">
            <v>10</v>
          </cell>
          <cell r="AC925">
            <v>56</v>
          </cell>
          <cell r="AD925" t="str">
            <v>Prioridad 2</v>
          </cell>
        </row>
        <row r="926">
          <cell r="A926" t="str">
            <v>CUN.CHIPAQUE-2</v>
          </cell>
          <cell r="B926" t="str">
            <v>RURAL</v>
          </cell>
          <cell r="C926" t="str">
            <v>REGION 5</v>
          </cell>
          <cell r="D926" t="str">
            <v>CUNDINAMARCA</v>
          </cell>
          <cell r="E926" t="str">
            <v>CHIPAQUE</v>
          </cell>
          <cell r="F926" t="str">
            <v>CUNDINAMARCA</v>
          </cell>
          <cell r="G926" t="str">
            <v>GONZALEZ GARZON WILMAR LEONIDAS</v>
          </cell>
          <cell r="H926" t="str">
            <v>RODRIGUEZ PARDO MIGUEL ANGEL</v>
          </cell>
          <cell r="I926" t="str">
            <v>0</v>
          </cell>
          <cell r="J926" t="str">
            <v>1.088</v>
          </cell>
          <cell r="K926">
            <v>0.6</v>
          </cell>
          <cell r="L926">
            <v>1</v>
          </cell>
          <cell r="M926">
            <v>1</v>
          </cell>
          <cell r="N926">
            <v>6.8373655913978496E-2</v>
          </cell>
          <cell r="O926">
            <v>1</v>
          </cell>
          <cell r="P926">
            <v>2.7795698924731181E-2</v>
          </cell>
          <cell r="Q926">
            <v>1</v>
          </cell>
          <cell r="R926" t="e">
            <v>#N/A</v>
          </cell>
          <cell r="S926">
            <v>0</v>
          </cell>
          <cell r="T926">
            <v>70820.421940700006</v>
          </cell>
          <cell r="U926">
            <v>1309341.1880000001</v>
          </cell>
          <cell r="V926" t="e">
            <v>#N/A</v>
          </cell>
          <cell r="W926" t="str">
            <v>CUN.CHIPAQUE-2</v>
          </cell>
          <cell r="X926">
            <v>1</v>
          </cell>
          <cell r="Y926">
            <v>30</v>
          </cell>
          <cell r="Z926">
            <v>10</v>
          </cell>
          <cell r="AA926"/>
          <cell r="AB926">
            <v>10</v>
          </cell>
          <cell r="AC926">
            <v>51</v>
          </cell>
          <cell r="AD926" t="str">
            <v>Prioridad 2</v>
          </cell>
        </row>
        <row r="927">
          <cell r="A927" t="str">
            <v>CUN.CHOACHI</v>
          </cell>
          <cell r="B927" t="str">
            <v>RURAL</v>
          </cell>
          <cell r="C927" t="str">
            <v>REGION 4</v>
          </cell>
          <cell r="D927" t="str">
            <v>CUNDINAMARCA</v>
          </cell>
          <cell r="E927" t="str">
            <v>CHOACHI</v>
          </cell>
          <cell r="F927" t="str">
            <v>ORIENTE CERROS</v>
          </cell>
          <cell r="G927" t="str">
            <v>JIMENEZ CHICANGANA WILFRIDO</v>
          </cell>
          <cell r="H927" t="str">
            <v>JOYA CHAPARRO DAVID ALEXANDER</v>
          </cell>
          <cell r="I927" t="str">
            <v>0</v>
          </cell>
          <cell r="J927" t="str">
            <v>1.089</v>
          </cell>
          <cell r="K927">
            <v>0.6</v>
          </cell>
          <cell r="L927">
            <v>1</v>
          </cell>
          <cell r="M927">
            <v>1</v>
          </cell>
          <cell r="N927">
            <v>3.0913978494623659E-4</v>
          </cell>
          <cell r="O927">
            <v>0</v>
          </cell>
          <cell r="P927">
            <v>1.7567204301075268E-2</v>
          </cell>
          <cell r="Q927">
            <v>1</v>
          </cell>
          <cell r="R927" t="e">
            <v>#N/A</v>
          </cell>
          <cell r="S927">
            <v>0</v>
          </cell>
          <cell r="T927">
            <v>60526.795013999996</v>
          </cell>
          <cell r="U927">
            <v>1899887.0109999999</v>
          </cell>
          <cell r="V927" t="e">
            <v>#N/A</v>
          </cell>
          <cell r="W927" t="str">
            <v>CUN.CHOACHI</v>
          </cell>
          <cell r="X927">
            <v>1</v>
          </cell>
          <cell r="Y927">
            <v>30</v>
          </cell>
          <cell r="Z927">
            <v>10</v>
          </cell>
          <cell r="AA927"/>
          <cell r="AB927">
            <v>10</v>
          </cell>
          <cell r="AC927">
            <v>51</v>
          </cell>
          <cell r="AD927" t="str">
            <v>Prioridad 2</v>
          </cell>
        </row>
        <row r="928">
          <cell r="A928" t="str">
            <v>CUN.CHOACHI-2</v>
          </cell>
          <cell r="B928" t="str">
            <v>URBANO</v>
          </cell>
          <cell r="C928" t="str">
            <v>REGION 4</v>
          </cell>
          <cell r="D928" t="str">
            <v>CUNDINAMARCA</v>
          </cell>
          <cell r="E928" t="str">
            <v>CHOACHI</v>
          </cell>
          <cell r="F928" t="str">
            <v>ORIENTE CERROS</v>
          </cell>
          <cell r="G928" t="str">
            <v>JIMENEZ CHICANGANA WILFRIDO</v>
          </cell>
          <cell r="H928" t="str">
            <v>JOYA CHAPARRO DAVID ALEXANDER</v>
          </cell>
          <cell r="I928" t="str">
            <v>0</v>
          </cell>
          <cell r="J928" t="str">
            <v>1.090</v>
          </cell>
          <cell r="K928">
            <v>0.6</v>
          </cell>
          <cell r="L928">
            <v>1</v>
          </cell>
          <cell r="M928">
            <v>1</v>
          </cell>
          <cell r="N928">
            <v>4.032258064516129E-4</v>
          </cell>
          <cell r="O928">
            <v>0</v>
          </cell>
          <cell r="P928">
            <v>1.8010752688172042E-2</v>
          </cell>
          <cell r="Q928">
            <v>1</v>
          </cell>
          <cell r="R928" t="e">
            <v>#N/A</v>
          </cell>
          <cell r="S928">
            <v>0</v>
          </cell>
          <cell r="T928">
            <v>37285.37902</v>
          </cell>
          <cell r="U928">
            <v>807234.75900000008</v>
          </cell>
          <cell r="V928" t="e">
            <v>#N/A</v>
          </cell>
          <cell r="W928" t="str">
            <v>CUN.CHOACHI-2</v>
          </cell>
          <cell r="X928">
            <v>1</v>
          </cell>
          <cell r="Y928">
            <v>15</v>
          </cell>
          <cell r="Z928">
            <v>5</v>
          </cell>
          <cell r="AA928"/>
          <cell r="AB928">
            <v>10</v>
          </cell>
          <cell r="AC928">
            <v>31</v>
          </cell>
          <cell r="AD928" t="str">
            <v>Prioridad 2</v>
          </cell>
        </row>
        <row r="929">
          <cell r="A929" t="str">
            <v>CUN.CHOCONTA</v>
          </cell>
          <cell r="B929" t="str">
            <v>RURAL</v>
          </cell>
          <cell r="C929" t="str">
            <v>REGION 5</v>
          </cell>
          <cell r="D929" t="str">
            <v>CUNDINAMARCA</v>
          </cell>
          <cell r="E929" t="str">
            <v>CHOCONTA</v>
          </cell>
          <cell r="F929" t="str">
            <v>CUNDINAMARCA</v>
          </cell>
          <cell r="G929" t="str">
            <v>GONZALEZ GARZON WILMAR LEONIDAS</v>
          </cell>
          <cell r="H929" t="str">
            <v>GONZALEZ TOVAR PABLO DAVID</v>
          </cell>
          <cell r="I929" t="str">
            <v>1</v>
          </cell>
          <cell r="J929" t="str">
            <v>230</v>
          </cell>
          <cell r="K929">
            <v>0.54</v>
          </cell>
          <cell r="L929">
            <v>1</v>
          </cell>
          <cell r="M929">
            <v>1</v>
          </cell>
          <cell r="N929">
            <v>4.4529569892473121E-2</v>
          </cell>
          <cell r="O929">
            <v>1</v>
          </cell>
          <cell r="P929">
            <v>3.4059139784946235E-2</v>
          </cell>
          <cell r="Q929">
            <v>1</v>
          </cell>
          <cell r="R929" t="str">
            <v>CUN.Choconta</v>
          </cell>
          <cell r="S929">
            <v>0</v>
          </cell>
          <cell r="T929">
            <v>24509.059338999999</v>
          </cell>
          <cell r="U929">
            <v>1695996.0789999999</v>
          </cell>
          <cell r="V929" t="e">
            <v>#N/A</v>
          </cell>
          <cell r="W929" t="str">
            <v>CUN.CHOCONTA</v>
          </cell>
          <cell r="X929">
            <v>0</v>
          </cell>
          <cell r="Y929">
            <v>15</v>
          </cell>
          <cell r="Z929">
            <v>10</v>
          </cell>
          <cell r="AA929"/>
          <cell r="AB929">
            <v>10</v>
          </cell>
          <cell r="AC929">
            <v>35</v>
          </cell>
          <cell r="AD929" t="str">
            <v>Prioridad 0</v>
          </cell>
        </row>
        <row r="930">
          <cell r="A930" t="str">
            <v>CUN.CHOCONTA-2</v>
          </cell>
          <cell r="B930" t="str">
            <v>RURAL</v>
          </cell>
          <cell r="C930" t="str">
            <v>REGION 5</v>
          </cell>
          <cell r="D930" t="str">
            <v>CUNDINAMARCA</v>
          </cell>
          <cell r="E930" t="str">
            <v>CHOCONTA</v>
          </cell>
          <cell r="F930" t="str">
            <v>CUNDINAMARCA</v>
          </cell>
          <cell r="G930" t="str">
            <v>GONZALEZ GARZON WILMAR LEONIDAS</v>
          </cell>
          <cell r="H930" t="str">
            <v>GONZALEZ TOVAR PABLO DAVID</v>
          </cell>
          <cell r="I930" t="str">
            <v>0</v>
          </cell>
          <cell r="J930" t="str">
            <v>1.091</v>
          </cell>
          <cell r="K930">
            <v>0.6</v>
          </cell>
          <cell r="L930">
            <v>1</v>
          </cell>
          <cell r="M930">
            <v>1</v>
          </cell>
          <cell r="N930">
            <v>0</v>
          </cell>
          <cell r="O930">
            <v>0</v>
          </cell>
          <cell r="P930">
            <v>4.754032258064516E-2</v>
          </cell>
          <cell r="Q930">
            <v>1</v>
          </cell>
          <cell r="R930" t="e">
            <v>#N/A</v>
          </cell>
          <cell r="S930">
            <v>1</v>
          </cell>
          <cell r="T930">
            <v>65492.577732999998</v>
          </cell>
          <cell r="U930">
            <v>1767631.054</v>
          </cell>
          <cell r="V930" t="e">
            <v>#N/A</v>
          </cell>
          <cell r="W930" t="str">
            <v>CUN.CHOCONTA-2</v>
          </cell>
          <cell r="X930">
            <v>1</v>
          </cell>
          <cell r="Y930">
            <v>30</v>
          </cell>
          <cell r="Z930">
            <v>10</v>
          </cell>
          <cell r="AA930"/>
          <cell r="AB930">
            <v>10</v>
          </cell>
          <cell r="AC930">
            <v>51</v>
          </cell>
          <cell r="AD930" t="str">
            <v>Prioridad 1</v>
          </cell>
        </row>
        <row r="931">
          <cell r="A931" t="str">
            <v>CUN.CHOCONTA-3</v>
          </cell>
          <cell r="B931" t="str">
            <v>URBANO</v>
          </cell>
          <cell r="C931" t="str">
            <v>REGION 5</v>
          </cell>
          <cell r="D931" t="str">
            <v>CUNDINAMARCA</v>
          </cell>
          <cell r="E931" t="str">
            <v>CHOCONTA</v>
          </cell>
          <cell r="F931" t="str">
            <v>CUNDINAMARCA</v>
          </cell>
          <cell r="G931" t="str">
            <v>GONZALEZ GARZON WILMAR LEONIDAS</v>
          </cell>
          <cell r="H931" t="str">
            <v>GONZALEZ TOVAR PABLO DAVID</v>
          </cell>
          <cell r="I931" t="str">
            <v>0</v>
          </cell>
          <cell r="J931" t="str">
            <v>1.092</v>
          </cell>
          <cell r="K931">
            <v>0.6</v>
          </cell>
          <cell r="L931">
            <v>1</v>
          </cell>
          <cell r="M931">
            <v>1</v>
          </cell>
          <cell r="N931">
            <v>0</v>
          </cell>
          <cell r="O931">
            <v>0</v>
          </cell>
          <cell r="P931">
            <v>4.7701612903225804E-2</v>
          </cell>
          <cell r="Q931">
            <v>1</v>
          </cell>
          <cell r="R931" t="e">
            <v>#N/A</v>
          </cell>
          <cell r="S931">
            <v>1</v>
          </cell>
          <cell r="T931">
            <v>63328.322499999987</v>
          </cell>
          <cell r="U931">
            <v>1228061.8970000001</v>
          </cell>
          <cell r="V931" t="e">
            <v>#N/A</v>
          </cell>
          <cell r="W931" t="str">
            <v>CUN.CHOCONTA-3</v>
          </cell>
          <cell r="X931">
            <v>1</v>
          </cell>
          <cell r="Y931">
            <v>30</v>
          </cell>
          <cell r="Z931">
            <v>10</v>
          </cell>
          <cell r="AA931"/>
          <cell r="AB931">
            <v>10</v>
          </cell>
          <cell r="AC931">
            <v>51</v>
          </cell>
          <cell r="AD931" t="str">
            <v>Prioridad 1</v>
          </cell>
        </row>
        <row r="932">
          <cell r="A932" t="str">
            <v>CUN.COGUA</v>
          </cell>
          <cell r="B932" t="str">
            <v>RURAL</v>
          </cell>
          <cell r="C932" t="str">
            <v>REGION 4</v>
          </cell>
          <cell r="D932" t="str">
            <v>CUNDINAMARCA</v>
          </cell>
          <cell r="E932" t="str">
            <v>COGUA</v>
          </cell>
          <cell r="F932" t="str">
            <v>SABANA NORTE</v>
          </cell>
          <cell r="G932" t="str">
            <v>CARDENAS SUAREZ CARLOS ANDRES</v>
          </cell>
          <cell r="H932" t="str">
            <v>RODRIGUEZ GONZALEZ CAMILO ALEXANDER</v>
          </cell>
          <cell r="I932" t="str">
            <v>0</v>
          </cell>
          <cell r="J932" t="str">
            <v>100</v>
          </cell>
          <cell r="K932">
            <v>0.46500000000000002</v>
          </cell>
          <cell r="L932">
            <v>1</v>
          </cell>
          <cell r="M932">
            <v>1</v>
          </cell>
          <cell r="N932">
            <v>4.2231182795698922E-2</v>
          </cell>
          <cell r="O932">
            <v>1</v>
          </cell>
          <cell r="P932">
            <v>3.7809139784946239E-2</v>
          </cell>
          <cell r="Q932">
            <v>1</v>
          </cell>
          <cell r="R932" t="str">
            <v>CUN.Cogua</v>
          </cell>
          <cell r="S932">
            <v>0</v>
          </cell>
          <cell r="T932">
            <v>73227.835902999999</v>
          </cell>
          <cell r="U932">
            <v>1805916.031</v>
          </cell>
          <cell r="V932" t="e">
            <v>#N/A</v>
          </cell>
          <cell r="W932" t="str">
            <v>CUN.COGUA</v>
          </cell>
          <cell r="X932">
            <v>0</v>
          </cell>
          <cell r="Y932">
            <v>30</v>
          </cell>
          <cell r="Z932">
            <v>10</v>
          </cell>
          <cell r="AA932"/>
          <cell r="AB932">
            <v>10</v>
          </cell>
          <cell r="AC932">
            <v>50</v>
          </cell>
          <cell r="AD932" t="str">
            <v>Prioridad 0</v>
          </cell>
        </row>
        <row r="933">
          <cell r="A933" t="str">
            <v>CUN.COGUA-2</v>
          </cell>
          <cell r="B933" t="str">
            <v>URBANO</v>
          </cell>
          <cell r="C933" t="str">
            <v>REGION 4</v>
          </cell>
          <cell r="D933" t="str">
            <v>CUNDINAMARCA</v>
          </cell>
          <cell r="E933" t="str">
            <v>COGUA</v>
          </cell>
          <cell r="F933" t="str">
            <v>SABANA NORTE</v>
          </cell>
          <cell r="G933" t="str">
            <v>CARDENAS SUAREZ CARLOS ANDRES</v>
          </cell>
          <cell r="H933" t="str">
            <v>RODRIGUEZ GONZALEZ CAMILO ALEXANDER</v>
          </cell>
          <cell r="I933" t="str">
            <v>0</v>
          </cell>
          <cell r="J933" t="str">
            <v>1.093</v>
          </cell>
          <cell r="K933">
            <v>0.6</v>
          </cell>
          <cell r="L933">
            <v>1</v>
          </cell>
          <cell r="M933">
            <v>1</v>
          </cell>
          <cell r="N933">
            <v>4.1895161290322579E-2</v>
          </cell>
          <cell r="O933">
            <v>1</v>
          </cell>
          <cell r="P933">
            <v>2.4193548387096774E-2</v>
          </cell>
          <cell r="Q933">
            <v>1</v>
          </cell>
          <cell r="R933" t="e">
            <v>#N/A</v>
          </cell>
          <cell r="S933">
            <v>0</v>
          </cell>
          <cell r="T933">
            <v>74818.603893899999</v>
          </cell>
          <cell r="U933">
            <v>1821658.611</v>
          </cell>
          <cell r="V933" t="e">
            <v>#N/A</v>
          </cell>
          <cell r="W933" t="str">
            <v>CUN.COGUA-2</v>
          </cell>
          <cell r="X933">
            <v>1</v>
          </cell>
          <cell r="Y933">
            <v>30</v>
          </cell>
          <cell r="Z933">
            <v>10</v>
          </cell>
          <cell r="AA933"/>
          <cell r="AB933">
            <v>10</v>
          </cell>
          <cell r="AC933">
            <v>51</v>
          </cell>
          <cell r="AD933" t="str">
            <v>Prioridad 1</v>
          </cell>
        </row>
        <row r="934">
          <cell r="A934" t="str">
            <v>CUN.COVIANDES</v>
          </cell>
          <cell r="B934" t="str">
            <v>RURAL</v>
          </cell>
          <cell r="C934" t="str">
            <v>REGION 5</v>
          </cell>
          <cell r="D934" t="str">
            <v>CUNDINAMARCA</v>
          </cell>
          <cell r="E934" t="str">
            <v>CHIPAQUE</v>
          </cell>
          <cell r="F934" t="str">
            <v>CUNDINAMARCA</v>
          </cell>
          <cell r="G934" t="str">
            <v>GONZALEZ GARZON WILMAR LEONIDAS</v>
          </cell>
          <cell r="H934" t="str">
            <v>RODRIGUEZ PARDO MIGUEL ANGEL</v>
          </cell>
          <cell r="I934" t="str">
            <v>0</v>
          </cell>
          <cell r="J934" t="str">
            <v>287</v>
          </cell>
          <cell r="K934">
            <v>0.56000000000000005</v>
          </cell>
          <cell r="L934">
            <v>1</v>
          </cell>
          <cell r="M934">
            <v>1</v>
          </cell>
          <cell r="N934">
            <v>4.9731182795698927E-4</v>
          </cell>
          <cell r="O934">
            <v>0</v>
          </cell>
          <cell r="P934">
            <v>1.7338709677419354E-2</v>
          </cell>
          <cell r="Q934">
            <v>1</v>
          </cell>
          <cell r="R934" t="e">
            <v>#N/A</v>
          </cell>
          <cell r="S934">
            <v>0</v>
          </cell>
          <cell r="T934">
            <v>12931.5442007</v>
          </cell>
          <cell r="U934">
            <v>262892.995</v>
          </cell>
          <cell r="V934" t="e">
            <v>#N/A</v>
          </cell>
          <cell r="W934" t="str">
            <v>CUN.COVIANDES</v>
          </cell>
          <cell r="X934">
            <v>0</v>
          </cell>
          <cell r="Y934">
            <v>0</v>
          </cell>
          <cell r="Z934">
            <v>0</v>
          </cell>
          <cell r="AA934"/>
          <cell r="AB934">
            <v>10</v>
          </cell>
          <cell r="AC934">
            <v>10</v>
          </cell>
          <cell r="AD934" t="str">
            <v>Prioridad 4</v>
          </cell>
        </row>
        <row r="935">
          <cell r="A935" t="str">
            <v>CUN.DINDAL</v>
          </cell>
          <cell r="B935" t="str">
            <v>RURAL</v>
          </cell>
          <cell r="C935" t="str">
            <v>REGION 5</v>
          </cell>
          <cell r="D935" t="str">
            <v>CUNDINAMARCA</v>
          </cell>
          <cell r="E935" t="str">
            <v>CAPARRAPI</v>
          </cell>
          <cell r="F935" t="str">
            <v>CUNDINAMARCA</v>
          </cell>
          <cell r="G935" t="str">
            <v>GONZALEZ GARZON WILMAR LEONIDAS</v>
          </cell>
          <cell r="H935" t="str">
            <v>LUQUE DURAN PEDRO</v>
          </cell>
          <cell r="I935" t="str">
            <v>0</v>
          </cell>
          <cell r="J935" t="str">
            <v>1.094</v>
          </cell>
          <cell r="K935">
            <v>0.6</v>
          </cell>
          <cell r="L935">
            <v>1</v>
          </cell>
          <cell r="M935">
            <v>1</v>
          </cell>
          <cell r="N935">
            <v>0.19791666666666666</v>
          </cell>
          <cell r="O935">
            <v>1</v>
          </cell>
          <cell r="P935">
            <v>4.7258064516129031E-2</v>
          </cell>
          <cell r="Q935">
            <v>1</v>
          </cell>
          <cell r="R935" t="e">
            <v>#N/A</v>
          </cell>
          <cell r="S935">
            <v>0</v>
          </cell>
          <cell r="T935">
            <v>10539.5735265</v>
          </cell>
          <cell r="U935">
            <v>335330.43700000003</v>
          </cell>
          <cell r="V935" t="e">
            <v>#N/A</v>
          </cell>
          <cell r="W935" t="str">
            <v>CUN.DINDAL</v>
          </cell>
          <cell r="X935">
            <v>0</v>
          </cell>
          <cell r="Y935">
            <v>0</v>
          </cell>
          <cell r="Z935">
            <v>0</v>
          </cell>
          <cell r="AA935"/>
          <cell r="AB935">
            <v>10</v>
          </cell>
          <cell r="AC935">
            <v>10</v>
          </cell>
          <cell r="AD935" t="str">
            <v>Prioridad 4</v>
          </cell>
        </row>
        <row r="936">
          <cell r="A936" t="str">
            <v>CUN.EL PASO</v>
          </cell>
          <cell r="B936" t="str">
            <v>RURAL</v>
          </cell>
          <cell r="C936" t="str">
            <v>REGION 5</v>
          </cell>
          <cell r="D936" t="str">
            <v>CUNDINAMARCA</v>
          </cell>
          <cell r="E936" t="str">
            <v>GIRARDOT</v>
          </cell>
          <cell r="F936" t="str">
            <v>CUNDINAMARCA</v>
          </cell>
          <cell r="G936" t="str">
            <v>GONZALEZ GARZON WILMAR LEONIDAS</v>
          </cell>
          <cell r="H936" t="str">
            <v>GUZMAN DIAZ EDGAR IVAN</v>
          </cell>
          <cell r="I936" t="str">
            <v>0</v>
          </cell>
          <cell r="J936" t="str">
            <v>1.095</v>
          </cell>
          <cell r="K936">
            <v>0.6</v>
          </cell>
          <cell r="L936">
            <v>1</v>
          </cell>
          <cell r="M936">
            <v>1</v>
          </cell>
          <cell r="N936">
            <v>1.1948924731182796E-2</v>
          </cell>
          <cell r="O936">
            <v>1</v>
          </cell>
          <cell r="P936">
            <v>7.3521505376344084E-3</v>
          </cell>
          <cell r="Q936">
            <v>1</v>
          </cell>
          <cell r="R936" t="e">
            <v>#N/A</v>
          </cell>
          <cell r="S936">
            <v>1</v>
          </cell>
          <cell r="T936">
            <v>22063.234969999998</v>
          </cell>
          <cell r="U936">
            <v>303105.24100000004</v>
          </cell>
          <cell r="V936" t="e">
            <v>#N/A</v>
          </cell>
          <cell r="W936" t="str">
            <v>CUN.EL PASO</v>
          </cell>
          <cell r="X936">
            <v>1</v>
          </cell>
          <cell r="Y936">
            <v>15</v>
          </cell>
          <cell r="Z936">
            <v>0</v>
          </cell>
          <cell r="AA936"/>
          <cell r="AB936">
            <v>10</v>
          </cell>
          <cell r="AC936">
            <v>26</v>
          </cell>
          <cell r="AD936" t="str">
            <v>Prioridad 4</v>
          </cell>
        </row>
        <row r="937">
          <cell r="A937" t="str">
            <v>CUN.EL PENON</v>
          </cell>
          <cell r="B937" t="str">
            <v>RURAL</v>
          </cell>
          <cell r="C937" t="str">
            <v>REGION 5</v>
          </cell>
          <cell r="D937" t="str">
            <v>CUNDINAMARCA</v>
          </cell>
          <cell r="E937" t="str">
            <v>EL PEÑON</v>
          </cell>
          <cell r="F937" t="str">
            <v>CUNDINAMARCA</v>
          </cell>
          <cell r="G937" t="str">
            <v>GONZALEZ GARZON WILMAR LEONIDAS</v>
          </cell>
          <cell r="H937" t="str">
            <v>GONZALEZ MORENO EDUARDO ARTURO</v>
          </cell>
          <cell r="I937" t="str">
            <v>0</v>
          </cell>
          <cell r="J937" t="str">
            <v>1.096</v>
          </cell>
          <cell r="K937">
            <v>0.6</v>
          </cell>
          <cell r="L937">
            <v>1</v>
          </cell>
          <cell r="M937">
            <v>1</v>
          </cell>
          <cell r="N937">
            <v>4.3723118279569893E-2</v>
          </cell>
          <cell r="O937">
            <v>1</v>
          </cell>
          <cell r="P937">
            <v>2.7728494623655914E-2</v>
          </cell>
          <cell r="Q937">
            <v>1</v>
          </cell>
          <cell r="R937" t="e">
            <v>#N/A</v>
          </cell>
          <cell r="S937">
            <v>0</v>
          </cell>
          <cell r="T937">
            <v>32627.563440999998</v>
          </cell>
          <cell r="U937">
            <v>943648.28200000001</v>
          </cell>
          <cell r="V937" t="e">
            <v>#N/A</v>
          </cell>
          <cell r="W937" t="str">
            <v>CUN.EL PENON</v>
          </cell>
          <cell r="X937">
            <v>0</v>
          </cell>
          <cell r="Y937">
            <v>15</v>
          </cell>
          <cell r="Z937">
            <v>5</v>
          </cell>
          <cell r="AA937"/>
          <cell r="AB937">
            <v>10</v>
          </cell>
          <cell r="AC937">
            <v>30</v>
          </cell>
          <cell r="AD937" t="str">
            <v>Prioridad 3</v>
          </cell>
        </row>
        <row r="938">
          <cell r="A938" t="str">
            <v>CUN.EL SON</v>
          </cell>
          <cell r="B938" t="str">
            <v>RURAL</v>
          </cell>
          <cell r="C938" t="str">
            <v>REGION 5</v>
          </cell>
          <cell r="D938" t="str">
            <v>CUNDINAMARCA</v>
          </cell>
          <cell r="E938" t="str">
            <v>GUACHETA</v>
          </cell>
          <cell r="F938" t="str">
            <v>CUNDINAMARCA</v>
          </cell>
          <cell r="G938" t="str">
            <v>GONZALEZ GARZON WILMAR LEONIDAS</v>
          </cell>
          <cell r="H938" t="str">
            <v>MADRIGAL MARTINEZ ROBINSON WILFREDO</v>
          </cell>
          <cell r="I938" t="str">
            <v>0</v>
          </cell>
          <cell r="J938" t="str">
            <v>1.097</v>
          </cell>
          <cell r="K938">
            <v>0.6</v>
          </cell>
          <cell r="L938">
            <v>1</v>
          </cell>
          <cell r="M938">
            <v>1</v>
          </cell>
          <cell r="N938">
            <v>6.4516129032258064E-4</v>
          </cell>
          <cell r="O938">
            <v>0</v>
          </cell>
          <cell r="P938">
            <v>2.0349462365591396E-2</v>
          </cell>
          <cell r="Q938">
            <v>1</v>
          </cell>
          <cell r="R938" t="e">
            <v>#N/A</v>
          </cell>
          <cell r="S938">
            <v>0</v>
          </cell>
          <cell r="T938">
            <v>55492.334215000003</v>
          </cell>
          <cell r="U938">
            <v>1721912.7179999999</v>
          </cell>
          <cell r="V938" t="e">
            <v>#N/A</v>
          </cell>
          <cell r="W938" t="str">
            <v>CUN.EL SON</v>
          </cell>
          <cell r="X938">
            <v>0</v>
          </cell>
          <cell r="Y938">
            <v>30</v>
          </cell>
          <cell r="Z938">
            <v>10</v>
          </cell>
          <cell r="AA938"/>
          <cell r="AB938">
            <v>10</v>
          </cell>
          <cell r="AC938">
            <v>50</v>
          </cell>
          <cell r="AD938" t="str">
            <v>Prioridad 2</v>
          </cell>
        </row>
        <row r="939">
          <cell r="A939" t="str">
            <v>CUN.EL VOLCAN</v>
          </cell>
          <cell r="B939" t="str">
            <v>RURAL</v>
          </cell>
          <cell r="C939" t="str">
            <v>REGION 5</v>
          </cell>
          <cell r="D939" t="str">
            <v>CUNDINAMARCA</v>
          </cell>
          <cell r="E939" t="str">
            <v>VILLA DE SAN DIEGO DE UBATE</v>
          </cell>
          <cell r="F939" t="str">
            <v>CUNDINAMARCA</v>
          </cell>
          <cell r="G939" t="str">
            <v>GONZALEZ GARZON WILMAR LEONIDAS</v>
          </cell>
          <cell r="H939" t="str">
            <v>MADRIGAL MARTINEZ ROBINSON WILFREDO</v>
          </cell>
          <cell r="I939" t="str">
            <v>0</v>
          </cell>
          <cell r="J939" t="str">
            <v>1.098</v>
          </cell>
          <cell r="K939">
            <v>0.6</v>
          </cell>
          <cell r="L939">
            <v>1</v>
          </cell>
          <cell r="M939">
            <v>1</v>
          </cell>
          <cell r="N939">
            <v>1.4865591397849463E-2</v>
          </cell>
          <cell r="O939">
            <v>1</v>
          </cell>
          <cell r="P939">
            <v>1.1344086021505377E-2</v>
          </cell>
          <cell r="Q939">
            <v>1</v>
          </cell>
          <cell r="R939" t="e">
            <v>#N/A</v>
          </cell>
          <cell r="S939">
            <v>0</v>
          </cell>
          <cell r="T939">
            <v>18462.694879999999</v>
          </cell>
          <cell r="U939">
            <v>1653008.1970000004</v>
          </cell>
          <cell r="V939" t="e">
            <v>#N/A</v>
          </cell>
          <cell r="W939" t="str">
            <v>CUN.EL VOLCAN</v>
          </cell>
          <cell r="X939">
            <v>0</v>
          </cell>
          <cell r="Y939">
            <v>0</v>
          </cell>
          <cell r="Z939">
            <v>10</v>
          </cell>
          <cell r="AA939"/>
          <cell r="AB939">
            <v>10</v>
          </cell>
          <cell r="AC939">
            <v>20</v>
          </cell>
          <cell r="AD939" t="str">
            <v>Prioridad 4</v>
          </cell>
        </row>
        <row r="940">
          <cell r="A940" t="str">
            <v>CUN.ELITE FLOWERS</v>
          </cell>
          <cell r="B940" t="str">
            <v>RURAL</v>
          </cell>
          <cell r="C940" t="str">
            <v>REGION 4</v>
          </cell>
          <cell r="D940" t="str">
            <v>CUNDINAMARCA</v>
          </cell>
          <cell r="E940" t="str">
            <v>FACATATIVÁ</v>
          </cell>
          <cell r="F940" t="str">
            <v>SABANA OCCIDENTE</v>
          </cell>
          <cell r="G940" t="str">
            <v>ANDRADE DUQUE NICOLAS</v>
          </cell>
          <cell r="H940" t="str">
            <v>CARRILLO RODRIGUEZ JAIRO ALONSO</v>
          </cell>
          <cell r="I940" t="str">
            <v>0</v>
          </cell>
          <cell r="J940" t="str">
            <v>1.099</v>
          </cell>
          <cell r="K940">
            <v>0.6</v>
          </cell>
          <cell r="L940">
            <v>1</v>
          </cell>
          <cell r="M940">
            <v>1</v>
          </cell>
          <cell r="N940">
            <v>1.293010752688172E-2</v>
          </cell>
          <cell r="O940">
            <v>1</v>
          </cell>
          <cell r="P940">
            <v>1.0215053763440861E-2</v>
          </cell>
          <cell r="Q940">
            <v>1</v>
          </cell>
          <cell r="R940" t="e">
            <v>#N/A</v>
          </cell>
          <cell r="S940">
            <v>0</v>
          </cell>
          <cell r="T940">
            <v>17774.153260000003</v>
          </cell>
          <cell r="U940">
            <v>314003.05099999998</v>
          </cell>
          <cell r="V940" t="e">
            <v>#N/A</v>
          </cell>
          <cell r="W940" t="str">
            <v>CUN.ELITE FLOWERS</v>
          </cell>
          <cell r="X940">
            <v>0</v>
          </cell>
          <cell r="Y940">
            <v>0</v>
          </cell>
          <cell r="Z940">
            <v>0</v>
          </cell>
          <cell r="AA940"/>
          <cell r="AB940">
            <v>10</v>
          </cell>
          <cell r="AC940">
            <v>10</v>
          </cell>
          <cell r="AD940" t="str">
            <v>Prioridad 4</v>
          </cell>
        </row>
        <row r="941">
          <cell r="A941" t="str">
            <v>CUN.ENTREPUENTES</v>
          </cell>
          <cell r="B941" t="str">
            <v>RURAL</v>
          </cell>
          <cell r="C941" t="str">
            <v>REGION 5</v>
          </cell>
          <cell r="D941" t="str">
            <v>CUNDINAMARCA</v>
          </cell>
          <cell r="E941" t="str">
            <v>APULO</v>
          </cell>
          <cell r="F941" t="str">
            <v>CUNDINAMARCA</v>
          </cell>
          <cell r="G941" t="str">
            <v>GONZALEZ GARZON WILMAR LEONIDAS</v>
          </cell>
          <cell r="H941" t="str">
            <v>MELO SARAY JOSE MAURICIO</v>
          </cell>
          <cell r="I941" t="str">
            <v>0</v>
          </cell>
          <cell r="J941" t="str">
            <v>1.100</v>
          </cell>
          <cell r="K941">
            <v>0.6</v>
          </cell>
          <cell r="L941">
            <v>1</v>
          </cell>
          <cell r="M941">
            <v>1</v>
          </cell>
          <cell r="N941">
            <v>1.6223118279569893E-2</v>
          </cell>
          <cell r="O941">
            <v>1</v>
          </cell>
          <cell r="P941">
            <v>7.5806451612903227E-3</v>
          </cell>
          <cell r="Q941">
            <v>1</v>
          </cell>
          <cell r="R941" t="e">
            <v>#N/A</v>
          </cell>
          <cell r="S941">
            <v>1</v>
          </cell>
          <cell r="T941">
            <v>5739.1267999999991</v>
          </cell>
          <cell r="U941">
            <v>145008.30099999998</v>
          </cell>
          <cell r="V941" t="e">
            <v>#N/A</v>
          </cell>
          <cell r="W941" t="str">
            <v>CUN.ENTREPUENTES</v>
          </cell>
          <cell r="X941">
            <v>1</v>
          </cell>
          <cell r="Y941">
            <v>0</v>
          </cell>
          <cell r="Z941">
            <v>0</v>
          </cell>
          <cell r="AA941"/>
          <cell r="AB941">
            <v>10</v>
          </cell>
          <cell r="AC941">
            <v>11</v>
          </cell>
          <cell r="AD941" t="str">
            <v>Prioridad 4</v>
          </cell>
        </row>
        <row r="942">
          <cell r="A942" t="str">
            <v>CUN.ETERNIT</v>
          </cell>
          <cell r="B942" t="str">
            <v>RURAL</v>
          </cell>
          <cell r="C942" t="str">
            <v>REGION 4</v>
          </cell>
          <cell r="D942" t="str">
            <v>CUNDINAMARCA</v>
          </cell>
          <cell r="E942" t="str">
            <v>SIBATE</v>
          </cell>
          <cell r="F942" t="str">
            <v>SABANA OCCIDENTE</v>
          </cell>
          <cell r="G942" t="str">
            <v>ANDRADE DUQUE NICOLAS</v>
          </cell>
          <cell r="H942" t="str">
            <v>RIVERA GOMEZ HERNAN FELIPE</v>
          </cell>
          <cell r="I942" t="str">
            <v>0</v>
          </cell>
          <cell r="J942" t="str">
            <v>288</v>
          </cell>
          <cell r="K942">
            <v>0.56000000000000005</v>
          </cell>
          <cell r="L942">
            <v>1</v>
          </cell>
          <cell r="M942">
            <v>1</v>
          </cell>
          <cell r="N942">
            <v>4.6370967741935481E-3</v>
          </cell>
          <cell r="O942">
            <v>0</v>
          </cell>
          <cell r="P942">
            <v>7.6747311827956993E-3</v>
          </cell>
          <cell r="Q942">
            <v>1</v>
          </cell>
          <cell r="R942" t="e">
            <v>#N/A</v>
          </cell>
          <cell r="S942">
            <v>0</v>
          </cell>
          <cell r="T942">
            <v>16264.054099999998</v>
          </cell>
          <cell r="U942">
            <v>636253.36499999999</v>
          </cell>
          <cell r="V942" t="e">
            <v>#N/A</v>
          </cell>
          <cell r="W942" t="str">
            <v>CUN.ETERNIT</v>
          </cell>
          <cell r="X942">
            <v>0</v>
          </cell>
          <cell r="Y942">
            <v>0</v>
          </cell>
          <cell r="Z942">
            <v>5</v>
          </cell>
          <cell r="AA942"/>
          <cell r="AB942">
            <v>10</v>
          </cell>
          <cell r="AC942">
            <v>15</v>
          </cell>
          <cell r="AD942" t="str">
            <v>Prioridad 4</v>
          </cell>
        </row>
        <row r="943">
          <cell r="A943" t="str">
            <v>CUN.FOMEQUE</v>
          </cell>
          <cell r="B943" t="str">
            <v>RURAL</v>
          </cell>
          <cell r="C943" t="str">
            <v>REGION 5</v>
          </cell>
          <cell r="D943" t="str">
            <v>CUNDINAMARCA</v>
          </cell>
          <cell r="E943" t="str">
            <v>FOMEQUE</v>
          </cell>
          <cell r="F943" t="str">
            <v>CUNDINAMARCA</v>
          </cell>
          <cell r="G943" t="str">
            <v>GONZALEZ GARZON WILMAR LEONIDAS</v>
          </cell>
          <cell r="H943" t="str">
            <v>RODRIGUEZ PARDO MIGUEL ANGEL</v>
          </cell>
          <cell r="I943" t="str">
            <v>0</v>
          </cell>
          <cell r="J943" t="str">
            <v>101</v>
          </cell>
          <cell r="K943">
            <v>0.46500000000000002</v>
          </cell>
          <cell r="L943">
            <v>1</v>
          </cell>
          <cell r="M943">
            <v>1</v>
          </cell>
          <cell r="N943">
            <v>7.5537634408602153E-3</v>
          </cell>
          <cell r="O943">
            <v>0</v>
          </cell>
          <cell r="P943">
            <v>1.8763440860215055E-2</v>
          </cell>
          <cell r="Q943">
            <v>1</v>
          </cell>
          <cell r="R943" t="e">
            <v>#N/A</v>
          </cell>
          <cell r="S943">
            <v>0</v>
          </cell>
          <cell r="T943">
            <v>71021.820361000006</v>
          </cell>
          <cell r="U943">
            <v>2513389.9989999998</v>
          </cell>
          <cell r="V943" t="str">
            <v>CUN.Fomeque</v>
          </cell>
          <cell r="W943" t="str">
            <v>CUN.FOMEQUE</v>
          </cell>
          <cell r="X943">
            <v>1</v>
          </cell>
          <cell r="Y943">
            <v>30</v>
          </cell>
          <cell r="Z943">
            <v>10</v>
          </cell>
          <cell r="AA943">
            <v>20</v>
          </cell>
          <cell r="AB943">
            <v>10</v>
          </cell>
          <cell r="AC943">
            <v>71</v>
          </cell>
          <cell r="AD943" t="str">
            <v>Prioridad 1</v>
          </cell>
        </row>
        <row r="944">
          <cell r="A944" t="str">
            <v>CUN.FOSCA</v>
          </cell>
          <cell r="B944" t="str">
            <v>RURAL</v>
          </cell>
          <cell r="C944" t="str">
            <v>REGION 5</v>
          </cell>
          <cell r="D944" t="str">
            <v>CUNDINAMARCA</v>
          </cell>
          <cell r="E944" t="str">
            <v>FOSCA</v>
          </cell>
          <cell r="F944" t="str">
            <v>CUNDINAMARCA</v>
          </cell>
          <cell r="G944" t="str">
            <v>GONZALEZ GARZON WILMAR LEONIDAS</v>
          </cell>
          <cell r="H944" t="str">
            <v>RODRIGUEZ PARDO MIGUEL ANGEL</v>
          </cell>
          <cell r="I944" t="str">
            <v>0</v>
          </cell>
          <cell r="J944" t="str">
            <v>1.101</v>
          </cell>
          <cell r="K944">
            <v>0.6</v>
          </cell>
          <cell r="L944">
            <v>1</v>
          </cell>
          <cell r="M944">
            <v>1</v>
          </cell>
          <cell r="N944">
            <v>5.1075268817204306E-4</v>
          </cell>
          <cell r="O944">
            <v>0</v>
          </cell>
          <cell r="P944">
            <v>1.7419354838709676E-2</v>
          </cell>
          <cell r="Q944">
            <v>1</v>
          </cell>
          <cell r="R944" t="e">
            <v>#N/A</v>
          </cell>
          <cell r="S944">
            <v>0</v>
          </cell>
          <cell r="T944">
            <v>50281.064299999998</v>
          </cell>
          <cell r="U944">
            <v>1694370.483</v>
          </cell>
          <cell r="V944" t="e">
            <v>#N/A</v>
          </cell>
          <cell r="W944" t="str">
            <v>CUN.FOSCA</v>
          </cell>
          <cell r="X944">
            <v>0</v>
          </cell>
          <cell r="Y944">
            <v>30</v>
          </cell>
          <cell r="Z944">
            <v>10</v>
          </cell>
          <cell r="AA944"/>
          <cell r="AB944">
            <v>10</v>
          </cell>
          <cell r="AC944">
            <v>50</v>
          </cell>
          <cell r="AD944" t="str">
            <v>Prioridad 2</v>
          </cell>
        </row>
        <row r="945">
          <cell r="A945" t="str">
            <v>CUN.FUNZA-3</v>
          </cell>
          <cell r="B945" t="str">
            <v>RURAL</v>
          </cell>
          <cell r="C945" t="str">
            <v>REGION 4</v>
          </cell>
          <cell r="D945" t="str">
            <v>CUNDINAMARCA</v>
          </cell>
          <cell r="E945" t="str">
            <v>MOSQUERA</v>
          </cell>
          <cell r="F945" t="str">
            <v>SABANA OCCIDENTE</v>
          </cell>
          <cell r="G945" t="str">
            <v>ANDRADE DUQUE NICOLAS</v>
          </cell>
          <cell r="H945" t="str">
            <v>ALARCON ACEVEDO YEHSON ORLANDO</v>
          </cell>
          <cell r="I945" t="str">
            <v>1</v>
          </cell>
          <cell r="J945" t="str">
            <v>1.102</v>
          </cell>
          <cell r="K945">
            <v>0.6</v>
          </cell>
          <cell r="L945">
            <v>1</v>
          </cell>
          <cell r="M945">
            <v>1</v>
          </cell>
          <cell r="N945">
            <v>1.2002688172043011E-2</v>
          </cell>
          <cell r="O945">
            <v>1</v>
          </cell>
          <cell r="P945">
            <v>7.446236559139785E-3</v>
          </cell>
          <cell r="Q945">
            <v>1</v>
          </cell>
          <cell r="R945" t="str">
            <v>CUN.Funza-3</v>
          </cell>
          <cell r="S945">
            <v>0</v>
          </cell>
          <cell r="T945">
            <v>101299.22097290002</v>
          </cell>
          <cell r="U945">
            <v>2669482.5239999997</v>
          </cell>
          <cell r="V945" t="e">
            <v>#N/A</v>
          </cell>
          <cell r="W945" t="str">
            <v>CUN.FUNZA-3</v>
          </cell>
          <cell r="X945">
            <v>0</v>
          </cell>
          <cell r="Y945">
            <v>30</v>
          </cell>
          <cell r="Z945">
            <v>10</v>
          </cell>
          <cell r="AA945"/>
          <cell r="AB945">
            <v>10</v>
          </cell>
          <cell r="AC945">
            <v>50</v>
          </cell>
          <cell r="AD945" t="str">
            <v>Prioridad 0</v>
          </cell>
        </row>
        <row r="946">
          <cell r="A946" t="str">
            <v>CUN.FUQUENE</v>
          </cell>
          <cell r="B946" t="str">
            <v>RURAL</v>
          </cell>
          <cell r="C946" t="str">
            <v>REGION 5</v>
          </cell>
          <cell r="D946" t="str">
            <v>BOYACÁ</v>
          </cell>
          <cell r="E946" t="str">
            <v>SAN MIGUEL DE SEMA</v>
          </cell>
          <cell r="F946" t="str">
            <v>CUNDINAMARCA</v>
          </cell>
          <cell r="G946" t="str">
            <v>GONZALEZ GARZON WILMAR LEONIDAS</v>
          </cell>
          <cell r="H946" t="str">
            <v>MADRIGAL MARTINEZ ROBINSON WILFREDO</v>
          </cell>
          <cell r="I946" t="str">
            <v>0</v>
          </cell>
          <cell r="J946" t="str">
            <v>289</v>
          </cell>
          <cell r="K946">
            <v>0.56000000000000005</v>
          </cell>
          <cell r="L946">
            <v>1</v>
          </cell>
          <cell r="M946">
            <v>1</v>
          </cell>
          <cell r="N946">
            <v>4.67741935483871E-3</v>
          </cell>
          <cell r="O946">
            <v>0</v>
          </cell>
          <cell r="P946">
            <v>8.1854838709677427E-3</v>
          </cell>
          <cell r="Q946">
            <v>1</v>
          </cell>
          <cell r="R946" t="e">
            <v>#N/A</v>
          </cell>
          <cell r="S946">
            <v>0</v>
          </cell>
          <cell r="T946">
            <v>8395.291521000001</v>
          </cell>
          <cell r="U946">
            <v>546036.61199999996</v>
          </cell>
          <cell r="V946" t="e">
            <v>#N/A</v>
          </cell>
          <cell r="W946" t="str">
            <v>CUN.FUQUENE</v>
          </cell>
          <cell r="X946">
            <v>0</v>
          </cell>
          <cell r="Y946">
            <v>0</v>
          </cell>
          <cell r="Z946">
            <v>5</v>
          </cell>
          <cell r="AA946"/>
          <cell r="AB946">
            <v>10</v>
          </cell>
          <cell r="AC946">
            <v>15</v>
          </cell>
          <cell r="AD946" t="str">
            <v>Prioridad 4</v>
          </cell>
        </row>
        <row r="947">
          <cell r="A947" t="str">
            <v>CUN.GAMA</v>
          </cell>
          <cell r="B947" t="str">
            <v>RURAL</v>
          </cell>
          <cell r="C947" t="str">
            <v>REGION 5</v>
          </cell>
          <cell r="D947" t="str">
            <v>CUNDINAMARCA</v>
          </cell>
          <cell r="E947" t="str">
            <v>GAMA</v>
          </cell>
          <cell r="F947" t="str">
            <v>CUNDINAMARCA</v>
          </cell>
          <cell r="G947" t="str">
            <v>GONZALEZ GARZON WILMAR LEONIDAS</v>
          </cell>
          <cell r="H947" t="str">
            <v>GONZALEZ TOVAR PABLO DAVID</v>
          </cell>
          <cell r="I947" t="str">
            <v>0</v>
          </cell>
          <cell r="J947" t="str">
            <v>1.103</v>
          </cell>
          <cell r="K947">
            <v>0.6</v>
          </cell>
          <cell r="L947">
            <v>1</v>
          </cell>
          <cell r="M947">
            <v>1</v>
          </cell>
          <cell r="N947">
            <v>0</v>
          </cell>
          <cell r="O947">
            <v>0</v>
          </cell>
          <cell r="P947">
            <v>7.7553763440860214E-3</v>
          </cell>
          <cell r="Q947">
            <v>1</v>
          </cell>
          <cell r="R947" t="e">
            <v>#N/A</v>
          </cell>
          <cell r="S947">
            <v>0</v>
          </cell>
          <cell r="T947">
            <v>33708.073990999997</v>
          </cell>
          <cell r="U947">
            <v>2761008.861</v>
          </cell>
          <cell r="V947" t="str">
            <v>CUN.Gama</v>
          </cell>
          <cell r="W947" t="str">
            <v>CUN.GAMA</v>
          </cell>
          <cell r="X947">
            <v>0</v>
          </cell>
          <cell r="Y947">
            <v>15</v>
          </cell>
          <cell r="Z947">
            <v>10</v>
          </cell>
          <cell r="AA947">
            <v>20</v>
          </cell>
          <cell r="AB947">
            <v>10</v>
          </cell>
          <cell r="AC947">
            <v>55</v>
          </cell>
          <cell r="AD947" t="str">
            <v>Prioridad 2</v>
          </cell>
        </row>
        <row r="948">
          <cell r="A948" t="str">
            <v>CUN.GANCO</v>
          </cell>
          <cell r="B948" t="str">
            <v>RURAL</v>
          </cell>
          <cell r="C948" t="str">
            <v>REGION 5</v>
          </cell>
          <cell r="D948" t="str">
            <v>CUNDINAMARCA</v>
          </cell>
          <cell r="E948" t="str">
            <v>CAQUEZA</v>
          </cell>
          <cell r="F948" t="str">
            <v>CUNDINAMARCA</v>
          </cell>
          <cell r="G948" t="str">
            <v>GONZALEZ GARZON WILMAR LEONIDAS</v>
          </cell>
          <cell r="H948" t="str">
            <v>RODRIGUEZ PARDO MIGUEL ANGEL</v>
          </cell>
          <cell r="I948" t="str">
            <v>0</v>
          </cell>
          <cell r="J948" t="str">
            <v>290</v>
          </cell>
          <cell r="K948">
            <v>0.56000000000000005</v>
          </cell>
          <cell r="L948">
            <v>1</v>
          </cell>
          <cell r="M948">
            <v>1</v>
          </cell>
          <cell r="N948">
            <v>1.6250000000000001E-2</v>
          </cell>
          <cell r="O948">
            <v>1</v>
          </cell>
          <cell r="P948">
            <v>1.7688172043010753E-2</v>
          </cell>
          <cell r="Q948">
            <v>1</v>
          </cell>
          <cell r="R948" t="e">
            <v>#N/A</v>
          </cell>
          <cell r="S948">
            <v>0</v>
          </cell>
          <cell r="T948">
            <v>30648.008998000005</v>
          </cell>
          <cell r="U948">
            <v>1232197.7950000002</v>
          </cell>
          <cell r="V948" t="e">
            <v>#N/A</v>
          </cell>
          <cell r="W948" t="str">
            <v>CUN.GANCO</v>
          </cell>
          <cell r="X948">
            <v>0</v>
          </cell>
          <cell r="Y948">
            <v>15</v>
          </cell>
          <cell r="Z948">
            <v>10</v>
          </cell>
          <cell r="AA948"/>
          <cell r="AB948">
            <v>10</v>
          </cell>
          <cell r="AC948">
            <v>35</v>
          </cell>
          <cell r="AD948" t="str">
            <v>Prioridad 3</v>
          </cell>
        </row>
        <row r="949">
          <cell r="A949" t="str">
            <v>CUN.GRANADA-2</v>
          </cell>
          <cell r="B949" t="str">
            <v>RURAL</v>
          </cell>
          <cell r="C949" t="str">
            <v>REGION 5</v>
          </cell>
          <cell r="D949" t="str">
            <v>CUNDINAMARCA</v>
          </cell>
          <cell r="E949" t="str">
            <v>GRANADA</v>
          </cell>
          <cell r="F949" t="str">
            <v>CUNDINAMARCA</v>
          </cell>
          <cell r="G949" t="str">
            <v>GONZALEZ GARZON WILMAR LEONIDAS</v>
          </cell>
          <cell r="H949" t="str">
            <v>MUÑOZ BARRAGAN FREDDY ENRIQUE</v>
          </cell>
          <cell r="I949" t="str">
            <v>0</v>
          </cell>
          <cell r="J949" t="str">
            <v>1.104</v>
          </cell>
          <cell r="K949">
            <v>0.6</v>
          </cell>
          <cell r="L949">
            <v>1</v>
          </cell>
          <cell r="M949">
            <v>1</v>
          </cell>
          <cell r="N949">
            <v>4.8521505376344087E-2</v>
          </cell>
          <cell r="O949">
            <v>1</v>
          </cell>
          <cell r="P949">
            <v>5.9556451612903225E-2</v>
          </cell>
          <cell r="Q949">
            <v>1</v>
          </cell>
          <cell r="R949" t="e">
            <v>#N/A</v>
          </cell>
          <cell r="S949">
            <v>0</v>
          </cell>
          <cell r="T949">
            <v>43931.921041799993</v>
          </cell>
          <cell r="U949">
            <v>858261.88800000004</v>
          </cell>
          <cell r="V949" t="e">
            <v>#N/A</v>
          </cell>
          <cell r="W949" t="str">
            <v>CUN.GRANADA-2</v>
          </cell>
          <cell r="X949">
            <v>0</v>
          </cell>
          <cell r="Y949">
            <v>15</v>
          </cell>
          <cell r="Z949">
            <v>5</v>
          </cell>
          <cell r="AA949"/>
          <cell r="AB949">
            <v>10</v>
          </cell>
          <cell r="AC949">
            <v>30</v>
          </cell>
          <cell r="AD949" t="str">
            <v>Prioridad 2</v>
          </cell>
        </row>
        <row r="950">
          <cell r="A950" t="str">
            <v>CUN.GUACAMAYAS</v>
          </cell>
          <cell r="B950" t="str">
            <v>RURAL</v>
          </cell>
          <cell r="C950" t="str">
            <v>REGION 5</v>
          </cell>
          <cell r="D950" t="str">
            <v>CUNDINAMARCA</v>
          </cell>
          <cell r="E950" t="str">
            <v>VERGARA</v>
          </cell>
          <cell r="F950" t="str">
            <v>CUNDINAMARCA</v>
          </cell>
          <cell r="G950" t="str">
            <v>GONZALEZ GARZON WILMAR LEONIDAS</v>
          </cell>
          <cell r="H950" t="str">
            <v>GONZALEZ MORENO EDUARDO ARTURO</v>
          </cell>
          <cell r="I950" t="str">
            <v>0</v>
          </cell>
          <cell r="J950" t="str">
            <v>1.105</v>
          </cell>
          <cell r="K950">
            <v>0.6</v>
          </cell>
          <cell r="L950">
            <v>1</v>
          </cell>
          <cell r="M950">
            <v>1</v>
          </cell>
          <cell r="N950">
            <v>2.6975806451612905E-2</v>
          </cell>
          <cell r="O950">
            <v>1</v>
          </cell>
          <cell r="P950">
            <v>2.1801075268817204E-2</v>
          </cell>
          <cell r="Q950">
            <v>1</v>
          </cell>
          <cell r="R950" t="e">
            <v>#N/A</v>
          </cell>
          <cell r="S950">
            <v>0</v>
          </cell>
          <cell r="T950">
            <v>27113.801950000001</v>
          </cell>
          <cell r="U950">
            <v>1033536.7729999999</v>
          </cell>
          <cell r="V950" t="e">
            <v>#N/A</v>
          </cell>
          <cell r="W950" t="str">
            <v>CUN.GUACAMAYAS</v>
          </cell>
          <cell r="X950">
            <v>0</v>
          </cell>
          <cell r="Y950">
            <v>15</v>
          </cell>
          <cell r="Z950">
            <v>10</v>
          </cell>
          <cell r="AA950"/>
          <cell r="AB950">
            <v>10</v>
          </cell>
          <cell r="AC950">
            <v>35</v>
          </cell>
          <cell r="AD950" t="str">
            <v>Prioridad 2</v>
          </cell>
        </row>
        <row r="951">
          <cell r="A951" t="str">
            <v>CUN.GUACHANECA</v>
          </cell>
          <cell r="B951" t="str">
            <v>RURAL</v>
          </cell>
          <cell r="C951" t="str">
            <v>REGION 5</v>
          </cell>
          <cell r="D951" t="str">
            <v>CUNDINAMARCA</v>
          </cell>
          <cell r="E951" t="str">
            <v>LENGUAZAQUE</v>
          </cell>
          <cell r="F951" t="str">
            <v>CUNDINAMARCA</v>
          </cell>
          <cell r="G951" t="str">
            <v>GONZALEZ GARZON WILMAR LEONIDAS</v>
          </cell>
          <cell r="H951" t="str">
            <v>MADRIGAL MARTINEZ ROBINSON WILFREDO</v>
          </cell>
          <cell r="I951" t="str">
            <v>0</v>
          </cell>
          <cell r="J951" t="str">
            <v>168</v>
          </cell>
          <cell r="K951">
            <v>0.5</v>
          </cell>
          <cell r="L951">
            <v>0</v>
          </cell>
          <cell r="M951">
            <v>1</v>
          </cell>
          <cell r="N951">
            <v>0</v>
          </cell>
          <cell r="O951">
            <v>0</v>
          </cell>
          <cell r="P951">
            <v>1.2190860215053764E-2</v>
          </cell>
          <cell r="Q951">
            <v>1</v>
          </cell>
          <cell r="R951" t="e">
            <v>#N/A</v>
          </cell>
          <cell r="S951">
            <v>0</v>
          </cell>
          <cell r="T951">
            <v>14754.976000000001</v>
          </cell>
          <cell r="U951">
            <v>244.90600000000001</v>
          </cell>
          <cell r="V951" t="e">
            <v>#N/A</v>
          </cell>
          <cell r="W951" t="str">
            <v>CUN.GUACHANECA</v>
          </cell>
          <cell r="X951">
            <v>0</v>
          </cell>
          <cell r="Y951">
            <v>0</v>
          </cell>
          <cell r="Z951">
            <v>0</v>
          </cell>
          <cell r="AA951"/>
          <cell r="AB951">
            <v>10</v>
          </cell>
          <cell r="AC951">
            <v>10</v>
          </cell>
          <cell r="AD951" t="str">
            <v>Prioridad 4</v>
          </cell>
        </row>
        <row r="952">
          <cell r="A952" t="str">
            <v>CUN.GUACHETA</v>
          </cell>
          <cell r="B952" t="str">
            <v>RURAL</v>
          </cell>
          <cell r="C952" t="str">
            <v>REGION 5</v>
          </cell>
          <cell r="D952" t="str">
            <v>CUNDINAMARCA</v>
          </cell>
          <cell r="E952" t="str">
            <v>GUACHETA</v>
          </cell>
          <cell r="F952" t="str">
            <v>CUNDINAMARCA</v>
          </cell>
          <cell r="G952" t="str">
            <v>GONZALEZ GARZON WILMAR LEONIDAS</v>
          </cell>
          <cell r="H952" t="str">
            <v>MADRIGAL MARTINEZ ROBINSON WILFREDO</v>
          </cell>
          <cell r="I952" t="str">
            <v>0</v>
          </cell>
          <cell r="J952" t="str">
            <v>1.106</v>
          </cell>
          <cell r="K952">
            <v>0.6</v>
          </cell>
          <cell r="L952">
            <v>1</v>
          </cell>
          <cell r="M952">
            <v>1</v>
          </cell>
          <cell r="N952">
            <v>1.1612903225806452E-2</v>
          </cell>
          <cell r="O952">
            <v>1</v>
          </cell>
          <cell r="P952">
            <v>2.2204301075268818E-2</v>
          </cell>
          <cell r="Q952">
            <v>1</v>
          </cell>
          <cell r="R952" t="e">
            <v>#N/A</v>
          </cell>
          <cell r="S952">
            <v>0</v>
          </cell>
          <cell r="T952">
            <v>71535.649499299994</v>
          </cell>
          <cell r="U952">
            <v>1365378.0359999998</v>
          </cell>
          <cell r="V952" t="e">
            <v>#N/A</v>
          </cell>
          <cell r="W952" t="str">
            <v>CUN.GUACHETA</v>
          </cell>
          <cell r="X952">
            <v>0</v>
          </cell>
          <cell r="Y952">
            <v>30</v>
          </cell>
          <cell r="Z952">
            <v>10</v>
          </cell>
          <cell r="AA952"/>
          <cell r="AB952">
            <v>10</v>
          </cell>
          <cell r="AC952">
            <v>50</v>
          </cell>
          <cell r="AD952" t="str">
            <v>Prioridad 2</v>
          </cell>
        </row>
        <row r="953">
          <cell r="A953" t="str">
            <v>CUN.GUADUAS-2</v>
          </cell>
          <cell r="B953" t="str">
            <v>RURAL</v>
          </cell>
          <cell r="C953" t="str">
            <v>REGION 5</v>
          </cell>
          <cell r="D953" t="str">
            <v>CUNDINAMARCA</v>
          </cell>
          <cell r="E953" t="str">
            <v>GUADUAS</v>
          </cell>
          <cell r="F953" t="str">
            <v>CUNDINAMARCA</v>
          </cell>
          <cell r="G953" t="str">
            <v>GONZALEZ GARZON WILMAR LEONIDAS</v>
          </cell>
          <cell r="H953" t="str">
            <v>LUQUE DURAN PEDRO</v>
          </cell>
          <cell r="I953" t="str">
            <v>0</v>
          </cell>
          <cell r="J953" t="str">
            <v>1.107</v>
          </cell>
          <cell r="K953">
            <v>0.6</v>
          </cell>
          <cell r="L953">
            <v>1</v>
          </cell>
          <cell r="M953">
            <v>1</v>
          </cell>
          <cell r="N953">
            <v>2.4139784946236559E-2</v>
          </cell>
          <cell r="O953">
            <v>1</v>
          </cell>
          <cell r="P953">
            <v>9.4892473118279568E-3</v>
          </cell>
          <cell r="Q953">
            <v>1</v>
          </cell>
          <cell r="R953" t="e">
            <v>#N/A</v>
          </cell>
          <cell r="S953">
            <v>0</v>
          </cell>
          <cell r="T953">
            <v>34306.022274999996</v>
          </cell>
          <cell r="U953">
            <v>840447.64199999988</v>
          </cell>
          <cell r="V953" t="e">
            <v>#N/A</v>
          </cell>
          <cell r="W953" t="str">
            <v>CUN.GUADUAS-2</v>
          </cell>
          <cell r="X953">
            <v>1</v>
          </cell>
          <cell r="Y953">
            <v>15</v>
          </cell>
          <cell r="Z953">
            <v>5</v>
          </cell>
          <cell r="AA953"/>
          <cell r="AB953">
            <v>10</v>
          </cell>
          <cell r="AC953">
            <v>31</v>
          </cell>
          <cell r="AD953" t="str">
            <v>Prioridad 3</v>
          </cell>
        </row>
        <row r="954">
          <cell r="A954" t="str">
            <v>CUN.GUADUAS:P1</v>
          </cell>
          <cell r="B954" t="str">
            <v>RURAL</v>
          </cell>
          <cell r="C954" t="str">
            <v>REGION 5</v>
          </cell>
          <cell r="D954" t="str">
            <v>CUNDINAMARCA</v>
          </cell>
          <cell r="E954" t="str">
            <v>GUADUAS</v>
          </cell>
          <cell r="F954" t="str">
            <v>CUNDINAMARCA</v>
          </cell>
          <cell r="G954" t="str">
            <v>GONZALEZ GARZON WILMAR LEONIDAS</v>
          </cell>
          <cell r="H954" t="str">
            <v>LUQUE DURAN PEDRO</v>
          </cell>
          <cell r="I954" t="str">
            <v>0</v>
          </cell>
          <cell r="J954" t="str">
            <v>1.108</v>
          </cell>
          <cell r="K954">
            <v>0.6</v>
          </cell>
          <cell r="L954">
            <v>0</v>
          </cell>
          <cell r="M954">
            <v>1</v>
          </cell>
          <cell r="N954">
            <v>0</v>
          </cell>
          <cell r="O954">
            <v>0</v>
          </cell>
          <cell r="P954">
            <v>1.4462365591397849E-2</v>
          </cell>
          <cell r="Q954">
            <v>1</v>
          </cell>
          <cell r="R954" t="e">
            <v>#N/A</v>
          </cell>
          <cell r="S954">
            <v>1</v>
          </cell>
          <cell r="T954">
            <v>217.45464569999999</v>
          </cell>
          <cell r="U954">
            <v>5747.152</v>
          </cell>
          <cell r="V954" t="e">
            <v>#N/A</v>
          </cell>
          <cell r="W954" t="str">
            <v>CUN.GUADUAS:P1</v>
          </cell>
          <cell r="X954">
            <v>0</v>
          </cell>
          <cell r="Y954">
            <v>0</v>
          </cell>
          <cell r="Z954">
            <v>0</v>
          </cell>
          <cell r="AA954"/>
          <cell r="AB954">
            <v>10</v>
          </cell>
          <cell r="AC954">
            <v>10</v>
          </cell>
          <cell r="AD954" t="str">
            <v>Prioridad 4</v>
          </cell>
        </row>
        <row r="955">
          <cell r="A955" t="str">
            <v>CUN.GUAICARAMO</v>
          </cell>
          <cell r="B955" t="str">
            <v>RURAL</v>
          </cell>
          <cell r="C955" t="str">
            <v>REGION 5</v>
          </cell>
          <cell r="D955" t="str">
            <v>META</v>
          </cell>
          <cell r="E955" t="str">
            <v>BARRANCA DE UPIA</v>
          </cell>
          <cell r="F955" t="str">
            <v>TERRITORIOS</v>
          </cell>
          <cell r="G955" t="str">
            <v>ARAOS GUZMAN JUAN CARLOS</v>
          </cell>
          <cell r="H955" t="str">
            <v>MANTINEZ MEDINA EDWIN ANDRES</v>
          </cell>
          <cell r="I955" t="str">
            <v>0</v>
          </cell>
          <cell r="J955" t="str">
            <v>231</v>
          </cell>
          <cell r="K955">
            <v>0.54</v>
          </cell>
          <cell r="L955">
            <v>0</v>
          </cell>
          <cell r="M955">
            <v>1</v>
          </cell>
          <cell r="N955">
            <v>0</v>
          </cell>
          <cell r="O955">
            <v>0</v>
          </cell>
          <cell r="P955">
            <v>3.5000000000000003E-2</v>
          </cell>
          <cell r="Q955">
            <v>1</v>
          </cell>
          <cell r="R955" t="e">
            <v>#N/A</v>
          </cell>
          <cell r="S955">
            <v>0</v>
          </cell>
          <cell r="T955">
            <v>4674.8227999999999</v>
          </cell>
          <cell r="U955">
            <v>108.896</v>
          </cell>
          <cell r="V955" t="e">
            <v>#N/A</v>
          </cell>
          <cell r="W955" t="str">
            <v>CUN.GUAICARAMO</v>
          </cell>
          <cell r="X955">
            <v>0</v>
          </cell>
          <cell r="Y955">
            <v>0</v>
          </cell>
          <cell r="Z955">
            <v>0</v>
          </cell>
          <cell r="AA955"/>
          <cell r="AB955">
            <v>10</v>
          </cell>
          <cell r="AC955">
            <v>10</v>
          </cell>
          <cell r="AD955" t="str">
            <v>Prioridad 4</v>
          </cell>
        </row>
        <row r="956">
          <cell r="A956" t="str">
            <v>CUN.GUASCA-2</v>
          </cell>
          <cell r="B956" t="str">
            <v>URBANO</v>
          </cell>
          <cell r="C956" t="str">
            <v>REGION 4</v>
          </cell>
          <cell r="D956" t="str">
            <v>CUNDINAMARCA</v>
          </cell>
          <cell r="E956" t="str">
            <v>GUASCA</v>
          </cell>
          <cell r="F956" t="str">
            <v>SABANA NORTE</v>
          </cell>
          <cell r="G956" t="str">
            <v>CARDENAS SUAREZ CARLOS ANDRES</v>
          </cell>
          <cell r="H956" t="str">
            <v>GONZALEZ ARAQUE SERGIO JAVIER</v>
          </cell>
          <cell r="I956" t="str">
            <v>0</v>
          </cell>
          <cell r="J956" t="str">
            <v>1.109</v>
          </cell>
          <cell r="K956">
            <v>0.6</v>
          </cell>
          <cell r="L956">
            <v>1</v>
          </cell>
          <cell r="M956">
            <v>1</v>
          </cell>
          <cell r="N956">
            <v>1.3118279569892474E-2</v>
          </cell>
          <cell r="O956">
            <v>1</v>
          </cell>
          <cell r="P956">
            <v>1.2849462365591398E-2</v>
          </cell>
          <cell r="Q956">
            <v>1</v>
          </cell>
          <cell r="R956" t="e">
            <v>#N/A</v>
          </cell>
          <cell r="S956">
            <v>1</v>
          </cell>
          <cell r="T956">
            <v>139491.89519270003</v>
          </cell>
          <cell r="U956">
            <v>3142737.173</v>
          </cell>
          <cell r="V956" t="e">
            <v>#N/A</v>
          </cell>
          <cell r="W956" t="str">
            <v>CUN.GUASCA-2</v>
          </cell>
          <cell r="X956">
            <v>0</v>
          </cell>
          <cell r="Y956">
            <v>30</v>
          </cell>
          <cell r="Z956">
            <v>10</v>
          </cell>
          <cell r="AA956"/>
          <cell r="AB956">
            <v>10</v>
          </cell>
          <cell r="AC956">
            <v>50</v>
          </cell>
          <cell r="AD956" t="str">
            <v>Prioridad 2</v>
          </cell>
        </row>
        <row r="957">
          <cell r="A957" t="str">
            <v>CUN.GUATAQUI</v>
          </cell>
          <cell r="B957" t="str">
            <v>RURAL</v>
          </cell>
          <cell r="C957" t="str">
            <v>REGION 5</v>
          </cell>
          <cell r="D957" t="str">
            <v>CUNDINAMARCA</v>
          </cell>
          <cell r="E957" t="str">
            <v>GUATAQUI</v>
          </cell>
          <cell r="F957" t="str">
            <v>CUNDINAMARCA</v>
          </cell>
          <cell r="G957" t="str">
            <v>GONZALEZ GARZON WILMAR LEONIDAS</v>
          </cell>
          <cell r="H957" t="str">
            <v>MELO SARAY JOSE MAURICIO</v>
          </cell>
          <cell r="I957" t="str">
            <v>0</v>
          </cell>
          <cell r="J957" t="str">
            <v>1.110</v>
          </cell>
          <cell r="K957">
            <v>0.6</v>
          </cell>
          <cell r="L957">
            <v>1</v>
          </cell>
          <cell r="M957">
            <v>1</v>
          </cell>
          <cell r="N957">
            <v>2.9301075268817205E-3</v>
          </cell>
          <cell r="O957">
            <v>0</v>
          </cell>
          <cell r="P957">
            <v>0.12381720430107526</v>
          </cell>
          <cell r="Q957">
            <v>1</v>
          </cell>
          <cell r="R957" t="e">
            <v>#N/A</v>
          </cell>
          <cell r="S957">
            <v>1</v>
          </cell>
          <cell r="T957">
            <v>14708.986432600002</v>
          </cell>
          <cell r="U957">
            <v>617001.63099999994</v>
          </cell>
          <cell r="V957" t="str">
            <v>CUN.Guataqui</v>
          </cell>
          <cell r="W957" t="str">
            <v>CUN.GUATAQUI</v>
          </cell>
          <cell r="X957">
            <v>1</v>
          </cell>
          <cell r="Y957">
            <v>0</v>
          </cell>
          <cell r="Z957">
            <v>5</v>
          </cell>
          <cell r="AA957">
            <v>20</v>
          </cell>
          <cell r="AB957">
            <v>10</v>
          </cell>
          <cell r="AC957">
            <v>36</v>
          </cell>
          <cell r="AD957" t="str">
            <v>Prioridad 1</v>
          </cell>
        </row>
        <row r="958">
          <cell r="A958" t="str">
            <v>CUN.GUATAVITA-3</v>
          </cell>
          <cell r="B958" t="str">
            <v>RURAL</v>
          </cell>
          <cell r="C958" t="str">
            <v>REGION 4</v>
          </cell>
          <cell r="D958" t="str">
            <v>CUNDINAMARCA</v>
          </cell>
          <cell r="E958" t="str">
            <v>GUATAVITA</v>
          </cell>
          <cell r="F958" t="str">
            <v>SABANA NORTE</v>
          </cell>
          <cell r="G958" t="str">
            <v>CARDENAS SUAREZ CARLOS ANDRES</v>
          </cell>
          <cell r="H958" t="str">
            <v>ROMERO OTALORA CRISTIAN ESTEBAN</v>
          </cell>
          <cell r="I958" t="str">
            <v>0</v>
          </cell>
          <cell r="J958" t="str">
            <v>1.111</v>
          </cell>
          <cell r="K958">
            <v>0.6</v>
          </cell>
          <cell r="L958">
            <v>1</v>
          </cell>
          <cell r="M958">
            <v>1</v>
          </cell>
          <cell r="N958">
            <v>2.4946236559139787E-2</v>
          </cell>
          <cell r="O958">
            <v>1</v>
          </cell>
          <cell r="P958">
            <v>8.1048387096774189E-3</v>
          </cell>
          <cell r="Q958">
            <v>1</v>
          </cell>
          <cell r="R958" t="e">
            <v>#N/A</v>
          </cell>
          <cell r="S958">
            <v>0</v>
          </cell>
          <cell r="T958">
            <v>34495.427293000008</v>
          </cell>
          <cell r="U958">
            <v>1354831.4689999998</v>
          </cell>
          <cell r="V958" t="e">
            <v>#N/A</v>
          </cell>
          <cell r="W958" t="str">
            <v>CUN.GUATAVITA-3</v>
          </cell>
          <cell r="X958">
            <v>0</v>
          </cell>
          <cell r="Y958">
            <v>15</v>
          </cell>
          <cell r="Z958">
            <v>10</v>
          </cell>
          <cell r="AA958"/>
          <cell r="AB958">
            <v>10</v>
          </cell>
          <cell r="AC958">
            <v>35</v>
          </cell>
          <cell r="AD958" t="str">
            <v>Prioridad 3</v>
          </cell>
        </row>
        <row r="959">
          <cell r="A959" t="str">
            <v>CUN.GUAYABETAL</v>
          </cell>
          <cell r="B959" t="str">
            <v>RURAL</v>
          </cell>
          <cell r="C959" t="str">
            <v>REGION 5</v>
          </cell>
          <cell r="D959" t="str">
            <v>META</v>
          </cell>
          <cell r="E959" t="str">
            <v>ACACIAS</v>
          </cell>
          <cell r="F959" t="str">
            <v>META</v>
          </cell>
          <cell r="G959" t="str">
            <v>SANCHEZ CORTES ARIEL ARMEL</v>
          </cell>
          <cell r="H959" t="str">
            <v>SILVA FORERO ANDRES</v>
          </cell>
          <cell r="I959" t="str">
            <v>0</v>
          </cell>
          <cell r="J959" t="str">
            <v>102</v>
          </cell>
          <cell r="K959">
            <v>0.46500000000000002</v>
          </cell>
          <cell r="L959">
            <v>1</v>
          </cell>
          <cell r="M959">
            <v>1</v>
          </cell>
          <cell r="N959">
            <v>6.2768817204301077E-3</v>
          </cell>
          <cell r="O959">
            <v>0</v>
          </cell>
          <cell r="P959">
            <v>1.3561827956989247E-2</v>
          </cell>
          <cell r="Q959">
            <v>1</v>
          </cell>
          <cell r="R959" t="e">
            <v>#N/A</v>
          </cell>
          <cell r="S959">
            <v>1</v>
          </cell>
          <cell r="T959">
            <v>47447.118429999995</v>
          </cell>
          <cell r="U959">
            <v>948040.28700000001</v>
          </cell>
          <cell r="V959" t="e">
            <v>#N/A</v>
          </cell>
          <cell r="W959" t="str">
            <v>CUN.GUAYABETAL</v>
          </cell>
          <cell r="X959">
            <v>1</v>
          </cell>
          <cell r="Y959">
            <v>15</v>
          </cell>
          <cell r="Z959">
            <v>5</v>
          </cell>
          <cell r="AA959"/>
          <cell r="AB959">
            <v>10</v>
          </cell>
          <cell r="AC959">
            <v>31</v>
          </cell>
          <cell r="AD959" t="str">
            <v>Prioridad 3</v>
          </cell>
        </row>
        <row r="960">
          <cell r="A960" t="str">
            <v>CUN.GUAYABETAL-2</v>
          </cell>
          <cell r="B960" t="str">
            <v>RURAL</v>
          </cell>
          <cell r="C960" t="str">
            <v>REGION 5</v>
          </cell>
          <cell r="D960" t="str">
            <v>CUNDINAMARCA</v>
          </cell>
          <cell r="E960" t="str">
            <v>GUAYABETAL</v>
          </cell>
          <cell r="F960" t="str">
            <v>META</v>
          </cell>
          <cell r="G960" t="str">
            <v>SANCHEZ CORTES ARIEL ARMEL</v>
          </cell>
          <cell r="H960" t="str">
            <v>SILVA FORERO ANDRES</v>
          </cell>
          <cell r="I960" t="str">
            <v>0</v>
          </cell>
          <cell r="J960" t="str">
            <v>291</v>
          </cell>
          <cell r="K960">
            <v>0.56000000000000005</v>
          </cell>
          <cell r="L960">
            <v>1</v>
          </cell>
          <cell r="M960">
            <v>1</v>
          </cell>
          <cell r="N960">
            <v>1.2849462365591398E-2</v>
          </cell>
          <cell r="O960">
            <v>1</v>
          </cell>
          <cell r="P960">
            <v>1.2768817204301076E-2</v>
          </cell>
          <cell r="Q960">
            <v>1</v>
          </cell>
          <cell r="R960" t="e">
            <v>#N/A</v>
          </cell>
          <cell r="S960">
            <v>0</v>
          </cell>
          <cell r="T960">
            <v>20488.301079000001</v>
          </cell>
          <cell r="U960">
            <v>568730.89999999991</v>
          </cell>
          <cell r="V960" t="e">
            <v>#N/A</v>
          </cell>
          <cell r="W960" t="str">
            <v>CUN.GUAYABETAL-2</v>
          </cell>
          <cell r="X960">
            <v>0</v>
          </cell>
          <cell r="Y960">
            <v>15</v>
          </cell>
          <cell r="Z960">
            <v>5</v>
          </cell>
          <cell r="AA960"/>
          <cell r="AB960">
            <v>10</v>
          </cell>
          <cell r="AC960">
            <v>30</v>
          </cell>
          <cell r="AD960" t="str">
            <v>Prioridad 3</v>
          </cell>
        </row>
        <row r="961">
          <cell r="A961" t="str">
            <v>CUN.GUTIERREZ</v>
          </cell>
          <cell r="B961" t="str">
            <v>RURAL</v>
          </cell>
          <cell r="C961" t="str">
            <v>REGION 5</v>
          </cell>
          <cell r="D961" t="str">
            <v>CUNDINAMARCA</v>
          </cell>
          <cell r="E961" t="str">
            <v>GUTIERREZ</v>
          </cell>
          <cell r="F961" t="str">
            <v>CUNDINAMARCA</v>
          </cell>
          <cell r="G961" t="str">
            <v>GONZALEZ GARZON WILMAR LEONIDAS</v>
          </cell>
          <cell r="H961" t="str">
            <v>RODRIGUEZ PARDO MIGUEL ANGEL</v>
          </cell>
          <cell r="I961" t="str">
            <v>0</v>
          </cell>
          <cell r="J961" t="str">
            <v>1.112</v>
          </cell>
          <cell r="K961">
            <v>0.6</v>
          </cell>
          <cell r="L961">
            <v>1</v>
          </cell>
          <cell r="M961">
            <v>1</v>
          </cell>
          <cell r="N961">
            <v>1.7688172043010753E-2</v>
          </cell>
          <cell r="O961">
            <v>1</v>
          </cell>
          <cell r="P961">
            <v>1.7405913978494624E-2</v>
          </cell>
          <cell r="Q961">
            <v>1</v>
          </cell>
          <cell r="R961" t="e">
            <v>#N/A</v>
          </cell>
          <cell r="S961">
            <v>1</v>
          </cell>
          <cell r="T961">
            <v>32107.399074000001</v>
          </cell>
          <cell r="U961">
            <v>559768.0830000001</v>
          </cell>
          <cell r="V961" t="e">
            <v>#N/A</v>
          </cell>
          <cell r="W961" t="str">
            <v>CUN.GUTIERREZ</v>
          </cell>
          <cell r="X961">
            <v>1</v>
          </cell>
          <cell r="Y961">
            <v>15</v>
          </cell>
          <cell r="Z961">
            <v>5</v>
          </cell>
          <cell r="AA961"/>
          <cell r="AB961">
            <v>10</v>
          </cell>
          <cell r="AC961">
            <v>31</v>
          </cell>
          <cell r="AD961" t="str">
            <v>Prioridad 2</v>
          </cell>
        </row>
        <row r="962">
          <cell r="A962" t="str">
            <v>CUN.HATO GRANDE</v>
          </cell>
          <cell r="B962" t="str">
            <v>RURAL</v>
          </cell>
          <cell r="C962" t="str">
            <v>REGION 4</v>
          </cell>
          <cell r="D962" t="str">
            <v>CUNDINAMARCA</v>
          </cell>
          <cell r="E962" t="str">
            <v>SOPO</v>
          </cell>
          <cell r="F962" t="str">
            <v>SABANA NORTE</v>
          </cell>
          <cell r="G962" t="str">
            <v>CARDENAS SUAREZ CARLOS ANDRES</v>
          </cell>
          <cell r="H962" t="str">
            <v>POLANIA RICO JUAN PABLO</v>
          </cell>
          <cell r="I962" t="str">
            <v>1</v>
          </cell>
          <cell r="J962" t="str">
            <v>292</v>
          </cell>
          <cell r="K962">
            <v>0.56000000000000005</v>
          </cell>
          <cell r="L962">
            <v>1</v>
          </cell>
          <cell r="M962">
            <v>1</v>
          </cell>
          <cell r="N962">
            <v>3.8400537634408601E-2</v>
          </cell>
          <cell r="O962">
            <v>1</v>
          </cell>
          <cell r="P962">
            <v>2.2352150537634407E-2</v>
          </cell>
          <cell r="Q962">
            <v>1</v>
          </cell>
          <cell r="R962" t="e">
            <v>#N/A</v>
          </cell>
          <cell r="S962">
            <v>0</v>
          </cell>
          <cell r="T962">
            <v>12315.681840000001</v>
          </cell>
          <cell r="U962">
            <v>284184.103</v>
          </cell>
          <cell r="V962" t="e">
            <v>#N/A</v>
          </cell>
          <cell r="W962" t="str">
            <v>CUN.HATO GRANDE</v>
          </cell>
          <cell r="X962">
            <v>0</v>
          </cell>
          <cell r="Y962">
            <v>0</v>
          </cell>
          <cell r="Z962">
            <v>0</v>
          </cell>
          <cell r="AA962"/>
          <cell r="AB962">
            <v>10</v>
          </cell>
          <cell r="AC962">
            <v>10</v>
          </cell>
          <cell r="AD962" t="str">
            <v>Prioridad 4</v>
          </cell>
        </row>
        <row r="963">
          <cell r="A963" t="str">
            <v>CUN.HONDURAS</v>
          </cell>
          <cell r="B963" t="str">
            <v>RURAL</v>
          </cell>
          <cell r="C963" t="str">
            <v>REGION 5</v>
          </cell>
          <cell r="D963" t="str">
            <v>CUNDINAMARCA</v>
          </cell>
          <cell r="E963" t="str">
            <v>PULI</v>
          </cell>
          <cell r="F963" t="str">
            <v>CUNDINAMARCA</v>
          </cell>
          <cell r="G963" t="str">
            <v>GONZALEZ GARZON WILMAR LEONIDAS</v>
          </cell>
          <cell r="H963" t="str">
            <v>LIBERATO NARVAEZ ELBER</v>
          </cell>
          <cell r="I963" t="str">
            <v>0</v>
          </cell>
          <cell r="J963" t="str">
            <v>1.113</v>
          </cell>
          <cell r="K963">
            <v>0.6</v>
          </cell>
          <cell r="L963">
            <v>0</v>
          </cell>
          <cell r="M963">
            <v>1</v>
          </cell>
          <cell r="N963">
            <v>0</v>
          </cell>
          <cell r="O963">
            <v>0</v>
          </cell>
          <cell r="P963">
            <v>2.5739247311827956E-2</v>
          </cell>
          <cell r="Q963">
            <v>1</v>
          </cell>
          <cell r="R963" t="e">
            <v>#N/A</v>
          </cell>
          <cell r="S963">
            <v>0</v>
          </cell>
          <cell r="T963">
            <v>5065.2314800000004</v>
          </cell>
          <cell r="U963">
            <v>63.902999999999999</v>
          </cell>
          <cell r="V963" t="e">
            <v>#N/A</v>
          </cell>
          <cell r="W963" t="str">
            <v>CUN.HONDURAS</v>
          </cell>
          <cell r="X963">
            <v>0</v>
          </cell>
          <cell r="Y963">
            <v>0</v>
          </cell>
          <cell r="Z963">
            <v>0</v>
          </cell>
          <cell r="AA963"/>
          <cell r="AB963">
            <v>10</v>
          </cell>
          <cell r="AC963">
            <v>10</v>
          </cell>
          <cell r="AD963" t="str">
            <v>Prioridad 4</v>
          </cell>
        </row>
        <row r="964">
          <cell r="A964" t="str">
            <v>CUN.HUB COORDINADORA</v>
          </cell>
          <cell r="B964" t="str">
            <v>URBANO</v>
          </cell>
          <cell r="C964" t="str">
            <v>REGION 4</v>
          </cell>
          <cell r="D964" t="str">
            <v>CUNDINAMARCA</v>
          </cell>
          <cell r="E964" t="str">
            <v>COTA</v>
          </cell>
          <cell r="F964" t="str">
            <v>SABANA NORTE</v>
          </cell>
          <cell r="G964" t="str">
            <v>CARDENAS SUAREZ CARLOS ANDRES</v>
          </cell>
          <cell r="H964" t="str">
            <v>CASTILLO ROJAS JUAN PABLO</v>
          </cell>
          <cell r="I964" t="str">
            <v>0</v>
          </cell>
          <cell r="J964" t="str">
            <v>1.114</v>
          </cell>
          <cell r="K964">
            <v>0.6</v>
          </cell>
          <cell r="L964">
            <v>1</v>
          </cell>
          <cell r="M964">
            <v>1</v>
          </cell>
          <cell r="N964">
            <v>2.7956989247311829E-2</v>
          </cell>
          <cell r="O964">
            <v>1</v>
          </cell>
          <cell r="P964">
            <v>2.8172043010752688E-2</v>
          </cell>
          <cell r="Q964">
            <v>1</v>
          </cell>
          <cell r="R964" t="e">
            <v>#N/A</v>
          </cell>
          <cell r="S964">
            <v>0</v>
          </cell>
          <cell r="T964">
            <v>4765.0153917799998</v>
          </cell>
          <cell r="U964">
            <v>88625.475000000006</v>
          </cell>
          <cell r="V964" t="e">
            <v>#N/A</v>
          </cell>
          <cell r="W964" t="str">
            <v>CUN.HUB COORDINADORA</v>
          </cell>
          <cell r="X964">
            <v>0</v>
          </cell>
          <cell r="Y964">
            <v>0</v>
          </cell>
          <cell r="Z964">
            <v>0</v>
          </cell>
          <cell r="AA964"/>
          <cell r="AB964">
            <v>10</v>
          </cell>
          <cell r="AC964">
            <v>10</v>
          </cell>
          <cell r="AD964" t="str">
            <v>Prioridad 4</v>
          </cell>
        </row>
        <row r="965">
          <cell r="A965" t="str">
            <v>CUN.IND ALGARRA</v>
          </cell>
          <cell r="B965" t="str">
            <v>RURAL</v>
          </cell>
          <cell r="C965" t="str">
            <v>REGION 4</v>
          </cell>
          <cell r="D965" t="str">
            <v>CUNDINAMARCA</v>
          </cell>
          <cell r="E965" t="str">
            <v>COGUA</v>
          </cell>
          <cell r="F965" t="str">
            <v>SABANA NORTE</v>
          </cell>
          <cell r="G965" t="str">
            <v>CARDENAS SUAREZ CARLOS ANDRES</v>
          </cell>
          <cell r="H965" t="str">
            <v>RODRIGUEZ GONZALEZ CAMILO ALEXANDER</v>
          </cell>
          <cell r="I965" t="str">
            <v>0</v>
          </cell>
          <cell r="J965" t="str">
            <v>1.115</v>
          </cell>
          <cell r="K965">
            <v>0.6</v>
          </cell>
          <cell r="L965">
            <v>0</v>
          </cell>
          <cell r="M965">
            <v>1</v>
          </cell>
          <cell r="N965">
            <v>0</v>
          </cell>
          <cell r="O965">
            <v>0</v>
          </cell>
          <cell r="P965">
            <v>3.6276881720430108E-2</v>
          </cell>
          <cell r="Q965">
            <v>1</v>
          </cell>
          <cell r="R965" t="e">
            <v>#N/A</v>
          </cell>
          <cell r="S965">
            <v>0</v>
          </cell>
          <cell r="T965">
            <v>602.93020000000001</v>
          </cell>
          <cell r="U965">
            <v>8.1579999999999995</v>
          </cell>
          <cell r="V965" t="e">
            <v>#N/A</v>
          </cell>
          <cell r="W965" t="e">
            <v>#N/A</v>
          </cell>
          <cell r="X965">
            <v>0</v>
          </cell>
          <cell r="Y965">
            <v>0</v>
          </cell>
          <cell r="Z965">
            <v>0</v>
          </cell>
          <cell r="AA965"/>
          <cell r="AB965"/>
          <cell r="AC965">
            <v>0</v>
          </cell>
          <cell r="AD965" t="str">
            <v>Prioridad 3</v>
          </cell>
        </row>
        <row r="966">
          <cell r="A966" t="str">
            <v>CUN.IND CONQUIMICA N1</v>
          </cell>
          <cell r="B966" t="str">
            <v>RURAL</v>
          </cell>
          <cell r="C966" t="str">
            <v>REGION 4</v>
          </cell>
          <cell r="D966" t="str">
            <v>CUNDINAMARCA</v>
          </cell>
          <cell r="E966" t="str">
            <v>TENJO</v>
          </cell>
          <cell r="F966" t="str">
            <v>SABANA OCCIDENTE</v>
          </cell>
          <cell r="G966" t="str">
            <v>ANDRADE DUQUE NICOLAS</v>
          </cell>
          <cell r="H966" t="str">
            <v>ALVARADO PULIDO GIOVVANY ANDRES</v>
          </cell>
          <cell r="I966" t="str">
            <v>0</v>
          </cell>
          <cell r="J966" t="str">
            <v>1.116</v>
          </cell>
          <cell r="K966">
            <v>0.6</v>
          </cell>
          <cell r="L966">
            <v>1</v>
          </cell>
          <cell r="M966">
            <v>1</v>
          </cell>
          <cell r="N966">
            <v>5.9139784946236559E-4</v>
          </cell>
          <cell r="O966">
            <v>0</v>
          </cell>
          <cell r="P966">
            <v>2.2338709677419355E-2</v>
          </cell>
          <cell r="Q966">
            <v>1</v>
          </cell>
          <cell r="R966" t="e">
            <v>#N/A</v>
          </cell>
          <cell r="S966">
            <v>0</v>
          </cell>
          <cell r="T966">
            <v>178.46993000000001</v>
          </cell>
          <cell r="U966">
            <v>1802.1019999999999</v>
          </cell>
          <cell r="V966" t="e">
            <v>#N/A</v>
          </cell>
          <cell r="W966" t="e">
            <v>#N/A</v>
          </cell>
          <cell r="X966">
            <v>0</v>
          </cell>
          <cell r="Y966">
            <v>0</v>
          </cell>
          <cell r="Z966">
            <v>0</v>
          </cell>
          <cell r="AA966"/>
          <cell r="AB966"/>
          <cell r="AC966">
            <v>0</v>
          </cell>
          <cell r="AD966" t="str">
            <v>Prioridad 3</v>
          </cell>
        </row>
        <row r="967">
          <cell r="A967" t="str">
            <v>CUN.IND COPETRAN</v>
          </cell>
          <cell r="B967" t="str">
            <v>RURAL</v>
          </cell>
          <cell r="C967" t="str">
            <v>REGION 4</v>
          </cell>
          <cell r="D967" t="str">
            <v>CUNDINAMARCA</v>
          </cell>
          <cell r="E967" t="str">
            <v>FUNZA</v>
          </cell>
          <cell r="F967" t="str">
            <v>SABANA OCCIDENTE</v>
          </cell>
          <cell r="G967" t="str">
            <v>ANDRADE DUQUE NICOLAS</v>
          </cell>
          <cell r="H967" t="str">
            <v>ALVARADO PULIDO GIOVVANY ANDRES</v>
          </cell>
          <cell r="I967" t="str">
            <v>0</v>
          </cell>
          <cell r="J967" t="str">
            <v>1.117</v>
          </cell>
          <cell r="K967">
            <v>0.6</v>
          </cell>
          <cell r="L967">
            <v>0</v>
          </cell>
          <cell r="M967">
            <v>1</v>
          </cell>
          <cell r="N967">
            <v>0</v>
          </cell>
          <cell r="O967">
            <v>0</v>
          </cell>
          <cell r="P967">
            <v>1.7137096774193547E-2</v>
          </cell>
          <cell r="Q967">
            <v>1</v>
          </cell>
          <cell r="R967" t="e">
            <v>#N/A</v>
          </cell>
          <cell r="S967">
            <v>0</v>
          </cell>
          <cell r="T967">
            <v>2699.0023999999999</v>
          </cell>
          <cell r="U967">
            <v>66.41</v>
          </cell>
          <cell r="V967" t="e">
            <v>#N/A</v>
          </cell>
          <cell r="W967" t="e">
            <v>#N/A</v>
          </cell>
          <cell r="X967">
            <v>0</v>
          </cell>
          <cell r="Y967">
            <v>0</v>
          </cell>
          <cell r="Z967">
            <v>0</v>
          </cell>
          <cell r="AA967"/>
          <cell r="AB967"/>
          <cell r="AC967">
            <v>0</v>
          </cell>
          <cell r="AD967" t="str">
            <v>Prioridad 4</v>
          </cell>
        </row>
        <row r="968">
          <cell r="A968" t="str">
            <v>CUN.IND FALABELLA COFRADIA-2</v>
          </cell>
          <cell r="B968" t="str">
            <v>RURAL</v>
          </cell>
          <cell r="C968" t="str">
            <v>REGION 4</v>
          </cell>
          <cell r="D968" t="str">
            <v>CUNDINAMARCA</v>
          </cell>
          <cell r="E968" t="str">
            <v>FUNZA</v>
          </cell>
          <cell r="F968" t="str">
            <v>SABANA OCCIDENTE</v>
          </cell>
          <cell r="G968" t="str">
            <v>ANDRADE DUQUE NICOLAS</v>
          </cell>
          <cell r="H968" t="str">
            <v>ALARCON ACEVEDO YEHSON ORLANDO</v>
          </cell>
          <cell r="I968" t="str">
            <v>0</v>
          </cell>
          <cell r="J968" t="str">
            <v>1.118</v>
          </cell>
          <cell r="K968">
            <v>0.6</v>
          </cell>
          <cell r="L968">
            <v>0</v>
          </cell>
          <cell r="M968">
            <v>1</v>
          </cell>
          <cell r="N968">
            <v>0</v>
          </cell>
          <cell r="O968">
            <v>0</v>
          </cell>
          <cell r="P968">
            <v>3.7688172043010754E-2</v>
          </cell>
          <cell r="Q968">
            <v>1</v>
          </cell>
          <cell r="R968" t="e">
            <v>#N/A</v>
          </cell>
          <cell r="S968">
            <v>0</v>
          </cell>
          <cell r="T968">
            <v>112.63586000000001</v>
          </cell>
          <cell r="U968">
            <v>1446.5519999999999</v>
          </cell>
          <cell r="V968" t="e">
            <v>#N/A</v>
          </cell>
          <cell r="W968" t="e">
            <v>#N/A</v>
          </cell>
          <cell r="X968">
            <v>0</v>
          </cell>
          <cell r="Y968">
            <v>0</v>
          </cell>
          <cell r="Z968">
            <v>0</v>
          </cell>
          <cell r="AA968"/>
          <cell r="AB968"/>
          <cell r="AC968">
            <v>0</v>
          </cell>
          <cell r="AD968" t="str">
            <v>Prioridad 3</v>
          </cell>
        </row>
        <row r="969">
          <cell r="A969" t="str">
            <v>CUN.IND FLORVAL</v>
          </cell>
          <cell r="B969" t="str">
            <v>RURAL</v>
          </cell>
          <cell r="C969" t="str">
            <v>REGION 4</v>
          </cell>
          <cell r="D969" t="str">
            <v>CUNDINAMARCA</v>
          </cell>
          <cell r="E969" t="str">
            <v>NEMOCON</v>
          </cell>
          <cell r="F969" t="str">
            <v>SABANA NORTE</v>
          </cell>
          <cell r="G969" t="str">
            <v>CARDENAS SUAREZ CARLOS ANDRES</v>
          </cell>
          <cell r="H969" t="str">
            <v>RODRIGUEZ GONZALEZ CAMILO ALEXANDER</v>
          </cell>
          <cell r="I969" t="str">
            <v>0</v>
          </cell>
          <cell r="J969" t="str">
            <v>1.119</v>
          </cell>
          <cell r="K969">
            <v>0.6</v>
          </cell>
          <cell r="L969">
            <v>1</v>
          </cell>
          <cell r="M969">
            <v>1</v>
          </cell>
          <cell r="N969">
            <v>5.7513440860215051E-2</v>
          </cell>
          <cell r="O969">
            <v>1</v>
          </cell>
          <cell r="P969">
            <v>2.5994623655913977E-2</v>
          </cell>
          <cell r="Q969">
            <v>1</v>
          </cell>
          <cell r="R969" t="e">
            <v>#N/A</v>
          </cell>
          <cell r="S969">
            <v>0</v>
          </cell>
          <cell r="T969">
            <v>4021.5279989999999</v>
          </cell>
          <cell r="U969">
            <v>320990.77400000003</v>
          </cell>
          <cell r="V969" t="e">
            <v>#N/A</v>
          </cell>
          <cell r="W969" t="str">
            <v>CUN.IND FLORVAL</v>
          </cell>
          <cell r="X969">
            <v>0</v>
          </cell>
          <cell r="Y969">
            <v>0</v>
          </cell>
          <cell r="Z969">
            <v>0</v>
          </cell>
          <cell r="AA969"/>
          <cell r="AB969">
            <v>10</v>
          </cell>
          <cell r="AC969">
            <v>10</v>
          </cell>
          <cell r="AD969" t="str">
            <v>Prioridad 4</v>
          </cell>
        </row>
        <row r="970">
          <cell r="A970" t="str">
            <v>CUN.IND FONCOLCER</v>
          </cell>
          <cell r="B970" t="str">
            <v>URBANO</v>
          </cell>
          <cell r="C970" t="str">
            <v>REGION 4</v>
          </cell>
          <cell r="D970" t="str">
            <v>CUNDINAMARCA</v>
          </cell>
          <cell r="E970" t="str">
            <v>MADRID</v>
          </cell>
          <cell r="F970" t="str">
            <v>SABANA OCCIDENTE</v>
          </cell>
          <cell r="G970" t="str">
            <v>ANDRADE DUQUE NICOLAS</v>
          </cell>
          <cell r="H970" t="str">
            <v>RIVERA GOMEZ HERNAN FELIPE</v>
          </cell>
          <cell r="I970" t="str">
            <v>0</v>
          </cell>
          <cell r="J970" t="str">
            <v>293</v>
          </cell>
          <cell r="K970">
            <v>0.56000000000000005</v>
          </cell>
          <cell r="L970">
            <v>0</v>
          </cell>
          <cell r="M970">
            <v>1</v>
          </cell>
          <cell r="N970">
            <v>0</v>
          </cell>
          <cell r="O970">
            <v>0</v>
          </cell>
          <cell r="P970">
            <v>2.3064516129032257E-2</v>
          </cell>
          <cell r="Q970">
            <v>1</v>
          </cell>
          <cell r="R970" t="e">
            <v>#N/A</v>
          </cell>
          <cell r="S970">
            <v>1</v>
          </cell>
          <cell r="T970">
            <v>1176.3694399999999</v>
          </cell>
          <cell r="U970">
            <v>18.334</v>
          </cell>
          <cell r="V970" t="e">
            <v>#N/A</v>
          </cell>
          <cell r="W970" t="e">
            <v>#N/A</v>
          </cell>
          <cell r="X970">
            <v>0</v>
          </cell>
          <cell r="Y970">
            <v>0</v>
          </cell>
          <cell r="Z970">
            <v>0</v>
          </cell>
          <cell r="AA970"/>
          <cell r="AB970"/>
          <cell r="AC970">
            <v>0</v>
          </cell>
          <cell r="AD970" t="str">
            <v>Prioridad 3</v>
          </cell>
        </row>
        <row r="971">
          <cell r="A971" t="str">
            <v>CUN.IND LA MANA</v>
          </cell>
          <cell r="B971" t="str">
            <v>RURAL</v>
          </cell>
          <cell r="C971" t="str">
            <v>REGION 4</v>
          </cell>
          <cell r="D971" t="str">
            <v>CUNDINAMARCA</v>
          </cell>
          <cell r="E971" t="str">
            <v>TOCANCIPÁ</v>
          </cell>
          <cell r="F971" t="str">
            <v>SABANA NORTE</v>
          </cell>
          <cell r="G971" t="str">
            <v>CARDENAS SUAREZ CARLOS ANDRES</v>
          </cell>
          <cell r="H971" t="str">
            <v>ROMERO OTALORA CRISTIAN ESTEBAN</v>
          </cell>
          <cell r="I971" t="str">
            <v>0</v>
          </cell>
          <cell r="J971" t="str">
            <v>1.120</v>
          </cell>
          <cell r="K971">
            <v>0.6</v>
          </cell>
          <cell r="L971">
            <v>1</v>
          </cell>
          <cell r="M971">
            <v>1</v>
          </cell>
          <cell r="N971">
            <v>2.1706989247311827E-2</v>
          </cell>
          <cell r="O971">
            <v>1</v>
          </cell>
          <cell r="P971">
            <v>1.7486559139784946E-2</v>
          </cell>
          <cell r="Q971">
            <v>1</v>
          </cell>
          <cell r="R971" t="e">
            <v>#N/A</v>
          </cell>
          <cell r="S971">
            <v>0</v>
          </cell>
          <cell r="T971">
            <v>17793.401959999999</v>
          </cell>
          <cell r="U971">
            <v>934166.90899999999</v>
          </cell>
          <cell r="V971" t="e">
            <v>#N/A</v>
          </cell>
          <cell r="W971" t="str">
            <v>CUN.IND LA MANA</v>
          </cell>
          <cell r="X971">
            <v>1</v>
          </cell>
          <cell r="Y971">
            <v>0</v>
          </cell>
          <cell r="Z971">
            <v>5</v>
          </cell>
          <cell r="AA971"/>
          <cell r="AB971">
            <v>10</v>
          </cell>
          <cell r="AC971">
            <v>16</v>
          </cell>
          <cell r="AD971" t="str">
            <v>Prioridad 4</v>
          </cell>
        </row>
        <row r="972">
          <cell r="A972" t="str">
            <v>CUN.IND MOLINOS ROA</v>
          </cell>
          <cell r="B972" t="str">
            <v>RURAL</v>
          </cell>
          <cell r="C972" t="str">
            <v>REGION 4</v>
          </cell>
          <cell r="D972" t="str">
            <v>CUNDINAMARCA</v>
          </cell>
          <cell r="E972" t="str">
            <v>COTA</v>
          </cell>
          <cell r="F972" t="str">
            <v>SUBA</v>
          </cell>
          <cell r="G972" t="str">
            <v>PEÑARANDA RAMIREZ HELI ALFONSO</v>
          </cell>
          <cell r="H972" t="str">
            <v>CASTILLO ROJAS JUAN PABLO</v>
          </cell>
          <cell r="I972" t="str">
            <v>0</v>
          </cell>
          <cell r="J972" t="str">
            <v>1.121</v>
          </cell>
          <cell r="K972">
            <v>0.6</v>
          </cell>
          <cell r="L972">
            <v>0</v>
          </cell>
          <cell r="M972">
            <v>1</v>
          </cell>
          <cell r="N972">
            <v>0</v>
          </cell>
          <cell r="O972">
            <v>0</v>
          </cell>
          <cell r="P972">
            <v>2.0510752688172044E-2</v>
          </cell>
          <cell r="Q972">
            <v>1</v>
          </cell>
          <cell r="R972" t="e">
            <v>#N/A</v>
          </cell>
          <cell r="S972">
            <v>0</v>
          </cell>
          <cell r="T972">
            <v>1485.0633399999999</v>
          </cell>
          <cell r="U972">
            <v>51.771000000000001</v>
          </cell>
          <cell r="V972" t="e">
            <v>#N/A</v>
          </cell>
          <cell r="W972" t="e">
            <v>#N/A</v>
          </cell>
          <cell r="X972">
            <v>0</v>
          </cell>
          <cell r="Y972">
            <v>0</v>
          </cell>
          <cell r="Z972">
            <v>0</v>
          </cell>
          <cell r="AA972"/>
          <cell r="AB972"/>
          <cell r="AC972">
            <v>0</v>
          </cell>
          <cell r="AD972" t="str">
            <v>Prioridad 3</v>
          </cell>
        </row>
        <row r="973">
          <cell r="A973" t="str">
            <v>CUN.IND SUNSHINE TATACA</v>
          </cell>
          <cell r="B973" t="str">
            <v>RURAL</v>
          </cell>
          <cell r="C973" t="str">
            <v>REGION 4</v>
          </cell>
          <cell r="D973" t="str">
            <v>BOGOTA D.C.</v>
          </cell>
          <cell r="E973" t="str">
            <v>BOGOTÁ</v>
          </cell>
          <cell r="F973" t="str">
            <v>SUBA</v>
          </cell>
          <cell r="G973" t="str">
            <v>PEÑARANDA RAMIREZ HELI ALFONSO</v>
          </cell>
          <cell r="H973" t="str">
            <v>OLAVE VALENCIA JAVIER ANTONIO</v>
          </cell>
          <cell r="I973" t="str">
            <v>0</v>
          </cell>
          <cell r="J973" t="str">
            <v>1.122</v>
          </cell>
          <cell r="K973">
            <v>0.6</v>
          </cell>
          <cell r="L973">
            <v>0</v>
          </cell>
          <cell r="M973">
            <v>1</v>
          </cell>
          <cell r="N973">
            <v>0</v>
          </cell>
          <cell r="O973">
            <v>0</v>
          </cell>
          <cell r="P973">
            <v>2.8534946236559139E-2</v>
          </cell>
          <cell r="Q973">
            <v>1</v>
          </cell>
          <cell r="R973" t="e">
            <v>#N/A</v>
          </cell>
          <cell r="S973">
            <v>0</v>
          </cell>
          <cell r="T973">
            <v>3701.9232999999999</v>
          </cell>
          <cell r="U973">
            <v>101.646</v>
          </cell>
          <cell r="V973" t="e">
            <v>#N/A</v>
          </cell>
          <cell r="W973" t="str">
            <v>CUN.IND SUNSHINE TATACA</v>
          </cell>
          <cell r="X973">
            <v>0</v>
          </cell>
          <cell r="Y973">
            <v>0</v>
          </cell>
          <cell r="Z973">
            <v>0</v>
          </cell>
          <cell r="AA973"/>
          <cell r="AB973">
            <v>10</v>
          </cell>
          <cell r="AC973">
            <v>10</v>
          </cell>
          <cell r="AD973" t="str">
            <v>Prioridad 4</v>
          </cell>
        </row>
        <row r="974">
          <cell r="A974" t="str">
            <v>CUN.LA AGUADITA</v>
          </cell>
          <cell r="B974" t="str">
            <v>RURAL</v>
          </cell>
          <cell r="C974" t="str">
            <v>REGION 5</v>
          </cell>
          <cell r="D974" t="str">
            <v>CUNDINAMARCA</v>
          </cell>
          <cell r="E974" t="str">
            <v>FUSAGASUGÁ</v>
          </cell>
          <cell r="F974" t="str">
            <v>CUNDINAMARCA</v>
          </cell>
          <cell r="G974" t="str">
            <v>GONZALEZ GARZON WILMAR LEONIDAS</v>
          </cell>
          <cell r="H974" t="str">
            <v>PEREZ QUINTERO JOSE FREDY</v>
          </cell>
          <cell r="I974" t="str">
            <v>0</v>
          </cell>
          <cell r="J974" t="str">
            <v>1.123</v>
          </cell>
          <cell r="K974">
            <v>0.6</v>
          </cell>
          <cell r="L974">
            <v>1</v>
          </cell>
          <cell r="M974">
            <v>1</v>
          </cell>
          <cell r="N974">
            <v>9.0430107526881714E-2</v>
          </cell>
          <cell r="O974">
            <v>1</v>
          </cell>
          <cell r="P974">
            <v>6.2096774193548386E-2</v>
          </cell>
          <cell r="Q974">
            <v>1</v>
          </cell>
          <cell r="R974" t="e">
            <v>#N/A</v>
          </cell>
          <cell r="S974">
            <v>1</v>
          </cell>
          <cell r="T974">
            <v>29625.608536000003</v>
          </cell>
          <cell r="U974">
            <v>760440.04399999988</v>
          </cell>
          <cell r="V974" t="e">
            <v>#N/A</v>
          </cell>
          <cell r="W974" t="str">
            <v>CUN.LA AGUADITA</v>
          </cell>
          <cell r="X974">
            <v>0</v>
          </cell>
          <cell r="Y974">
            <v>15</v>
          </cell>
          <cell r="Z974">
            <v>5</v>
          </cell>
          <cell r="AA974"/>
          <cell r="AB974">
            <v>10</v>
          </cell>
          <cell r="AC974">
            <v>30</v>
          </cell>
          <cell r="AD974" t="str">
            <v>Prioridad 2</v>
          </cell>
        </row>
        <row r="975">
          <cell r="A975" t="str">
            <v>CUN.LA FLORIDA</v>
          </cell>
          <cell r="B975" t="str">
            <v>RURAL</v>
          </cell>
          <cell r="C975" t="str">
            <v>REGION 5</v>
          </cell>
          <cell r="D975" t="str">
            <v>CUNDINAMARCA</v>
          </cell>
          <cell r="E975" t="str">
            <v>ANOLAIMA</v>
          </cell>
          <cell r="F975" t="str">
            <v>CUNDINAMARCA</v>
          </cell>
          <cell r="G975" t="str">
            <v>GONZALEZ GARZON WILMAR LEONIDAS</v>
          </cell>
          <cell r="H975" t="str">
            <v>LIBERATO NARVAEZ ELBER</v>
          </cell>
          <cell r="I975" t="str">
            <v>0</v>
          </cell>
          <cell r="J975" t="str">
            <v>1.124</v>
          </cell>
          <cell r="K975">
            <v>0.6</v>
          </cell>
          <cell r="L975">
            <v>1</v>
          </cell>
          <cell r="M975">
            <v>1</v>
          </cell>
          <cell r="N975">
            <v>3.1303763440860215E-2</v>
          </cell>
          <cell r="O975">
            <v>1</v>
          </cell>
          <cell r="P975">
            <v>2.2916666666666665E-2</v>
          </cell>
          <cell r="Q975">
            <v>1</v>
          </cell>
          <cell r="R975" t="e">
            <v>#N/A</v>
          </cell>
          <cell r="S975">
            <v>1</v>
          </cell>
          <cell r="T975">
            <v>35053.333976000002</v>
          </cell>
          <cell r="U975">
            <v>1306775.3229999999</v>
          </cell>
          <cell r="V975" t="e">
            <v>#N/A</v>
          </cell>
          <cell r="W975" t="str">
            <v>CUN.LA FLORIDA</v>
          </cell>
          <cell r="X975">
            <v>1</v>
          </cell>
          <cell r="Y975">
            <v>15</v>
          </cell>
          <cell r="Z975">
            <v>10</v>
          </cell>
          <cell r="AA975"/>
          <cell r="AB975">
            <v>10</v>
          </cell>
          <cell r="AC975">
            <v>36</v>
          </cell>
          <cell r="AD975" t="str">
            <v>Prioridad 2</v>
          </cell>
        </row>
        <row r="976">
          <cell r="A976" t="str">
            <v>CUN.LA MAGDALENA</v>
          </cell>
          <cell r="B976" t="str">
            <v>RURAL</v>
          </cell>
          <cell r="C976" t="str">
            <v>REGION 5</v>
          </cell>
          <cell r="D976" t="str">
            <v>CUNDINAMARCA</v>
          </cell>
          <cell r="E976" t="str">
            <v>QUEBRADANEGRA</v>
          </cell>
          <cell r="F976" t="str">
            <v>CUNDINAMARCA</v>
          </cell>
          <cell r="G976" t="str">
            <v>GONZALEZ GARZON WILMAR LEONIDAS</v>
          </cell>
          <cell r="H976" t="str">
            <v>CANO CLAVIJO HECTOR EDUARDO</v>
          </cell>
          <cell r="I976" t="str">
            <v>0</v>
          </cell>
          <cell r="J976" t="str">
            <v>1.125</v>
          </cell>
          <cell r="K976">
            <v>0.6</v>
          </cell>
          <cell r="L976">
            <v>1</v>
          </cell>
          <cell r="M976">
            <v>1</v>
          </cell>
          <cell r="N976">
            <v>0.14759408602150537</v>
          </cell>
          <cell r="O976">
            <v>1</v>
          </cell>
          <cell r="P976">
            <v>0.10783602150537634</v>
          </cell>
          <cell r="Q976">
            <v>1</v>
          </cell>
          <cell r="R976" t="e">
            <v>#N/A</v>
          </cell>
          <cell r="S976">
            <v>0</v>
          </cell>
          <cell r="T976">
            <v>42050.060903000005</v>
          </cell>
          <cell r="U976">
            <v>1208443.7180000001</v>
          </cell>
          <cell r="V976" t="e">
            <v>#N/A</v>
          </cell>
          <cell r="W976" t="str">
            <v>CUN.LA MAGDALENA</v>
          </cell>
          <cell r="X976">
            <v>1</v>
          </cell>
          <cell r="Y976">
            <v>15</v>
          </cell>
          <cell r="Z976">
            <v>10</v>
          </cell>
          <cell r="AA976"/>
          <cell r="AB976">
            <v>10</v>
          </cell>
          <cell r="AC976">
            <v>36</v>
          </cell>
          <cell r="AD976" t="str">
            <v>Prioridad 2</v>
          </cell>
        </row>
        <row r="977">
          <cell r="A977" t="str">
            <v>CUN.LA MESA AZUL</v>
          </cell>
          <cell r="B977" t="str">
            <v>URBANO</v>
          </cell>
          <cell r="C977" t="str">
            <v>REGION 5</v>
          </cell>
          <cell r="D977" t="str">
            <v>CUNDINAMARCA</v>
          </cell>
          <cell r="E977" t="str">
            <v>LA MESA</v>
          </cell>
          <cell r="F977" t="str">
            <v>CUNDINAMARCA</v>
          </cell>
          <cell r="G977" t="str">
            <v>GONZALEZ GARZON WILMAR LEONIDAS</v>
          </cell>
          <cell r="H977" t="str">
            <v>LIBERATO NARVAEZ ELBER</v>
          </cell>
          <cell r="I977" t="str">
            <v>0</v>
          </cell>
          <cell r="J977" t="str">
            <v>103</v>
          </cell>
          <cell r="K977">
            <v>0.46500000000000002</v>
          </cell>
          <cell r="L977">
            <v>1</v>
          </cell>
          <cell r="M977">
            <v>1</v>
          </cell>
          <cell r="N977">
            <v>2.5362903225806453E-2</v>
          </cell>
          <cell r="O977">
            <v>1</v>
          </cell>
          <cell r="P977">
            <v>1.6733870967741937E-2</v>
          </cell>
          <cell r="Q977">
            <v>1</v>
          </cell>
          <cell r="R977" t="e">
            <v>#N/A</v>
          </cell>
          <cell r="S977">
            <v>1</v>
          </cell>
          <cell r="T977">
            <v>21102.680419999997</v>
          </cell>
          <cell r="U977">
            <v>377867.79499999998</v>
          </cell>
          <cell r="V977" t="e">
            <v>#N/A</v>
          </cell>
          <cell r="W977" t="str">
            <v>CUN.LA MESA AZUL</v>
          </cell>
          <cell r="X977">
            <v>1</v>
          </cell>
          <cell r="Y977">
            <v>15</v>
          </cell>
          <cell r="Z977">
            <v>0</v>
          </cell>
          <cell r="AA977"/>
          <cell r="AB977">
            <v>10</v>
          </cell>
          <cell r="AC977">
            <v>26</v>
          </cell>
          <cell r="AD977" t="str">
            <v>Prioridad 3</v>
          </cell>
        </row>
        <row r="978">
          <cell r="A978" t="str">
            <v>CUN.LA MESA-3</v>
          </cell>
          <cell r="B978" t="str">
            <v>URBANO</v>
          </cell>
          <cell r="C978" t="str">
            <v>REGION 5</v>
          </cell>
          <cell r="D978" t="str">
            <v>CUNDINAMARCA</v>
          </cell>
          <cell r="E978" t="str">
            <v>LA MESA</v>
          </cell>
          <cell r="F978" t="str">
            <v>CUNDINAMARCA</v>
          </cell>
          <cell r="G978" t="str">
            <v>GONZALEZ GARZON WILMAR LEONIDAS</v>
          </cell>
          <cell r="H978" t="str">
            <v>LIBERATO NARVAEZ ELBER</v>
          </cell>
          <cell r="I978" t="str">
            <v>0</v>
          </cell>
          <cell r="J978" t="str">
            <v>104</v>
          </cell>
          <cell r="K978">
            <v>0.46500000000000002</v>
          </cell>
          <cell r="L978">
            <v>1</v>
          </cell>
          <cell r="M978">
            <v>1</v>
          </cell>
          <cell r="N978">
            <v>4.0658602150537633E-2</v>
          </cell>
          <cell r="O978">
            <v>1</v>
          </cell>
          <cell r="P978">
            <v>2.3413978494623656E-2</v>
          </cell>
          <cell r="Q978">
            <v>1</v>
          </cell>
          <cell r="R978" t="str">
            <v>CUN.La Mesa-3</v>
          </cell>
          <cell r="S978">
            <v>1</v>
          </cell>
          <cell r="T978">
            <v>50727.860957800003</v>
          </cell>
          <cell r="U978">
            <v>1189209.1599999999</v>
          </cell>
          <cell r="V978" t="e">
            <v>#N/A</v>
          </cell>
          <cell r="W978" t="str">
            <v>CUN.LA MESA-3</v>
          </cell>
          <cell r="X978">
            <v>1</v>
          </cell>
          <cell r="Y978">
            <v>30</v>
          </cell>
          <cell r="Z978">
            <v>10</v>
          </cell>
          <cell r="AA978"/>
          <cell r="AB978">
            <v>10</v>
          </cell>
          <cell r="AC978">
            <v>51</v>
          </cell>
          <cell r="AD978" t="str">
            <v>Prioridad 0</v>
          </cell>
        </row>
        <row r="979">
          <cell r="A979" t="str">
            <v>CUN.LA MESA-4</v>
          </cell>
          <cell r="B979" t="str">
            <v>RURAL</v>
          </cell>
          <cell r="C979" t="str">
            <v>REGION 5</v>
          </cell>
          <cell r="D979" t="str">
            <v>CUNDINAMARCA</v>
          </cell>
          <cell r="E979" t="str">
            <v>LA MESA</v>
          </cell>
          <cell r="F979" t="str">
            <v>CUNDINAMARCA</v>
          </cell>
          <cell r="G979" t="str">
            <v>GONZALEZ GARZON WILMAR LEONIDAS</v>
          </cell>
          <cell r="H979" t="str">
            <v>LIBERATO NARVAEZ ELBER</v>
          </cell>
          <cell r="I979" t="str">
            <v>0</v>
          </cell>
          <cell r="J979" t="str">
            <v>105</v>
          </cell>
          <cell r="K979">
            <v>0.46500000000000002</v>
          </cell>
          <cell r="L979">
            <v>1</v>
          </cell>
          <cell r="M979">
            <v>1</v>
          </cell>
          <cell r="N979">
            <v>6.021505376344086E-3</v>
          </cell>
          <cell r="O979">
            <v>0</v>
          </cell>
          <cell r="P979">
            <v>7.7688172043010751E-3</v>
          </cell>
          <cell r="Q979">
            <v>1</v>
          </cell>
          <cell r="R979" t="e">
            <v>#N/A</v>
          </cell>
          <cell r="S979">
            <v>1</v>
          </cell>
          <cell r="T979">
            <v>15251.549792900001</v>
          </cell>
          <cell r="U979">
            <v>391988.32900000003</v>
          </cell>
          <cell r="V979" t="str">
            <v>CUN.La Mesa-4</v>
          </cell>
          <cell r="W979" t="str">
            <v>CUN.LA MESA-4</v>
          </cell>
          <cell r="X979">
            <v>1</v>
          </cell>
          <cell r="Y979">
            <v>0</v>
          </cell>
          <cell r="Z979">
            <v>0</v>
          </cell>
          <cell r="AA979">
            <v>20</v>
          </cell>
          <cell r="AB979">
            <v>10</v>
          </cell>
          <cell r="AC979">
            <v>31</v>
          </cell>
          <cell r="AD979" t="str">
            <v>Prioridad 2</v>
          </cell>
        </row>
        <row r="980">
          <cell r="A980" t="str">
            <v>CUN.LA PALMA</v>
          </cell>
          <cell r="B980" t="str">
            <v>RURAL</v>
          </cell>
          <cell r="C980" t="str">
            <v>REGION 5</v>
          </cell>
          <cell r="D980" t="str">
            <v>CUNDINAMARCA</v>
          </cell>
          <cell r="E980" t="str">
            <v>LA PALMA</v>
          </cell>
          <cell r="F980" t="str">
            <v>CUNDINAMARCA</v>
          </cell>
          <cell r="G980" t="str">
            <v>GONZALEZ GARZON WILMAR LEONIDAS</v>
          </cell>
          <cell r="H980" t="str">
            <v>GONZALEZ MORENO EDUARDO ARTURO</v>
          </cell>
          <cell r="I980" t="str">
            <v>0</v>
          </cell>
          <cell r="J980" t="str">
            <v>106</v>
          </cell>
          <cell r="K980">
            <v>0.46500000000000002</v>
          </cell>
          <cell r="L980">
            <v>1</v>
          </cell>
          <cell r="M980">
            <v>1</v>
          </cell>
          <cell r="N980">
            <v>9.0430107526881714E-2</v>
          </cell>
          <cell r="O980">
            <v>1</v>
          </cell>
          <cell r="P980">
            <v>1.9368279569892472E-2</v>
          </cell>
          <cell r="Q980">
            <v>1</v>
          </cell>
          <cell r="R980" t="e">
            <v>#N/A</v>
          </cell>
          <cell r="S980">
            <v>1</v>
          </cell>
          <cell r="T980">
            <v>29862.795869999998</v>
          </cell>
          <cell r="U980">
            <v>1281463.784</v>
          </cell>
          <cell r="V980" t="e">
            <v>#N/A</v>
          </cell>
          <cell r="W980" t="str">
            <v>CUN.LA PALMA</v>
          </cell>
          <cell r="X980">
            <v>0</v>
          </cell>
          <cell r="Y980">
            <v>15</v>
          </cell>
          <cell r="Z980">
            <v>10</v>
          </cell>
          <cell r="AA980"/>
          <cell r="AB980">
            <v>10</v>
          </cell>
          <cell r="AC980">
            <v>35</v>
          </cell>
          <cell r="AD980" t="str">
            <v>Prioridad 2</v>
          </cell>
        </row>
        <row r="981">
          <cell r="A981" t="str">
            <v>CUN.LA PALMA-2</v>
          </cell>
          <cell r="B981" t="str">
            <v>RURAL</v>
          </cell>
          <cell r="C981" t="str">
            <v>REGION 5</v>
          </cell>
          <cell r="D981" t="str">
            <v>CUNDINAMARCA</v>
          </cell>
          <cell r="E981" t="str">
            <v>LA PALMA</v>
          </cell>
          <cell r="F981" t="str">
            <v>CUNDINAMARCA</v>
          </cell>
          <cell r="G981" t="str">
            <v>GONZALEZ GARZON WILMAR LEONIDAS</v>
          </cell>
          <cell r="H981" t="str">
            <v>GONZALEZ MORENO EDUARDO ARTURO</v>
          </cell>
          <cell r="I981" t="str">
            <v>0</v>
          </cell>
          <cell r="J981" t="str">
            <v>1.126</v>
          </cell>
          <cell r="K981">
            <v>0.6</v>
          </cell>
          <cell r="L981">
            <v>1</v>
          </cell>
          <cell r="M981">
            <v>1</v>
          </cell>
          <cell r="N981">
            <v>7.7741935483870969E-2</v>
          </cell>
          <cell r="O981">
            <v>1</v>
          </cell>
          <cell r="P981">
            <v>9.7311827956989248E-3</v>
          </cell>
          <cell r="Q981">
            <v>1</v>
          </cell>
          <cell r="R981" t="e">
            <v>#N/A</v>
          </cell>
          <cell r="S981">
            <v>1</v>
          </cell>
          <cell r="T981">
            <v>48202.486314000002</v>
          </cell>
          <cell r="U981">
            <v>1847663.3889999997</v>
          </cell>
          <cell r="V981" t="str">
            <v>CUN.La Palma-2</v>
          </cell>
          <cell r="W981" t="str">
            <v>CUN.LA PALMA-2</v>
          </cell>
          <cell r="X981">
            <v>0</v>
          </cell>
          <cell r="Y981">
            <v>15</v>
          </cell>
          <cell r="Z981">
            <v>10</v>
          </cell>
          <cell r="AA981">
            <v>20</v>
          </cell>
          <cell r="AB981">
            <v>10</v>
          </cell>
          <cell r="AC981">
            <v>55</v>
          </cell>
          <cell r="AD981" t="str">
            <v>Prioridad 1</v>
          </cell>
        </row>
        <row r="982">
          <cell r="A982" t="str">
            <v>CUN.LA PENA</v>
          </cell>
          <cell r="B982" t="str">
            <v>RURAL</v>
          </cell>
          <cell r="C982" t="str">
            <v>REGION 5</v>
          </cell>
          <cell r="D982" t="str">
            <v>CUNDINAMARCA</v>
          </cell>
          <cell r="E982" t="str">
            <v>LA PEÑA</v>
          </cell>
          <cell r="F982" t="str">
            <v>CUNDINAMARCA</v>
          </cell>
          <cell r="G982" t="str">
            <v>GONZALEZ GARZON WILMAR LEONIDAS</v>
          </cell>
          <cell r="H982" t="str">
            <v>GONZALEZ MORENO EDUARDO ARTURO</v>
          </cell>
          <cell r="I982" t="str">
            <v>0</v>
          </cell>
          <cell r="J982" t="str">
            <v>1.127</v>
          </cell>
          <cell r="K982">
            <v>0.6</v>
          </cell>
          <cell r="L982">
            <v>1</v>
          </cell>
          <cell r="M982">
            <v>1</v>
          </cell>
          <cell r="N982">
            <v>2.4072580645161289E-2</v>
          </cell>
          <cell r="O982">
            <v>1</v>
          </cell>
          <cell r="P982">
            <v>2.4301075268817203E-2</v>
          </cell>
          <cell r="Q982">
            <v>1</v>
          </cell>
          <cell r="R982" t="e">
            <v>#N/A</v>
          </cell>
          <cell r="S982">
            <v>1</v>
          </cell>
          <cell r="T982">
            <v>37593.385479999997</v>
          </cell>
          <cell r="U982">
            <v>1523138.6690000002</v>
          </cell>
          <cell r="V982" t="str">
            <v>CUN.La Pena</v>
          </cell>
          <cell r="W982" t="str">
            <v>CUN.LA PENA</v>
          </cell>
          <cell r="X982">
            <v>0</v>
          </cell>
          <cell r="Y982">
            <v>15</v>
          </cell>
          <cell r="Z982">
            <v>10</v>
          </cell>
          <cell r="AA982">
            <v>20</v>
          </cell>
          <cell r="AB982">
            <v>10</v>
          </cell>
          <cell r="AC982">
            <v>55</v>
          </cell>
          <cell r="AD982" t="str">
            <v>Prioridad 1</v>
          </cell>
        </row>
        <row r="983">
          <cell r="A983" t="str">
            <v>CUN.LA VACA Q RIE</v>
          </cell>
          <cell r="B983" t="str">
            <v>RURAL</v>
          </cell>
          <cell r="C983" t="str">
            <v>REGION 5</v>
          </cell>
          <cell r="D983" t="str">
            <v>CUNDINAMARCA</v>
          </cell>
          <cell r="E983" t="str">
            <v>GRANADA</v>
          </cell>
          <cell r="F983" t="str">
            <v>CUNDINAMARCA</v>
          </cell>
          <cell r="G983" t="str">
            <v>GONZALEZ GARZON WILMAR LEONIDAS</v>
          </cell>
          <cell r="H983" t="str">
            <v>PEREZ QUINTERO JOSE FREDY</v>
          </cell>
          <cell r="I983" t="str">
            <v>0</v>
          </cell>
          <cell r="J983" t="str">
            <v>1.128</v>
          </cell>
          <cell r="K983">
            <v>0.6</v>
          </cell>
          <cell r="L983">
            <v>1</v>
          </cell>
          <cell r="M983">
            <v>1</v>
          </cell>
          <cell r="N983">
            <v>1.7029569892473118E-2</v>
          </cell>
          <cell r="O983">
            <v>1</v>
          </cell>
          <cell r="P983">
            <v>1.8508064516129033E-2</v>
          </cell>
          <cell r="Q983">
            <v>1</v>
          </cell>
          <cell r="R983" t="e">
            <v>#N/A</v>
          </cell>
          <cell r="S983">
            <v>0</v>
          </cell>
          <cell r="T983">
            <v>18839.533189999998</v>
          </cell>
          <cell r="U983">
            <v>241105.91199999998</v>
          </cell>
          <cell r="V983" t="e">
            <v>#N/A</v>
          </cell>
          <cell r="W983" t="str">
            <v>CUN.LA VACA Q RIE</v>
          </cell>
          <cell r="X983">
            <v>0</v>
          </cell>
          <cell r="Y983">
            <v>0</v>
          </cell>
          <cell r="Z983">
            <v>0</v>
          </cell>
          <cell r="AA983"/>
          <cell r="AB983">
            <v>10</v>
          </cell>
          <cell r="AC983">
            <v>10</v>
          </cell>
          <cell r="AD983" t="str">
            <v>Prioridad 4</v>
          </cell>
        </row>
        <row r="984">
          <cell r="A984" t="str">
            <v>CUN.LENGUAZAQUE</v>
          </cell>
          <cell r="B984" t="str">
            <v>RURAL</v>
          </cell>
          <cell r="C984" t="str">
            <v>REGION 5</v>
          </cell>
          <cell r="D984" t="str">
            <v>CUNDINAMARCA</v>
          </cell>
          <cell r="E984" t="str">
            <v>LENGUAZAQUE</v>
          </cell>
          <cell r="F984" t="str">
            <v>CUNDINAMARCA</v>
          </cell>
          <cell r="G984" t="str">
            <v>GONZALEZ GARZON WILMAR LEONIDAS</v>
          </cell>
          <cell r="H984" t="str">
            <v>MADRIGAL MARTINEZ ROBINSON WILFREDO</v>
          </cell>
          <cell r="I984" t="str">
            <v>0</v>
          </cell>
          <cell r="J984" t="str">
            <v>107</v>
          </cell>
          <cell r="K984">
            <v>0.46500000000000002</v>
          </cell>
          <cell r="L984">
            <v>1</v>
          </cell>
          <cell r="M984">
            <v>1</v>
          </cell>
          <cell r="N984">
            <v>3.6693548387096773E-3</v>
          </cell>
          <cell r="O984">
            <v>0</v>
          </cell>
          <cell r="P984">
            <v>2.6384408602150539E-2</v>
          </cell>
          <cell r="Q984">
            <v>1</v>
          </cell>
          <cell r="R984" t="e">
            <v>#N/A</v>
          </cell>
          <cell r="S984">
            <v>0</v>
          </cell>
          <cell r="T984">
            <v>49894.443066000007</v>
          </cell>
          <cell r="U984">
            <v>2082131.8000000003</v>
          </cell>
          <cell r="V984" t="str">
            <v>CUN.Lenguazaque</v>
          </cell>
          <cell r="W984" t="str">
            <v>CUN.LENGUAZAQUE</v>
          </cell>
          <cell r="X984">
            <v>1</v>
          </cell>
          <cell r="Y984">
            <v>15</v>
          </cell>
          <cell r="Z984">
            <v>10</v>
          </cell>
          <cell r="AA984">
            <v>20</v>
          </cell>
          <cell r="AB984">
            <v>10</v>
          </cell>
          <cell r="AC984">
            <v>56</v>
          </cell>
          <cell r="AD984" t="str">
            <v>Prioridad 1</v>
          </cell>
        </row>
        <row r="985">
          <cell r="A985" t="str">
            <v>CUN.LLANO GRANDE</v>
          </cell>
          <cell r="B985" t="str">
            <v>RURAL</v>
          </cell>
          <cell r="C985" t="str">
            <v>REGION 4</v>
          </cell>
          <cell r="D985" t="str">
            <v>CUNDINAMARCA</v>
          </cell>
          <cell r="E985" t="str">
            <v>TABIO</v>
          </cell>
          <cell r="F985" t="str">
            <v>SABANA NORTE</v>
          </cell>
          <cell r="G985" t="str">
            <v>CARDENAS SUAREZ CARLOS ANDRES</v>
          </cell>
          <cell r="H985" t="str">
            <v>CASTILLO ROJAS JUAN PABLO</v>
          </cell>
          <cell r="I985" t="str">
            <v>0</v>
          </cell>
          <cell r="J985" t="str">
            <v>294</v>
          </cell>
          <cell r="K985">
            <v>0.56000000000000005</v>
          </cell>
          <cell r="L985">
            <v>1</v>
          </cell>
          <cell r="M985">
            <v>1</v>
          </cell>
          <cell r="N985">
            <v>4.9731182795698927E-3</v>
          </cell>
          <cell r="O985">
            <v>0</v>
          </cell>
          <cell r="P985">
            <v>8.6424731182795696E-3</v>
          </cell>
          <cell r="Q985">
            <v>1</v>
          </cell>
          <cell r="R985" t="e">
            <v>#N/A</v>
          </cell>
          <cell r="S985">
            <v>0</v>
          </cell>
          <cell r="T985">
            <v>19353.8416</v>
          </cell>
          <cell r="U985">
            <v>449920.84100000001</v>
          </cell>
          <cell r="V985" t="e">
            <v>#N/A</v>
          </cell>
          <cell r="W985" t="str">
            <v>CUN.LLANO GRANDE</v>
          </cell>
          <cell r="X985">
            <v>0</v>
          </cell>
          <cell r="Y985">
            <v>0</v>
          </cell>
          <cell r="Z985">
            <v>0</v>
          </cell>
          <cell r="AA985"/>
          <cell r="AB985">
            <v>10</v>
          </cell>
          <cell r="AC985">
            <v>10</v>
          </cell>
          <cell r="AD985" t="str">
            <v>Prioridad 4</v>
          </cell>
        </row>
        <row r="986">
          <cell r="A986" t="str">
            <v>CUN.MANCILLA</v>
          </cell>
          <cell r="B986" t="str">
            <v>RURAL</v>
          </cell>
          <cell r="C986" t="str">
            <v>REGION 4</v>
          </cell>
          <cell r="D986" t="str">
            <v>CUNDINAMARCA</v>
          </cell>
          <cell r="E986" t="str">
            <v>FACATATIVÁ</v>
          </cell>
          <cell r="F986" t="str">
            <v>SABANA OCCIDENTE</v>
          </cell>
          <cell r="G986" t="str">
            <v>ANDRADE DUQUE NICOLAS</v>
          </cell>
          <cell r="H986" t="str">
            <v>CARRILLO RODRIGUEZ JAIRO ALONSO</v>
          </cell>
          <cell r="I986" t="str">
            <v>0</v>
          </cell>
          <cell r="J986" t="str">
            <v>1.129</v>
          </cell>
          <cell r="K986">
            <v>0.6</v>
          </cell>
          <cell r="L986">
            <v>1</v>
          </cell>
          <cell r="M986">
            <v>1</v>
          </cell>
          <cell r="N986">
            <v>5.1075268817204306E-4</v>
          </cell>
          <cell r="O986">
            <v>0</v>
          </cell>
          <cell r="P986">
            <v>1.4677419354838709E-2</v>
          </cell>
          <cell r="Q986">
            <v>1</v>
          </cell>
          <cell r="R986" t="e">
            <v>#N/A</v>
          </cell>
          <cell r="S986">
            <v>0</v>
          </cell>
          <cell r="T986">
            <v>30786.791399999998</v>
          </cell>
          <cell r="U986">
            <v>367397.01</v>
          </cell>
          <cell r="V986" t="e">
            <v>#N/A</v>
          </cell>
          <cell r="W986" t="str">
            <v>CUN.MANCILLA</v>
          </cell>
          <cell r="X986">
            <v>0</v>
          </cell>
          <cell r="Y986">
            <v>15</v>
          </cell>
          <cell r="Z986">
            <v>0</v>
          </cell>
          <cell r="AA986"/>
          <cell r="AB986">
            <v>10</v>
          </cell>
          <cell r="AC986">
            <v>25</v>
          </cell>
          <cell r="AD986" t="str">
            <v>Prioridad 4</v>
          </cell>
        </row>
        <row r="987">
          <cell r="A987" t="str">
            <v>CUN.MAYA</v>
          </cell>
          <cell r="B987" t="str">
            <v>RURAL</v>
          </cell>
          <cell r="C987" t="str">
            <v>REGION 5</v>
          </cell>
          <cell r="D987" t="str">
            <v>CUNDINAMARCA</v>
          </cell>
          <cell r="E987" t="str">
            <v>PARATEBUENO</v>
          </cell>
          <cell r="F987" t="str">
            <v>META</v>
          </cell>
          <cell r="G987" t="str">
            <v>SANCHEZ CORTES ARIEL ARMEL</v>
          </cell>
          <cell r="H987" t="str">
            <v>FLOREZ ROMERO HUGO ALEXANDER</v>
          </cell>
          <cell r="I987" t="str">
            <v>0</v>
          </cell>
          <cell r="J987" t="str">
            <v>295</v>
          </cell>
          <cell r="K987">
            <v>0.56000000000000005</v>
          </cell>
          <cell r="L987">
            <v>0</v>
          </cell>
          <cell r="M987">
            <v>1</v>
          </cell>
          <cell r="N987">
            <v>0</v>
          </cell>
          <cell r="O987">
            <v>0</v>
          </cell>
          <cell r="P987">
            <v>2.4663978494623658E-2</v>
          </cell>
          <cell r="Q987">
            <v>1</v>
          </cell>
          <cell r="R987" t="e">
            <v>#N/A</v>
          </cell>
          <cell r="S987">
            <v>1</v>
          </cell>
          <cell r="T987">
            <v>17796.748666000003</v>
          </cell>
          <cell r="U987">
            <v>536959.64400000009</v>
          </cell>
          <cell r="V987" t="e">
            <v>#N/A</v>
          </cell>
          <cell r="W987" t="str">
            <v>CUN.MAYA</v>
          </cell>
          <cell r="X987">
            <v>0</v>
          </cell>
          <cell r="Y987">
            <v>0</v>
          </cell>
          <cell r="Z987">
            <v>5</v>
          </cell>
          <cell r="AA987"/>
          <cell r="AB987">
            <v>10</v>
          </cell>
          <cell r="AC987">
            <v>15</v>
          </cell>
          <cell r="AD987" t="str">
            <v>Prioridad 3</v>
          </cell>
        </row>
        <row r="988">
          <cell r="A988" t="str">
            <v>CUN.MESA DE YEGUAS:H1</v>
          </cell>
          <cell r="B988" t="str">
            <v>RURAL</v>
          </cell>
          <cell r="C988" t="str">
            <v>REGION 5</v>
          </cell>
          <cell r="D988" t="str">
            <v>CUNDINAMARCA</v>
          </cell>
          <cell r="E988" t="str">
            <v>ANAPOIMA</v>
          </cell>
          <cell r="F988" t="str">
            <v>CUNDINAMARCA</v>
          </cell>
          <cell r="G988" t="str">
            <v>GONZALEZ GARZON WILMAR LEONIDAS</v>
          </cell>
          <cell r="H988" t="str">
            <v>GUZMAN DIAZ EDGAR IVAN</v>
          </cell>
          <cell r="I988" t="str">
            <v>0</v>
          </cell>
          <cell r="J988" t="str">
            <v>1.130</v>
          </cell>
          <cell r="K988">
            <v>0.6</v>
          </cell>
          <cell r="L988">
            <v>1</v>
          </cell>
          <cell r="M988">
            <v>1</v>
          </cell>
          <cell r="N988">
            <v>2.6908602150537635E-2</v>
          </cell>
          <cell r="O988">
            <v>1</v>
          </cell>
          <cell r="P988">
            <v>4.7204301075268816E-2</v>
          </cell>
          <cell r="Q988">
            <v>1</v>
          </cell>
          <cell r="R988" t="e">
            <v>#N/A</v>
          </cell>
          <cell r="S988">
            <v>1</v>
          </cell>
          <cell r="T988">
            <v>10862.298519999998</v>
          </cell>
          <cell r="U988">
            <v>218352.35800000001</v>
          </cell>
          <cell r="V988" t="e">
            <v>#N/A</v>
          </cell>
          <cell r="W988" t="str">
            <v>CUN.MESA DE YEGUAS:H1</v>
          </cell>
          <cell r="X988">
            <v>1</v>
          </cell>
          <cell r="Y988">
            <v>0</v>
          </cell>
          <cell r="Z988">
            <v>0</v>
          </cell>
          <cell r="AA988"/>
          <cell r="AB988">
            <v>10</v>
          </cell>
          <cell r="AC988">
            <v>11</v>
          </cell>
          <cell r="AD988" t="str">
            <v>Prioridad 4</v>
          </cell>
        </row>
        <row r="989">
          <cell r="A989" t="str">
            <v>CUN.NEMOCON</v>
          </cell>
          <cell r="B989" t="str">
            <v>URBANO</v>
          </cell>
          <cell r="C989" t="str">
            <v>REGION 4</v>
          </cell>
          <cell r="D989" t="str">
            <v>CUNDINAMARCA</v>
          </cell>
          <cell r="E989" t="str">
            <v>NEMOCON</v>
          </cell>
          <cell r="F989" t="str">
            <v>SABANA NORTE</v>
          </cell>
          <cell r="G989" t="str">
            <v>CARDENAS SUAREZ CARLOS ANDRES</v>
          </cell>
          <cell r="H989" t="str">
            <v>RODRIGUEZ GONZALEZ CAMILO ALEXANDER</v>
          </cell>
          <cell r="I989" t="str">
            <v>0</v>
          </cell>
          <cell r="J989" t="str">
            <v>1.131</v>
          </cell>
          <cell r="K989">
            <v>0.6</v>
          </cell>
          <cell r="L989">
            <v>1</v>
          </cell>
          <cell r="M989">
            <v>1</v>
          </cell>
          <cell r="N989">
            <v>1.1424731182795699E-3</v>
          </cell>
          <cell r="O989">
            <v>0</v>
          </cell>
          <cell r="P989">
            <v>4.3951612903225808E-2</v>
          </cell>
          <cell r="Q989">
            <v>1</v>
          </cell>
          <cell r="R989" t="e">
            <v>#N/A</v>
          </cell>
          <cell r="S989">
            <v>0</v>
          </cell>
          <cell r="T989">
            <v>58740.114421300008</v>
          </cell>
          <cell r="U989">
            <v>1253574.892</v>
          </cell>
          <cell r="V989" t="str">
            <v>CUN.Nemocon</v>
          </cell>
          <cell r="W989" t="str">
            <v>CUN.NEMOCON</v>
          </cell>
          <cell r="X989">
            <v>0</v>
          </cell>
          <cell r="Y989">
            <v>30</v>
          </cell>
          <cell r="Z989">
            <v>10</v>
          </cell>
          <cell r="AA989">
            <v>20</v>
          </cell>
          <cell r="AB989">
            <v>10</v>
          </cell>
          <cell r="AC989">
            <v>70</v>
          </cell>
          <cell r="AD989" t="str">
            <v>Prioridad 1</v>
          </cell>
        </row>
        <row r="990">
          <cell r="A990" t="str">
            <v>CUN.NILO</v>
          </cell>
          <cell r="B990" t="str">
            <v>RURAL</v>
          </cell>
          <cell r="C990" t="str">
            <v>REGION 5</v>
          </cell>
          <cell r="D990" t="str">
            <v>CUNDINAMARCA</v>
          </cell>
          <cell r="E990" t="str">
            <v>NILO</v>
          </cell>
          <cell r="F990" t="str">
            <v>CUNDINAMARCA</v>
          </cell>
          <cell r="G990" t="str">
            <v>GONZALEZ GARZON WILMAR LEONIDAS</v>
          </cell>
          <cell r="H990" t="str">
            <v>MELO SARAY JOSE MAURICIO</v>
          </cell>
          <cell r="I990" t="str">
            <v>0</v>
          </cell>
          <cell r="J990" t="str">
            <v>1.132</v>
          </cell>
          <cell r="K990">
            <v>0.6</v>
          </cell>
          <cell r="L990">
            <v>1</v>
          </cell>
          <cell r="M990">
            <v>1</v>
          </cell>
          <cell r="N990">
            <v>0</v>
          </cell>
          <cell r="O990">
            <v>0</v>
          </cell>
          <cell r="P990">
            <v>3.7836021505376342E-2</v>
          </cell>
          <cell r="Q990">
            <v>1</v>
          </cell>
          <cell r="R990" t="e">
            <v>#N/A</v>
          </cell>
          <cell r="S990">
            <v>1</v>
          </cell>
          <cell r="T990">
            <v>37853.640054599993</v>
          </cell>
          <cell r="U990">
            <v>448311.16200000007</v>
          </cell>
          <cell r="V990" t="e">
            <v>#N/A</v>
          </cell>
          <cell r="W990" t="str">
            <v>CUN.NILO</v>
          </cell>
          <cell r="X990">
            <v>1</v>
          </cell>
          <cell r="Y990">
            <v>15</v>
          </cell>
          <cell r="Z990">
            <v>0</v>
          </cell>
          <cell r="AA990"/>
          <cell r="AB990">
            <v>10</v>
          </cell>
          <cell r="AC990">
            <v>26</v>
          </cell>
          <cell r="AD990" t="str">
            <v>Prioridad 2</v>
          </cell>
        </row>
        <row r="991">
          <cell r="A991" t="str">
            <v>CUN.NILO-2</v>
          </cell>
          <cell r="B991" t="str">
            <v>RURAL</v>
          </cell>
          <cell r="C991" t="str">
            <v>REGION 5</v>
          </cell>
          <cell r="D991" t="str">
            <v>CUNDINAMARCA</v>
          </cell>
          <cell r="E991" t="str">
            <v>NILO</v>
          </cell>
          <cell r="F991" t="str">
            <v>CUNDINAMARCA</v>
          </cell>
          <cell r="G991" t="str">
            <v>GONZALEZ GARZON WILMAR LEONIDAS</v>
          </cell>
          <cell r="H991" t="str">
            <v>MELO SARAY JOSE MAURICIO</v>
          </cell>
          <cell r="I991" t="str">
            <v>0</v>
          </cell>
          <cell r="J991" t="str">
            <v>1.133</v>
          </cell>
          <cell r="K991">
            <v>0.6</v>
          </cell>
          <cell r="L991">
            <v>1</v>
          </cell>
          <cell r="M991">
            <v>1</v>
          </cell>
          <cell r="N991">
            <v>0</v>
          </cell>
          <cell r="O991">
            <v>0</v>
          </cell>
          <cell r="P991">
            <v>3.8118279569892471E-2</v>
          </cell>
          <cell r="Q991">
            <v>1</v>
          </cell>
          <cell r="R991" t="e">
            <v>#N/A</v>
          </cell>
          <cell r="S991">
            <v>1</v>
          </cell>
          <cell r="T991">
            <v>17892.322230000005</v>
          </cell>
          <cell r="U991">
            <v>213913.49099999998</v>
          </cell>
          <cell r="V991" t="e">
            <v>#N/A</v>
          </cell>
          <cell r="W991" t="str">
            <v>CUN.NILO-2</v>
          </cell>
          <cell r="X991">
            <v>1</v>
          </cell>
          <cell r="Y991">
            <v>0</v>
          </cell>
          <cell r="Z991">
            <v>0</v>
          </cell>
          <cell r="AA991"/>
          <cell r="AB991">
            <v>10</v>
          </cell>
          <cell r="AC991">
            <v>11</v>
          </cell>
          <cell r="AD991" t="str">
            <v>Prioridad 4</v>
          </cell>
        </row>
        <row r="992">
          <cell r="A992" t="str">
            <v>CUN.NIMAIMA</v>
          </cell>
          <cell r="B992" t="str">
            <v>RURAL</v>
          </cell>
          <cell r="C992" t="str">
            <v>REGION 5</v>
          </cell>
          <cell r="D992" t="str">
            <v>CUNDINAMARCA</v>
          </cell>
          <cell r="E992" t="str">
            <v>NIMAIMA</v>
          </cell>
          <cell r="F992" t="str">
            <v>CUNDINAMARCA</v>
          </cell>
          <cell r="G992" t="str">
            <v>GONZALEZ GARZON WILMAR LEONIDAS</v>
          </cell>
          <cell r="H992" t="str">
            <v>CANO CLAVIJO HECTOR EDUARDO</v>
          </cell>
          <cell r="I992" t="str">
            <v>0</v>
          </cell>
          <cell r="J992" t="str">
            <v>1.134</v>
          </cell>
          <cell r="K992">
            <v>0.6</v>
          </cell>
          <cell r="L992">
            <v>1</v>
          </cell>
          <cell r="M992">
            <v>1</v>
          </cell>
          <cell r="N992">
            <v>1.2244623655913979E-2</v>
          </cell>
          <cell r="O992">
            <v>1</v>
          </cell>
          <cell r="P992">
            <v>2.1626344086021505E-2</v>
          </cell>
          <cell r="Q992">
            <v>1</v>
          </cell>
          <cell r="R992" t="e">
            <v>#N/A</v>
          </cell>
          <cell r="S992">
            <v>0</v>
          </cell>
          <cell r="T992">
            <v>35959.216364000007</v>
          </cell>
          <cell r="U992">
            <v>755013.64199999999</v>
          </cell>
          <cell r="V992" t="str">
            <v>CUN.Nimaima</v>
          </cell>
          <cell r="W992" t="str">
            <v>CUN.NIMAIMA</v>
          </cell>
          <cell r="X992">
            <v>0</v>
          </cell>
          <cell r="Y992">
            <v>15</v>
          </cell>
          <cell r="Z992">
            <v>5</v>
          </cell>
          <cell r="AA992">
            <v>20</v>
          </cell>
          <cell r="AB992">
            <v>10</v>
          </cell>
          <cell r="AC992">
            <v>50</v>
          </cell>
          <cell r="AD992" t="str">
            <v>Prioridad 2</v>
          </cell>
        </row>
        <row r="993">
          <cell r="A993" t="str">
            <v>CUN.NUTRIAS</v>
          </cell>
          <cell r="B993" t="str">
            <v>RURAL</v>
          </cell>
          <cell r="C993" t="str">
            <v>REGION 5</v>
          </cell>
          <cell r="D993" t="str">
            <v>CUNDINAMARCA</v>
          </cell>
          <cell r="E993" t="str">
            <v>SUSA</v>
          </cell>
          <cell r="F993" t="str">
            <v>CUNDINAMARCA</v>
          </cell>
          <cell r="G993" t="str">
            <v>GONZALEZ GARZON WILMAR LEONIDAS</v>
          </cell>
          <cell r="H993" t="str">
            <v>MADRIGAL MARTINEZ ROBINSON WILFREDO</v>
          </cell>
          <cell r="I993" t="str">
            <v>0</v>
          </cell>
          <cell r="J993" t="str">
            <v>1.135</v>
          </cell>
          <cell r="K993">
            <v>0.6</v>
          </cell>
          <cell r="L993">
            <v>1</v>
          </cell>
          <cell r="M993">
            <v>1</v>
          </cell>
          <cell r="N993">
            <v>3.2258064516129032E-4</v>
          </cell>
          <cell r="O993">
            <v>0</v>
          </cell>
          <cell r="P993">
            <v>2.432795698924731E-2</v>
          </cell>
          <cell r="Q993">
            <v>1</v>
          </cell>
          <cell r="R993" t="e">
            <v>#N/A</v>
          </cell>
          <cell r="S993">
            <v>0</v>
          </cell>
          <cell r="T993">
            <v>16417.009906300002</v>
          </cell>
          <cell r="U993">
            <v>604836.647</v>
          </cell>
          <cell r="V993" t="str">
            <v>CUN.Nutrias</v>
          </cell>
          <cell r="W993" t="str">
            <v>CUN.NUTRIAS</v>
          </cell>
          <cell r="X993">
            <v>0</v>
          </cell>
          <cell r="Y993">
            <v>0</v>
          </cell>
          <cell r="Z993">
            <v>5</v>
          </cell>
          <cell r="AA993">
            <v>20</v>
          </cell>
          <cell r="AB993">
            <v>10</v>
          </cell>
          <cell r="AC993">
            <v>35</v>
          </cell>
          <cell r="AD993" t="str">
            <v>Prioridad 2</v>
          </cell>
        </row>
        <row r="994">
          <cell r="A994" t="str">
            <v>CUN.OSPINA PEREZ</v>
          </cell>
          <cell r="B994" t="str">
            <v>RURAL</v>
          </cell>
          <cell r="C994" t="str">
            <v>REGION 3</v>
          </cell>
          <cell r="D994" t="str">
            <v>TOLIMA</v>
          </cell>
          <cell r="E994" t="str">
            <v>ICONONZO</v>
          </cell>
          <cell r="F994" t="str">
            <v>CUNDINAMARCA</v>
          </cell>
          <cell r="G994" t="str">
            <v>GONZALEZ GARZON WILMAR LEONIDAS</v>
          </cell>
          <cell r="H994" t="str">
            <v>PEREZ QUINTERO JOSE FREDY</v>
          </cell>
          <cell r="I994" t="str">
            <v>0</v>
          </cell>
          <cell r="J994" t="str">
            <v>108</v>
          </cell>
          <cell r="K994">
            <v>0.46500000000000002</v>
          </cell>
          <cell r="L994">
            <v>1</v>
          </cell>
          <cell r="M994">
            <v>1</v>
          </cell>
          <cell r="N994">
            <v>4.67741935483871E-3</v>
          </cell>
          <cell r="O994">
            <v>0</v>
          </cell>
          <cell r="P994">
            <v>8.0510752688172042E-3</v>
          </cell>
          <cell r="Q994">
            <v>1</v>
          </cell>
          <cell r="R994" t="e">
            <v>#N/A</v>
          </cell>
          <cell r="S994">
            <v>1</v>
          </cell>
          <cell r="T994">
            <v>39730.746274999998</v>
          </cell>
          <cell r="U994">
            <v>1515508.9839999999</v>
          </cell>
          <cell r="V994" t="e">
            <v>#N/A</v>
          </cell>
          <cell r="W994" t="str">
            <v>CUN.OSPINA PEREZ</v>
          </cell>
          <cell r="X994">
            <v>0</v>
          </cell>
          <cell r="Y994">
            <v>15</v>
          </cell>
          <cell r="Z994">
            <v>10</v>
          </cell>
          <cell r="AA994"/>
          <cell r="AB994">
            <v>10</v>
          </cell>
          <cell r="AC994">
            <v>35</v>
          </cell>
          <cell r="AD994" t="str">
            <v>Prioridad 2</v>
          </cell>
        </row>
        <row r="995">
          <cell r="A995" t="str">
            <v>CUN.PACHO-2</v>
          </cell>
          <cell r="B995" t="str">
            <v>RURAL</v>
          </cell>
          <cell r="C995" t="str">
            <v>REGION 5</v>
          </cell>
          <cell r="D995" t="str">
            <v>CUNDINAMARCA</v>
          </cell>
          <cell r="E995" t="str">
            <v>PACHO</v>
          </cell>
          <cell r="F995" t="str">
            <v>CUNDINAMARCA</v>
          </cell>
          <cell r="G995" t="str">
            <v>GONZALEZ GARZON WILMAR LEONIDAS</v>
          </cell>
          <cell r="H995" t="str">
            <v>GONZALEZ MORENO EDUARDO ARTURO</v>
          </cell>
          <cell r="I995" t="str">
            <v>0</v>
          </cell>
          <cell r="J995" t="str">
            <v>1.136</v>
          </cell>
          <cell r="K995">
            <v>0.6</v>
          </cell>
          <cell r="L995">
            <v>1</v>
          </cell>
          <cell r="M995">
            <v>1</v>
          </cell>
          <cell r="N995">
            <v>4.3588709677419353E-2</v>
          </cell>
          <cell r="O995">
            <v>1</v>
          </cell>
          <cell r="P995">
            <v>4.7405913978494627E-2</v>
          </cell>
          <cell r="Q995">
            <v>1</v>
          </cell>
          <cell r="R995" t="e">
            <v>#N/A</v>
          </cell>
          <cell r="S995">
            <v>1</v>
          </cell>
          <cell r="T995">
            <v>22563.664235</v>
          </cell>
          <cell r="U995">
            <v>788094.55299999996</v>
          </cell>
          <cell r="V995" t="e">
            <v>#N/A</v>
          </cell>
          <cell r="W995" t="str">
            <v>CUN.PACHO-2</v>
          </cell>
          <cell r="X995">
            <v>0</v>
          </cell>
          <cell r="Y995">
            <v>15</v>
          </cell>
          <cell r="Z995">
            <v>5</v>
          </cell>
          <cell r="AA995"/>
          <cell r="AB995">
            <v>10</v>
          </cell>
          <cell r="AC995">
            <v>30</v>
          </cell>
          <cell r="AD995" t="str">
            <v>Prioridad 2</v>
          </cell>
        </row>
        <row r="996">
          <cell r="A996" t="str">
            <v>CUN.PANDI-2</v>
          </cell>
          <cell r="B996" t="str">
            <v>RURAL</v>
          </cell>
          <cell r="C996" t="str">
            <v>REGION 5</v>
          </cell>
          <cell r="D996" t="str">
            <v>CUNDINAMARCA</v>
          </cell>
          <cell r="E996" t="str">
            <v>PANDI</v>
          </cell>
          <cell r="F996" t="str">
            <v>CUNDINAMARCA</v>
          </cell>
          <cell r="G996" t="str">
            <v>GONZALEZ GARZON WILMAR LEONIDAS</v>
          </cell>
          <cell r="H996" t="str">
            <v>PEREZ QUINTERO JOSE FREDY</v>
          </cell>
          <cell r="I996" t="str">
            <v>0</v>
          </cell>
          <cell r="J996" t="str">
            <v>109</v>
          </cell>
          <cell r="K996">
            <v>0.46500000000000002</v>
          </cell>
          <cell r="L996">
            <v>1</v>
          </cell>
          <cell r="M996">
            <v>1</v>
          </cell>
          <cell r="N996">
            <v>2.2123655913978496E-2</v>
          </cell>
          <cell r="O996">
            <v>1</v>
          </cell>
          <cell r="P996">
            <v>1.8803763440860214E-2</v>
          </cell>
          <cell r="Q996">
            <v>1</v>
          </cell>
          <cell r="R996" t="e">
            <v>#N/A</v>
          </cell>
          <cell r="S996">
            <v>1</v>
          </cell>
          <cell r="T996">
            <v>20347.166840040001</v>
          </cell>
          <cell r="U996">
            <v>434056.76</v>
          </cell>
          <cell r="V996" t="e">
            <v>#N/A</v>
          </cell>
          <cell r="W996" t="str">
            <v>CUN.PANDI-2</v>
          </cell>
          <cell r="X996">
            <v>0</v>
          </cell>
          <cell r="Y996">
            <v>15</v>
          </cell>
          <cell r="Z996">
            <v>0</v>
          </cell>
          <cell r="AA996"/>
          <cell r="AB996">
            <v>10</v>
          </cell>
          <cell r="AC996">
            <v>25</v>
          </cell>
          <cell r="AD996" t="str">
            <v>Prioridad 2</v>
          </cell>
        </row>
        <row r="997">
          <cell r="A997" t="str">
            <v>CUN.PARAMO DE GUASCA</v>
          </cell>
          <cell r="B997" t="str">
            <v>RURAL</v>
          </cell>
          <cell r="C997" t="str">
            <v>REGION 4</v>
          </cell>
          <cell r="D997" t="str">
            <v>CUNDINAMARCA</v>
          </cell>
          <cell r="E997" t="str">
            <v>GUASCA</v>
          </cell>
          <cell r="F997" t="str">
            <v>SABANA NORTE</v>
          </cell>
          <cell r="G997" t="str">
            <v>CARDENAS SUAREZ CARLOS ANDRES</v>
          </cell>
          <cell r="H997" t="str">
            <v>GONZALEZ ARAQUE SERGIO JAVIER</v>
          </cell>
          <cell r="I997" t="str">
            <v>0</v>
          </cell>
          <cell r="J997" t="str">
            <v>1.137</v>
          </cell>
          <cell r="K997">
            <v>0.6</v>
          </cell>
          <cell r="L997">
            <v>1</v>
          </cell>
          <cell r="M997">
            <v>1</v>
          </cell>
          <cell r="N997">
            <v>2.2043010752688173E-3</v>
          </cell>
          <cell r="O997">
            <v>0</v>
          </cell>
          <cell r="P997">
            <v>1.8293010752688171E-2</v>
          </cell>
          <cell r="Q997">
            <v>1</v>
          </cell>
          <cell r="R997" t="str">
            <v>CUN.Paramo de Guasca</v>
          </cell>
          <cell r="S997">
            <v>0</v>
          </cell>
          <cell r="T997">
            <v>4388.8239683000002</v>
          </cell>
          <cell r="U997">
            <v>228290.11900000001</v>
          </cell>
          <cell r="V997" t="e">
            <v>#N/A</v>
          </cell>
          <cell r="W997" t="str">
            <v>CUN.PARAMO DE GUASCA</v>
          </cell>
          <cell r="X997">
            <v>0</v>
          </cell>
          <cell r="Y997">
            <v>0</v>
          </cell>
          <cell r="Z997">
            <v>0</v>
          </cell>
          <cell r="AA997"/>
          <cell r="AB997">
            <v>10</v>
          </cell>
          <cell r="AC997">
            <v>10</v>
          </cell>
          <cell r="AD997" t="str">
            <v>Prioridad 0</v>
          </cell>
        </row>
        <row r="998">
          <cell r="A998" t="str">
            <v>CUN.PARCELAS</v>
          </cell>
          <cell r="B998" t="str">
            <v>RURAL</v>
          </cell>
          <cell r="C998" t="str">
            <v>REGION 4</v>
          </cell>
          <cell r="D998" t="str">
            <v>CUNDINAMARCA</v>
          </cell>
          <cell r="E998" t="str">
            <v>COTA</v>
          </cell>
          <cell r="F998" t="str">
            <v>SABANA NORTE</v>
          </cell>
          <cell r="G998" t="str">
            <v>CARDENAS SUAREZ CARLOS ANDRES</v>
          </cell>
          <cell r="H998" t="str">
            <v>CASTILLO ROJAS JUAN PABLO</v>
          </cell>
          <cell r="I998" t="str">
            <v>1</v>
          </cell>
          <cell r="J998" t="str">
            <v>1.138</v>
          </cell>
          <cell r="K998">
            <v>0.6</v>
          </cell>
          <cell r="L998">
            <v>1</v>
          </cell>
          <cell r="M998">
            <v>1</v>
          </cell>
          <cell r="N998">
            <v>1.1827956989247311E-2</v>
          </cell>
          <cell r="O998">
            <v>1</v>
          </cell>
          <cell r="P998">
            <v>7.0161290322580646E-3</v>
          </cell>
          <cell r="Q998">
            <v>1</v>
          </cell>
          <cell r="R998" t="str">
            <v>CUN.Parcelas</v>
          </cell>
          <cell r="S998">
            <v>0</v>
          </cell>
          <cell r="T998">
            <v>30463.668500000003</v>
          </cell>
          <cell r="U998">
            <v>451421.42600000004</v>
          </cell>
          <cell r="V998" t="e">
            <v>#N/A</v>
          </cell>
          <cell r="W998" t="str">
            <v>CUN.PARCELAS</v>
          </cell>
          <cell r="X998">
            <v>1</v>
          </cell>
          <cell r="Y998">
            <v>15</v>
          </cell>
          <cell r="Z998">
            <v>0</v>
          </cell>
          <cell r="AA998"/>
          <cell r="AB998">
            <v>10</v>
          </cell>
          <cell r="AC998">
            <v>26</v>
          </cell>
          <cell r="AD998" t="str">
            <v>Prioridad 0</v>
          </cell>
        </row>
        <row r="999">
          <cell r="A999" t="str">
            <v>CUN.PEAJE CALLE 80</v>
          </cell>
          <cell r="B999" t="str">
            <v>RURAL</v>
          </cell>
          <cell r="C999" t="str">
            <v>REGION 4</v>
          </cell>
          <cell r="D999" t="str">
            <v>CUNDINAMARCA</v>
          </cell>
          <cell r="E999" t="str">
            <v>FUNZA</v>
          </cell>
          <cell r="F999" t="str">
            <v>SABANA OCCIDENTE</v>
          </cell>
          <cell r="G999" t="str">
            <v>ANDRADE DUQUE NICOLAS</v>
          </cell>
          <cell r="H999" t="str">
            <v>ALVARADO PULIDO GIOVVANY ANDRES</v>
          </cell>
          <cell r="I999" t="str">
            <v>1</v>
          </cell>
          <cell r="J999" t="str">
            <v>296</v>
          </cell>
          <cell r="K999">
            <v>0.56000000000000005</v>
          </cell>
          <cell r="L999">
            <v>1</v>
          </cell>
          <cell r="M999">
            <v>1</v>
          </cell>
          <cell r="N999">
            <v>4.2647849462365592E-2</v>
          </cell>
          <cell r="O999">
            <v>1</v>
          </cell>
          <cell r="P999">
            <v>1.3064516129032259E-2</v>
          </cell>
          <cell r="Q999">
            <v>1</v>
          </cell>
          <cell r="R999" t="e">
            <v>#N/A</v>
          </cell>
          <cell r="S999">
            <v>0</v>
          </cell>
          <cell r="T999">
            <v>18236.034601200001</v>
          </cell>
          <cell r="U999">
            <v>666931.02399999998</v>
          </cell>
          <cell r="V999" t="e">
            <v>#N/A</v>
          </cell>
          <cell r="W999" t="str">
            <v>CUN.PEAJE CALLE 80</v>
          </cell>
          <cell r="X999">
            <v>0</v>
          </cell>
          <cell r="Y999">
            <v>0</v>
          </cell>
          <cell r="Z999">
            <v>5</v>
          </cell>
          <cell r="AA999"/>
          <cell r="AB999">
            <v>10</v>
          </cell>
          <cell r="AC999">
            <v>15</v>
          </cell>
          <cell r="AD999" t="str">
            <v>Prioridad 4</v>
          </cell>
        </row>
        <row r="1000">
          <cell r="A1000" t="str">
            <v>CUN.PINIPAY</v>
          </cell>
          <cell r="B1000" t="str">
            <v>RURAL</v>
          </cell>
          <cell r="C1000" t="str">
            <v>REGION 5</v>
          </cell>
          <cell r="D1000" t="str">
            <v>CUNDINAMARCA</v>
          </cell>
          <cell r="E1000" t="str">
            <v>SAN CAYETANO</v>
          </cell>
          <cell r="F1000" t="str">
            <v>CUNDINAMARCA</v>
          </cell>
          <cell r="G1000" t="str">
            <v>GONZALEZ GARZON WILMAR LEONIDAS</v>
          </cell>
          <cell r="H1000" t="str">
            <v>GONZALEZ MORENO EDUARDO ARTURO</v>
          </cell>
          <cell r="I1000" t="str">
            <v>0</v>
          </cell>
          <cell r="J1000" t="str">
            <v>110</v>
          </cell>
          <cell r="K1000">
            <v>0.46500000000000002</v>
          </cell>
          <cell r="L1000">
            <v>0</v>
          </cell>
          <cell r="M1000">
            <v>1</v>
          </cell>
          <cell r="N1000">
            <v>0</v>
          </cell>
          <cell r="O1000">
            <v>0</v>
          </cell>
          <cell r="P1000">
            <v>4.6290322580645159E-2</v>
          </cell>
          <cell r="Q1000">
            <v>1</v>
          </cell>
          <cell r="R1000" t="e">
            <v>#N/A</v>
          </cell>
          <cell r="S1000">
            <v>1</v>
          </cell>
          <cell r="T1000">
            <v>14943.0077</v>
          </cell>
          <cell r="U1000">
            <v>139.45600000000002</v>
          </cell>
          <cell r="V1000" t="e">
            <v>#N/A</v>
          </cell>
          <cell r="W1000" t="str">
            <v>CUN.PINIPAY</v>
          </cell>
          <cell r="X1000">
            <v>0</v>
          </cell>
          <cell r="Y1000">
            <v>0</v>
          </cell>
          <cell r="Z1000">
            <v>0</v>
          </cell>
          <cell r="AA1000"/>
          <cell r="AB1000">
            <v>10</v>
          </cell>
          <cell r="AC1000">
            <v>10</v>
          </cell>
          <cell r="AD1000" t="str">
            <v>Prioridad 4</v>
          </cell>
        </row>
        <row r="1001">
          <cell r="A1001" t="str">
            <v>CUN.PISCILAGO</v>
          </cell>
          <cell r="B1001" t="str">
            <v>RURAL</v>
          </cell>
          <cell r="C1001" t="str">
            <v>REGION 3</v>
          </cell>
          <cell r="D1001" t="str">
            <v>TOLIMA</v>
          </cell>
          <cell r="E1001" t="str">
            <v>MELGAR</v>
          </cell>
          <cell r="F1001" t="str">
            <v>CUNDINAMARCA</v>
          </cell>
          <cell r="G1001" t="str">
            <v>GONZALEZ GARZON WILMAR LEONIDAS</v>
          </cell>
          <cell r="H1001" t="str">
            <v>MELO SARAY JOSE MAURICIO</v>
          </cell>
          <cell r="I1001" t="str">
            <v>0</v>
          </cell>
          <cell r="J1001" t="str">
            <v>1.139</v>
          </cell>
          <cell r="K1001">
            <v>0.6</v>
          </cell>
          <cell r="L1001">
            <v>1</v>
          </cell>
          <cell r="M1001">
            <v>1</v>
          </cell>
          <cell r="N1001">
            <v>0.12581989247311828</v>
          </cell>
          <cell r="O1001">
            <v>1</v>
          </cell>
          <cell r="P1001">
            <v>3.2459677419354842E-2</v>
          </cell>
          <cell r="Q1001">
            <v>1</v>
          </cell>
          <cell r="R1001" t="e">
            <v>#N/A</v>
          </cell>
          <cell r="S1001">
            <v>1</v>
          </cell>
          <cell r="T1001">
            <v>20613.9863171</v>
          </cell>
          <cell r="U1001">
            <v>450811.20700000005</v>
          </cell>
          <cell r="V1001" t="e">
            <v>#N/A</v>
          </cell>
          <cell r="W1001" t="str">
            <v>CUN.PISCILAGO</v>
          </cell>
          <cell r="X1001">
            <v>1</v>
          </cell>
          <cell r="Y1001">
            <v>15</v>
          </cell>
          <cell r="Z1001">
            <v>0</v>
          </cell>
          <cell r="AA1001"/>
          <cell r="AB1001">
            <v>10</v>
          </cell>
          <cell r="AC1001">
            <v>26</v>
          </cell>
          <cell r="AD1001" t="str">
            <v>Prioridad 2</v>
          </cell>
        </row>
        <row r="1002">
          <cell r="A1002" t="str">
            <v>CUN.POPSY CALLE 80</v>
          </cell>
          <cell r="B1002" t="str">
            <v>RURAL</v>
          </cell>
          <cell r="C1002" t="str">
            <v>REGION 4</v>
          </cell>
          <cell r="D1002" t="str">
            <v>CUNDINAMARCA</v>
          </cell>
          <cell r="E1002" t="str">
            <v>COTA</v>
          </cell>
          <cell r="F1002" t="str">
            <v>SABANA OCCIDENTE</v>
          </cell>
          <cell r="G1002" t="str">
            <v>ANDRADE DUQUE NICOLAS</v>
          </cell>
          <cell r="H1002" t="str">
            <v>ALVARADO PULIDO GIOVVANY ANDRES</v>
          </cell>
          <cell r="I1002" t="str">
            <v>0</v>
          </cell>
          <cell r="J1002" t="str">
            <v>1.140</v>
          </cell>
          <cell r="K1002">
            <v>0.6</v>
          </cell>
          <cell r="L1002">
            <v>0</v>
          </cell>
          <cell r="M1002">
            <v>1</v>
          </cell>
          <cell r="N1002">
            <v>0</v>
          </cell>
          <cell r="O1002">
            <v>0</v>
          </cell>
          <cell r="P1002">
            <v>1.1666666666666667E-2</v>
          </cell>
          <cell r="Q1002">
            <v>1</v>
          </cell>
          <cell r="R1002" t="e">
            <v>#N/A</v>
          </cell>
          <cell r="S1002">
            <v>1</v>
          </cell>
          <cell r="T1002">
            <v>3500.0610299999998</v>
          </cell>
          <cell r="U1002">
            <v>87.697000000000003</v>
          </cell>
          <cell r="V1002" t="e">
            <v>#N/A</v>
          </cell>
          <cell r="W1002" t="e">
            <v>#N/A</v>
          </cell>
          <cell r="X1002">
            <v>0</v>
          </cell>
          <cell r="Y1002">
            <v>0</v>
          </cell>
          <cell r="Z1002">
            <v>0</v>
          </cell>
          <cell r="AA1002"/>
          <cell r="AB1002"/>
          <cell r="AC1002">
            <v>0</v>
          </cell>
          <cell r="AD1002" t="str">
            <v>Prioridad 4</v>
          </cell>
        </row>
        <row r="1003">
          <cell r="A1003" t="str">
            <v>CUN.PTO SALGAR</v>
          </cell>
          <cell r="B1003" t="str">
            <v>URBANO</v>
          </cell>
          <cell r="C1003" t="str">
            <v>REGION 5</v>
          </cell>
          <cell r="D1003" t="str">
            <v>CUNDINAMARCA</v>
          </cell>
          <cell r="E1003" t="str">
            <v>PUERTO SALGAR</v>
          </cell>
          <cell r="F1003" t="str">
            <v>CALDAS</v>
          </cell>
          <cell r="G1003" t="str">
            <v>GIRALDO GIRALDO LUIS FERNANDO</v>
          </cell>
          <cell r="H1003" t="str">
            <v>NAVARRO UJUETA ALFONSO EDUARDO</v>
          </cell>
          <cell r="I1003" t="str">
            <v>0</v>
          </cell>
          <cell r="J1003" t="str">
            <v>297</v>
          </cell>
          <cell r="K1003">
            <v>0.56000000000000005</v>
          </cell>
          <cell r="L1003">
            <v>1</v>
          </cell>
          <cell r="M1003">
            <v>1</v>
          </cell>
          <cell r="N1003">
            <v>3.1989247311827959E-3</v>
          </cell>
          <cell r="O1003">
            <v>0</v>
          </cell>
          <cell r="P1003">
            <v>1.1155913978494624E-2</v>
          </cell>
          <cell r="Q1003">
            <v>1</v>
          </cell>
          <cell r="R1003" t="str">
            <v>CUN.Pto Salgar</v>
          </cell>
          <cell r="S1003">
            <v>1</v>
          </cell>
          <cell r="T1003">
            <v>25186.532350400004</v>
          </cell>
          <cell r="U1003">
            <v>1025817.6399999999</v>
          </cell>
          <cell r="V1003" t="e">
            <v>#N/A</v>
          </cell>
          <cell r="W1003" t="str">
            <v>CUN.PTO SALGAR</v>
          </cell>
          <cell r="X1003">
            <v>0</v>
          </cell>
          <cell r="Y1003">
            <v>15</v>
          </cell>
          <cell r="Z1003">
            <v>10</v>
          </cell>
          <cell r="AA1003"/>
          <cell r="AB1003">
            <v>10</v>
          </cell>
          <cell r="AC1003">
            <v>35</v>
          </cell>
          <cell r="AD1003" t="str">
            <v>Prioridad 0</v>
          </cell>
        </row>
        <row r="1004">
          <cell r="A1004" t="str">
            <v>CUN.PTO SALGAR-2</v>
          </cell>
          <cell r="B1004" t="str">
            <v>URBANO</v>
          </cell>
          <cell r="C1004" t="str">
            <v>REGION 5</v>
          </cell>
          <cell r="D1004" t="str">
            <v>CUNDINAMARCA</v>
          </cell>
          <cell r="E1004" t="str">
            <v>PUERTO SALGAR</v>
          </cell>
          <cell r="F1004" t="str">
            <v>CALDAS</v>
          </cell>
          <cell r="G1004" t="str">
            <v>GIRALDO GIRALDO LUIS FERNANDO</v>
          </cell>
          <cell r="H1004" t="str">
            <v>NAVARRO UJUETA ALFONSO EDUARDO</v>
          </cell>
          <cell r="I1004" t="str">
            <v>0</v>
          </cell>
          <cell r="J1004" t="str">
            <v>298</v>
          </cell>
          <cell r="K1004">
            <v>0.56000000000000005</v>
          </cell>
          <cell r="L1004">
            <v>1</v>
          </cell>
          <cell r="M1004">
            <v>1</v>
          </cell>
          <cell r="N1004">
            <v>3.3064516129032257E-3</v>
          </cell>
          <cell r="O1004">
            <v>0</v>
          </cell>
          <cell r="P1004">
            <v>5.4663978494623656E-2</v>
          </cell>
          <cell r="Q1004">
            <v>1</v>
          </cell>
          <cell r="R1004" t="str">
            <v>CUN.Pto Salgar-2</v>
          </cell>
          <cell r="S1004">
            <v>1</v>
          </cell>
          <cell r="T1004">
            <v>47764.942412600009</v>
          </cell>
          <cell r="U1004">
            <v>618963.90600000008</v>
          </cell>
          <cell r="V1004" t="e">
            <v>#N/A</v>
          </cell>
          <cell r="W1004" t="str">
            <v>CUN.PTO SALGAR-2</v>
          </cell>
          <cell r="X1004">
            <v>0</v>
          </cell>
          <cell r="Y1004">
            <v>15</v>
          </cell>
          <cell r="Z1004">
            <v>5</v>
          </cell>
          <cell r="AA1004"/>
          <cell r="AB1004">
            <v>10</v>
          </cell>
          <cell r="AC1004">
            <v>30</v>
          </cell>
          <cell r="AD1004" t="str">
            <v>Prioridad 0</v>
          </cell>
        </row>
        <row r="1005">
          <cell r="A1005" t="str">
            <v>CUN.PUENTE PIEDRA</v>
          </cell>
          <cell r="B1005" t="str">
            <v>RURAL</v>
          </cell>
          <cell r="C1005" t="str">
            <v>REGION 4</v>
          </cell>
          <cell r="D1005" t="str">
            <v>CUNDINAMARCA</v>
          </cell>
          <cell r="E1005" t="str">
            <v>MADRID</v>
          </cell>
          <cell r="F1005" t="str">
            <v>SABANA OCCIDENTE</v>
          </cell>
          <cell r="G1005" t="str">
            <v>ANDRADE DUQUE NICOLAS</v>
          </cell>
          <cell r="H1005" t="str">
            <v>CARRILLO RODRIGUEZ JAIRO ALONSO</v>
          </cell>
          <cell r="I1005" t="str">
            <v>0</v>
          </cell>
          <cell r="J1005" t="str">
            <v>1.141</v>
          </cell>
          <cell r="K1005">
            <v>0.6</v>
          </cell>
          <cell r="L1005">
            <v>1</v>
          </cell>
          <cell r="M1005">
            <v>1</v>
          </cell>
          <cell r="N1005">
            <v>6.9771505376344092E-2</v>
          </cell>
          <cell r="O1005">
            <v>1</v>
          </cell>
          <cell r="P1005">
            <v>1.6209677419354838E-2</v>
          </cell>
          <cell r="Q1005">
            <v>1</v>
          </cell>
          <cell r="R1005" t="e">
            <v>#N/A</v>
          </cell>
          <cell r="S1005">
            <v>0</v>
          </cell>
          <cell r="T1005">
            <v>59689.211295799993</v>
          </cell>
          <cell r="U1005">
            <v>1376293.959</v>
          </cell>
          <cell r="V1005" t="e">
            <v>#N/A</v>
          </cell>
          <cell r="W1005" t="str">
            <v>CUN.PUENTE PIEDRA</v>
          </cell>
          <cell r="X1005">
            <v>0</v>
          </cell>
          <cell r="Y1005">
            <v>30</v>
          </cell>
          <cell r="Z1005">
            <v>10</v>
          </cell>
          <cell r="AA1005"/>
          <cell r="AB1005">
            <v>10</v>
          </cell>
          <cell r="AC1005">
            <v>50</v>
          </cell>
          <cell r="AD1005" t="str">
            <v>Prioridad 2</v>
          </cell>
        </row>
        <row r="1006">
          <cell r="A1006" t="str">
            <v>CUN.PUENTE QUETAME</v>
          </cell>
          <cell r="B1006" t="str">
            <v>RURAL</v>
          </cell>
          <cell r="C1006" t="str">
            <v>REGION 5</v>
          </cell>
          <cell r="D1006" t="str">
            <v>CUNDINAMARCA</v>
          </cell>
          <cell r="E1006" t="str">
            <v>QUETAME</v>
          </cell>
          <cell r="F1006" t="str">
            <v>CUNDINAMARCA</v>
          </cell>
          <cell r="G1006" t="str">
            <v>GONZALEZ GARZON WILMAR LEONIDAS</v>
          </cell>
          <cell r="H1006" t="str">
            <v>RODRIGUEZ PARDO MIGUEL ANGEL</v>
          </cell>
          <cell r="I1006" t="str">
            <v>0</v>
          </cell>
          <cell r="J1006" t="str">
            <v>111</v>
          </cell>
          <cell r="K1006">
            <v>0.46500000000000002</v>
          </cell>
          <cell r="L1006">
            <v>1</v>
          </cell>
          <cell r="M1006">
            <v>1</v>
          </cell>
          <cell r="N1006">
            <v>6.6801075268817208E-3</v>
          </cell>
          <cell r="O1006">
            <v>0</v>
          </cell>
          <cell r="P1006">
            <v>1.8252688172043011E-2</v>
          </cell>
          <cell r="Q1006">
            <v>1</v>
          </cell>
          <cell r="R1006" t="e">
            <v>#N/A</v>
          </cell>
          <cell r="S1006">
            <v>1</v>
          </cell>
          <cell r="T1006">
            <v>40914.240525000001</v>
          </cell>
          <cell r="U1006">
            <v>1294123.327</v>
          </cell>
          <cell r="V1006" t="str">
            <v>CUN.Puente Quetame</v>
          </cell>
          <cell r="W1006" t="str">
            <v>CUN.PUENTE QUETAME</v>
          </cell>
          <cell r="X1006">
            <v>1</v>
          </cell>
          <cell r="Y1006">
            <v>15</v>
          </cell>
          <cell r="Z1006">
            <v>10</v>
          </cell>
          <cell r="AA1006">
            <v>20</v>
          </cell>
          <cell r="AB1006">
            <v>10</v>
          </cell>
          <cell r="AC1006">
            <v>56</v>
          </cell>
          <cell r="AD1006" t="str">
            <v>Prioridad 1</v>
          </cell>
        </row>
        <row r="1007">
          <cell r="A1007" t="str">
            <v>CUN.PUENTE SIBERIA</v>
          </cell>
          <cell r="B1007" t="str">
            <v>RURAL</v>
          </cell>
          <cell r="C1007" t="str">
            <v>REGION 4</v>
          </cell>
          <cell r="D1007" t="str">
            <v>CUNDINAMARCA</v>
          </cell>
          <cell r="E1007" t="str">
            <v>TENJO</v>
          </cell>
          <cell r="F1007" t="str">
            <v>SABANA OCCIDENTE</v>
          </cell>
          <cell r="G1007" t="str">
            <v>ANDRADE DUQUE NICOLAS</v>
          </cell>
          <cell r="H1007" t="str">
            <v>ALVARADO PULIDO GIOVVANY ANDRES</v>
          </cell>
          <cell r="I1007" t="str">
            <v>1</v>
          </cell>
          <cell r="J1007" t="str">
            <v>1.142</v>
          </cell>
          <cell r="K1007">
            <v>0.6</v>
          </cell>
          <cell r="L1007">
            <v>1</v>
          </cell>
          <cell r="M1007">
            <v>1</v>
          </cell>
          <cell r="N1007">
            <v>2.9341397849462367E-2</v>
          </cell>
          <cell r="O1007">
            <v>1</v>
          </cell>
          <cell r="P1007">
            <v>2.7970430107526881E-2</v>
          </cell>
          <cell r="Q1007">
            <v>1</v>
          </cell>
          <cell r="R1007" t="e">
            <v>#N/A</v>
          </cell>
          <cell r="S1007">
            <v>1</v>
          </cell>
          <cell r="T1007">
            <v>49050.681690000005</v>
          </cell>
          <cell r="U1007">
            <v>640138.20799999998</v>
          </cell>
          <cell r="V1007" t="e">
            <v>#N/A</v>
          </cell>
          <cell r="W1007" t="str">
            <v>CUN.PUENTE SIBERIA</v>
          </cell>
          <cell r="X1007">
            <v>1</v>
          </cell>
          <cell r="Y1007">
            <v>15</v>
          </cell>
          <cell r="Z1007">
            <v>5</v>
          </cell>
          <cell r="AA1007"/>
          <cell r="AB1007">
            <v>10</v>
          </cell>
          <cell r="AC1007">
            <v>31</v>
          </cell>
          <cell r="AD1007" t="str">
            <v>Prioridad 3</v>
          </cell>
        </row>
        <row r="1008">
          <cell r="A1008" t="str">
            <v>CUN.QUIPILE</v>
          </cell>
          <cell r="B1008" t="str">
            <v>RURAL</v>
          </cell>
          <cell r="C1008" t="str">
            <v>REGION 5</v>
          </cell>
          <cell r="D1008" t="str">
            <v>CUNDINAMARCA</v>
          </cell>
          <cell r="E1008" t="str">
            <v>LA MESA</v>
          </cell>
          <cell r="F1008" t="str">
            <v>CUNDINAMARCA</v>
          </cell>
          <cell r="G1008" t="str">
            <v>GONZALEZ GARZON WILMAR LEONIDAS</v>
          </cell>
          <cell r="H1008" t="str">
            <v>LIBERATO NARVAEZ ELBER</v>
          </cell>
          <cell r="I1008" t="str">
            <v>0</v>
          </cell>
          <cell r="J1008" t="str">
            <v>1.143</v>
          </cell>
          <cell r="K1008">
            <v>0.6</v>
          </cell>
          <cell r="L1008">
            <v>1</v>
          </cell>
          <cell r="M1008">
            <v>1</v>
          </cell>
          <cell r="N1008">
            <v>1.5080645161290323E-2</v>
          </cell>
          <cell r="O1008">
            <v>1</v>
          </cell>
          <cell r="P1008">
            <v>1.3615591397849462E-2</v>
          </cell>
          <cell r="Q1008">
            <v>1</v>
          </cell>
          <cell r="R1008" t="e">
            <v>#N/A</v>
          </cell>
          <cell r="S1008">
            <v>1</v>
          </cell>
          <cell r="T1008">
            <v>46381.227307000001</v>
          </cell>
          <cell r="U1008">
            <v>1597930.253</v>
          </cell>
          <cell r="V1008" t="e">
            <v>#N/A</v>
          </cell>
          <cell r="W1008" t="str">
            <v>CUN.QUIPILE</v>
          </cell>
          <cell r="X1008">
            <v>1</v>
          </cell>
          <cell r="Y1008">
            <v>15</v>
          </cell>
          <cell r="Z1008">
            <v>10</v>
          </cell>
          <cell r="AA1008"/>
          <cell r="AB1008">
            <v>10</v>
          </cell>
          <cell r="AC1008">
            <v>36</v>
          </cell>
          <cell r="AD1008" t="str">
            <v>Prioridad 3</v>
          </cell>
        </row>
        <row r="1009">
          <cell r="A1009" t="str">
            <v>CUN.RB LA CARO</v>
          </cell>
          <cell r="B1009" t="str">
            <v>RURAL</v>
          </cell>
          <cell r="C1009" t="str">
            <v>REGION 4</v>
          </cell>
          <cell r="D1009" t="str">
            <v>CUNDINAMARCA</v>
          </cell>
          <cell r="E1009" t="str">
            <v>CHÍA</v>
          </cell>
          <cell r="F1009" t="str">
            <v>SABANA NORTE</v>
          </cell>
          <cell r="G1009" t="str">
            <v>CARDENAS SUAREZ CARLOS ANDRES</v>
          </cell>
          <cell r="H1009" t="str">
            <v>VELANDIA ROMERO MIGUEL EDUARDO</v>
          </cell>
          <cell r="I1009" t="str">
            <v>0</v>
          </cell>
          <cell r="J1009" t="str">
            <v>299</v>
          </cell>
          <cell r="K1009">
            <v>0.56000000000000005</v>
          </cell>
          <cell r="L1009">
            <v>0</v>
          </cell>
          <cell r="M1009">
            <v>1</v>
          </cell>
          <cell r="N1009">
            <v>0</v>
          </cell>
          <cell r="O1009">
            <v>0</v>
          </cell>
          <cell r="P1009">
            <v>3.3602150537634407E-2</v>
          </cell>
          <cell r="Q1009">
            <v>1</v>
          </cell>
          <cell r="R1009" t="e">
            <v>#N/A</v>
          </cell>
          <cell r="S1009">
            <v>0</v>
          </cell>
          <cell r="T1009">
            <v>2827.84899</v>
          </cell>
          <cell r="U1009">
            <v>3284.45</v>
          </cell>
          <cell r="V1009" t="e">
            <v>#N/A</v>
          </cell>
          <cell r="W1009" t="str">
            <v>CUN.RB LA CARO</v>
          </cell>
          <cell r="X1009">
            <v>0</v>
          </cell>
          <cell r="Y1009">
            <v>0</v>
          </cell>
          <cell r="Z1009">
            <v>0</v>
          </cell>
          <cell r="AA1009"/>
          <cell r="AB1009">
            <v>10</v>
          </cell>
          <cell r="AC1009">
            <v>10</v>
          </cell>
          <cell r="AD1009" t="str">
            <v>Prioridad 4</v>
          </cell>
        </row>
        <row r="1010">
          <cell r="A1010" t="str">
            <v>CUN.RB MOSQUERA</v>
          </cell>
          <cell r="B1010" t="str">
            <v>RURAL</v>
          </cell>
          <cell r="C1010" t="str">
            <v>REGION 4</v>
          </cell>
          <cell r="D1010" t="str">
            <v>CUNDINAMARCA</v>
          </cell>
          <cell r="E1010" t="str">
            <v>MOSQUERA</v>
          </cell>
          <cell r="F1010" t="str">
            <v>SABANA OCCIDENTE</v>
          </cell>
          <cell r="G1010" t="str">
            <v>ANDRADE DUQUE NICOLAS</v>
          </cell>
          <cell r="H1010" t="str">
            <v>ALARCON ACEVEDO YEHSON ORLANDO</v>
          </cell>
          <cell r="I1010" t="str">
            <v>0</v>
          </cell>
          <cell r="J1010" t="str">
            <v>1.144</v>
          </cell>
          <cell r="K1010">
            <v>0.6</v>
          </cell>
          <cell r="L1010">
            <v>1</v>
          </cell>
          <cell r="M1010">
            <v>1</v>
          </cell>
          <cell r="N1010">
            <v>0.14635752688172043</v>
          </cell>
          <cell r="O1010">
            <v>1</v>
          </cell>
          <cell r="P1010">
            <v>1.3158602150537635E-2</v>
          </cell>
          <cell r="Q1010">
            <v>1</v>
          </cell>
          <cell r="R1010" t="e">
            <v>#N/A</v>
          </cell>
          <cell r="S1010">
            <v>1</v>
          </cell>
          <cell r="T1010">
            <v>26467.723999999995</v>
          </cell>
          <cell r="U1010">
            <v>476747.42700000003</v>
          </cell>
          <cell r="V1010" t="e">
            <v>#N/A</v>
          </cell>
          <cell r="W1010" t="str">
            <v>CUN.RB MOSQUERA</v>
          </cell>
          <cell r="X1010">
            <v>1</v>
          </cell>
          <cell r="Y1010">
            <v>15</v>
          </cell>
          <cell r="Z1010">
            <v>0</v>
          </cell>
          <cell r="AA1010"/>
          <cell r="AB1010">
            <v>10</v>
          </cell>
          <cell r="AC1010">
            <v>26</v>
          </cell>
          <cell r="AD1010" t="str">
            <v>Prioridad 4</v>
          </cell>
        </row>
        <row r="1011">
          <cell r="A1011" t="str">
            <v>CUN.RICAURTE</v>
          </cell>
          <cell r="B1011" t="str">
            <v>URBANO</v>
          </cell>
          <cell r="C1011" t="str">
            <v>REGION 5</v>
          </cell>
          <cell r="D1011" t="str">
            <v>CUNDINAMARCA</v>
          </cell>
          <cell r="E1011" t="str">
            <v>RICAURTE</v>
          </cell>
          <cell r="F1011" t="str">
            <v>CUNDINAMARCA</v>
          </cell>
          <cell r="G1011" t="str">
            <v>GONZALEZ GARZON WILMAR LEONIDAS</v>
          </cell>
          <cell r="H1011" t="str">
            <v>MELO SARAY JOSE MAURICIO</v>
          </cell>
          <cell r="I1011" t="str">
            <v>0</v>
          </cell>
          <cell r="J1011" t="str">
            <v>1.145</v>
          </cell>
          <cell r="K1011">
            <v>0.6</v>
          </cell>
          <cell r="L1011">
            <v>1</v>
          </cell>
          <cell r="M1011">
            <v>1</v>
          </cell>
          <cell r="N1011">
            <v>6.0887096774193551E-2</v>
          </cell>
          <cell r="O1011">
            <v>1</v>
          </cell>
          <cell r="P1011">
            <v>7.6223118279569888E-2</v>
          </cell>
          <cell r="Q1011">
            <v>1</v>
          </cell>
          <cell r="R1011" t="str">
            <v>CUN.Ricaurte</v>
          </cell>
          <cell r="S1011">
            <v>0</v>
          </cell>
          <cell r="T1011">
            <v>29192.612447700001</v>
          </cell>
          <cell r="U1011">
            <v>589001.85</v>
          </cell>
          <cell r="V1011" t="e">
            <v>#N/A</v>
          </cell>
          <cell r="W1011" t="str">
            <v>CUN.RICAURTE</v>
          </cell>
          <cell r="X1011">
            <v>1</v>
          </cell>
          <cell r="Y1011">
            <v>15</v>
          </cell>
          <cell r="Z1011">
            <v>5</v>
          </cell>
          <cell r="AA1011"/>
          <cell r="AB1011">
            <v>10</v>
          </cell>
          <cell r="AC1011">
            <v>31</v>
          </cell>
          <cell r="AD1011" t="str">
            <v>Prioridad 0</v>
          </cell>
        </row>
        <row r="1012">
          <cell r="A1012" t="str">
            <v>CUN.RICAURTE-2:H2</v>
          </cell>
          <cell r="B1012" t="str">
            <v>URBANO</v>
          </cell>
          <cell r="C1012" t="str">
            <v>REGION 5</v>
          </cell>
          <cell r="D1012" t="str">
            <v>CUNDINAMARCA</v>
          </cell>
          <cell r="E1012" t="str">
            <v>RICAURTE</v>
          </cell>
          <cell r="F1012" t="str">
            <v>CUNDINAMARCA</v>
          </cell>
          <cell r="G1012" t="str">
            <v>GONZALEZ GARZON WILMAR LEONIDAS</v>
          </cell>
          <cell r="H1012" t="str">
            <v>MELO SARAY JOSE MAURICIO</v>
          </cell>
          <cell r="I1012" t="str">
            <v>0</v>
          </cell>
          <cell r="J1012" t="str">
            <v>112</v>
          </cell>
          <cell r="K1012">
            <v>0.46500000000000002</v>
          </cell>
          <cell r="L1012">
            <v>1</v>
          </cell>
          <cell r="M1012">
            <v>1</v>
          </cell>
          <cell r="N1012">
            <v>3.6290322580645164E-4</v>
          </cell>
          <cell r="O1012">
            <v>0</v>
          </cell>
          <cell r="P1012">
            <v>1.9032258064516128E-2</v>
          </cell>
          <cell r="Q1012">
            <v>1</v>
          </cell>
          <cell r="R1012" t="e">
            <v>#N/A</v>
          </cell>
          <cell r="S1012">
            <v>0</v>
          </cell>
          <cell r="T1012">
            <v>54060.570667300002</v>
          </cell>
          <cell r="U1012">
            <v>814619.6889999999</v>
          </cell>
          <cell r="V1012" t="e">
            <v>#N/A</v>
          </cell>
          <cell r="W1012" t="str">
            <v>CUN.RICAURTE-2:H2</v>
          </cell>
          <cell r="X1012">
            <v>1</v>
          </cell>
          <cell r="Y1012">
            <v>30</v>
          </cell>
          <cell r="Z1012">
            <v>5</v>
          </cell>
          <cell r="AA1012"/>
          <cell r="AB1012">
            <v>10</v>
          </cell>
          <cell r="AC1012">
            <v>46</v>
          </cell>
          <cell r="AD1012" t="str">
            <v>Prioridad 2</v>
          </cell>
        </row>
        <row r="1013">
          <cell r="A1013" t="str">
            <v>CUN.RIONEGRITO</v>
          </cell>
          <cell r="B1013" t="str">
            <v>RURAL</v>
          </cell>
          <cell r="C1013" t="str">
            <v>REGION 5</v>
          </cell>
          <cell r="D1013" t="str">
            <v>CUNDINAMARCA</v>
          </cell>
          <cell r="E1013" t="str">
            <v>PUERTO SALGAR</v>
          </cell>
          <cell r="F1013" t="str">
            <v>CALDAS</v>
          </cell>
          <cell r="G1013" t="str">
            <v>GIRALDO GIRALDO LUIS FERNANDO</v>
          </cell>
          <cell r="H1013" t="str">
            <v>NAVARRO UJUETA ALFONSO EDUARDO</v>
          </cell>
          <cell r="I1013" t="str">
            <v/>
          </cell>
          <cell r="J1013" t="str">
            <v>300</v>
          </cell>
          <cell r="K1013">
            <v>0.56000000000000005</v>
          </cell>
          <cell r="L1013">
            <v>1</v>
          </cell>
          <cell r="M1013">
            <v>1</v>
          </cell>
          <cell r="N1013">
            <v>0.53157258064516133</v>
          </cell>
          <cell r="O1013">
            <v>1</v>
          </cell>
          <cell r="P1013">
            <v>3.0067204301075269E-2</v>
          </cell>
          <cell r="Q1013">
            <v>1</v>
          </cell>
          <cell r="R1013" t="e">
            <v>#N/A</v>
          </cell>
          <cell r="S1013">
            <v>0</v>
          </cell>
          <cell r="T1013">
            <v>5615.4887850000005</v>
          </cell>
          <cell r="U1013">
            <v>434289.71199999994</v>
          </cell>
          <cell r="V1013" t="e">
            <v>#N/A</v>
          </cell>
          <cell r="W1013" t="str">
            <v>CUN.RIONEGRITO</v>
          </cell>
          <cell r="X1013">
            <v>1</v>
          </cell>
          <cell r="Y1013">
            <v>0</v>
          </cell>
          <cell r="Z1013">
            <v>0</v>
          </cell>
          <cell r="AA1013"/>
          <cell r="AB1013">
            <v>10</v>
          </cell>
          <cell r="AC1013">
            <v>11</v>
          </cell>
          <cell r="AD1013" t="str">
            <v>Prioridad 4</v>
          </cell>
        </row>
        <row r="1014">
          <cell r="A1014" t="str">
            <v>CUN.SAN ANTONIO-2</v>
          </cell>
          <cell r="B1014" t="str">
            <v>URBANO</v>
          </cell>
          <cell r="C1014" t="str">
            <v>REGION 5</v>
          </cell>
          <cell r="D1014" t="str">
            <v>CUNDINAMARCA</v>
          </cell>
          <cell r="E1014" t="str">
            <v>SAN ANTONIO DEL TEQUENDAMA</v>
          </cell>
          <cell r="F1014" t="str">
            <v>CUNDINAMARCA</v>
          </cell>
          <cell r="G1014" t="str">
            <v>GONZALEZ GARZON WILMAR LEONIDAS</v>
          </cell>
          <cell r="H1014" t="str">
            <v>LIBERATO NARVAEZ ELBER</v>
          </cell>
          <cell r="I1014" t="str">
            <v>0</v>
          </cell>
          <cell r="J1014" t="str">
            <v>44</v>
          </cell>
          <cell r="K1014">
            <v>0.435</v>
          </cell>
          <cell r="L1014">
            <v>1</v>
          </cell>
          <cell r="M1014">
            <v>1</v>
          </cell>
          <cell r="N1014">
            <v>7.930107526881721E-3</v>
          </cell>
          <cell r="O1014">
            <v>0</v>
          </cell>
          <cell r="P1014">
            <v>8.4677419354838718E-3</v>
          </cell>
          <cell r="Q1014">
            <v>1</v>
          </cell>
          <cell r="R1014" t="e">
            <v>#N/A</v>
          </cell>
          <cell r="S1014">
            <v>0</v>
          </cell>
          <cell r="T1014">
            <v>23383.099179999997</v>
          </cell>
          <cell r="U1014">
            <v>463015.04099999991</v>
          </cell>
          <cell r="V1014" t="e">
            <v>#N/A</v>
          </cell>
          <cell r="W1014" t="str">
            <v>CUN.SAN ANTONIO-2</v>
          </cell>
          <cell r="X1014">
            <v>1</v>
          </cell>
          <cell r="Y1014">
            <v>15</v>
          </cell>
          <cell r="Z1014">
            <v>0</v>
          </cell>
          <cell r="AA1014"/>
          <cell r="AB1014">
            <v>10</v>
          </cell>
          <cell r="AC1014">
            <v>26</v>
          </cell>
          <cell r="AD1014" t="str">
            <v>Prioridad 4</v>
          </cell>
        </row>
        <row r="1015">
          <cell r="A1015" t="str">
            <v>CUN.SAN BERNARDO</v>
          </cell>
          <cell r="B1015" t="str">
            <v>RURAL</v>
          </cell>
          <cell r="C1015" t="str">
            <v>REGION 5</v>
          </cell>
          <cell r="D1015" t="str">
            <v>CUNDINAMARCA</v>
          </cell>
          <cell r="E1015" t="str">
            <v>ARBELAEZ</v>
          </cell>
          <cell r="F1015" t="str">
            <v>CUNDINAMARCA</v>
          </cell>
          <cell r="G1015" t="str">
            <v>GONZALEZ GARZON WILMAR LEONIDAS</v>
          </cell>
          <cell r="H1015" t="str">
            <v>MUÑOZ BARRAGAN FREDDY ENRIQUE</v>
          </cell>
          <cell r="I1015" t="str">
            <v>0</v>
          </cell>
          <cell r="J1015" t="str">
            <v>1.146</v>
          </cell>
          <cell r="K1015">
            <v>0.6</v>
          </cell>
          <cell r="L1015">
            <v>1</v>
          </cell>
          <cell r="M1015">
            <v>1</v>
          </cell>
          <cell r="N1015">
            <v>1.6034946236559138E-2</v>
          </cell>
          <cell r="O1015">
            <v>1</v>
          </cell>
          <cell r="P1015">
            <v>1.3817204301075268E-2</v>
          </cell>
          <cell r="Q1015">
            <v>1</v>
          </cell>
          <cell r="R1015" t="e">
            <v>#N/A</v>
          </cell>
          <cell r="S1015">
            <v>0</v>
          </cell>
          <cell r="T1015">
            <v>46862.682264000003</v>
          </cell>
          <cell r="U1015">
            <v>1353637.9890000001</v>
          </cell>
          <cell r="V1015" t="e">
            <v>#N/A</v>
          </cell>
          <cell r="W1015" t="str">
            <v>CUN.SAN BERNARDO</v>
          </cell>
          <cell r="X1015">
            <v>1</v>
          </cell>
          <cell r="Y1015">
            <v>15</v>
          </cell>
          <cell r="Z1015">
            <v>10</v>
          </cell>
          <cell r="AA1015"/>
          <cell r="AB1015">
            <v>10</v>
          </cell>
          <cell r="AC1015">
            <v>36</v>
          </cell>
          <cell r="AD1015" t="str">
            <v>Prioridad 2</v>
          </cell>
        </row>
        <row r="1016">
          <cell r="A1016" t="str">
            <v>CUN.SAN FRANCISCO</v>
          </cell>
          <cell r="B1016" t="str">
            <v>RURAL</v>
          </cell>
          <cell r="C1016" t="str">
            <v>REGION 5</v>
          </cell>
          <cell r="D1016" t="str">
            <v>CUNDINAMARCA</v>
          </cell>
          <cell r="E1016" t="str">
            <v>SAN FRANCISCO</v>
          </cell>
          <cell r="F1016" t="str">
            <v>CUNDINAMARCA</v>
          </cell>
          <cell r="G1016" t="str">
            <v>GONZALEZ GARZON WILMAR LEONIDAS</v>
          </cell>
          <cell r="H1016" t="str">
            <v>CANO CLAVIJO HECTOR EDUARDO</v>
          </cell>
          <cell r="I1016" t="str">
            <v>0</v>
          </cell>
          <cell r="J1016" t="str">
            <v>3</v>
          </cell>
          <cell r="K1016">
            <v>0.26500000000000001</v>
          </cell>
          <cell r="L1016">
            <v>1</v>
          </cell>
          <cell r="M1016">
            <v>1</v>
          </cell>
          <cell r="N1016">
            <v>6.1827956989247317E-4</v>
          </cell>
          <cell r="O1016">
            <v>0</v>
          </cell>
          <cell r="P1016">
            <v>3.7338709677419354E-2</v>
          </cell>
          <cell r="Q1016">
            <v>1</v>
          </cell>
          <cell r="R1016" t="e">
            <v>#N/A</v>
          </cell>
          <cell r="S1016">
            <v>0</v>
          </cell>
          <cell r="T1016">
            <v>32882.835580999999</v>
          </cell>
          <cell r="U1016">
            <v>2277737.4560000002</v>
          </cell>
          <cell r="V1016" t="e">
            <v>#N/A</v>
          </cell>
          <cell r="W1016" t="str">
            <v>CUN.SAN FRANCISCO</v>
          </cell>
          <cell r="X1016">
            <v>0</v>
          </cell>
          <cell r="Y1016">
            <v>15</v>
          </cell>
          <cell r="Z1016">
            <v>10</v>
          </cell>
          <cell r="AA1016"/>
          <cell r="AB1016">
            <v>10</v>
          </cell>
          <cell r="AC1016">
            <v>35</v>
          </cell>
          <cell r="AD1016" t="str">
            <v>Prioridad 3</v>
          </cell>
        </row>
        <row r="1017">
          <cell r="A1017" t="str">
            <v>CUN.SAN FRANCISCO-2</v>
          </cell>
          <cell r="B1017" t="str">
            <v>RURAL</v>
          </cell>
          <cell r="C1017" t="str">
            <v>REGION 5</v>
          </cell>
          <cell r="D1017" t="str">
            <v>CUNDINAMARCA</v>
          </cell>
          <cell r="E1017" t="str">
            <v>SAN FRANCISCO</v>
          </cell>
          <cell r="F1017" t="str">
            <v>CUNDINAMARCA</v>
          </cell>
          <cell r="G1017" t="str">
            <v>GONZALEZ GARZON WILMAR LEONIDAS</v>
          </cell>
          <cell r="H1017" t="str">
            <v>CANO CLAVIJO HECTOR EDUARDO</v>
          </cell>
          <cell r="I1017" t="str">
            <v>0</v>
          </cell>
          <cell r="J1017" t="str">
            <v>113</v>
          </cell>
          <cell r="K1017">
            <v>0.46500000000000002</v>
          </cell>
          <cell r="L1017">
            <v>1</v>
          </cell>
          <cell r="M1017">
            <v>1</v>
          </cell>
          <cell r="N1017">
            <v>4.032258064516129E-4</v>
          </cell>
          <cell r="O1017">
            <v>0</v>
          </cell>
          <cell r="P1017">
            <v>3.278225806451613E-2</v>
          </cell>
          <cell r="Q1017">
            <v>1</v>
          </cell>
          <cell r="R1017" t="e">
            <v>#N/A</v>
          </cell>
          <cell r="S1017">
            <v>0</v>
          </cell>
          <cell r="T1017">
            <v>71849.47956800001</v>
          </cell>
          <cell r="U1017">
            <v>1358032.3090000001</v>
          </cell>
          <cell r="V1017" t="e">
            <v>#N/A</v>
          </cell>
          <cell r="W1017" t="str">
            <v>CUN.SAN FRANCISCO-2</v>
          </cell>
          <cell r="X1017">
            <v>0</v>
          </cell>
          <cell r="Y1017">
            <v>30</v>
          </cell>
          <cell r="Z1017">
            <v>10</v>
          </cell>
          <cell r="AA1017"/>
          <cell r="AB1017">
            <v>10</v>
          </cell>
          <cell r="AC1017">
            <v>50</v>
          </cell>
          <cell r="AD1017" t="str">
            <v>Prioridad 2</v>
          </cell>
        </row>
        <row r="1018">
          <cell r="A1018" t="str">
            <v>CUN.SAN JORGE</v>
          </cell>
          <cell r="B1018" t="str">
            <v>RURAL</v>
          </cell>
          <cell r="C1018" t="str">
            <v>REGION 5</v>
          </cell>
          <cell r="D1018" t="str">
            <v>CUNDINAMARCA</v>
          </cell>
          <cell r="E1018" t="str">
            <v>GUAYABAL DE SIQUIMA</v>
          </cell>
          <cell r="F1018" t="str">
            <v>CUNDINAMARCA</v>
          </cell>
          <cell r="G1018" t="str">
            <v>GONZALEZ GARZON WILMAR LEONIDAS</v>
          </cell>
          <cell r="H1018" t="str">
            <v>LUQUE DURAN PEDRO</v>
          </cell>
          <cell r="I1018" t="str">
            <v>0</v>
          </cell>
          <cell r="J1018" t="str">
            <v>1.147</v>
          </cell>
          <cell r="K1018">
            <v>0.6</v>
          </cell>
          <cell r="L1018">
            <v>1</v>
          </cell>
          <cell r="M1018">
            <v>1</v>
          </cell>
          <cell r="N1018">
            <v>2.5268817204301074E-3</v>
          </cell>
          <cell r="O1018">
            <v>0</v>
          </cell>
          <cell r="P1018">
            <v>0.10510752688172043</v>
          </cell>
          <cell r="Q1018">
            <v>1</v>
          </cell>
          <cell r="R1018" t="e">
            <v>#N/A</v>
          </cell>
          <cell r="S1018">
            <v>1</v>
          </cell>
          <cell r="T1018">
            <v>54781.438588999998</v>
          </cell>
          <cell r="U1018">
            <v>1661991.4330000002</v>
          </cell>
          <cell r="V1018" t="str">
            <v>CUN.San Jorge</v>
          </cell>
          <cell r="W1018" t="str">
            <v>CUN.SAN JORGE</v>
          </cell>
          <cell r="X1018">
            <v>1</v>
          </cell>
          <cell r="Y1018">
            <v>30</v>
          </cell>
          <cell r="Z1018">
            <v>10</v>
          </cell>
          <cell r="AA1018">
            <v>20</v>
          </cell>
          <cell r="AB1018">
            <v>10</v>
          </cell>
          <cell r="AC1018">
            <v>71</v>
          </cell>
          <cell r="AD1018" t="str">
            <v>Prioridad 1</v>
          </cell>
        </row>
        <row r="1019">
          <cell r="A1019" t="str">
            <v>CUN.SAN JUAN DE RIOSECO</v>
          </cell>
          <cell r="B1019" t="str">
            <v>RURAL</v>
          </cell>
          <cell r="C1019" t="str">
            <v>REGION 5</v>
          </cell>
          <cell r="D1019" t="str">
            <v>CUNDINAMARCA</v>
          </cell>
          <cell r="E1019" t="str">
            <v>SAN JUAN DE RIOSECO</v>
          </cell>
          <cell r="F1019" t="str">
            <v>CUNDINAMARCA</v>
          </cell>
          <cell r="G1019" t="str">
            <v>GONZALEZ GARZON WILMAR LEONIDAS</v>
          </cell>
          <cell r="H1019" t="str">
            <v>LUQUE DURAN PEDRO</v>
          </cell>
          <cell r="I1019" t="str">
            <v>0</v>
          </cell>
          <cell r="J1019" t="str">
            <v>1.148</v>
          </cell>
          <cell r="K1019">
            <v>0.6</v>
          </cell>
          <cell r="L1019">
            <v>1</v>
          </cell>
          <cell r="M1019">
            <v>1</v>
          </cell>
          <cell r="N1019">
            <v>3.4677419354838708E-3</v>
          </cell>
          <cell r="O1019">
            <v>0</v>
          </cell>
          <cell r="P1019">
            <v>9.7069892473118286E-2</v>
          </cell>
          <cell r="Q1019">
            <v>1</v>
          </cell>
          <cell r="R1019" t="e">
            <v>#N/A</v>
          </cell>
          <cell r="S1019">
            <v>1</v>
          </cell>
          <cell r="T1019">
            <v>51360.074198000017</v>
          </cell>
          <cell r="U1019">
            <v>1562701.098</v>
          </cell>
          <cell r="V1019" t="str">
            <v>CUN.San Juan De Rioseco</v>
          </cell>
          <cell r="W1019" t="str">
            <v>CUN.SAN JUAN DE RIOSECO</v>
          </cell>
          <cell r="X1019">
            <v>1</v>
          </cell>
          <cell r="Y1019">
            <v>30</v>
          </cell>
          <cell r="Z1019">
            <v>10</v>
          </cell>
          <cell r="AA1019">
            <v>20</v>
          </cell>
          <cell r="AB1019">
            <v>10</v>
          </cell>
          <cell r="AC1019">
            <v>71</v>
          </cell>
          <cell r="AD1019" t="str">
            <v>Prioridad 1</v>
          </cell>
        </row>
        <row r="1020">
          <cell r="A1020" t="str">
            <v>CUN.SAN PEDRO DE JAGUA</v>
          </cell>
          <cell r="B1020" t="str">
            <v>RURAL</v>
          </cell>
          <cell r="C1020" t="str">
            <v>REGION 5</v>
          </cell>
          <cell r="D1020" t="str">
            <v>CUNDINAMARCA</v>
          </cell>
          <cell r="E1020" t="str">
            <v>UBALA</v>
          </cell>
          <cell r="F1020" t="str">
            <v>META</v>
          </cell>
          <cell r="G1020" t="str">
            <v>SANCHEZ CORTES ARIEL ARMEL</v>
          </cell>
          <cell r="H1020" t="str">
            <v>FLOREZ ROMERO HUGO ALEXANDER</v>
          </cell>
          <cell r="I1020" t="str">
            <v>0</v>
          </cell>
          <cell r="J1020" t="str">
            <v>1.149</v>
          </cell>
          <cell r="K1020">
            <v>0.6</v>
          </cell>
          <cell r="L1020">
            <v>1</v>
          </cell>
          <cell r="M1020">
            <v>1</v>
          </cell>
          <cell r="N1020">
            <v>5.4543010752688172E-2</v>
          </cell>
          <cell r="O1020">
            <v>1</v>
          </cell>
          <cell r="P1020">
            <v>1.4610215053763441E-2</v>
          </cell>
          <cell r="Q1020">
            <v>1</v>
          </cell>
          <cell r="R1020" t="e">
            <v>#N/A</v>
          </cell>
          <cell r="S1020">
            <v>1</v>
          </cell>
          <cell r="T1020">
            <v>14651.3162797</v>
          </cell>
          <cell r="U1020">
            <v>866899.28800000006</v>
          </cell>
          <cell r="V1020" t="e">
            <v>#N/A</v>
          </cell>
          <cell r="W1020" t="str">
            <v>CUN.SAN PEDRO DE JAGUA</v>
          </cell>
          <cell r="X1020">
            <v>1</v>
          </cell>
          <cell r="Y1020">
            <v>0</v>
          </cell>
          <cell r="Z1020">
            <v>5</v>
          </cell>
          <cell r="AA1020"/>
          <cell r="AB1020">
            <v>10</v>
          </cell>
          <cell r="AC1020">
            <v>16</v>
          </cell>
          <cell r="AD1020" t="str">
            <v>Prioridad 3</v>
          </cell>
        </row>
        <row r="1021">
          <cell r="A1021" t="str">
            <v>CUN.SASAIMA</v>
          </cell>
          <cell r="B1021" t="str">
            <v>RURAL</v>
          </cell>
          <cell r="C1021" t="str">
            <v>REGION 5</v>
          </cell>
          <cell r="D1021" t="str">
            <v>CUNDINAMARCA</v>
          </cell>
          <cell r="E1021" t="str">
            <v>SASAIMA</v>
          </cell>
          <cell r="F1021" t="str">
            <v>CUNDINAMARCA</v>
          </cell>
          <cell r="G1021" t="str">
            <v>GONZALEZ GARZON WILMAR LEONIDAS</v>
          </cell>
          <cell r="H1021" t="str">
            <v>LUQUE DURAN PEDRO</v>
          </cell>
          <cell r="I1021" t="str">
            <v>0</v>
          </cell>
          <cell r="J1021" t="str">
            <v>1.150</v>
          </cell>
          <cell r="K1021">
            <v>0.6</v>
          </cell>
          <cell r="L1021">
            <v>1</v>
          </cell>
          <cell r="M1021">
            <v>1</v>
          </cell>
          <cell r="N1021">
            <v>5.5107526881720433E-4</v>
          </cell>
          <cell r="O1021">
            <v>0</v>
          </cell>
          <cell r="P1021">
            <v>0.11713709677419355</v>
          </cell>
          <cell r="Q1021">
            <v>1</v>
          </cell>
          <cell r="R1021" t="e">
            <v>#N/A</v>
          </cell>
          <cell r="S1021">
            <v>1</v>
          </cell>
          <cell r="T1021">
            <v>66752.313911000005</v>
          </cell>
          <cell r="U1021">
            <v>1659924.5930000001</v>
          </cell>
          <cell r="V1021" t="str">
            <v>CUN.Sasaima</v>
          </cell>
          <cell r="W1021" t="str">
            <v>CUN.SASAIMA</v>
          </cell>
          <cell r="X1021">
            <v>1</v>
          </cell>
          <cell r="Y1021">
            <v>30</v>
          </cell>
          <cell r="Z1021">
            <v>10</v>
          </cell>
          <cell r="AA1021">
            <v>20</v>
          </cell>
          <cell r="AB1021">
            <v>10</v>
          </cell>
          <cell r="AC1021">
            <v>71</v>
          </cell>
          <cell r="AD1021" t="str">
            <v>Prioridad 1</v>
          </cell>
        </row>
        <row r="1022">
          <cell r="A1022" t="str">
            <v>CUN.SIBATE-3</v>
          </cell>
          <cell r="B1022" t="str">
            <v>URBANO</v>
          </cell>
          <cell r="C1022" t="str">
            <v>REGION 4</v>
          </cell>
          <cell r="D1022" t="str">
            <v>CUNDINAMARCA</v>
          </cell>
          <cell r="E1022" t="str">
            <v>SIBATE</v>
          </cell>
          <cell r="F1022" t="str">
            <v>SABANA OCCIDENTE</v>
          </cell>
          <cell r="G1022" t="str">
            <v>ANDRADE DUQUE NICOLAS</v>
          </cell>
          <cell r="H1022" t="str">
            <v>RIVERA GOMEZ HERNAN FELIPE</v>
          </cell>
          <cell r="I1022" t="str">
            <v>0</v>
          </cell>
          <cell r="J1022" t="str">
            <v>1.151</v>
          </cell>
          <cell r="K1022">
            <v>0.6</v>
          </cell>
          <cell r="L1022">
            <v>1</v>
          </cell>
          <cell r="M1022">
            <v>1</v>
          </cell>
          <cell r="N1022">
            <v>2.5349462365591397E-2</v>
          </cell>
          <cell r="O1022">
            <v>1</v>
          </cell>
          <cell r="P1022">
            <v>2.5013440860215053E-2</v>
          </cell>
          <cell r="Q1022">
            <v>1</v>
          </cell>
          <cell r="R1022" t="e">
            <v>#N/A</v>
          </cell>
          <cell r="S1022">
            <v>0</v>
          </cell>
          <cell r="T1022">
            <v>34141.538100000005</v>
          </cell>
          <cell r="U1022">
            <v>470971.22000000003</v>
          </cell>
          <cell r="V1022" t="e">
            <v>#N/A</v>
          </cell>
          <cell r="W1022" t="str">
            <v>CUN.SIBATE-3</v>
          </cell>
          <cell r="X1022">
            <v>1</v>
          </cell>
          <cell r="Y1022">
            <v>15</v>
          </cell>
          <cell r="Z1022">
            <v>0</v>
          </cell>
          <cell r="AA1022"/>
          <cell r="AB1022">
            <v>10</v>
          </cell>
          <cell r="AC1022">
            <v>26</v>
          </cell>
          <cell r="AD1022" t="str">
            <v>Prioridad 3</v>
          </cell>
        </row>
        <row r="1023">
          <cell r="A1023" t="str">
            <v>CUN.SILVANIA</v>
          </cell>
          <cell r="B1023" t="str">
            <v>RURAL</v>
          </cell>
          <cell r="C1023" t="str">
            <v>REGION 5</v>
          </cell>
          <cell r="D1023" t="str">
            <v>CUNDINAMARCA</v>
          </cell>
          <cell r="E1023" t="str">
            <v>SILVANIA</v>
          </cell>
          <cell r="F1023" t="str">
            <v>CUNDINAMARCA</v>
          </cell>
          <cell r="G1023" t="str">
            <v>GONZALEZ GARZON WILMAR LEONIDAS</v>
          </cell>
          <cell r="H1023" t="str">
            <v>PEREZ QUINTERO JOSE FREDY</v>
          </cell>
          <cell r="I1023" t="str">
            <v>0</v>
          </cell>
          <cell r="J1023" t="str">
            <v>301</v>
          </cell>
          <cell r="K1023">
            <v>0.56000000000000005</v>
          </cell>
          <cell r="L1023">
            <v>1</v>
          </cell>
          <cell r="M1023">
            <v>1</v>
          </cell>
          <cell r="N1023">
            <v>4.6639784946236558E-2</v>
          </cell>
          <cell r="O1023">
            <v>1</v>
          </cell>
          <cell r="P1023">
            <v>7.486559139784946E-3</v>
          </cell>
          <cell r="Q1023">
            <v>1</v>
          </cell>
          <cell r="R1023" t="e">
            <v>#N/A</v>
          </cell>
          <cell r="S1023">
            <v>1</v>
          </cell>
          <cell r="T1023">
            <v>22901.896853799997</v>
          </cell>
          <cell r="U1023">
            <v>597059.43099999998</v>
          </cell>
          <cell r="V1023" t="e">
            <v>#N/A</v>
          </cell>
          <cell r="W1023" t="str">
            <v>CUN.SILVANIA</v>
          </cell>
          <cell r="X1023">
            <v>0</v>
          </cell>
          <cell r="Y1023">
            <v>15</v>
          </cell>
          <cell r="Z1023">
            <v>5</v>
          </cell>
          <cell r="AA1023"/>
          <cell r="AB1023">
            <v>10</v>
          </cell>
          <cell r="AC1023">
            <v>30</v>
          </cell>
          <cell r="AD1023" t="str">
            <v>Prioridad 3</v>
          </cell>
        </row>
        <row r="1024">
          <cell r="A1024" t="str">
            <v>CUN.SILVANIA-2</v>
          </cell>
          <cell r="B1024" t="str">
            <v>RURAL</v>
          </cell>
          <cell r="C1024" t="str">
            <v>REGION 5</v>
          </cell>
          <cell r="D1024" t="str">
            <v>CUNDINAMARCA</v>
          </cell>
          <cell r="E1024" t="str">
            <v>FUSAGASUGÁ</v>
          </cell>
          <cell r="F1024" t="str">
            <v>CUNDINAMARCA</v>
          </cell>
          <cell r="G1024" t="str">
            <v>GONZALEZ GARZON WILMAR LEONIDAS</v>
          </cell>
          <cell r="H1024" t="str">
            <v>PEREZ QUINTERO JOSE FREDY</v>
          </cell>
          <cell r="I1024" t="str">
            <v>0</v>
          </cell>
          <cell r="J1024" t="str">
            <v>1.152</v>
          </cell>
          <cell r="K1024">
            <v>0.6</v>
          </cell>
          <cell r="L1024">
            <v>1</v>
          </cell>
          <cell r="M1024">
            <v>1</v>
          </cell>
          <cell r="N1024">
            <v>8.6827956989247307E-3</v>
          </cell>
          <cell r="O1024">
            <v>0</v>
          </cell>
          <cell r="P1024">
            <v>5.0040322580645162E-2</v>
          </cell>
          <cell r="Q1024">
            <v>1</v>
          </cell>
          <cell r="R1024" t="e">
            <v>#N/A</v>
          </cell>
          <cell r="S1024">
            <v>0</v>
          </cell>
          <cell r="T1024">
            <v>42732.875637899997</v>
          </cell>
          <cell r="U1024">
            <v>686502.52100000007</v>
          </cell>
          <cell r="V1024" t="e">
            <v>#N/A</v>
          </cell>
          <cell r="W1024" t="str">
            <v>CUN.SILVANIA-2</v>
          </cell>
          <cell r="X1024">
            <v>0</v>
          </cell>
          <cell r="Y1024">
            <v>15</v>
          </cell>
          <cell r="Z1024">
            <v>5</v>
          </cell>
          <cell r="AA1024"/>
          <cell r="AB1024">
            <v>10</v>
          </cell>
          <cell r="AC1024">
            <v>30</v>
          </cell>
          <cell r="AD1024" t="str">
            <v>Prioridad 2</v>
          </cell>
        </row>
        <row r="1025">
          <cell r="A1025" t="str">
            <v>CUN.SILVANIA-3</v>
          </cell>
          <cell r="B1025" t="str">
            <v>URBANO</v>
          </cell>
          <cell r="C1025" t="str">
            <v>REGION 5</v>
          </cell>
          <cell r="D1025" t="str">
            <v>CUNDINAMARCA</v>
          </cell>
          <cell r="E1025" t="str">
            <v>SILVANIA</v>
          </cell>
          <cell r="F1025" t="str">
            <v>CUNDINAMARCA</v>
          </cell>
          <cell r="G1025" t="str">
            <v>GONZALEZ GARZON WILMAR LEONIDAS</v>
          </cell>
          <cell r="H1025" t="str">
            <v>PEREZ QUINTERO JOSE FREDY</v>
          </cell>
          <cell r="I1025" t="str">
            <v>0</v>
          </cell>
          <cell r="J1025" t="str">
            <v>1.153</v>
          </cell>
          <cell r="K1025">
            <v>0.6</v>
          </cell>
          <cell r="L1025">
            <v>1</v>
          </cell>
          <cell r="M1025">
            <v>1</v>
          </cell>
          <cell r="N1025">
            <v>1.0013440860215054E-2</v>
          </cell>
          <cell r="O1025">
            <v>1</v>
          </cell>
          <cell r="P1025">
            <v>7.9032258064516137E-3</v>
          </cell>
          <cell r="Q1025">
            <v>1</v>
          </cell>
          <cell r="R1025" t="e">
            <v>#N/A</v>
          </cell>
          <cell r="S1025">
            <v>1</v>
          </cell>
          <cell r="T1025">
            <v>36748.589479999995</v>
          </cell>
          <cell r="U1025">
            <v>631852.62699999998</v>
          </cell>
          <cell r="V1025" t="str">
            <v>CUN.Silvania-3</v>
          </cell>
          <cell r="W1025" t="str">
            <v>CUN.SILVANIA-3</v>
          </cell>
          <cell r="X1025">
            <v>1</v>
          </cell>
          <cell r="Y1025">
            <v>15</v>
          </cell>
          <cell r="Z1025">
            <v>5</v>
          </cell>
          <cell r="AA1025">
            <v>20</v>
          </cell>
          <cell r="AB1025">
            <v>10</v>
          </cell>
          <cell r="AC1025">
            <v>51</v>
          </cell>
          <cell r="AD1025" t="str">
            <v>Prioridad 1</v>
          </cell>
        </row>
        <row r="1026">
          <cell r="A1026" t="str">
            <v>CUN.SIMIJACA</v>
          </cell>
          <cell r="B1026" t="str">
            <v>RURAL</v>
          </cell>
          <cell r="C1026" t="str">
            <v>REGION 5</v>
          </cell>
          <cell r="D1026" t="str">
            <v>CUNDINAMARCA</v>
          </cell>
          <cell r="E1026" t="str">
            <v>SIMIJACA</v>
          </cell>
          <cell r="F1026" t="str">
            <v>CUNDINAMARCA</v>
          </cell>
          <cell r="G1026" t="str">
            <v>GONZALEZ GARZON WILMAR LEONIDAS</v>
          </cell>
          <cell r="H1026" t="str">
            <v>MADRIGAL MARTINEZ ROBINSON WILFREDO</v>
          </cell>
          <cell r="I1026" t="str">
            <v>0</v>
          </cell>
          <cell r="J1026" t="str">
            <v>1.154</v>
          </cell>
          <cell r="K1026">
            <v>0.6</v>
          </cell>
          <cell r="L1026">
            <v>1</v>
          </cell>
          <cell r="M1026">
            <v>1</v>
          </cell>
          <cell r="N1026">
            <v>1.6061827956989249E-2</v>
          </cell>
          <cell r="O1026">
            <v>1</v>
          </cell>
          <cell r="P1026">
            <v>1.8924731182795699E-2</v>
          </cell>
          <cell r="Q1026">
            <v>1</v>
          </cell>
          <cell r="R1026" t="e">
            <v>#N/A</v>
          </cell>
          <cell r="S1026">
            <v>1</v>
          </cell>
          <cell r="T1026">
            <v>50884.798772899994</v>
          </cell>
          <cell r="U1026">
            <v>1558087.0049999999</v>
          </cell>
          <cell r="V1026" t="e">
            <v>#N/A</v>
          </cell>
          <cell r="W1026" t="str">
            <v>CUN.SIMIJACA</v>
          </cell>
          <cell r="X1026">
            <v>0</v>
          </cell>
          <cell r="Y1026">
            <v>30</v>
          </cell>
          <cell r="Z1026">
            <v>10</v>
          </cell>
          <cell r="AA1026"/>
          <cell r="AB1026">
            <v>10</v>
          </cell>
          <cell r="AC1026">
            <v>50</v>
          </cell>
          <cell r="AD1026" t="str">
            <v>Prioridad 1</v>
          </cell>
        </row>
        <row r="1027">
          <cell r="A1027" t="str">
            <v>CUN.SIMIJACA-2</v>
          </cell>
          <cell r="B1027" t="str">
            <v>RURAL</v>
          </cell>
          <cell r="C1027" t="str">
            <v>REGION 5</v>
          </cell>
          <cell r="D1027" t="str">
            <v>CUNDINAMARCA</v>
          </cell>
          <cell r="E1027" t="str">
            <v>SIMIJACA</v>
          </cell>
          <cell r="F1027" t="str">
            <v>CUNDINAMARCA</v>
          </cell>
          <cell r="G1027" t="str">
            <v>GONZALEZ GARZON WILMAR LEONIDAS</v>
          </cell>
          <cell r="H1027" t="str">
            <v>MADRIGAL MARTINEZ ROBINSON WILFREDO</v>
          </cell>
          <cell r="I1027" t="str">
            <v>0</v>
          </cell>
          <cell r="J1027" t="str">
            <v>1.155</v>
          </cell>
          <cell r="K1027">
            <v>0.6</v>
          </cell>
          <cell r="L1027">
            <v>1</v>
          </cell>
          <cell r="M1027">
            <v>1</v>
          </cell>
          <cell r="N1027">
            <v>3.036290322580645E-2</v>
          </cell>
          <cell r="O1027">
            <v>1</v>
          </cell>
          <cell r="P1027">
            <v>1.2768817204301076E-2</v>
          </cell>
          <cell r="Q1027">
            <v>1</v>
          </cell>
          <cell r="R1027" t="e">
            <v>#N/A</v>
          </cell>
          <cell r="S1027">
            <v>0</v>
          </cell>
          <cell r="T1027">
            <v>43724.593290000004</v>
          </cell>
          <cell r="U1027">
            <v>1900930.75</v>
          </cell>
          <cell r="V1027" t="e">
            <v>#N/A</v>
          </cell>
          <cell r="W1027" t="str">
            <v>CUN.SIMIJACA-2</v>
          </cell>
          <cell r="X1027">
            <v>0</v>
          </cell>
          <cell r="Y1027">
            <v>15</v>
          </cell>
          <cell r="Z1027">
            <v>10</v>
          </cell>
          <cell r="AA1027"/>
          <cell r="AB1027">
            <v>10</v>
          </cell>
          <cell r="AC1027">
            <v>35</v>
          </cell>
          <cell r="AD1027" t="str">
            <v>Prioridad 3</v>
          </cell>
        </row>
        <row r="1028">
          <cell r="A1028" t="str">
            <v>CUN.SOPO</v>
          </cell>
          <cell r="B1028" t="str">
            <v>RURAL</v>
          </cell>
          <cell r="C1028" t="str">
            <v>REGION 4</v>
          </cell>
          <cell r="D1028" t="str">
            <v>CUNDINAMARCA</v>
          </cell>
          <cell r="E1028" t="str">
            <v>SOPO</v>
          </cell>
          <cell r="F1028" t="str">
            <v>SABANA NORTE</v>
          </cell>
          <cell r="G1028" t="str">
            <v>CARDENAS SUAREZ CARLOS ANDRES</v>
          </cell>
          <cell r="H1028" t="str">
            <v>GONZALEZ ARAQUE SERGIO JAVIER</v>
          </cell>
          <cell r="I1028" t="str">
            <v>0</v>
          </cell>
          <cell r="J1028" t="str">
            <v>1.156</v>
          </cell>
          <cell r="K1028">
            <v>0.6</v>
          </cell>
          <cell r="L1028">
            <v>1</v>
          </cell>
          <cell r="M1028">
            <v>1</v>
          </cell>
          <cell r="N1028">
            <v>2.0134408602150537E-2</v>
          </cell>
          <cell r="O1028">
            <v>1</v>
          </cell>
          <cell r="P1028">
            <v>8.2123655913978501E-3</v>
          </cell>
          <cell r="Q1028">
            <v>1</v>
          </cell>
          <cell r="R1028" t="e">
            <v>#N/A</v>
          </cell>
          <cell r="S1028">
            <v>0</v>
          </cell>
          <cell r="T1028">
            <v>19364.462677020001</v>
          </cell>
          <cell r="U1028">
            <v>370755.26899999997</v>
          </cell>
          <cell r="V1028" t="e">
            <v>#N/A</v>
          </cell>
          <cell r="W1028" t="str">
            <v>CUN.SOPO</v>
          </cell>
          <cell r="X1028">
            <v>0</v>
          </cell>
          <cell r="Y1028">
            <v>0</v>
          </cell>
          <cell r="Z1028">
            <v>0</v>
          </cell>
          <cell r="AA1028"/>
          <cell r="AB1028">
            <v>10</v>
          </cell>
          <cell r="AC1028">
            <v>10</v>
          </cell>
          <cell r="AD1028" t="str">
            <v>Prioridad 4</v>
          </cell>
        </row>
        <row r="1029">
          <cell r="A1029" t="str">
            <v>CUN.SOPO CALERA</v>
          </cell>
          <cell r="B1029" t="str">
            <v>RURAL</v>
          </cell>
          <cell r="C1029" t="str">
            <v>REGION 4</v>
          </cell>
          <cell r="D1029" t="str">
            <v>CUNDINAMARCA</v>
          </cell>
          <cell r="E1029" t="str">
            <v>SOPO</v>
          </cell>
          <cell r="F1029" t="str">
            <v>SABANA NORTE</v>
          </cell>
          <cell r="G1029" t="str">
            <v>CARDENAS SUAREZ CARLOS ANDRES</v>
          </cell>
          <cell r="H1029" t="str">
            <v>GONZALEZ ARAQUE SERGIO JAVIER</v>
          </cell>
          <cell r="I1029" t="str">
            <v>0</v>
          </cell>
          <cell r="J1029" t="str">
            <v>1.157</v>
          </cell>
          <cell r="K1029">
            <v>0.6</v>
          </cell>
          <cell r="L1029">
            <v>1</v>
          </cell>
          <cell r="M1029">
            <v>1</v>
          </cell>
          <cell r="N1029">
            <v>4.6505376344086018E-3</v>
          </cell>
          <cell r="O1029">
            <v>0</v>
          </cell>
          <cell r="P1029">
            <v>1.0456989247311827E-2</v>
          </cell>
          <cell r="Q1029">
            <v>1</v>
          </cell>
          <cell r="R1029" t="e">
            <v>#N/A</v>
          </cell>
          <cell r="S1029">
            <v>0</v>
          </cell>
          <cell r="T1029">
            <v>7007.1501867700008</v>
          </cell>
          <cell r="U1029">
            <v>157639.69200000001</v>
          </cell>
          <cell r="V1029" t="e">
            <v>#N/A</v>
          </cell>
          <cell r="W1029" t="str">
            <v>CUN.SOPO CALERA</v>
          </cell>
          <cell r="X1029">
            <v>0</v>
          </cell>
          <cell r="Y1029">
            <v>0</v>
          </cell>
          <cell r="Z1029">
            <v>0</v>
          </cell>
          <cell r="AA1029"/>
          <cell r="AB1029">
            <v>10</v>
          </cell>
          <cell r="AC1029">
            <v>10</v>
          </cell>
          <cell r="AD1029" t="str">
            <v>Prioridad 4</v>
          </cell>
        </row>
        <row r="1030">
          <cell r="A1030" t="str">
            <v>CUN.SUBACHOQUE-3</v>
          </cell>
          <cell r="B1030" t="str">
            <v>URBANO</v>
          </cell>
          <cell r="C1030" t="str">
            <v>REGION 4</v>
          </cell>
          <cell r="D1030" t="str">
            <v>CUNDINAMARCA</v>
          </cell>
          <cell r="E1030" t="str">
            <v>SUBACHOQUE</v>
          </cell>
          <cell r="F1030" t="str">
            <v>SABANA OCCIDENTE</v>
          </cell>
          <cell r="G1030" t="str">
            <v>ANDRADE DUQUE NICOLAS</v>
          </cell>
          <cell r="H1030" t="str">
            <v>ALVARADO PULIDO GIOVVANY ANDRES</v>
          </cell>
          <cell r="I1030" t="str">
            <v>0</v>
          </cell>
          <cell r="J1030" t="str">
            <v>1.158</v>
          </cell>
          <cell r="K1030">
            <v>0.6</v>
          </cell>
          <cell r="L1030">
            <v>1</v>
          </cell>
          <cell r="M1030">
            <v>1</v>
          </cell>
          <cell r="N1030">
            <v>4.032258064516129E-4</v>
          </cell>
          <cell r="O1030">
            <v>0</v>
          </cell>
          <cell r="P1030">
            <v>8.4811827956989255E-3</v>
          </cell>
          <cell r="Q1030">
            <v>1</v>
          </cell>
          <cell r="R1030" t="e">
            <v>#N/A</v>
          </cell>
          <cell r="S1030">
            <v>0</v>
          </cell>
          <cell r="T1030">
            <v>95981.412314999994</v>
          </cell>
          <cell r="U1030">
            <v>1700342.4010000001</v>
          </cell>
          <cell r="V1030" t="str">
            <v>CUN.Subachoque-3</v>
          </cell>
          <cell r="W1030" t="str">
            <v>CUN.SUBACHOQUE-3</v>
          </cell>
          <cell r="X1030">
            <v>0</v>
          </cell>
          <cell r="Y1030">
            <v>30</v>
          </cell>
          <cell r="Z1030">
            <v>10</v>
          </cell>
          <cell r="AA1030">
            <v>20</v>
          </cell>
          <cell r="AB1030">
            <v>10</v>
          </cell>
          <cell r="AC1030">
            <v>70</v>
          </cell>
          <cell r="AD1030" t="str">
            <v>Prioridad 1</v>
          </cell>
        </row>
        <row r="1031">
          <cell r="A1031" t="str">
            <v>CUN.SUNSHINE ROSAL</v>
          </cell>
          <cell r="B1031" t="str">
            <v>RURAL</v>
          </cell>
          <cell r="C1031" t="str">
            <v>REGION 4</v>
          </cell>
          <cell r="D1031" t="str">
            <v>CUNDINAMARCA</v>
          </cell>
          <cell r="E1031" t="str">
            <v>EL ROSAL</v>
          </cell>
          <cell r="F1031" t="str">
            <v>SABANA OCCIDENTE</v>
          </cell>
          <cell r="G1031" t="str">
            <v>ANDRADE DUQUE NICOLAS</v>
          </cell>
          <cell r="H1031" t="str">
            <v>CARRILLO RODRIGUEZ JAIRO ALONSO</v>
          </cell>
          <cell r="I1031" t="str">
            <v>0</v>
          </cell>
          <cell r="J1031" t="str">
            <v>1.159</v>
          </cell>
          <cell r="K1031">
            <v>0.6</v>
          </cell>
          <cell r="L1031">
            <v>1</v>
          </cell>
          <cell r="M1031">
            <v>1</v>
          </cell>
          <cell r="N1031">
            <v>0</v>
          </cell>
          <cell r="O1031">
            <v>0</v>
          </cell>
          <cell r="P1031">
            <v>8.4677419354838718E-3</v>
          </cell>
          <cell r="Q1031">
            <v>1</v>
          </cell>
          <cell r="R1031" t="e">
            <v>#N/A</v>
          </cell>
          <cell r="S1031">
            <v>0</v>
          </cell>
          <cell r="T1031">
            <v>24356.863099999999</v>
          </cell>
          <cell r="U1031">
            <v>550032.60800000001</v>
          </cell>
          <cell r="V1031" t="e">
            <v>#N/A</v>
          </cell>
          <cell r="W1031" t="str">
            <v>CUN.SUNSHINE ROSAL</v>
          </cell>
          <cell r="X1031">
            <v>0</v>
          </cell>
          <cell r="Y1031">
            <v>15</v>
          </cell>
          <cell r="Z1031">
            <v>5</v>
          </cell>
          <cell r="AA1031"/>
          <cell r="AB1031">
            <v>10</v>
          </cell>
          <cell r="AC1031">
            <v>30</v>
          </cell>
          <cell r="AD1031" t="str">
            <v>Prioridad 2</v>
          </cell>
        </row>
        <row r="1032">
          <cell r="A1032" t="str">
            <v>CUN.SUPATA</v>
          </cell>
          <cell r="B1032" t="str">
            <v>RURAL</v>
          </cell>
          <cell r="C1032" t="str">
            <v>REGION 5</v>
          </cell>
          <cell r="D1032" t="str">
            <v>CUNDINAMARCA</v>
          </cell>
          <cell r="E1032" t="str">
            <v>SUPATA</v>
          </cell>
          <cell r="F1032" t="str">
            <v>CUNDINAMARCA</v>
          </cell>
          <cell r="G1032" t="str">
            <v>GONZALEZ GARZON WILMAR LEONIDAS</v>
          </cell>
          <cell r="H1032" t="str">
            <v>GONZALEZ MORENO EDUARDO ARTURO</v>
          </cell>
          <cell r="I1032" t="str">
            <v>0</v>
          </cell>
          <cell r="J1032" t="str">
            <v>1.160</v>
          </cell>
          <cell r="K1032">
            <v>0.6</v>
          </cell>
          <cell r="L1032">
            <v>1</v>
          </cell>
          <cell r="M1032">
            <v>1</v>
          </cell>
          <cell r="N1032">
            <v>8.1693548387096776E-2</v>
          </cell>
          <cell r="O1032">
            <v>1</v>
          </cell>
          <cell r="P1032">
            <v>4.2392473118279567E-2</v>
          </cell>
          <cell r="Q1032">
            <v>1</v>
          </cell>
          <cell r="R1032" t="str">
            <v>CUN.Supata</v>
          </cell>
          <cell r="S1032">
            <v>0</v>
          </cell>
          <cell r="T1032">
            <v>39693.498369000001</v>
          </cell>
          <cell r="U1032">
            <v>1663964.138</v>
          </cell>
          <cell r="V1032" t="e">
            <v>#N/A</v>
          </cell>
          <cell r="W1032" t="str">
            <v>CUN.SUPATA</v>
          </cell>
          <cell r="X1032">
            <v>0</v>
          </cell>
          <cell r="Y1032">
            <v>15</v>
          </cell>
          <cell r="Z1032">
            <v>10</v>
          </cell>
          <cell r="AA1032"/>
          <cell r="AB1032">
            <v>10</v>
          </cell>
          <cell r="AC1032">
            <v>35</v>
          </cell>
          <cell r="AD1032" t="str">
            <v>Prioridad 0</v>
          </cell>
        </row>
        <row r="1033">
          <cell r="A1033" t="str">
            <v>CUN.SUTATAUSA</v>
          </cell>
          <cell r="B1033" t="str">
            <v>RURAL</v>
          </cell>
          <cell r="C1033" t="str">
            <v>REGION 5</v>
          </cell>
          <cell r="D1033" t="str">
            <v>CUNDINAMARCA</v>
          </cell>
          <cell r="E1033" t="str">
            <v>SUTATAUSA</v>
          </cell>
          <cell r="F1033" t="str">
            <v>CUNDINAMARCA</v>
          </cell>
          <cell r="G1033" t="str">
            <v>GONZALEZ GARZON WILMAR LEONIDAS</v>
          </cell>
          <cell r="H1033" t="str">
            <v>MADRIGAL MARTINEZ ROBINSON WILFREDO</v>
          </cell>
          <cell r="I1033" t="str">
            <v>0</v>
          </cell>
          <cell r="J1033" t="str">
            <v>1.161</v>
          </cell>
          <cell r="K1033">
            <v>0.6</v>
          </cell>
          <cell r="L1033">
            <v>1</v>
          </cell>
          <cell r="M1033">
            <v>1</v>
          </cell>
          <cell r="N1033">
            <v>0.14022849462365591</v>
          </cell>
          <cell r="O1033">
            <v>1</v>
          </cell>
          <cell r="P1033">
            <v>3.1357526881720429E-2</v>
          </cell>
          <cell r="Q1033">
            <v>1</v>
          </cell>
          <cell r="R1033" t="e">
            <v>#N/A</v>
          </cell>
          <cell r="S1033">
            <v>0</v>
          </cell>
          <cell r="T1033">
            <v>70614.825486000002</v>
          </cell>
          <cell r="U1033">
            <v>1771306.189</v>
          </cell>
          <cell r="V1033" t="str">
            <v>CUN.Sutatausa</v>
          </cell>
          <cell r="W1033" t="str">
            <v>CUN.SUTATAUSA</v>
          </cell>
          <cell r="X1033">
            <v>0</v>
          </cell>
          <cell r="Y1033">
            <v>30</v>
          </cell>
          <cell r="Z1033">
            <v>10</v>
          </cell>
          <cell r="AA1033">
            <v>20</v>
          </cell>
          <cell r="AB1033">
            <v>10</v>
          </cell>
          <cell r="AC1033">
            <v>70</v>
          </cell>
          <cell r="AD1033" t="str">
            <v>Prioridad 1</v>
          </cell>
        </row>
        <row r="1034">
          <cell r="A1034" t="str">
            <v>CUN.TABOR</v>
          </cell>
          <cell r="B1034" t="str">
            <v>RURAL</v>
          </cell>
          <cell r="C1034" t="str">
            <v>REGION 5</v>
          </cell>
          <cell r="D1034" t="str">
            <v>CUNDINAMARCA</v>
          </cell>
          <cell r="E1034" t="str">
            <v>BELTRAN</v>
          </cell>
          <cell r="F1034" t="str">
            <v>CUNDINAMARCA</v>
          </cell>
          <cell r="G1034" t="str">
            <v>GONZALEZ GARZON WILMAR LEONIDAS</v>
          </cell>
          <cell r="H1034" t="str">
            <v>LUQUE DURAN PEDRO</v>
          </cell>
          <cell r="I1034" t="str">
            <v>0</v>
          </cell>
          <cell r="J1034" t="str">
            <v>1.162</v>
          </cell>
          <cell r="K1034">
            <v>0.6</v>
          </cell>
          <cell r="L1034">
            <v>1</v>
          </cell>
          <cell r="M1034">
            <v>1</v>
          </cell>
          <cell r="N1034">
            <v>1.1599462365591397E-2</v>
          </cell>
          <cell r="O1034">
            <v>1</v>
          </cell>
          <cell r="P1034">
            <v>9.4623655913978495E-3</v>
          </cell>
          <cell r="Q1034">
            <v>1</v>
          </cell>
          <cell r="R1034" t="e">
            <v>#N/A</v>
          </cell>
          <cell r="S1034">
            <v>0</v>
          </cell>
          <cell r="T1034">
            <v>20622.564557999998</v>
          </cell>
          <cell r="U1034">
            <v>866978.82499999995</v>
          </cell>
          <cell r="V1034" t="str">
            <v>CUN.Tabor</v>
          </cell>
          <cell r="W1034" t="str">
            <v>CUN.TABOR</v>
          </cell>
          <cell r="X1034">
            <v>0</v>
          </cell>
          <cell r="Y1034">
            <v>15</v>
          </cell>
          <cell r="Z1034">
            <v>5</v>
          </cell>
          <cell r="AA1034">
            <v>20</v>
          </cell>
          <cell r="AB1034">
            <v>10</v>
          </cell>
          <cell r="AC1034">
            <v>50</v>
          </cell>
          <cell r="AD1034" t="str">
            <v>Prioridad 1</v>
          </cell>
        </row>
        <row r="1035">
          <cell r="A1035" t="str">
            <v>CUN.TAUSA</v>
          </cell>
          <cell r="B1035" t="str">
            <v>RURAL</v>
          </cell>
          <cell r="C1035" t="str">
            <v>REGION 5</v>
          </cell>
          <cell r="D1035" t="str">
            <v>CUNDINAMARCA</v>
          </cell>
          <cell r="E1035" t="str">
            <v>TAUSA</v>
          </cell>
          <cell r="F1035" t="str">
            <v>CUNDINAMARCA</v>
          </cell>
          <cell r="G1035" t="str">
            <v>GONZALEZ GARZON WILMAR LEONIDAS</v>
          </cell>
          <cell r="H1035" t="str">
            <v>MADRIGAL MARTINEZ ROBINSON WILFREDO</v>
          </cell>
          <cell r="I1035" t="str">
            <v>0</v>
          </cell>
          <cell r="J1035" t="str">
            <v>114</v>
          </cell>
          <cell r="K1035">
            <v>0.46500000000000002</v>
          </cell>
          <cell r="L1035">
            <v>1</v>
          </cell>
          <cell r="M1035">
            <v>1</v>
          </cell>
          <cell r="N1035">
            <v>4.9892473118279573E-2</v>
          </cell>
          <cell r="O1035">
            <v>1</v>
          </cell>
          <cell r="P1035">
            <v>8.0779569892473115E-3</v>
          </cell>
          <cell r="Q1035">
            <v>1</v>
          </cell>
          <cell r="R1035" t="str">
            <v>CUN.Tausa</v>
          </cell>
          <cell r="S1035">
            <v>0</v>
          </cell>
          <cell r="T1035">
            <v>76928.550134599995</v>
          </cell>
          <cell r="U1035">
            <v>1665641.5700000003</v>
          </cell>
          <cell r="V1035" t="e">
            <v>#N/A</v>
          </cell>
          <cell r="W1035" t="str">
            <v>CUN.TAUSA</v>
          </cell>
          <cell r="X1035">
            <v>0</v>
          </cell>
          <cell r="Y1035">
            <v>30</v>
          </cell>
          <cell r="Z1035">
            <v>10</v>
          </cell>
          <cell r="AA1035"/>
          <cell r="AB1035">
            <v>10</v>
          </cell>
          <cell r="AC1035">
            <v>50</v>
          </cell>
          <cell r="AD1035" t="str">
            <v>Prioridad 0</v>
          </cell>
        </row>
        <row r="1036">
          <cell r="A1036" t="str">
            <v>CUN.TENA</v>
          </cell>
          <cell r="B1036" t="str">
            <v>RURAL</v>
          </cell>
          <cell r="C1036" t="str">
            <v>REGION 5</v>
          </cell>
          <cell r="D1036" t="str">
            <v>CUNDINAMARCA</v>
          </cell>
          <cell r="E1036" t="str">
            <v>TENA</v>
          </cell>
          <cell r="F1036" t="str">
            <v>CUNDINAMARCA</v>
          </cell>
          <cell r="G1036" t="str">
            <v>GONZALEZ GARZON WILMAR LEONIDAS</v>
          </cell>
          <cell r="H1036" t="str">
            <v>LIBERATO NARVAEZ ELBER</v>
          </cell>
          <cell r="I1036" t="str">
            <v>0</v>
          </cell>
          <cell r="J1036" t="str">
            <v>1.163</v>
          </cell>
          <cell r="K1036">
            <v>0.6</v>
          </cell>
          <cell r="L1036">
            <v>1</v>
          </cell>
          <cell r="M1036">
            <v>1</v>
          </cell>
          <cell r="N1036">
            <v>3.8346774193548386E-2</v>
          </cell>
          <cell r="O1036">
            <v>1</v>
          </cell>
          <cell r="P1036">
            <v>2.9126344086021504E-2</v>
          </cell>
          <cell r="Q1036">
            <v>1</v>
          </cell>
          <cell r="R1036" t="e">
            <v>#N/A</v>
          </cell>
          <cell r="S1036">
            <v>1</v>
          </cell>
          <cell r="T1036">
            <v>58798.352396000002</v>
          </cell>
          <cell r="U1036">
            <v>1314890.7379999999</v>
          </cell>
          <cell r="V1036" t="str">
            <v>CUN.Tena</v>
          </cell>
          <cell r="W1036" t="str">
            <v>CUN.TENA</v>
          </cell>
          <cell r="X1036">
            <v>1</v>
          </cell>
          <cell r="Y1036">
            <v>30</v>
          </cell>
          <cell r="Z1036">
            <v>10</v>
          </cell>
          <cell r="AA1036">
            <v>20</v>
          </cell>
          <cell r="AB1036">
            <v>10</v>
          </cell>
          <cell r="AC1036">
            <v>71</v>
          </cell>
          <cell r="AD1036" t="str">
            <v>Prioridad 1</v>
          </cell>
        </row>
        <row r="1037">
          <cell r="A1037" t="str">
            <v>CUN.TENA-2</v>
          </cell>
          <cell r="B1037" t="str">
            <v>RURAL</v>
          </cell>
          <cell r="C1037" t="str">
            <v>REGION 5</v>
          </cell>
          <cell r="D1037" t="str">
            <v>CUNDINAMARCA</v>
          </cell>
          <cell r="E1037" t="str">
            <v>TENA</v>
          </cell>
          <cell r="F1037" t="str">
            <v>CUNDINAMARCA</v>
          </cell>
          <cell r="G1037" t="str">
            <v>GONZALEZ GARZON WILMAR LEONIDAS</v>
          </cell>
          <cell r="H1037" t="str">
            <v>LIBERATO NARVAEZ ELBER</v>
          </cell>
          <cell r="I1037" t="str">
            <v>0</v>
          </cell>
          <cell r="J1037" t="str">
            <v>1.164</v>
          </cell>
          <cell r="K1037">
            <v>0.6</v>
          </cell>
          <cell r="L1037">
            <v>1</v>
          </cell>
          <cell r="M1037">
            <v>1</v>
          </cell>
          <cell r="N1037">
            <v>1.8857526881720429E-2</v>
          </cell>
          <cell r="O1037">
            <v>1</v>
          </cell>
          <cell r="P1037">
            <v>1.7567204301075268E-2</v>
          </cell>
          <cell r="Q1037">
            <v>1</v>
          </cell>
          <cell r="R1037" t="e">
            <v>#N/A</v>
          </cell>
          <cell r="S1037">
            <v>1</v>
          </cell>
          <cell r="T1037">
            <v>46537.519130000001</v>
          </cell>
          <cell r="U1037">
            <v>729194.80200000003</v>
          </cell>
          <cell r="V1037" t="e">
            <v>#N/A</v>
          </cell>
          <cell r="W1037" t="str">
            <v>CUN.TENA-2</v>
          </cell>
          <cell r="X1037">
            <v>1</v>
          </cell>
          <cell r="Y1037">
            <v>15</v>
          </cell>
          <cell r="Z1037">
            <v>5</v>
          </cell>
          <cell r="AA1037"/>
          <cell r="AB1037">
            <v>10</v>
          </cell>
          <cell r="AC1037">
            <v>31</v>
          </cell>
          <cell r="AD1037" t="str">
            <v>Prioridad 2</v>
          </cell>
        </row>
        <row r="1038">
          <cell r="A1038" t="str">
            <v>CUN.TIBACUY</v>
          </cell>
          <cell r="B1038" t="str">
            <v>RURAL</v>
          </cell>
          <cell r="C1038" t="str">
            <v>REGION 5</v>
          </cell>
          <cell r="D1038" t="str">
            <v>CUNDINAMARCA</v>
          </cell>
          <cell r="E1038" t="str">
            <v>TIBACUY</v>
          </cell>
          <cell r="F1038" t="str">
            <v>CUNDINAMARCA</v>
          </cell>
          <cell r="G1038" t="str">
            <v>GONZALEZ GARZON WILMAR LEONIDAS</v>
          </cell>
          <cell r="H1038" t="str">
            <v>PEREZ QUINTERO JOSE FREDY</v>
          </cell>
          <cell r="I1038" t="str">
            <v>0</v>
          </cell>
          <cell r="J1038" t="str">
            <v>232</v>
          </cell>
          <cell r="K1038">
            <v>0.54</v>
          </cell>
          <cell r="L1038">
            <v>1</v>
          </cell>
          <cell r="M1038">
            <v>1</v>
          </cell>
          <cell r="N1038">
            <v>3.4959677419354837E-2</v>
          </cell>
          <cell r="O1038">
            <v>1</v>
          </cell>
          <cell r="P1038">
            <v>5.6545698924731186E-2</v>
          </cell>
          <cell r="Q1038">
            <v>1</v>
          </cell>
          <cell r="R1038" t="e">
            <v>#N/A</v>
          </cell>
          <cell r="S1038">
            <v>1</v>
          </cell>
          <cell r="T1038">
            <v>12236.024843499999</v>
          </cell>
          <cell r="U1038">
            <v>560793.29100000008</v>
          </cell>
          <cell r="V1038" t="e">
            <v>#N/A</v>
          </cell>
          <cell r="W1038" t="str">
            <v>CUN.TIBACUY</v>
          </cell>
          <cell r="X1038">
            <v>1</v>
          </cell>
          <cell r="Y1038">
            <v>0</v>
          </cell>
          <cell r="Z1038">
            <v>5</v>
          </cell>
          <cell r="AA1038"/>
          <cell r="AB1038">
            <v>10</v>
          </cell>
          <cell r="AC1038">
            <v>16</v>
          </cell>
          <cell r="AD1038" t="str">
            <v>Prioridad 3</v>
          </cell>
        </row>
        <row r="1039">
          <cell r="A1039" t="str">
            <v>CUN.TOCANCIPA ZONA FRANCA</v>
          </cell>
          <cell r="B1039" t="str">
            <v>RURAL</v>
          </cell>
          <cell r="C1039" t="str">
            <v>REGION 4</v>
          </cell>
          <cell r="D1039" t="str">
            <v>CUNDINAMARCA</v>
          </cell>
          <cell r="E1039" t="str">
            <v>TOCANCIPÁ</v>
          </cell>
          <cell r="F1039" t="str">
            <v>SABANA NORTE</v>
          </cell>
          <cell r="G1039" t="str">
            <v>CARDENAS SUAREZ CARLOS ANDRES</v>
          </cell>
          <cell r="H1039" t="str">
            <v>ROMERO OTALORA CRISTIAN ESTEBAN</v>
          </cell>
          <cell r="I1039" t="str">
            <v>0</v>
          </cell>
          <cell r="J1039" t="str">
            <v>1.165</v>
          </cell>
          <cell r="K1039">
            <v>0.6</v>
          </cell>
          <cell r="L1039">
            <v>1</v>
          </cell>
          <cell r="M1039">
            <v>1</v>
          </cell>
          <cell r="N1039">
            <v>1.7446236559139783E-2</v>
          </cell>
          <cell r="O1039">
            <v>1</v>
          </cell>
          <cell r="P1039">
            <v>1.775537634408602E-2</v>
          </cell>
          <cell r="Q1039">
            <v>1</v>
          </cell>
          <cell r="R1039" t="str">
            <v>CUN.Tocancipa Zona Franca</v>
          </cell>
          <cell r="S1039">
            <v>0</v>
          </cell>
          <cell r="T1039">
            <v>21361.211190000005</v>
          </cell>
          <cell r="U1039">
            <v>263015.26600000006</v>
          </cell>
          <cell r="V1039" t="e">
            <v>#N/A</v>
          </cell>
          <cell r="W1039" t="str">
            <v>CUN.TOCANCIPA ZONA FRANCA</v>
          </cell>
          <cell r="X1039">
            <v>0</v>
          </cell>
          <cell r="Y1039">
            <v>15</v>
          </cell>
          <cell r="Z1039">
            <v>0</v>
          </cell>
          <cell r="AA1039"/>
          <cell r="AB1039">
            <v>10</v>
          </cell>
          <cell r="AC1039">
            <v>25</v>
          </cell>
          <cell r="AD1039" t="str">
            <v>Prioridad 0</v>
          </cell>
        </row>
        <row r="1040">
          <cell r="A1040" t="str">
            <v>CUN.TOLEMAIDA-1</v>
          </cell>
          <cell r="B1040" t="str">
            <v>RURAL</v>
          </cell>
          <cell r="C1040" t="str">
            <v>REGION 5</v>
          </cell>
          <cell r="D1040" t="str">
            <v>CUNDINAMARCA</v>
          </cell>
          <cell r="E1040" t="str">
            <v>NILO</v>
          </cell>
          <cell r="F1040" t="str">
            <v>CUNDINAMARCA</v>
          </cell>
          <cell r="G1040" t="str">
            <v>GONZALEZ GARZON WILMAR LEONIDAS</v>
          </cell>
          <cell r="H1040" t="str">
            <v>GUZMAN DIAZ EDGAR IVAN</v>
          </cell>
          <cell r="I1040" t="str">
            <v>0</v>
          </cell>
          <cell r="J1040" t="str">
            <v>1.166</v>
          </cell>
          <cell r="K1040">
            <v>0.6</v>
          </cell>
          <cell r="L1040">
            <v>1</v>
          </cell>
          <cell r="M1040">
            <v>1</v>
          </cell>
          <cell r="N1040">
            <v>1.293010752688172E-2</v>
          </cell>
          <cell r="O1040">
            <v>1</v>
          </cell>
          <cell r="P1040">
            <v>7.6612903225806448E-3</v>
          </cell>
          <cell r="Q1040">
            <v>1</v>
          </cell>
          <cell r="R1040" t="e">
            <v>#N/A</v>
          </cell>
          <cell r="S1040">
            <v>0</v>
          </cell>
          <cell r="T1040">
            <v>76305.862412200004</v>
          </cell>
          <cell r="U1040">
            <v>839617.62800000003</v>
          </cell>
          <cell r="V1040" t="e">
            <v>#N/A</v>
          </cell>
          <cell r="W1040" t="str">
            <v>CUN.TOLEMAIDA-1</v>
          </cell>
          <cell r="X1040">
            <v>0</v>
          </cell>
          <cell r="Y1040">
            <v>30</v>
          </cell>
          <cell r="Z1040">
            <v>5</v>
          </cell>
          <cell r="AA1040"/>
          <cell r="AB1040">
            <v>10</v>
          </cell>
          <cell r="AC1040">
            <v>45</v>
          </cell>
          <cell r="AD1040" t="str">
            <v>Prioridad 2</v>
          </cell>
        </row>
        <row r="1041">
          <cell r="A1041" t="str">
            <v>CUN.TOLEMAIDA-4</v>
          </cell>
          <cell r="B1041" t="str">
            <v>RURAL</v>
          </cell>
          <cell r="C1041" t="str">
            <v>REGION 5</v>
          </cell>
          <cell r="D1041" t="str">
            <v>CUNDINAMARCA</v>
          </cell>
          <cell r="E1041" t="str">
            <v>NILO</v>
          </cell>
          <cell r="F1041" t="str">
            <v>CUNDINAMARCA</v>
          </cell>
          <cell r="G1041" t="str">
            <v>GONZALEZ GARZON WILMAR LEONIDAS</v>
          </cell>
          <cell r="H1041" t="str">
            <v>MELO SARAY JOSE MAURICIO</v>
          </cell>
          <cell r="I1041" t="str">
            <v>0</v>
          </cell>
          <cell r="J1041" t="str">
            <v>1.167</v>
          </cell>
          <cell r="K1041">
            <v>0.6</v>
          </cell>
          <cell r="L1041">
            <v>1</v>
          </cell>
          <cell r="M1041">
            <v>1</v>
          </cell>
          <cell r="N1041">
            <v>7.4193548387096776E-3</v>
          </cell>
          <cell r="O1041">
            <v>0</v>
          </cell>
          <cell r="P1041">
            <v>1.489247311827957E-2</v>
          </cell>
          <cell r="Q1041">
            <v>1</v>
          </cell>
          <cell r="R1041" t="e">
            <v>#N/A</v>
          </cell>
          <cell r="S1041">
            <v>1</v>
          </cell>
          <cell r="T1041">
            <v>33501.026307640001</v>
          </cell>
          <cell r="U1041">
            <v>459268.41800000001</v>
          </cell>
          <cell r="V1041" t="e">
            <v>#N/A</v>
          </cell>
          <cell r="W1041" t="str">
            <v>CUN.TOLEMAIDA-4</v>
          </cell>
          <cell r="X1041">
            <v>1</v>
          </cell>
          <cell r="Y1041">
            <v>15</v>
          </cell>
          <cell r="Z1041">
            <v>0</v>
          </cell>
          <cell r="AA1041"/>
          <cell r="AB1041">
            <v>10</v>
          </cell>
          <cell r="AC1041">
            <v>26</v>
          </cell>
          <cell r="AD1041" t="str">
            <v>Prioridad 4</v>
          </cell>
        </row>
        <row r="1042">
          <cell r="A1042" t="str">
            <v>CUN.TOLEMAIDA-6</v>
          </cell>
          <cell r="B1042" t="str">
            <v>RURAL</v>
          </cell>
          <cell r="C1042" t="str">
            <v>REGION 5</v>
          </cell>
          <cell r="D1042" t="str">
            <v>CUNDINAMARCA</v>
          </cell>
          <cell r="E1042" t="str">
            <v>NILO</v>
          </cell>
          <cell r="F1042" t="str">
            <v>CUNDINAMARCA</v>
          </cell>
          <cell r="G1042" t="str">
            <v>GONZALEZ GARZON WILMAR LEONIDAS</v>
          </cell>
          <cell r="H1042" t="str">
            <v>MELO SARAY JOSE MAURICIO</v>
          </cell>
          <cell r="I1042" t="str">
            <v>0</v>
          </cell>
          <cell r="J1042" t="str">
            <v>1.168</v>
          </cell>
          <cell r="K1042">
            <v>0.6</v>
          </cell>
          <cell r="L1042">
            <v>1</v>
          </cell>
          <cell r="M1042">
            <v>1</v>
          </cell>
          <cell r="N1042">
            <v>2.2741935483870969E-2</v>
          </cell>
          <cell r="O1042">
            <v>1</v>
          </cell>
          <cell r="P1042">
            <v>8.6424731182795696E-3</v>
          </cell>
          <cell r="Q1042">
            <v>1</v>
          </cell>
          <cell r="R1042" t="e">
            <v>#N/A</v>
          </cell>
          <cell r="S1042">
            <v>0</v>
          </cell>
          <cell r="T1042">
            <v>31661.745432020001</v>
          </cell>
          <cell r="U1042">
            <v>316209.43400000001</v>
          </cell>
          <cell r="V1042" t="e">
            <v>#N/A</v>
          </cell>
          <cell r="W1042" t="str">
            <v>CUN.TOLEMAIDA-6</v>
          </cell>
          <cell r="X1042">
            <v>0</v>
          </cell>
          <cell r="Y1042">
            <v>15</v>
          </cell>
          <cell r="Z1042">
            <v>0</v>
          </cell>
          <cell r="AA1042"/>
          <cell r="AB1042">
            <v>10</v>
          </cell>
          <cell r="AC1042">
            <v>25</v>
          </cell>
          <cell r="AD1042" t="str">
            <v>Prioridad 4</v>
          </cell>
        </row>
        <row r="1043">
          <cell r="A1043" t="str">
            <v>CUN.TOLEMAIDA-7</v>
          </cell>
          <cell r="B1043" t="str">
            <v>RURAL</v>
          </cell>
          <cell r="C1043" t="str">
            <v>REGION 5</v>
          </cell>
          <cell r="D1043" t="str">
            <v>CUNDINAMARCA</v>
          </cell>
          <cell r="E1043" t="str">
            <v>NILO</v>
          </cell>
          <cell r="F1043" t="str">
            <v>CUNDINAMARCA</v>
          </cell>
          <cell r="G1043" t="str">
            <v>GONZALEZ GARZON WILMAR LEONIDAS</v>
          </cell>
          <cell r="H1043" t="str">
            <v>GUZMAN DIAZ EDGAR IVAN</v>
          </cell>
          <cell r="I1043" t="str">
            <v>0</v>
          </cell>
          <cell r="J1043" t="str">
            <v>302</v>
          </cell>
          <cell r="K1043">
            <v>0.56000000000000005</v>
          </cell>
          <cell r="L1043">
            <v>1</v>
          </cell>
          <cell r="M1043">
            <v>1</v>
          </cell>
          <cell r="N1043">
            <v>5.6129032258064517E-2</v>
          </cell>
          <cell r="O1043">
            <v>1</v>
          </cell>
          <cell r="P1043">
            <v>1.6451612903225808E-2</v>
          </cell>
          <cell r="Q1043">
            <v>1</v>
          </cell>
          <cell r="R1043" t="e">
            <v>#N/A</v>
          </cell>
          <cell r="S1043">
            <v>0</v>
          </cell>
          <cell r="T1043">
            <v>10858.65459</v>
          </cell>
          <cell r="U1043">
            <v>97596.750000000015</v>
          </cell>
          <cell r="V1043" t="e">
            <v>#N/A</v>
          </cell>
          <cell r="W1043" t="str">
            <v>CUN.TOLEMAIDA-7</v>
          </cell>
          <cell r="X1043">
            <v>1</v>
          </cell>
          <cell r="Y1043">
            <v>0</v>
          </cell>
          <cell r="Z1043">
            <v>0</v>
          </cell>
          <cell r="AA1043"/>
          <cell r="AB1043">
            <v>10</v>
          </cell>
          <cell r="AC1043">
            <v>11</v>
          </cell>
          <cell r="AD1043" t="str">
            <v>Prioridad 4</v>
          </cell>
        </row>
        <row r="1044">
          <cell r="A1044" t="str">
            <v>CUN.TOPAIPI</v>
          </cell>
          <cell r="B1044" t="str">
            <v>RURAL</v>
          </cell>
          <cell r="C1044" t="str">
            <v>REGION 5</v>
          </cell>
          <cell r="D1044" t="str">
            <v>CUNDINAMARCA</v>
          </cell>
          <cell r="E1044" t="str">
            <v>TOPAIPI</v>
          </cell>
          <cell r="F1044" t="str">
            <v>CUNDINAMARCA</v>
          </cell>
          <cell r="G1044" t="str">
            <v>GONZALEZ GARZON WILMAR LEONIDAS</v>
          </cell>
          <cell r="H1044" t="str">
            <v>GONZALEZ MORENO EDUARDO ARTURO</v>
          </cell>
          <cell r="I1044" t="str">
            <v>0</v>
          </cell>
          <cell r="J1044" t="str">
            <v>1.169</v>
          </cell>
          <cell r="K1044">
            <v>0.6</v>
          </cell>
          <cell r="L1044">
            <v>1</v>
          </cell>
          <cell r="M1044">
            <v>1</v>
          </cell>
          <cell r="N1044">
            <v>4.6787634408602154E-2</v>
          </cell>
          <cell r="O1044">
            <v>1</v>
          </cell>
          <cell r="P1044">
            <v>3.258064516129032E-2</v>
          </cell>
          <cell r="Q1044">
            <v>1</v>
          </cell>
          <cell r="R1044" t="e">
            <v>#N/A</v>
          </cell>
          <cell r="S1044">
            <v>0</v>
          </cell>
          <cell r="T1044">
            <v>36523.525444999999</v>
          </cell>
          <cell r="U1044">
            <v>2191089.7780000004</v>
          </cell>
          <cell r="V1044" t="str">
            <v>CUN.Topaipi</v>
          </cell>
          <cell r="W1044" t="str">
            <v>CUN.TOPAIPI</v>
          </cell>
          <cell r="X1044">
            <v>0</v>
          </cell>
          <cell r="Y1044">
            <v>15</v>
          </cell>
          <cell r="Z1044">
            <v>10</v>
          </cell>
          <cell r="AA1044">
            <v>20</v>
          </cell>
          <cell r="AB1044">
            <v>10</v>
          </cell>
          <cell r="AC1044">
            <v>55</v>
          </cell>
          <cell r="AD1044" t="str">
            <v>Prioridad 1</v>
          </cell>
        </row>
        <row r="1045">
          <cell r="A1045" t="str">
            <v>CUN.UBALA</v>
          </cell>
          <cell r="B1045" t="str">
            <v>RURAL</v>
          </cell>
          <cell r="C1045" t="str">
            <v>REGION 5</v>
          </cell>
          <cell r="D1045" t="str">
            <v>CUNDINAMARCA</v>
          </cell>
          <cell r="E1045" t="str">
            <v>UBALA</v>
          </cell>
          <cell r="F1045" t="str">
            <v>CUNDINAMARCA</v>
          </cell>
          <cell r="G1045" t="str">
            <v>GONZALEZ GARZON WILMAR LEONIDAS</v>
          </cell>
          <cell r="H1045" t="str">
            <v>GONZALEZ TOVAR PABLO DAVID</v>
          </cell>
          <cell r="I1045" t="str">
            <v>0</v>
          </cell>
          <cell r="J1045" t="str">
            <v>20</v>
          </cell>
          <cell r="K1045">
            <v>0.40500000000000003</v>
          </cell>
          <cell r="L1045">
            <v>1</v>
          </cell>
          <cell r="M1045">
            <v>1</v>
          </cell>
          <cell r="N1045">
            <v>0</v>
          </cell>
          <cell r="O1045">
            <v>0</v>
          </cell>
          <cell r="P1045">
            <v>7.2096774193548388E-2</v>
          </cell>
          <cell r="Q1045">
            <v>1</v>
          </cell>
          <cell r="R1045" t="e">
            <v>#N/A</v>
          </cell>
          <cell r="S1045">
            <v>0</v>
          </cell>
          <cell r="T1045">
            <v>19184.874013599998</v>
          </cell>
          <cell r="U1045">
            <v>939357.23800000001</v>
          </cell>
          <cell r="V1045" t="e">
            <v>#N/A</v>
          </cell>
          <cell r="W1045" t="str">
            <v>CUN.UBALA</v>
          </cell>
          <cell r="X1045">
            <v>0</v>
          </cell>
          <cell r="Y1045">
            <v>0</v>
          </cell>
          <cell r="Z1045">
            <v>5</v>
          </cell>
          <cell r="AA1045"/>
          <cell r="AB1045">
            <v>10</v>
          </cell>
          <cell r="AC1045">
            <v>15</v>
          </cell>
          <cell r="AD1045" t="str">
            <v>Prioridad 4</v>
          </cell>
        </row>
        <row r="1046">
          <cell r="A1046" t="str">
            <v>CUN.UBALA-2</v>
          </cell>
          <cell r="B1046" t="str">
            <v>RURAL</v>
          </cell>
          <cell r="C1046" t="str">
            <v>REGION 5</v>
          </cell>
          <cell r="D1046" t="str">
            <v>CUNDINAMARCA</v>
          </cell>
          <cell r="E1046" t="str">
            <v>UBALA</v>
          </cell>
          <cell r="F1046" t="str">
            <v>CUNDINAMARCA</v>
          </cell>
          <cell r="G1046" t="str">
            <v>GONZALEZ GARZON WILMAR LEONIDAS</v>
          </cell>
          <cell r="H1046" t="str">
            <v>GONZALEZ TOVAR PABLO DAVID</v>
          </cell>
          <cell r="I1046" t="str">
            <v>0</v>
          </cell>
          <cell r="J1046" t="str">
            <v>1.170</v>
          </cell>
          <cell r="K1046">
            <v>0.6</v>
          </cell>
          <cell r="L1046">
            <v>1</v>
          </cell>
          <cell r="M1046">
            <v>1</v>
          </cell>
          <cell r="N1046">
            <v>5.3024193548387097E-2</v>
          </cell>
          <cell r="O1046">
            <v>1</v>
          </cell>
          <cell r="P1046">
            <v>6.8481182795698925E-2</v>
          </cell>
          <cell r="Q1046">
            <v>1</v>
          </cell>
          <cell r="R1046" t="e">
            <v>#N/A</v>
          </cell>
          <cell r="S1046">
            <v>0</v>
          </cell>
          <cell r="T1046">
            <v>7366.5891225699997</v>
          </cell>
          <cell r="U1046">
            <v>761915.46900000004</v>
          </cell>
          <cell r="V1046" t="e">
            <v>#N/A</v>
          </cell>
          <cell r="W1046" t="str">
            <v>CUN.UBALA-2</v>
          </cell>
          <cell r="X1046">
            <v>0</v>
          </cell>
          <cell r="Y1046">
            <v>0</v>
          </cell>
          <cell r="Z1046">
            <v>5</v>
          </cell>
          <cell r="AA1046"/>
          <cell r="AB1046">
            <v>10</v>
          </cell>
          <cell r="AC1046">
            <v>15</v>
          </cell>
          <cell r="AD1046" t="str">
            <v>Prioridad 4</v>
          </cell>
        </row>
        <row r="1047">
          <cell r="A1047" t="str">
            <v>CUN.UBAQUE</v>
          </cell>
          <cell r="B1047" t="str">
            <v>RURAL</v>
          </cell>
          <cell r="C1047" t="str">
            <v>REGION 5</v>
          </cell>
          <cell r="D1047" t="str">
            <v>CUNDINAMARCA</v>
          </cell>
          <cell r="E1047" t="str">
            <v>UBAQUE</v>
          </cell>
          <cell r="F1047" t="str">
            <v>CUNDINAMARCA</v>
          </cell>
          <cell r="G1047" t="str">
            <v>GONZALEZ GARZON WILMAR LEONIDAS</v>
          </cell>
          <cell r="H1047" t="str">
            <v>RODRIGUEZ PARDO MIGUEL ANGEL</v>
          </cell>
          <cell r="I1047" t="str">
            <v>0</v>
          </cell>
          <cell r="J1047" t="str">
            <v>1.171</v>
          </cell>
          <cell r="K1047">
            <v>0.6</v>
          </cell>
          <cell r="L1047">
            <v>1</v>
          </cell>
          <cell r="M1047">
            <v>1</v>
          </cell>
          <cell r="N1047">
            <v>1.8185483870967741E-2</v>
          </cell>
          <cell r="O1047">
            <v>1</v>
          </cell>
          <cell r="P1047">
            <v>1.8413978494623656E-2</v>
          </cell>
          <cell r="Q1047">
            <v>1</v>
          </cell>
          <cell r="R1047" t="e">
            <v>#N/A</v>
          </cell>
          <cell r="S1047">
            <v>0</v>
          </cell>
          <cell r="T1047">
            <v>75657.109681999995</v>
          </cell>
          <cell r="U1047">
            <v>2008574.277</v>
          </cell>
          <cell r="V1047" t="str">
            <v>CUN.Ubaque</v>
          </cell>
          <cell r="W1047" t="str">
            <v>CUN.UBAQUE</v>
          </cell>
          <cell r="X1047">
            <v>1</v>
          </cell>
          <cell r="Y1047">
            <v>30</v>
          </cell>
          <cell r="Z1047">
            <v>10</v>
          </cell>
          <cell r="AA1047">
            <v>20</v>
          </cell>
          <cell r="AB1047">
            <v>10</v>
          </cell>
          <cell r="AC1047">
            <v>71</v>
          </cell>
          <cell r="AD1047" t="str">
            <v>Prioridad 1</v>
          </cell>
        </row>
        <row r="1048">
          <cell r="A1048" t="str">
            <v>CUN.UTICA</v>
          </cell>
          <cell r="B1048" t="str">
            <v>RURAL</v>
          </cell>
          <cell r="C1048" t="str">
            <v>REGION 5</v>
          </cell>
          <cell r="D1048" t="str">
            <v>CUNDINAMARCA</v>
          </cell>
          <cell r="E1048" t="str">
            <v>UTICA</v>
          </cell>
          <cell r="F1048" t="str">
            <v>CUNDINAMARCA</v>
          </cell>
          <cell r="G1048" t="str">
            <v>GONZALEZ GARZON WILMAR LEONIDAS</v>
          </cell>
          <cell r="H1048" t="str">
            <v>CANO CLAVIJO HECTOR EDUARDO</v>
          </cell>
          <cell r="I1048" t="str">
            <v>0</v>
          </cell>
          <cell r="J1048" t="str">
            <v>1.172</v>
          </cell>
          <cell r="K1048">
            <v>0.6</v>
          </cell>
          <cell r="L1048">
            <v>1</v>
          </cell>
          <cell r="M1048">
            <v>1</v>
          </cell>
          <cell r="N1048">
            <v>6.4112903225806454E-3</v>
          </cell>
          <cell r="O1048">
            <v>0</v>
          </cell>
          <cell r="P1048">
            <v>1.8279569892473119E-2</v>
          </cell>
          <cell r="Q1048">
            <v>1</v>
          </cell>
          <cell r="R1048" t="e">
            <v>#N/A</v>
          </cell>
          <cell r="S1048">
            <v>0</v>
          </cell>
          <cell r="T1048">
            <v>38908.972341000001</v>
          </cell>
          <cell r="U1048">
            <v>1776312.9109999998</v>
          </cell>
          <cell r="V1048" t="str">
            <v>CUN.Utica</v>
          </cell>
          <cell r="W1048" t="str">
            <v>CUN.UTICA</v>
          </cell>
          <cell r="X1048">
            <v>1</v>
          </cell>
          <cell r="Y1048">
            <v>15</v>
          </cell>
          <cell r="Z1048">
            <v>10</v>
          </cell>
          <cell r="AA1048">
            <v>20</v>
          </cell>
          <cell r="AB1048">
            <v>10</v>
          </cell>
          <cell r="AC1048">
            <v>56</v>
          </cell>
          <cell r="AD1048" t="str">
            <v>Prioridad 2</v>
          </cell>
        </row>
        <row r="1049">
          <cell r="A1049" t="str">
            <v>CUN.VERGARA</v>
          </cell>
          <cell r="B1049" t="str">
            <v>RURAL</v>
          </cell>
          <cell r="C1049" t="str">
            <v>REGION 5</v>
          </cell>
          <cell r="D1049" t="str">
            <v>CUNDINAMARCA</v>
          </cell>
          <cell r="E1049" t="str">
            <v>VERGARA</v>
          </cell>
          <cell r="F1049" t="str">
            <v>CUNDINAMARCA</v>
          </cell>
          <cell r="G1049" t="str">
            <v>GONZALEZ GARZON WILMAR LEONIDAS</v>
          </cell>
          <cell r="H1049" t="str">
            <v>CANO CLAVIJO HECTOR EDUARDO</v>
          </cell>
          <cell r="I1049" t="str">
            <v>0</v>
          </cell>
          <cell r="J1049" t="str">
            <v>1.173</v>
          </cell>
          <cell r="K1049">
            <v>0.6</v>
          </cell>
          <cell r="L1049">
            <v>1</v>
          </cell>
          <cell r="M1049">
            <v>1</v>
          </cell>
          <cell r="N1049">
            <v>4.0793010752688173E-2</v>
          </cell>
          <cell r="O1049">
            <v>1</v>
          </cell>
          <cell r="P1049">
            <v>0.02</v>
          </cell>
          <cell r="Q1049">
            <v>1</v>
          </cell>
          <cell r="R1049" t="e">
            <v>#N/A</v>
          </cell>
          <cell r="S1049">
            <v>1</v>
          </cell>
          <cell r="T1049">
            <v>65353.764999999999</v>
          </cell>
          <cell r="U1049">
            <v>2193177.4530000002</v>
          </cell>
          <cell r="V1049" t="str">
            <v>CUN.Vergara</v>
          </cell>
          <cell r="W1049" t="str">
            <v>CUN.VERGARA</v>
          </cell>
          <cell r="X1049">
            <v>0</v>
          </cell>
          <cell r="Y1049">
            <v>30</v>
          </cell>
          <cell r="Z1049">
            <v>10</v>
          </cell>
          <cell r="AA1049">
            <v>20</v>
          </cell>
          <cell r="AB1049">
            <v>10</v>
          </cell>
          <cell r="AC1049">
            <v>70</v>
          </cell>
          <cell r="AD1049" t="str">
            <v>Prioridad 1</v>
          </cell>
        </row>
        <row r="1050">
          <cell r="A1050" t="str">
            <v>CUN.VIA MERCEDES</v>
          </cell>
          <cell r="B1050" t="str">
            <v>RURAL</v>
          </cell>
          <cell r="C1050" t="str">
            <v>REGION 5</v>
          </cell>
          <cell r="D1050" t="str">
            <v>CUNDINAMARCA</v>
          </cell>
          <cell r="E1050" t="str">
            <v>ANAPOIMA</v>
          </cell>
          <cell r="F1050" t="str">
            <v>CUNDINAMARCA</v>
          </cell>
          <cell r="G1050" t="str">
            <v>GONZALEZ GARZON WILMAR LEONIDAS</v>
          </cell>
          <cell r="H1050" t="str">
            <v>LIBERATO NARVAEZ ELBER</v>
          </cell>
          <cell r="I1050" t="str">
            <v>0</v>
          </cell>
          <cell r="J1050" t="str">
            <v>1.174</v>
          </cell>
          <cell r="K1050">
            <v>0.6</v>
          </cell>
          <cell r="L1050">
            <v>1</v>
          </cell>
          <cell r="M1050">
            <v>1</v>
          </cell>
          <cell r="N1050">
            <v>3.3776881720430106E-2</v>
          </cell>
          <cell r="O1050">
            <v>1</v>
          </cell>
          <cell r="P1050">
            <v>4.2513440860215052E-2</v>
          </cell>
          <cell r="Q1050">
            <v>1</v>
          </cell>
          <cell r="R1050" t="e">
            <v>#N/A</v>
          </cell>
          <cell r="S1050">
            <v>1</v>
          </cell>
          <cell r="T1050">
            <v>18672.233500000002</v>
          </cell>
          <cell r="U1050">
            <v>256001.87</v>
          </cell>
          <cell r="V1050" t="e">
            <v>#N/A</v>
          </cell>
          <cell r="W1050" t="str">
            <v>CUN.VIA MERCEDES</v>
          </cell>
          <cell r="X1050">
            <v>1</v>
          </cell>
          <cell r="Y1050">
            <v>0</v>
          </cell>
          <cell r="Z1050">
            <v>0</v>
          </cell>
          <cell r="AA1050"/>
          <cell r="AB1050">
            <v>10</v>
          </cell>
          <cell r="AC1050">
            <v>11</v>
          </cell>
          <cell r="AD1050" t="str">
            <v>Prioridad 4</v>
          </cell>
        </row>
        <row r="1051">
          <cell r="A1051" t="str">
            <v>CUN.VIA SIBERIA TENJO</v>
          </cell>
          <cell r="B1051" t="str">
            <v>RURAL</v>
          </cell>
          <cell r="C1051" t="str">
            <v>REGION 4</v>
          </cell>
          <cell r="D1051" t="str">
            <v>CUNDINAMARCA</v>
          </cell>
          <cell r="E1051" t="str">
            <v>TENJO</v>
          </cell>
          <cell r="F1051" t="str">
            <v>SABANA NORTE</v>
          </cell>
          <cell r="G1051" t="str">
            <v>CARDENAS SUAREZ CARLOS ANDRES</v>
          </cell>
          <cell r="H1051" t="str">
            <v>CASTILLO ROJAS JUAN PABLO</v>
          </cell>
          <cell r="I1051" t="str">
            <v>0</v>
          </cell>
          <cell r="J1051" t="str">
            <v>1.175</v>
          </cell>
          <cell r="K1051">
            <v>0.6</v>
          </cell>
          <cell r="L1051">
            <v>1</v>
          </cell>
          <cell r="M1051">
            <v>1</v>
          </cell>
          <cell r="N1051">
            <v>2.8131720430107528E-2</v>
          </cell>
          <cell r="O1051">
            <v>1</v>
          </cell>
          <cell r="P1051">
            <v>1.8306451612903226E-2</v>
          </cell>
          <cell r="Q1051">
            <v>1</v>
          </cell>
          <cell r="R1051" t="str">
            <v>CUN.Via Siberia Tenjo</v>
          </cell>
          <cell r="S1051">
            <v>0</v>
          </cell>
          <cell r="T1051">
            <v>22124.2849207</v>
          </cell>
          <cell r="U1051">
            <v>791469.77500000002</v>
          </cell>
          <cell r="V1051" t="e">
            <v>#N/A</v>
          </cell>
          <cell r="W1051" t="str">
            <v>CUN.VIA SIBERIA TENJO</v>
          </cell>
          <cell r="X1051">
            <v>1</v>
          </cell>
          <cell r="Y1051">
            <v>15</v>
          </cell>
          <cell r="Z1051">
            <v>5</v>
          </cell>
          <cell r="AA1051"/>
          <cell r="AB1051">
            <v>10</v>
          </cell>
          <cell r="AC1051">
            <v>31</v>
          </cell>
          <cell r="AD1051" t="str">
            <v>Prioridad 0</v>
          </cell>
        </row>
        <row r="1052">
          <cell r="A1052" t="str">
            <v>CUN.VIA TOCAIMA GIRARDOT</v>
          </cell>
          <cell r="B1052" t="str">
            <v>RURAL</v>
          </cell>
          <cell r="C1052" t="str">
            <v>REGION 5</v>
          </cell>
          <cell r="D1052" t="str">
            <v>CUNDINAMARCA</v>
          </cell>
          <cell r="E1052" t="str">
            <v>TOCAIMA</v>
          </cell>
          <cell r="F1052" t="str">
            <v>CUNDINAMARCA</v>
          </cell>
          <cell r="G1052" t="str">
            <v>GONZALEZ GARZON WILMAR LEONIDAS</v>
          </cell>
          <cell r="H1052" t="str">
            <v>GUZMAN DIAZ EDGAR IVAN</v>
          </cell>
          <cell r="I1052" t="str">
            <v>0</v>
          </cell>
          <cell r="J1052" t="str">
            <v>1.176</v>
          </cell>
          <cell r="K1052">
            <v>0.6</v>
          </cell>
          <cell r="L1052">
            <v>1</v>
          </cell>
          <cell r="M1052">
            <v>1</v>
          </cell>
          <cell r="N1052">
            <v>9.2473118279569888E-3</v>
          </cell>
          <cell r="O1052">
            <v>1</v>
          </cell>
          <cell r="P1052">
            <v>1.1975806451612904E-2</v>
          </cell>
          <cell r="Q1052">
            <v>1</v>
          </cell>
          <cell r="R1052" t="e">
            <v>#N/A</v>
          </cell>
          <cell r="S1052">
            <v>0</v>
          </cell>
          <cell r="T1052">
            <v>14795.72884</v>
          </cell>
          <cell r="U1052">
            <v>274723.68200000003</v>
          </cell>
          <cell r="V1052" t="e">
            <v>#N/A</v>
          </cell>
          <cell r="W1052" t="str">
            <v>CUN.VIA TOCAIMA GIRARDOT</v>
          </cell>
          <cell r="X1052">
            <v>1</v>
          </cell>
          <cell r="Y1052">
            <v>0</v>
          </cell>
          <cell r="Z1052">
            <v>0</v>
          </cell>
          <cell r="AA1052"/>
          <cell r="AB1052">
            <v>10</v>
          </cell>
          <cell r="AC1052">
            <v>11</v>
          </cell>
          <cell r="AD1052" t="str">
            <v>Prioridad 4</v>
          </cell>
        </row>
        <row r="1053">
          <cell r="A1053" t="str">
            <v>CUN.VIANI</v>
          </cell>
          <cell r="B1053" t="str">
            <v>RURAL</v>
          </cell>
          <cell r="C1053" t="str">
            <v>REGION 5</v>
          </cell>
          <cell r="D1053" t="str">
            <v>CUNDINAMARCA</v>
          </cell>
          <cell r="E1053" t="str">
            <v>VIANI</v>
          </cell>
          <cell r="F1053" t="str">
            <v>CUNDINAMARCA</v>
          </cell>
          <cell r="G1053" t="str">
            <v>GONZALEZ GARZON WILMAR LEONIDAS</v>
          </cell>
          <cell r="H1053" t="str">
            <v>LUQUE DURAN PEDRO</v>
          </cell>
          <cell r="I1053" t="str">
            <v>0</v>
          </cell>
          <cell r="J1053" t="str">
            <v>1.177</v>
          </cell>
          <cell r="K1053">
            <v>0.6</v>
          </cell>
          <cell r="L1053">
            <v>1</v>
          </cell>
          <cell r="M1053">
            <v>1</v>
          </cell>
          <cell r="N1053">
            <v>2.9973118279569893E-3</v>
          </cell>
          <cell r="O1053">
            <v>0</v>
          </cell>
          <cell r="P1053">
            <v>6.5524193548387094E-2</v>
          </cell>
          <cell r="Q1053">
            <v>1</v>
          </cell>
          <cell r="R1053" t="e">
            <v>#N/A</v>
          </cell>
          <cell r="S1053">
            <v>1</v>
          </cell>
          <cell r="T1053">
            <v>46519.552571</v>
          </cell>
          <cell r="U1053">
            <v>1192015.9889999998</v>
          </cell>
          <cell r="V1053" t="str">
            <v>CUN.Viani</v>
          </cell>
          <cell r="W1053" t="str">
            <v>CUN.VIANI</v>
          </cell>
          <cell r="X1053">
            <v>1</v>
          </cell>
          <cell r="Y1053">
            <v>15</v>
          </cell>
          <cell r="Z1053">
            <v>10</v>
          </cell>
          <cell r="AA1053">
            <v>20</v>
          </cell>
          <cell r="AB1053">
            <v>10</v>
          </cell>
          <cell r="AC1053">
            <v>56</v>
          </cell>
          <cell r="AD1053" t="str">
            <v>Prioridad 1</v>
          </cell>
        </row>
        <row r="1054">
          <cell r="A1054" t="str">
            <v>CUN.VILLAGOMEZ</v>
          </cell>
          <cell r="B1054" t="str">
            <v>RURAL</v>
          </cell>
          <cell r="C1054" t="str">
            <v>REGION 5</v>
          </cell>
          <cell r="D1054" t="str">
            <v>CUNDINAMARCA</v>
          </cell>
          <cell r="E1054" t="str">
            <v>VILLAGOMEZ</v>
          </cell>
          <cell r="F1054" t="str">
            <v>CUNDINAMARCA</v>
          </cell>
          <cell r="G1054" t="str">
            <v>GONZALEZ GARZON WILMAR LEONIDAS</v>
          </cell>
          <cell r="H1054" t="str">
            <v>GONZALEZ MORENO EDUARDO ARTURO</v>
          </cell>
          <cell r="I1054" t="str">
            <v>0</v>
          </cell>
          <cell r="J1054" t="str">
            <v>1.178</v>
          </cell>
          <cell r="K1054">
            <v>0.6</v>
          </cell>
          <cell r="L1054">
            <v>1</v>
          </cell>
          <cell r="M1054">
            <v>1</v>
          </cell>
          <cell r="N1054">
            <v>2.678763440860215E-2</v>
          </cell>
          <cell r="O1054">
            <v>1</v>
          </cell>
          <cell r="P1054">
            <v>2.7755376344086022E-2</v>
          </cell>
          <cell r="Q1054">
            <v>1</v>
          </cell>
          <cell r="R1054" t="e">
            <v>#N/A</v>
          </cell>
          <cell r="S1054">
            <v>0</v>
          </cell>
          <cell r="T1054">
            <v>30535.849098999999</v>
          </cell>
          <cell r="U1054">
            <v>1499951.5460000001</v>
          </cell>
          <cell r="V1054" t="str">
            <v>CUN.Villagomez</v>
          </cell>
          <cell r="W1054" t="str">
            <v>CUN.VILLAGOMEZ</v>
          </cell>
          <cell r="X1054">
            <v>0</v>
          </cell>
          <cell r="Y1054">
            <v>15</v>
          </cell>
          <cell r="Z1054">
            <v>10</v>
          </cell>
          <cell r="AA1054">
            <v>20</v>
          </cell>
          <cell r="AB1054">
            <v>10</v>
          </cell>
          <cell r="AC1054">
            <v>55</v>
          </cell>
          <cell r="AD1054" t="str">
            <v>Prioridad 1</v>
          </cell>
        </row>
        <row r="1055">
          <cell r="A1055" t="str">
            <v>CUN.VILLAPINZON</v>
          </cell>
          <cell r="B1055" t="str">
            <v>RURAL</v>
          </cell>
          <cell r="C1055" t="str">
            <v>REGION 5</v>
          </cell>
          <cell r="D1055" t="str">
            <v>CUNDINAMARCA</v>
          </cell>
          <cell r="E1055" t="str">
            <v>VILLAPINZON</v>
          </cell>
          <cell r="F1055" t="str">
            <v>CUNDINAMARCA</v>
          </cell>
          <cell r="G1055" t="str">
            <v>GONZALEZ GARZON WILMAR LEONIDAS</v>
          </cell>
          <cell r="H1055" t="str">
            <v>GONZALEZ TOVAR PABLO DAVID</v>
          </cell>
          <cell r="I1055" t="str">
            <v>0</v>
          </cell>
          <cell r="J1055" t="str">
            <v>1.179</v>
          </cell>
          <cell r="K1055">
            <v>0.6</v>
          </cell>
          <cell r="L1055">
            <v>1</v>
          </cell>
          <cell r="M1055">
            <v>1</v>
          </cell>
          <cell r="N1055">
            <v>0</v>
          </cell>
          <cell r="O1055">
            <v>0</v>
          </cell>
          <cell r="P1055">
            <v>7.9569892473118284E-3</v>
          </cell>
          <cell r="Q1055">
            <v>1</v>
          </cell>
          <cell r="R1055" t="e">
            <v>#N/A</v>
          </cell>
          <cell r="S1055">
            <v>0</v>
          </cell>
          <cell r="T1055">
            <v>51459.259984199998</v>
          </cell>
          <cell r="U1055">
            <v>1382439.8020000001</v>
          </cell>
          <cell r="V1055" t="e">
            <v>#N/A</v>
          </cell>
          <cell r="W1055" t="str">
            <v>CUN.VILLAPINZON</v>
          </cell>
          <cell r="X1055">
            <v>0</v>
          </cell>
          <cell r="Y1055">
            <v>30</v>
          </cell>
          <cell r="Z1055">
            <v>10</v>
          </cell>
          <cell r="AA1055"/>
          <cell r="AB1055">
            <v>10</v>
          </cell>
          <cell r="AC1055">
            <v>50</v>
          </cell>
          <cell r="AD1055" t="str">
            <v>Prioridad 2</v>
          </cell>
        </row>
        <row r="1056">
          <cell r="A1056" t="str">
            <v>CUN.VILLAPINZON-2</v>
          </cell>
          <cell r="B1056" t="str">
            <v>URBANO</v>
          </cell>
          <cell r="C1056" t="str">
            <v>REGION 5</v>
          </cell>
          <cell r="D1056" t="str">
            <v>CUNDINAMARCA</v>
          </cell>
          <cell r="E1056" t="str">
            <v>VILLAPINZON</v>
          </cell>
          <cell r="F1056" t="str">
            <v>CUNDINAMARCA</v>
          </cell>
          <cell r="G1056" t="str">
            <v>GONZALEZ GARZON WILMAR LEONIDAS</v>
          </cell>
          <cell r="H1056" t="str">
            <v>GONZALEZ TOVAR PABLO DAVID</v>
          </cell>
          <cell r="I1056" t="str">
            <v>0</v>
          </cell>
          <cell r="J1056" t="str">
            <v>1.180</v>
          </cell>
          <cell r="K1056">
            <v>0.6</v>
          </cell>
          <cell r="L1056">
            <v>1</v>
          </cell>
          <cell r="M1056">
            <v>1</v>
          </cell>
          <cell r="N1056">
            <v>0</v>
          </cell>
          <cell r="O1056">
            <v>0</v>
          </cell>
          <cell r="P1056">
            <v>1.0712365591397849E-2</v>
          </cell>
          <cell r="Q1056">
            <v>1</v>
          </cell>
          <cell r="R1056" t="str">
            <v>CUN.Villapinzon-2</v>
          </cell>
          <cell r="S1056">
            <v>1</v>
          </cell>
          <cell r="T1056">
            <v>59878.557379999998</v>
          </cell>
          <cell r="U1056">
            <v>1307125.118</v>
          </cell>
          <cell r="V1056" t="e">
            <v>#N/A</v>
          </cell>
          <cell r="W1056" t="str">
            <v>CUN.VILLAPINZON-2</v>
          </cell>
          <cell r="X1056">
            <v>1</v>
          </cell>
          <cell r="Y1056">
            <v>30</v>
          </cell>
          <cell r="Z1056">
            <v>10</v>
          </cell>
          <cell r="AA1056"/>
          <cell r="AB1056">
            <v>10</v>
          </cell>
          <cell r="AC1056">
            <v>51</v>
          </cell>
          <cell r="AD1056" t="str">
            <v>Prioridad 0</v>
          </cell>
        </row>
        <row r="1057">
          <cell r="A1057" t="str">
            <v>CUN.VIRGINIAS</v>
          </cell>
          <cell r="B1057" t="str">
            <v>RURAL</v>
          </cell>
          <cell r="C1057" t="str">
            <v>REGION 5</v>
          </cell>
          <cell r="D1057" t="str">
            <v>CUNDINAMARCA</v>
          </cell>
          <cell r="E1057" t="str">
            <v>PARATEBUENO</v>
          </cell>
          <cell r="F1057" t="str">
            <v>TERRITORIOS</v>
          </cell>
          <cell r="G1057" t="str">
            <v>ARAOS GUZMAN JUAN CARLOS</v>
          </cell>
          <cell r="H1057" t="str">
            <v>MANTINEZ MEDINA EDWIN ANDRES</v>
          </cell>
          <cell r="I1057" t="str">
            <v>0</v>
          </cell>
          <cell r="J1057" t="str">
            <v>233</v>
          </cell>
          <cell r="K1057">
            <v>0.54</v>
          </cell>
          <cell r="L1057">
            <v>0</v>
          </cell>
          <cell r="M1057">
            <v>1</v>
          </cell>
          <cell r="N1057">
            <v>0</v>
          </cell>
          <cell r="O1057">
            <v>0</v>
          </cell>
          <cell r="P1057">
            <v>1.8870967741935484E-2</v>
          </cell>
          <cell r="Q1057">
            <v>1</v>
          </cell>
          <cell r="R1057" t="e">
            <v>#N/A</v>
          </cell>
          <cell r="S1057">
            <v>1</v>
          </cell>
          <cell r="T1057">
            <v>549.81799000000001</v>
          </cell>
          <cell r="U1057">
            <v>484.10300000000001</v>
          </cell>
          <cell r="V1057" t="e">
            <v>#N/A</v>
          </cell>
          <cell r="W1057" t="e">
            <v>#N/A</v>
          </cell>
          <cell r="X1057">
            <v>0</v>
          </cell>
          <cell r="Y1057">
            <v>0</v>
          </cell>
          <cell r="Z1057">
            <v>0</v>
          </cell>
          <cell r="AA1057"/>
          <cell r="AB1057"/>
          <cell r="AC1057">
            <v>0</v>
          </cell>
          <cell r="AD1057" t="str">
            <v>Prioridad 4</v>
          </cell>
        </row>
        <row r="1058">
          <cell r="A1058" t="str">
            <v>CUN.YACOPI</v>
          </cell>
          <cell r="B1058" t="str">
            <v>RURAL</v>
          </cell>
          <cell r="C1058" t="str">
            <v>REGION 5</v>
          </cell>
          <cell r="D1058" t="str">
            <v>CUNDINAMARCA</v>
          </cell>
          <cell r="E1058" t="str">
            <v>YACOPI</v>
          </cell>
          <cell r="F1058" t="str">
            <v>CUNDINAMARCA</v>
          </cell>
          <cell r="G1058" t="str">
            <v>GONZALEZ GARZON WILMAR LEONIDAS</v>
          </cell>
          <cell r="H1058" t="str">
            <v>GONZALEZ MORENO EDUARDO ARTURO</v>
          </cell>
          <cell r="I1058" t="str">
            <v>0</v>
          </cell>
          <cell r="J1058" t="str">
            <v>1.181</v>
          </cell>
          <cell r="K1058">
            <v>0.6</v>
          </cell>
          <cell r="L1058">
            <v>1</v>
          </cell>
          <cell r="M1058">
            <v>1</v>
          </cell>
          <cell r="N1058">
            <v>5.2056451612903225E-2</v>
          </cell>
          <cell r="O1058">
            <v>1</v>
          </cell>
          <cell r="P1058">
            <v>3.4852150537634408E-2</v>
          </cell>
          <cell r="Q1058">
            <v>1</v>
          </cell>
          <cell r="R1058" t="e">
            <v>#N/A</v>
          </cell>
          <cell r="S1058">
            <v>1</v>
          </cell>
          <cell r="T1058">
            <v>48821.730840000004</v>
          </cell>
          <cell r="U1058">
            <v>1323784.7320000001</v>
          </cell>
          <cell r="V1058" t="e">
            <v>#N/A</v>
          </cell>
          <cell r="W1058" t="str">
            <v>CUN.YACOPI</v>
          </cell>
          <cell r="X1058">
            <v>0</v>
          </cell>
          <cell r="Y1058">
            <v>15</v>
          </cell>
          <cell r="Z1058">
            <v>10</v>
          </cell>
          <cell r="AA1058"/>
          <cell r="AB1058">
            <v>10</v>
          </cell>
          <cell r="AC1058">
            <v>35</v>
          </cell>
          <cell r="AD1058" t="str">
            <v>Prioridad 2</v>
          </cell>
        </row>
        <row r="1059">
          <cell r="A1059" t="str">
            <v>CUN.YACOPI-2</v>
          </cell>
          <cell r="B1059" t="str">
            <v>RURAL</v>
          </cell>
          <cell r="C1059" t="str">
            <v>REGION 5</v>
          </cell>
          <cell r="D1059" t="str">
            <v>CUNDINAMARCA</v>
          </cell>
          <cell r="E1059" t="str">
            <v>YACOPI</v>
          </cell>
          <cell r="F1059" t="str">
            <v>CUNDINAMARCA</v>
          </cell>
          <cell r="G1059" t="str">
            <v>GONZALEZ GARZON WILMAR LEONIDAS</v>
          </cell>
          <cell r="H1059" t="str">
            <v>GONZALEZ MORENO EDUARDO ARTURO</v>
          </cell>
          <cell r="I1059" t="str">
            <v>0</v>
          </cell>
          <cell r="J1059" t="str">
            <v>1.182</v>
          </cell>
          <cell r="K1059">
            <v>0.6</v>
          </cell>
          <cell r="L1059">
            <v>1</v>
          </cell>
          <cell r="M1059">
            <v>1</v>
          </cell>
          <cell r="N1059">
            <v>0.11987903225806451</v>
          </cell>
          <cell r="O1059">
            <v>1</v>
          </cell>
          <cell r="P1059">
            <v>7.14247311827957E-2</v>
          </cell>
          <cell r="Q1059">
            <v>1</v>
          </cell>
          <cell r="R1059" t="e">
            <v>#N/A</v>
          </cell>
          <cell r="S1059">
            <v>1</v>
          </cell>
          <cell r="T1059">
            <v>19774.778259999999</v>
          </cell>
          <cell r="U1059">
            <v>1266647.115</v>
          </cell>
          <cell r="V1059" t="e">
            <v>#N/A</v>
          </cell>
          <cell r="W1059" t="str">
            <v>CUN.YACOPI-2</v>
          </cell>
          <cell r="X1059">
            <v>1</v>
          </cell>
          <cell r="Y1059">
            <v>0</v>
          </cell>
          <cell r="Z1059">
            <v>10</v>
          </cell>
          <cell r="AA1059"/>
          <cell r="AB1059">
            <v>10</v>
          </cell>
          <cell r="AC1059">
            <v>21</v>
          </cell>
          <cell r="AD1059" t="str">
            <v>Prioridad 3</v>
          </cell>
        </row>
        <row r="1060">
          <cell r="A1060" t="str">
            <v>CUN.ZF OCCIDENTE</v>
          </cell>
          <cell r="B1060" t="str">
            <v>RURAL</v>
          </cell>
          <cell r="C1060" t="str">
            <v>REGION 4</v>
          </cell>
          <cell r="D1060" t="str">
            <v>CUNDINAMARCA</v>
          </cell>
          <cell r="E1060" t="str">
            <v>MOSQUERA</v>
          </cell>
          <cell r="F1060" t="str">
            <v>SABANA OCCIDENTE</v>
          </cell>
          <cell r="G1060" t="str">
            <v>ANDRADE DUQUE NICOLAS</v>
          </cell>
          <cell r="H1060" t="str">
            <v>RIVERA GOMEZ HERNAN FELIPE</v>
          </cell>
          <cell r="I1060" t="str">
            <v>1</v>
          </cell>
          <cell r="J1060" t="str">
            <v>1.183</v>
          </cell>
          <cell r="K1060">
            <v>0.6</v>
          </cell>
          <cell r="L1060">
            <v>1</v>
          </cell>
          <cell r="M1060">
            <v>1</v>
          </cell>
          <cell r="N1060">
            <v>9.3642473118279571E-2</v>
          </cell>
          <cell r="O1060">
            <v>1</v>
          </cell>
          <cell r="P1060">
            <v>8.2553763440860212E-2</v>
          </cell>
          <cell r="Q1060">
            <v>1</v>
          </cell>
          <cell r="R1060" t="e">
            <v>#N/A</v>
          </cell>
          <cell r="S1060">
            <v>0</v>
          </cell>
          <cell r="T1060">
            <v>40346.734800000006</v>
          </cell>
          <cell r="U1060">
            <v>573228.054</v>
          </cell>
          <cell r="V1060" t="e">
            <v>#N/A</v>
          </cell>
          <cell r="W1060" t="str">
            <v>CUN.ZF OCCIDENTE</v>
          </cell>
          <cell r="X1060">
            <v>0</v>
          </cell>
          <cell r="Y1060">
            <v>15</v>
          </cell>
          <cell r="Z1060">
            <v>5</v>
          </cell>
          <cell r="AA1060"/>
          <cell r="AB1060">
            <v>10</v>
          </cell>
          <cell r="AC1060">
            <v>30</v>
          </cell>
          <cell r="AD1060" t="str">
            <v>Prioridad 2</v>
          </cell>
        </row>
        <row r="1061">
          <cell r="A1061" t="str">
            <v>DUI.CIUDADELA INDUSTRIAL</v>
          </cell>
          <cell r="B1061" t="str">
            <v>RURAL</v>
          </cell>
          <cell r="C1061" t="str">
            <v>REGION 5</v>
          </cell>
          <cell r="D1061" t="str">
            <v>BOYACÁ</v>
          </cell>
          <cell r="E1061" t="str">
            <v>DUITAMA</v>
          </cell>
          <cell r="F1061" t="str">
            <v>BOYACA</v>
          </cell>
          <cell r="G1061" t="str">
            <v>CASTILLO CUADROS JULIO EDUARDO</v>
          </cell>
          <cell r="H1061" t="str">
            <v>ESLAVA TUMAY JUAN CARLOS</v>
          </cell>
          <cell r="I1061" t="str">
            <v>0</v>
          </cell>
          <cell r="J1061" t="str">
            <v>1.184</v>
          </cell>
          <cell r="K1061">
            <v>0.6</v>
          </cell>
          <cell r="L1061">
            <v>1</v>
          </cell>
          <cell r="M1061">
            <v>1</v>
          </cell>
          <cell r="N1061">
            <v>3.2204301075268817E-2</v>
          </cell>
          <cell r="O1061">
            <v>1</v>
          </cell>
          <cell r="P1061">
            <v>2.6344086021505377E-2</v>
          </cell>
          <cell r="Q1061">
            <v>1</v>
          </cell>
          <cell r="R1061" t="e">
            <v>#N/A</v>
          </cell>
          <cell r="S1061">
            <v>0</v>
          </cell>
          <cell r="T1061">
            <v>36835.90191</v>
          </cell>
          <cell r="U1061">
            <v>632349.48699999996</v>
          </cell>
          <cell r="V1061" t="e">
            <v>#N/A</v>
          </cell>
          <cell r="W1061" t="str">
            <v>DUI.CIUDADELA INDUSTRIAL</v>
          </cell>
          <cell r="X1061">
            <v>0</v>
          </cell>
          <cell r="Y1061">
            <v>15</v>
          </cell>
          <cell r="Z1061">
            <v>5</v>
          </cell>
          <cell r="AA1061"/>
          <cell r="AB1061">
            <v>10</v>
          </cell>
          <cell r="AC1061">
            <v>30</v>
          </cell>
          <cell r="AD1061" t="str">
            <v>Prioridad 3</v>
          </cell>
        </row>
        <row r="1062">
          <cell r="A1062" t="str">
            <v>FAC.BATALLON</v>
          </cell>
          <cell r="B1062" t="str">
            <v>RURAL</v>
          </cell>
          <cell r="C1062" t="str">
            <v>REGION 4</v>
          </cell>
          <cell r="D1062" t="str">
            <v>CUNDINAMARCA</v>
          </cell>
          <cell r="E1062" t="str">
            <v>FACATATIVÁ</v>
          </cell>
          <cell r="F1062" t="str">
            <v>SABANA OCCIDENTE</v>
          </cell>
          <cell r="G1062" t="str">
            <v>ANDRADE DUQUE NICOLAS</v>
          </cell>
          <cell r="H1062" t="str">
            <v>CARRILLO RODRIGUEZ JAIRO ALONSO</v>
          </cell>
          <cell r="I1062" t="str">
            <v>0</v>
          </cell>
          <cell r="J1062" t="str">
            <v>1.185</v>
          </cell>
          <cell r="K1062">
            <v>0.6</v>
          </cell>
          <cell r="L1062">
            <v>1</v>
          </cell>
          <cell r="M1062">
            <v>1</v>
          </cell>
          <cell r="N1062">
            <v>4.8387096774193548E-4</v>
          </cell>
          <cell r="O1062">
            <v>0</v>
          </cell>
          <cell r="P1062">
            <v>1.5591397849462365E-2</v>
          </cell>
          <cell r="Q1062">
            <v>1</v>
          </cell>
          <cell r="R1062" t="str">
            <v>FAC.Batallon</v>
          </cell>
          <cell r="S1062">
            <v>0</v>
          </cell>
          <cell r="T1062">
            <v>95177.017453100008</v>
          </cell>
          <cell r="U1062">
            <v>1405926.9789999998</v>
          </cell>
          <cell r="V1062" t="e">
            <v>#N/A</v>
          </cell>
          <cell r="W1062" t="str">
            <v>FAC.BATALLON</v>
          </cell>
          <cell r="X1062">
            <v>0</v>
          </cell>
          <cell r="Y1062">
            <v>30</v>
          </cell>
          <cell r="Z1062">
            <v>10</v>
          </cell>
          <cell r="AA1062"/>
          <cell r="AB1062">
            <v>10</v>
          </cell>
          <cell r="AC1062">
            <v>50</v>
          </cell>
          <cell r="AD1062" t="str">
            <v>Prioridad 0</v>
          </cell>
        </row>
        <row r="1063">
          <cell r="A1063" t="str">
            <v>FAC.CARTAGENITA-2</v>
          </cell>
          <cell r="B1063" t="str">
            <v>URBANO</v>
          </cell>
          <cell r="C1063" t="str">
            <v>REGION 4</v>
          </cell>
          <cell r="D1063" t="str">
            <v>CUNDINAMARCA</v>
          </cell>
          <cell r="E1063" t="str">
            <v>FACATATIVÁ</v>
          </cell>
          <cell r="F1063" t="str">
            <v>SABANA OCCIDENTE</v>
          </cell>
          <cell r="G1063" t="str">
            <v>ANDRADE DUQUE NICOLAS</v>
          </cell>
          <cell r="H1063" t="str">
            <v>CARRILLO RODRIGUEZ JAIRO ALONSO</v>
          </cell>
          <cell r="I1063" t="str">
            <v>0</v>
          </cell>
          <cell r="J1063" t="str">
            <v>1.186</v>
          </cell>
          <cell r="K1063">
            <v>0.6</v>
          </cell>
          <cell r="L1063">
            <v>1</v>
          </cell>
          <cell r="M1063">
            <v>1</v>
          </cell>
          <cell r="N1063">
            <v>4.4354838709677422E-4</v>
          </cell>
          <cell r="O1063">
            <v>0</v>
          </cell>
          <cell r="P1063">
            <v>1.5430107526881721E-2</v>
          </cell>
          <cell r="Q1063">
            <v>1</v>
          </cell>
          <cell r="R1063" t="str">
            <v>FAC.Cartagenita-2</v>
          </cell>
          <cell r="S1063">
            <v>0</v>
          </cell>
          <cell r="T1063">
            <v>99287.74792569998</v>
          </cell>
          <cell r="U1063">
            <v>2188620.4190000002</v>
          </cell>
          <cell r="V1063" t="e">
            <v>#N/A</v>
          </cell>
          <cell r="W1063" t="str">
            <v>FAC.CARTAGENITA-2</v>
          </cell>
          <cell r="X1063">
            <v>0</v>
          </cell>
          <cell r="Y1063">
            <v>30</v>
          </cell>
          <cell r="Z1063">
            <v>10</v>
          </cell>
          <cell r="AA1063"/>
          <cell r="AB1063">
            <v>10</v>
          </cell>
          <cell r="AC1063">
            <v>50</v>
          </cell>
          <cell r="AD1063" t="str">
            <v>Prioridad 0</v>
          </cell>
        </row>
        <row r="1064">
          <cell r="A1064" t="str">
            <v>FAC.CENTRO-2</v>
          </cell>
          <cell r="B1064" t="str">
            <v>URBANO</v>
          </cell>
          <cell r="C1064" t="str">
            <v>REGION 4</v>
          </cell>
          <cell r="D1064" t="str">
            <v>CUNDINAMARCA</v>
          </cell>
          <cell r="E1064" t="str">
            <v>FACATATIVÁ</v>
          </cell>
          <cell r="F1064" t="str">
            <v>SABANA OCCIDENTE</v>
          </cell>
          <cell r="G1064" t="str">
            <v>ANDRADE DUQUE NICOLAS</v>
          </cell>
          <cell r="H1064" t="str">
            <v>CARRILLO RODRIGUEZ JAIRO ALONSO</v>
          </cell>
          <cell r="I1064" t="str">
            <v>0</v>
          </cell>
          <cell r="J1064" t="str">
            <v>1.187</v>
          </cell>
          <cell r="K1064">
            <v>0.6</v>
          </cell>
          <cell r="L1064">
            <v>1</v>
          </cell>
          <cell r="M1064">
            <v>1</v>
          </cell>
          <cell r="N1064">
            <v>4.9825268817204303E-2</v>
          </cell>
          <cell r="O1064">
            <v>1</v>
          </cell>
          <cell r="P1064">
            <v>4.8091397849462363E-2</v>
          </cell>
          <cell r="Q1064">
            <v>1</v>
          </cell>
          <cell r="R1064" t="str">
            <v>FAC.Centro-2</v>
          </cell>
          <cell r="S1064">
            <v>0</v>
          </cell>
          <cell r="T1064">
            <v>39473.421899000001</v>
          </cell>
          <cell r="U1064">
            <v>796678.83499999996</v>
          </cell>
          <cell r="V1064" t="e">
            <v>#N/A</v>
          </cell>
          <cell r="W1064" t="str">
            <v>FAC.CENTRO-2</v>
          </cell>
          <cell r="X1064">
            <v>0</v>
          </cell>
          <cell r="Y1064">
            <v>15</v>
          </cell>
          <cell r="Z1064">
            <v>5</v>
          </cell>
          <cell r="AA1064"/>
          <cell r="AB1064">
            <v>10</v>
          </cell>
          <cell r="AC1064">
            <v>30</v>
          </cell>
          <cell r="AD1064" t="str">
            <v>Prioridad 0</v>
          </cell>
        </row>
        <row r="1065">
          <cell r="A1065" t="str">
            <v>FAC.LOS LLANITOS</v>
          </cell>
          <cell r="B1065" t="str">
            <v>URBANO</v>
          </cell>
          <cell r="C1065" t="str">
            <v>REGION 4</v>
          </cell>
          <cell r="D1065" t="str">
            <v>CUNDINAMARCA</v>
          </cell>
          <cell r="E1065" t="str">
            <v>FACATATIVÁ</v>
          </cell>
          <cell r="F1065" t="str">
            <v>SABANA OCCIDENTE</v>
          </cell>
          <cell r="G1065" t="str">
            <v>ANDRADE DUQUE NICOLAS</v>
          </cell>
          <cell r="H1065" t="str">
            <v>CARRILLO RODRIGUEZ JAIRO ALONSO</v>
          </cell>
          <cell r="I1065" t="str">
            <v>0</v>
          </cell>
          <cell r="J1065" t="str">
            <v>1.188</v>
          </cell>
          <cell r="K1065">
            <v>0.6</v>
          </cell>
          <cell r="L1065">
            <v>1</v>
          </cell>
          <cell r="M1065">
            <v>1</v>
          </cell>
          <cell r="N1065">
            <v>5.1075268817204306E-4</v>
          </cell>
          <cell r="O1065">
            <v>0</v>
          </cell>
          <cell r="P1065">
            <v>0.10346774193548387</v>
          </cell>
          <cell r="Q1065">
            <v>1</v>
          </cell>
          <cell r="R1065" t="str">
            <v>FAC.Los Llanitos</v>
          </cell>
          <cell r="S1065">
            <v>1</v>
          </cell>
          <cell r="T1065">
            <v>45122.848048099993</v>
          </cell>
          <cell r="U1065">
            <v>979573.26900000009</v>
          </cell>
          <cell r="V1065" t="e">
            <v>#N/A</v>
          </cell>
          <cell r="W1065" t="str">
            <v>FAC.LOS LLANITOS</v>
          </cell>
          <cell r="X1065">
            <v>1</v>
          </cell>
          <cell r="Y1065">
            <v>15</v>
          </cell>
          <cell r="Z1065">
            <v>5</v>
          </cell>
          <cell r="AA1065"/>
          <cell r="AB1065">
            <v>10</v>
          </cell>
          <cell r="AC1065">
            <v>31</v>
          </cell>
          <cell r="AD1065" t="str">
            <v>Prioridad 0</v>
          </cell>
        </row>
        <row r="1066">
          <cell r="A1066" t="str">
            <v>FAC.VIA ALBAN</v>
          </cell>
          <cell r="B1066" t="str">
            <v>RURAL</v>
          </cell>
          <cell r="C1066" t="str">
            <v>REGION 4</v>
          </cell>
          <cell r="D1066" t="str">
            <v>CUNDINAMARCA</v>
          </cell>
          <cell r="E1066" t="str">
            <v>FACATATIVÁ</v>
          </cell>
          <cell r="F1066" t="str">
            <v>SABANA OCCIDENTE</v>
          </cell>
          <cell r="G1066" t="str">
            <v>ANDRADE DUQUE NICOLAS</v>
          </cell>
          <cell r="H1066" t="str">
            <v>CARRILLO RODRIGUEZ JAIRO ALONSO</v>
          </cell>
          <cell r="I1066" t="str">
            <v>0</v>
          </cell>
          <cell r="J1066" t="str">
            <v>1.189</v>
          </cell>
          <cell r="K1066">
            <v>0.6</v>
          </cell>
          <cell r="L1066">
            <v>1</v>
          </cell>
          <cell r="M1066">
            <v>1</v>
          </cell>
          <cell r="N1066">
            <v>8.080645161290323E-2</v>
          </cell>
          <cell r="O1066">
            <v>1</v>
          </cell>
          <cell r="P1066">
            <v>1.521505376344086E-2</v>
          </cell>
          <cell r="Q1066">
            <v>1</v>
          </cell>
          <cell r="R1066" t="str">
            <v>FAC.Via Alban</v>
          </cell>
          <cell r="S1066">
            <v>0</v>
          </cell>
          <cell r="T1066">
            <v>40142.901376099995</v>
          </cell>
          <cell r="U1066">
            <v>1075207.692</v>
          </cell>
          <cell r="V1066" t="e">
            <v>#N/A</v>
          </cell>
          <cell r="W1066" t="str">
            <v>FAC.VIA ALBAN</v>
          </cell>
          <cell r="X1066">
            <v>0</v>
          </cell>
          <cell r="Y1066">
            <v>15</v>
          </cell>
          <cell r="Z1066">
            <v>10</v>
          </cell>
          <cell r="AA1066"/>
          <cell r="AB1066">
            <v>10</v>
          </cell>
          <cell r="AC1066">
            <v>35</v>
          </cell>
          <cell r="AD1066" t="str">
            <v>Prioridad 0</v>
          </cell>
        </row>
        <row r="1067">
          <cell r="A1067" t="str">
            <v>FLO.AEROPUERTO</v>
          </cell>
          <cell r="B1067" t="str">
            <v>RURAL</v>
          </cell>
          <cell r="C1067" t="str">
            <v>REGION 3</v>
          </cell>
          <cell r="D1067" t="str">
            <v>CAQUETÁ</v>
          </cell>
          <cell r="E1067" t="str">
            <v>FLORENCIA</v>
          </cell>
          <cell r="F1067" t="str">
            <v>TOLIMA-CAQUETA</v>
          </cell>
          <cell r="G1067" t="str">
            <v>GAMBOA VASQUEZ ALEX BLADIMIR</v>
          </cell>
          <cell r="H1067" t="str">
            <v>CHAMORRO MEDINA ROBINSON</v>
          </cell>
          <cell r="I1067" t="str">
            <v>0</v>
          </cell>
          <cell r="J1067" t="str">
            <v>1.190</v>
          </cell>
          <cell r="K1067">
            <v>0.6</v>
          </cell>
          <cell r="L1067">
            <v>1</v>
          </cell>
          <cell r="M1067">
            <v>1</v>
          </cell>
          <cell r="N1067">
            <v>5.7083333333333333E-2</v>
          </cell>
          <cell r="O1067">
            <v>1</v>
          </cell>
          <cell r="P1067">
            <v>7.567204301075269E-3</v>
          </cell>
          <cell r="Q1067">
            <v>1</v>
          </cell>
          <cell r="R1067" t="e">
            <v>#N/A</v>
          </cell>
          <cell r="S1067">
            <v>0</v>
          </cell>
          <cell r="T1067">
            <v>10449.935150000001</v>
          </cell>
          <cell r="U1067">
            <v>240787.245</v>
          </cell>
          <cell r="V1067" t="e">
            <v>#N/A</v>
          </cell>
          <cell r="W1067" t="str">
            <v>FLO.AEROPUERTO</v>
          </cell>
          <cell r="X1067">
            <v>1</v>
          </cell>
          <cell r="Y1067">
            <v>0</v>
          </cell>
          <cell r="Z1067">
            <v>0</v>
          </cell>
          <cell r="AA1067"/>
          <cell r="AB1067">
            <v>10</v>
          </cell>
          <cell r="AC1067">
            <v>11</v>
          </cell>
          <cell r="AD1067" t="str">
            <v>Prioridad 4</v>
          </cell>
        </row>
        <row r="1068">
          <cell r="A1068" t="str">
            <v>FLO.ANDES</v>
          </cell>
          <cell r="B1068" t="str">
            <v>URBANO</v>
          </cell>
          <cell r="C1068" t="str">
            <v>REGION 3</v>
          </cell>
          <cell r="D1068" t="str">
            <v>CAQUETÁ</v>
          </cell>
          <cell r="E1068" t="str">
            <v>FLORENCIA</v>
          </cell>
          <cell r="F1068" t="str">
            <v>TOLIMA-CAQUETA</v>
          </cell>
          <cell r="G1068" t="str">
            <v>GAMBOA VASQUEZ ALEX BLADIMIR</v>
          </cell>
          <cell r="H1068" t="str">
            <v>GUALTERO GARCIA EIDER ALBERTO</v>
          </cell>
          <cell r="I1068" t="str">
            <v>0</v>
          </cell>
          <cell r="J1068" t="str">
            <v>1.191</v>
          </cell>
          <cell r="K1068">
            <v>0.6</v>
          </cell>
          <cell r="L1068">
            <v>1</v>
          </cell>
          <cell r="M1068">
            <v>1</v>
          </cell>
          <cell r="N1068">
            <v>4.4086021505376341E-2</v>
          </cell>
          <cell r="O1068">
            <v>1</v>
          </cell>
          <cell r="P1068">
            <v>1.8723118279569892E-2</v>
          </cell>
          <cell r="Q1068">
            <v>1</v>
          </cell>
          <cell r="R1068" t="str">
            <v>FLO.Andes</v>
          </cell>
          <cell r="S1068">
            <v>0</v>
          </cell>
          <cell r="T1068">
            <v>55206.982120000008</v>
          </cell>
          <cell r="U1068">
            <v>1132501.621</v>
          </cell>
          <cell r="V1068" t="e">
            <v>#N/A</v>
          </cell>
          <cell r="W1068" t="str">
            <v>FLO.ANDES</v>
          </cell>
          <cell r="X1068">
            <v>0</v>
          </cell>
          <cell r="Y1068">
            <v>30</v>
          </cell>
          <cell r="Z1068">
            <v>10</v>
          </cell>
          <cell r="AA1068"/>
          <cell r="AB1068">
            <v>10</v>
          </cell>
          <cell r="AC1068">
            <v>50</v>
          </cell>
          <cell r="AD1068" t="str">
            <v>Prioridad 0</v>
          </cell>
        </row>
        <row r="1069">
          <cell r="A1069" t="str">
            <v>FLO.COFEMA</v>
          </cell>
          <cell r="B1069" t="str">
            <v>RURAL</v>
          </cell>
          <cell r="C1069" t="str">
            <v>REGION 3</v>
          </cell>
          <cell r="D1069" t="str">
            <v>CAQUETÁ</v>
          </cell>
          <cell r="E1069" t="str">
            <v>FLORENCIA</v>
          </cell>
          <cell r="F1069" t="str">
            <v>TOLIMA-CAQUETA</v>
          </cell>
          <cell r="G1069" t="str">
            <v>GAMBOA VASQUEZ ALEX BLADIMIR</v>
          </cell>
          <cell r="H1069" t="str">
            <v>GUTIERREZ PIMENTEL OSWAL MENRY</v>
          </cell>
          <cell r="I1069" t="str">
            <v>0</v>
          </cell>
          <cell r="J1069" t="str">
            <v>1.192</v>
          </cell>
          <cell r="K1069">
            <v>0.6</v>
          </cell>
          <cell r="L1069">
            <v>1</v>
          </cell>
          <cell r="M1069">
            <v>1</v>
          </cell>
          <cell r="N1069">
            <v>2.6249999999999999E-2</v>
          </cell>
          <cell r="O1069">
            <v>1</v>
          </cell>
          <cell r="P1069">
            <v>1.5228494623655914E-2</v>
          </cell>
          <cell r="Q1069">
            <v>1</v>
          </cell>
          <cell r="R1069" t="e">
            <v>#N/A</v>
          </cell>
          <cell r="S1069">
            <v>0</v>
          </cell>
          <cell r="T1069">
            <v>12986.8092</v>
          </cell>
          <cell r="U1069">
            <v>166511.47199999998</v>
          </cell>
          <cell r="V1069" t="e">
            <v>#N/A</v>
          </cell>
          <cell r="W1069" t="str">
            <v>FLO.COFEMA</v>
          </cell>
          <cell r="X1069">
            <v>0</v>
          </cell>
          <cell r="Y1069">
            <v>0</v>
          </cell>
          <cell r="Z1069">
            <v>0</v>
          </cell>
          <cell r="AA1069"/>
          <cell r="AB1069">
            <v>10</v>
          </cell>
          <cell r="AC1069">
            <v>10</v>
          </cell>
          <cell r="AD1069" t="str">
            <v>Prioridad 4</v>
          </cell>
        </row>
        <row r="1070">
          <cell r="A1070" t="str">
            <v>FLO.ESTADIO-2</v>
          </cell>
          <cell r="B1070" t="str">
            <v>URBANO</v>
          </cell>
          <cell r="C1070" t="str">
            <v>REGION 3</v>
          </cell>
          <cell r="D1070" t="str">
            <v>CAQUETÁ</v>
          </cell>
          <cell r="E1070" t="str">
            <v>FLORENCIA</v>
          </cell>
          <cell r="F1070" t="str">
            <v>TOLIMA-CAQUETA</v>
          </cell>
          <cell r="G1070" t="str">
            <v>GAMBOA VASQUEZ ALEX BLADIMIR</v>
          </cell>
          <cell r="H1070" t="str">
            <v>CHAMORRO MEDINA ROBINSON</v>
          </cell>
          <cell r="I1070" t="str">
            <v>0</v>
          </cell>
          <cell r="J1070" t="str">
            <v>1.193</v>
          </cell>
          <cell r="K1070">
            <v>0.6</v>
          </cell>
          <cell r="L1070">
            <v>1</v>
          </cell>
          <cell r="M1070">
            <v>1</v>
          </cell>
          <cell r="N1070">
            <v>2.6330645161290321E-2</v>
          </cell>
          <cell r="O1070">
            <v>1</v>
          </cell>
          <cell r="P1070">
            <v>1.0510752688172044E-2</v>
          </cell>
          <cell r="Q1070">
            <v>1</v>
          </cell>
          <cell r="R1070" t="e">
            <v>#N/A</v>
          </cell>
          <cell r="S1070">
            <v>0</v>
          </cell>
          <cell r="T1070">
            <v>42117.975890000002</v>
          </cell>
          <cell r="U1070">
            <v>624073.98900000006</v>
          </cell>
          <cell r="V1070" t="e">
            <v>#N/A</v>
          </cell>
          <cell r="W1070" t="str">
            <v>FLO.ESTADIO-2</v>
          </cell>
          <cell r="X1070">
            <v>1</v>
          </cell>
          <cell r="Y1070">
            <v>15</v>
          </cell>
          <cell r="Z1070">
            <v>5</v>
          </cell>
          <cell r="AA1070"/>
          <cell r="AB1070">
            <v>10</v>
          </cell>
          <cell r="AC1070">
            <v>31</v>
          </cell>
          <cell r="AD1070" t="str">
            <v>Prioridad 2</v>
          </cell>
        </row>
        <row r="1071">
          <cell r="A1071" t="str">
            <v>FLO.GALERIAS-2</v>
          </cell>
          <cell r="B1071" t="str">
            <v>URBANO</v>
          </cell>
          <cell r="C1071" t="str">
            <v>REGION 3</v>
          </cell>
          <cell r="D1071" t="str">
            <v>CAQUETÁ</v>
          </cell>
          <cell r="E1071" t="str">
            <v>FLORENCIA</v>
          </cell>
          <cell r="F1071" t="str">
            <v>TOLIMA-CAQUETA</v>
          </cell>
          <cell r="G1071" t="str">
            <v>GAMBOA VASQUEZ ALEX BLADIMIR</v>
          </cell>
          <cell r="H1071" t="str">
            <v>GUTIERREZ PIMENTEL OSWAL MENRY</v>
          </cell>
          <cell r="I1071" t="str">
            <v>0</v>
          </cell>
          <cell r="J1071" t="str">
            <v>1.194</v>
          </cell>
          <cell r="K1071">
            <v>0.6</v>
          </cell>
          <cell r="L1071">
            <v>1</v>
          </cell>
          <cell r="M1071">
            <v>1</v>
          </cell>
          <cell r="N1071">
            <v>1.0282258064516129E-2</v>
          </cell>
          <cell r="O1071">
            <v>1</v>
          </cell>
          <cell r="P1071">
            <v>7.4327956989247313E-3</v>
          </cell>
          <cell r="Q1071">
            <v>1</v>
          </cell>
          <cell r="R1071" t="str">
            <v>FLO.Galerias-2</v>
          </cell>
          <cell r="S1071">
            <v>0</v>
          </cell>
          <cell r="T1071">
            <v>42546.301949999994</v>
          </cell>
          <cell r="U1071">
            <v>502194.69099999999</v>
          </cell>
          <cell r="V1071" t="e">
            <v>#N/A</v>
          </cell>
          <cell r="W1071" t="str">
            <v>FLO.GALERIAS-2</v>
          </cell>
          <cell r="X1071">
            <v>0</v>
          </cell>
          <cell r="Y1071">
            <v>15</v>
          </cell>
          <cell r="Z1071">
            <v>5</v>
          </cell>
          <cell r="AA1071"/>
          <cell r="AB1071">
            <v>10</v>
          </cell>
          <cell r="AC1071">
            <v>30</v>
          </cell>
          <cell r="AD1071" t="str">
            <v>Prioridad 0</v>
          </cell>
        </row>
        <row r="1072">
          <cell r="A1072" t="str">
            <v>FLO.PORVENIR-2</v>
          </cell>
          <cell r="B1072" t="str">
            <v>URBANO</v>
          </cell>
          <cell r="C1072" t="str">
            <v>REGION 3</v>
          </cell>
          <cell r="D1072" t="str">
            <v>CAQUETÁ</v>
          </cell>
          <cell r="E1072" t="str">
            <v>FLORENCIA</v>
          </cell>
          <cell r="F1072" t="str">
            <v>TOLIMA-CAQUETA</v>
          </cell>
          <cell r="G1072" t="str">
            <v>GAMBOA VASQUEZ ALEX BLADIMIR</v>
          </cell>
          <cell r="H1072" t="str">
            <v>GUALTERO GARCIA EIDER ALBERTO</v>
          </cell>
          <cell r="I1072" t="str">
            <v>0</v>
          </cell>
          <cell r="J1072" t="str">
            <v>1.195</v>
          </cell>
          <cell r="K1072">
            <v>0.6</v>
          </cell>
          <cell r="L1072">
            <v>1</v>
          </cell>
          <cell r="M1072">
            <v>1</v>
          </cell>
          <cell r="N1072">
            <v>3.4569892473118279E-2</v>
          </cell>
          <cell r="O1072">
            <v>1</v>
          </cell>
          <cell r="P1072">
            <v>1.864247311827957E-2</v>
          </cell>
          <cell r="Q1072">
            <v>1</v>
          </cell>
          <cell r="R1072" t="e">
            <v>#N/A</v>
          </cell>
          <cell r="S1072">
            <v>0</v>
          </cell>
          <cell r="T1072">
            <v>40834.773229999992</v>
          </cell>
          <cell r="U1072">
            <v>801355.73600000003</v>
          </cell>
          <cell r="V1072" t="e">
            <v>#N/A</v>
          </cell>
          <cell r="W1072" t="str">
            <v>FLO.PORVENIR-2</v>
          </cell>
          <cell r="X1072">
            <v>0</v>
          </cell>
          <cell r="Y1072">
            <v>15</v>
          </cell>
          <cell r="Z1072">
            <v>5</v>
          </cell>
          <cell r="AA1072"/>
          <cell r="AB1072">
            <v>10</v>
          </cell>
          <cell r="AC1072">
            <v>30</v>
          </cell>
          <cell r="AD1072" t="str">
            <v>Prioridad 2</v>
          </cell>
        </row>
        <row r="1073">
          <cell r="A1073" t="str">
            <v>FLO.RICAURTE</v>
          </cell>
          <cell r="B1073" t="str">
            <v>URBANO</v>
          </cell>
          <cell r="C1073" t="str">
            <v>REGION 3</v>
          </cell>
          <cell r="D1073" t="str">
            <v>CAQUETÁ</v>
          </cell>
          <cell r="E1073" t="str">
            <v>FLORENCIA</v>
          </cell>
          <cell r="F1073" t="str">
            <v>TOLIMA-CAQUETA</v>
          </cell>
          <cell r="G1073" t="str">
            <v>GAMBOA VASQUEZ ALEX BLADIMIR</v>
          </cell>
          <cell r="H1073" t="str">
            <v>GUTIERREZ PIMENTEL OSWAL MENRY</v>
          </cell>
          <cell r="I1073" t="str">
            <v>0</v>
          </cell>
          <cell r="J1073" t="str">
            <v>1.196</v>
          </cell>
          <cell r="K1073">
            <v>0.6</v>
          </cell>
          <cell r="L1073">
            <v>1</v>
          </cell>
          <cell r="M1073">
            <v>1</v>
          </cell>
          <cell r="N1073">
            <v>1.4556451612903226E-2</v>
          </cell>
          <cell r="O1073">
            <v>1</v>
          </cell>
          <cell r="P1073">
            <v>1.0779569892473119E-2</v>
          </cell>
          <cell r="Q1073">
            <v>1</v>
          </cell>
          <cell r="R1073" t="str">
            <v>FLO.Ricaurte</v>
          </cell>
          <cell r="S1073">
            <v>0</v>
          </cell>
          <cell r="T1073">
            <v>26585.074408400003</v>
          </cell>
          <cell r="U1073">
            <v>347598.50100000005</v>
          </cell>
          <cell r="V1073" t="e">
            <v>#N/A</v>
          </cell>
          <cell r="W1073" t="str">
            <v>FLO.RICAURTE</v>
          </cell>
          <cell r="X1073">
            <v>0</v>
          </cell>
          <cell r="Y1073">
            <v>15</v>
          </cell>
          <cell r="Z1073">
            <v>0</v>
          </cell>
          <cell r="AA1073"/>
          <cell r="AB1073">
            <v>10</v>
          </cell>
          <cell r="AC1073">
            <v>25</v>
          </cell>
          <cell r="AD1073" t="str">
            <v>Prioridad 0</v>
          </cell>
        </row>
        <row r="1074">
          <cell r="A1074" t="str">
            <v>FLO.SENA</v>
          </cell>
          <cell r="B1074" t="str">
            <v>URBANO</v>
          </cell>
          <cell r="C1074" t="str">
            <v>REGION 3</v>
          </cell>
          <cell r="D1074" t="str">
            <v>CAQUETÁ</v>
          </cell>
          <cell r="E1074" t="str">
            <v>FLORENCIA</v>
          </cell>
          <cell r="F1074" t="str">
            <v>TOLIMA-CAQUETA</v>
          </cell>
          <cell r="G1074" t="str">
            <v>GAMBOA VASQUEZ ALEX BLADIMIR</v>
          </cell>
          <cell r="H1074" t="str">
            <v>CHAMORRO MEDINA ROBINSON</v>
          </cell>
          <cell r="I1074" t="str">
            <v>0</v>
          </cell>
          <cell r="J1074" t="str">
            <v>1.197</v>
          </cell>
          <cell r="K1074">
            <v>0.6</v>
          </cell>
          <cell r="L1074">
            <v>1</v>
          </cell>
          <cell r="M1074">
            <v>1</v>
          </cell>
          <cell r="N1074">
            <v>2.620967741935484E-2</v>
          </cell>
          <cell r="O1074">
            <v>1</v>
          </cell>
          <cell r="P1074">
            <v>9.112903225806452E-3</v>
          </cell>
          <cell r="Q1074">
            <v>1</v>
          </cell>
          <cell r="R1074" t="e">
            <v>#N/A</v>
          </cell>
          <cell r="S1074">
            <v>0</v>
          </cell>
          <cell r="T1074">
            <v>35433.809956090008</v>
          </cell>
          <cell r="U1074">
            <v>563880.45899999992</v>
          </cell>
          <cell r="V1074" t="e">
            <v>#N/A</v>
          </cell>
          <cell r="W1074" t="str">
            <v>FLO.SENA</v>
          </cell>
          <cell r="X1074">
            <v>1</v>
          </cell>
          <cell r="Y1074">
            <v>15</v>
          </cell>
          <cell r="Z1074">
            <v>5</v>
          </cell>
          <cell r="AA1074"/>
          <cell r="AB1074">
            <v>10</v>
          </cell>
          <cell r="AC1074">
            <v>31</v>
          </cell>
          <cell r="AD1074" t="str">
            <v>Prioridad 2</v>
          </cell>
        </row>
        <row r="1075">
          <cell r="A1075" t="str">
            <v>FLO.VIA NEIVA</v>
          </cell>
          <cell r="B1075" t="str">
            <v>RURAL</v>
          </cell>
          <cell r="C1075" t="str">
            <v>REGION 3</v>
          </cell>
          <cell r="D1075" t="str">
            <v>CAQUETÁ</v>
          </cell>
          <cell r="E1075" t="str">
            <v>FLORENCIA</v>
          </cell>
          <cell r="F1075" t="str">
            <v>TOLIMA-CAQUETA</v>
          </cell>
          <cell r="G1075" t="str">
            <v>GAMBOA VASQUEZ ALEX BLADIMIR</v>
          </cell>
          <cell r="H1075" t="str">
            <v>GUALTERO GARCIA EIDER ALBERTO</v>
          </cell>
          <cell r="I1075" t="str">
            <v>0</v>
          </cell>
          <cell r="J1075" t="str">
            <v>1.198</v>
          </cell>
          <cell r="K1075">
            <v>0.6</v>
          </cell>
          <cell r="L1075">
            <v>1</v>
          </cell>
          <cell r="M1075">
            <v>1</v>
          </cell>
          <cell r="N1075">
            <v>1.0282258064516129E-2</v>
          </cell>
          <cell r="O1075">
            <v>1</v>
          </cell>
          <cell r="P1075">
            <v>7.60752688172043E-3</v>
          </cell>
          <cell r="Q1075">
            <v>1</v>
          </cell>
          <cell r="R1075" t="e">
            <v>#N/A</v>
          </cell>
          <cell r="S1075">
            <v>0</v>
          </cell>
          <cell r="T1075">
            <v>14925.426810000001</v>
          </cell>
          <cell r="U1075">
            <v>247126.37100000001</v>
          </cell>
          <cell r="V1075" t="e">
            <v>#N/A</v>
          </cell>
          <cell r="W1075" t="str">
            <v>FLO.VIA NEIVA</v>
          </cell>
          <cell r="X1075">
            <v>1</v>
          </cell>
          <cell r="Y1075">
            <v>0</v>
          </cell>
          <cell r="Z1075">
            <v>0</v>
          </cell>
          <cell r="AA1075"/>
          <cell r="AB1075">
            <v>10</v>
          </cell>
          <cell r="AC1075">
            <v>11</v>
          </cell>
          <cell r="AD1075" t="str">
            <v>Prioridad 4</v>
          </cell>
        </row>
        <row r="1076">
          <cell r="A1076" t="str">
            <v>FUS.COBURGO</v>
          </cell>
          <cell r="B1076" t="str">
            <v>URBANO</v>
          </cell>
          <cell r="C1076" t="str">
            <v>REGION 5</v>
          </cell>
          <cell r="D1076" t="str">
            <v>CUNDINAMARCA</v>
          </cell>
          <cell r="E1076" t="str">
            <v>FUSAGASUGÁ</v>
          </cell>
          <cell r="F1076" t="str">
            <v>CUNDINAMARCA</v>
          </cell>
          <cell r="G1076" t="str">
            <v>GONZALEZ GARZON WILMAR LEONIDAS</v>
          </cell>
          <cell r="H1076" t="str">
            <v>PEREZ QUINTERO JOSE FREDY</v>
          </cell>
          <cell r="I1076" t="str">
            <v>0</v>
          </cell>
          <cell r="J1076" t="str">
            <v>1.199</v>
          </cell>
          <cell r="K1076">
            <v>0.6</v>
          </cell>
          <cell r="L1076">
            <v>1</v>
          </cell>
          <cell r="M1076">
            <v>1</v>
          </cell>
          <cell r="N1076">
            <v>1.0067204301075269E-2</v>
          </cell>
          <cell r="O1076">
            <v>1</v>
          </cell>
          <cell r="P1076">
            <v>0.13243279569892474</v>
          </cell>
          <cell r="Q1076">
            <v>1</v>
          </cell>
          <cell r="R1076" t="str">
            <v>FUS.Coburgo</v>
          </cell>
          <cell r="S1076">
            <v>0</v>
          </cell>
          <cell r="T1076">
            <v>36973.181668399993</v>
          </cell>
          <cell r="U1076">
            <v>714714.94400000002</v>
          </cell>
          <cell r="V1076" t="e">
            <v>#N/A</v>
          </cell>
          <cell r="W1076" t="str">
            <v>FUS.COBURGO</v>
          </cell>
          <cell r="X1076">
            <v>0</v>
          </cell>
          <cell r="Y1076">
            <v>15</v>
          </cell>
          <cell r="Z1076">
            <v>5</v>
          </cell>
          <cell r="AA1076"/>
          <cell r="AB1076">
            <v>10</v>
          </cell>
          <cell r="AC1076">
            <v>30</v>
          </cell>
          <cell r="AD1076" t="str">
            <v>Prioridad 0</v>
          </cell>
        </row>
        <row r="1077">
          <cell r="A1077" t="str">
            <v>FUS.ESCUELA POLICIA</v>
          </cell>
          <cell r="B1077" t="str">
            <v>URBANO</v>
          </cell>
          <cell r="C1077" t="str">
            <v>REGION 5</v>
          </cell>
          <cell r="D1077" t="str">
            <v>CUNDINAMARCA</v>
          </cell>
          <cell r="E1077" t="str">
            <v>FUSAGASUGÁ</v>
          </cell>
          <cell r="F1077" t="str">
            <v>CUNDINAMARCA</v>
          </cell>
          <cell r="G1077" t="str">
            <v>GONZALEZ GARZON WILMAR LEONIDAS</v>
          </cell>
          <cell r="H1077" t="str">
            <v>PEREZ QUINTERO JOSE FREDY</v>
          </cell>
          <cell r="I1077" t="str">
            <v>0</v>
          </cell>
          <cell r="J1077" t="str">
            <v>1.200</v>
          </cell>
          <cell r="K1077">
            <v>0.6</v>
          </cell>
          <cell r="L1077">
            <v>1</v>
          </cell>
          <cell r="M1077">
            <v>1</v>
          </cell>
          <cell r="N1077">
            <v>2.4865591397849464E-3</v>
          </cell>
          <cell r="O1077">
            <v>0</v>
          </cell>
          <cell r="P1077">
            <v>2.092741935483871E-2</v>
          </cell>
          <cell r="Q1077">
            <v>1</v>
          </cell>
          <cell r="R1077" t="e">
            <v>#N/A</v>
          </cell>
          <cell r="S1077">
            <v>1</v>
          </cell>
          <cell r="T1077">
            <v>24233.768250000001</v>
          </cell>
          <cell r="U1077">
            <v>494638.52</v>
          </cell>
          <cell r="V1077" t="e">
            <v>#N/A</v>
          </cell>
          <cell r="W1077" t="str">
            <v>FUS.ESCUELA POLICIA</v>
          </cell>
          <cell r="X1077">
            <v>1</v>
          </cell>
          <cell r="Y1077">
            <v>15</v>
          </cell>
          <cell r="Z1077">
            <v>0</v>
          </cell>
          <cell r="AA1077"/>
          <cell r="AB1077">
            <v>10</v>
          </cell>
          <cell r="AC1077">
            <v>26</v>
          </cell>
          <cell r="AD1077" t="str">
            <v>Prioridad 2</v>
          </cell>
        </row>
        <row r="1078">
          <cell r="A1078" t="str">
            <v>FUS.PIEDRA GRANDE:H2</v>
          </cell>
          <cell r="B1078" t="str">
            <v>URBANO</v>
          </cell>
          <cell r="C1078" t="str">
            <v>REGION 5</v>
          </cell>
          <cell r="D1078" t="str">
            <v>CUNDINAMARCA</v>
          </cell>
          <cell r="E1078" t="str">
            <v>FUSAGASUGÁ</v>
          </cell>
          <cell r="F1078" t="str">
            <v>CUNDINAMARCA</v>
          </cell>
          <cell r="G1078" t="str">
            <v>GONZALEZ GARZON WILMAR LEONIDAS</v>
          </cell>
          <cell r="H1078" t="str">
            <v>MUÑOZ BARRAGAN FREDDY ENRIQUE</v>
          </cell>
          <cell r="I1078" t="str">
            <v>0</v>
          </cell>
          <cell r="J1078" t="str">
            <v>1.201</v>
          </cell>
          <cell r="K1078">
            <v>0.6</v>
          </cell>
          <cell r="L1078">
            <v>1</v>
          </cell>
          <cell r="M1078">
            <v>1</v>
          </cell>
          <cell r="N1078">
            <v>1.0416666666666666E-2</v>
          </cell>
          <cell r="O1078">
            <v>1</v>
          </cell>
          <cell r="P1078">
            <v>9.9731182795698928E-3</v>
          </cell>
          <cell r="Q1078">
            <v>1</v>
          </cell>
          <cell r="R1078" t="e">
            <v>#N/A</v>
          </cell>
          <cell r="S1078">
            <v>1</v>
          </cell>
          <cell r="T1078">
            <v>43872.098680000003</v>
          </cell>
          <cell r="U1078">
            <v>842080.64400000009</v>
          </cell>
          <cell r="V1078" t="e">
            <v>#N/A</v>
          </cell>
          <cell r="W1078" t="str">
            <v>FUS.PIEDRA GRANDE:H2</v>
          </cell>
          <cell r="X1078">
            <v>1</v>
          </cell>
          <cell r="Y1078">
            <v>15</v>
          </cell>
          <cell r="Z1078">
            <v>5</v>
          </cell>
          <cell r="AA1078"/>
          <cell r="AB1078">
            <v>10</v>
          </cell>
          <cell r="AC1078">
            <v>31</v>
          </cell>
          <cell r="AD1078" t="str">
            <v>Prioridad 3</v>
          </cell>
        </row>
        <row r="1079">
          <cell r="A1079" t="str">
            <v>GIR.ALTOS DEL PENON-2</v>
          </cell>
          <cell r="B1079" t="str">
            <v>URBANO</v>
          </cell>
          <cell r="C1079" t="str">
            <v>REGION 5</v>
          </cell>
          <cell r="D1079" t="str">
            <v>CUNDINAMARCA</v>
          </cell>
          <cell r="E1079" t="str">
            <v>GIRARDOT</v>
          </cell>
          <cell r="F1079" t="str">
            <v>CUNDINAMARCA</v>
          </cell>
          <cell r="G1079" t="str">
            <v>GONZALEZ GARZON WILMAR LEONIDAS</v>
          </cell>
          <cell r="H1079" t="str">
            <v>GUZMAN DIAZ EDGAR IVAN</v>
          </cell>
          <cell r="I1079" t="str">
            <v>0</v>
          </cell>
          <cell r="J1079" t="str">
            <v>1.202</v>
          </cell>
          <cell r="K1079">
            <v>0.6</v>
          </cell>
          <cell r="L1079">
            <v>1</v>
          </cell>
          <cell r="M1079">
            <v>1</v>
          </cell>
          <cell r="N1079">
            <v>4.2580645161290322E-2</v>
          </cell>
          <cell r="O1079">
            <v>1</v>
          </cell>
          <cell r="P1079">
            <v>1.0658602150537634E-2</v>
          </cell>
          <cell r="Q1079">
            <v>1</v>
          </cell>
          <cell r="R1079" t="e">
            <v>#N/A</v>
          </cell>
          <cell r="S1079">
            <v>0</v>
          </cell>
          <cell r="T1079">
            <v>16258.541737419997</v>
          </cell>
          <cell r="U1079">
            <v>130277.215</v>
          </cell>
          <cell r="V1079" t="e">
            <v>#N/A</v>
          </cell>
          <cell r="W1079" t="str">
            <v>GIR.ALTOS DEL PENON-2</v>
          </cell>
          <cell r="X1079">
            <v>1</v>
          </cell>
          <cell r="Y1079">
            <v>0</v>
          </cell>
          <cell r="Z1079">
            <v>0</v>
          </cell>
          <cell r="AA1079"/>
          <cell r="AB1079">
            <v>10</v>
          </cell>
          <cell r="AC1079">
            <v>11</v>
          </cell>
          <cell r="AD1079" t="str">
            <v>Prioridad 4</v>
          </cell>
        </row>
        <row r="1080">
          <cell r="A1080" t="str">
            <v>GIR.CHARRASQUERO</v>
          </cell>
          <cell r="B1080" t="str">
            <v>RURAL</v>
          </cell>
          <cell r="C1080" t="str">
            <v>REGION 5</v>
          </cell>
          <cell r="D1080" t="str">
            <v>CUNDINAMARCA</v>
          </cell>
          <cell r="E1080" t="str">
            <v>GIRARDOT</v>
          </cell>
          <cell r="F1080" t="str">
            <v>CUNDINAMARCA</v>
          </cell>
          <cell r="G1080" t="str">
            <v>GONZALEZ GARZON WILMAR LEONIDAS</v>
          </cell>
          <cell r="H1080" t="str">
            <v>GUZMAN DIAZ EDGAR IVAN</v>
          </cell>
          <cell r="I1080" t="str">
            <v>0</v>
          </cell>
          <cell r="J1080" t="str">
            <v>1.203</v>
          </cell>
          <cell r="K1080">
            <v>0.6</v>
          </cell>
          <cell r="L1080">
            <v>1</v>
          </cell>
          <cell r="M1080">
            <v>1</v>
          </cell>
          <cell r="N1080">
            <v>2.2311827956989247E-3</v>
          </cell>
          <cell r="O1080">
            <v>0</v>
          </cell>
          <cell r="P1080">
            <v>1.2043010752688172E-2</v>
          </cell>
          <cell r="Q1080">
            <v>1</v>
          </cell>
          <cell r="R1080" t="e">
            <v>#N/A</v>
          </cell>
          <cell r="S1080">
            <v>0</v>
          </cell>
          <cell r="T1080">
            <v>25328.8720546</v>
          </cell>
          <cell r="U1080">
            <v>649983.19199999992</v>
          </cell>
          <cell r="V1080" t="e">
            <v>#N/A</v>
          </cell>
          <cell r="W1080" t="str">
            <v>GIR.CHARRASQUERO</v>
          </cell>
          <cell r="X1080">
            <v>1</v>
          </cell>
          <cell r="Y1080">
            <v>15</v>
          </cell>
          <cell r="Z1080">
            <v>5</v>
          </cell>
          <cell r="AA1080"/>
          <cell r="AB1080">
            <v>10</v>
          </cell>
          <cell r="AC1080">
            <v>31</v>
          </cell>
          <cell r="AD1080" t="str">
            <v>Prioridad 3</v>
          </cell>
        </row>
        <row r="1081">
          <cell r="A1081" t="str">
            <v>GIR.ESTADIO</v>
          </cell>
          <cell r="B1081" t="str">
            <v>URBANO</v>
          </cell>
          <cell r="C1081" t="str">
            <v>REGION 5</v>
          </cell>
          <cell r="D1081" t="str">
            <v>CUNDINAMARCA</v>
          </cell>
          <cell r="E1081" t="str">
            <v>GIRARDOT</v>
          </cell>
          <cell r="F1081" t="str">
            <v>CUNDINAMARCA</v>
          </cell>
          <cell r="G1081" t="str">
            <v>GONZALEZ GARZON WILMAR LEONIDAS</v>
          </cell>
          <cell r="H1081" t="str">
            <v>MELO SARAY JOSE MAURICIO</v>
          </cell>
          <cell r="I1081" t="str">
            <v>0</v>
          </cell>
          <cell r="J1081" t="str">
            <v>1.204</v>
          </cell>
          <cell r="K1081">
            <v>0.6</v>
          </cell>
          <cell r="L1081">
            <v>1</v>
          </cell>
          <cell r="M1081">
            <v>1</v>
          </cell>
          <cell r="N1081">
            <v>8.6559139784946233E-3</v>
          </cell>
          <cell r="O1081">
            <v>0</v>
          </cell>
          <cell r="P1081">
            <v>7.6612903225806448E-3</v>
          </cell>
          <cell r="Q1081">
            <v>1</v>
          </cell>
          <cell r="R1081" t="e">
            <v>#N/A</v>
          </cell>
          <cell r="S1081">
            <v>1</v>
          </cell>
          <cell r="T1081">
            <v>35523.863840000005</v>
          </cell>
          <cell r="U1081">
            <v>510388.27499999997</v>
          </cell>
          <cell r="V1081" t="e">
            <v>#N/A</v>
          </cell>
          <cell r="W1081" t="str">
            <v>GIR.ESTADIO</v>
          </cell>
          <cell r="X1081">
            <v>1</v>
          </cell>
          <cell r="Y1081">
            <v>15</v>
          </cell>
          <cell r="Z1081">
            <v>5</v>
          </cell>
          <cell r="AA1081"/>
          <cell r="AB1081">
            <v>10</v>
          </cell>
          <cell r="AC1081">
            <v>31</v>
          </cell>
          <cell r="AD1081" t="str">
            <v>Prioridad 2</v>
          </cell>
        </row>
        <row r="1082">
          <cell r="A1082" t="str">
            <v>GIR.LA ESTACION-2</v>
          </cell>
          <cell r="B1082" t="str">
            <v>URBANO</v>
          </cell>
          <cell r="C1082" t="str">
            <v>REGION 5</v>
          </cell>
          <cell r="D1082" t="str">
            <v>CUNDINAMARCA</v>
          </cell>
          <cell r="E1082" t="str">
            <v>GIRARDOT</v>
          </cell>
          <cell r="F1082" t="str">
            <v>CUNDINAMARCA</v>
          </cell>
          <cell r="G1082" t="str">
            <v>GONZALEZ GARZON WILMAR LEONIDAS</v>
          </cell>
          <cell r="H1082" t="str">
            <v>MELO SARAY JOSE MAURICIO</v>
          </cell>
          <cell r="I1082" t="str">
            <v>0</v>
          </cell>
          <cell r="J1082" t="str">
            <v>1.205</v>
          </cell>
          <cell r="K1082">
            <v>0.6</v>
          </cell>
          <cell r="L1082">
            <v>1</v>
          </cell>
          <cell r="M1082">
            <v>1</v>
          </cell>
          <cell r="N1082">
            <v>3.5873655913978494E-2</v>
          </cell>
          <cell r="O1082">
            <v>1</v>
          </cell>
          <cell r="P1082">
            <v>3.1290322580645159E-2</v>
          </cell>
          <cell r="Q1082">
            <v>1</v>
          </cell>
          <cell r="R1082" t="e">
            <v>#N/A</v>
          </cell>
          <cell r="S1082">
            <v>1</v>
          </cell>
          <cell r="T1082">
            <v>38309.521490600004</v>
          </cell>
          <cell r="U1082">
            <v>982118.755</v>
          </cell>
          <cell r="V1082" t="e">
            <v>#N/A</v>
          </cell>
          <cell r="W1082" t="str">
            <v>GIR.LA ESTACION-2</v>
          </cell>
          <cell r="X1082">
            <v>1</v>
          </cell>
          <cell r="Y1082">
            <v>15</v>
          </cell>
          <cell r="Z1082">
            <v>5</v>
          </cell>
          <cell r="AA1082"/>
          <cell r="AB1082">
            <v>10</v>
          </cell>
          <cell r="AC1082">
            <v>31</v>
          </cell>
          <cell r="AD1082" t="str">
            <v>Prioridad 2</v>
          </cell>
        </row>
        <row r="1083">
          <cell r="A1083" t="str">
            <v>GIR.VIA NARINO</v>
          </cell>
          <cell r="B1083" t="str">
            <v>RURAL</v>
          </cell>
          <cell r="C1083" t="str">
            <v>REGION 5</v>
          </cell>
          <cell r="D1083" t="str">
            <v>CUNDINAMARCA</v>
          </cell>
          <cell r="E1083" t="str">
            <v>GIRARDOT</v>
          </cell>
          <cell r="F1083" t="str">
            <v>CUNDINAMARCA</v>
          </cell>
          <cell r="G1083" t="str">
            <v>GONZALEZ GARZON WILMAR LEONIDAS</v>
          </cell>
          <cell r="H1083" t="str">
            <v>MELO SARAY JOSE MAURICIO</v>
          </cell>
          <cell r="I1083" t="str">
            <v>0</v>
          </cell>
          <cell r="J1083" t="str">
            <v>1.206</v>
          </cell>
          <cell r="K1083">
            <v>0.6</v>
          </cell>
          <cell r="L1083">
            <v>1</v>
          </cell>
          <cell r="M1083">
            <v>1</v>
          </cell>
          <cell r="N1083">
            <v>1.2123655913978494E-2</v>
          </cell>
          <cell r="O1083">
            <v>1</v>
          </cell>
          <cell r="P1083">
            <v>9.5430107526881715E-3</v>
          </cell>
          <cell r="Q1083">
            <v>1</v>
          </cell>
          <cell r="R1083" t="e">
            <v>#N/A</v>
          </cell>
          <cell r="S1083">
            <v>1</v>
          </cell>
          <cell r="T1083">
            <v>24331.436659999996</v>
          </cell>
          <cell r="U1083">
            <v>190255.989</v>
          </cell>
          <cell r="V1083" t="e">
            <v>#N/A</v>
          </cell>
          <cell r="W1083" t="str">
            <v>GIR.VIA NARINO</v>
          </cell>
          <cell r="X1083">
            <v>1</v>
          </cell>
          <cell r="Y1083">
            <v>15</v>
          </cell>
          <cell r="Z1083">
            <v>0</v>
          </cell>
          <cell r="AA1083"/>
          <cell r="AB1083">
            <v>10</v>
          </cell>
          <cell r="AC1083">
            <v>26</v>
          </cell>
          <cell r="AD1083" t="str">
            <v>Prioridad 4</v>
          </cell>
        </row>
        <row r="1084">
          <cell r="A1084" t="str">
            <v>GUA.CARANACOA</v>
          </cell>
          <cell r="B1084" t="str">
            <v>RURAL</v>
          </cell>
          <cell r="C1084" t="str">
            <v>REGION 5</v>
          </cell>
          <cell r="D1084" t="str">
            <v>GUAINIA</v>
          </cell>
          <cell r="E1084" t="str">
            <v>PTO INÍRIDA</v>
          </cell>
          <cell r="F1084" t="str">
            <v>TERRITORIOS</v>
          </cell>
          <cell r="G1084" t="str">
            <v>ARAOS GUZMAN JUAN CARLOS</v>
          </cell>
          <cell r="H1084" t="str">
            <v>TORCUATO CAICEDO EDER ALONSO</v>
          </cell>
          <cell r="I1084" t="str">
            <v/>
          </cell>
          <cell r="J1084" t="str">
            <v>183</v>
          </cell>
          <cell r="K1084">
            <v>0.53</v>
          </cell>
          <cell r="L1084">
            <v>0</v>
          </cell>
          <cell r="M1084">
            <v>1</v>
          </cell>
          <cell r="N1084">
            <v>0</v>
          </cell>
          <cell r="O1084">
            <v>0</v>
          </cell>
          <cell r="P1084">
            <v>2.3454301075268816E-2</v>
          </cell>
          <cell r="Q1084">
            <v>1</v>
          </cell>
          <cell r="R1084" t="e">
            <v>#N/A</v>
          </cell>
          <cell r="S1084">
            <v>0</v>
          </cell>
          <cell r="T1084">
            <v>1870.2558200000001</v>
          </cell>
          <cell r="U1084">
            <v>30.890999999999998</v>
          </cell>
          <cell r="V1084" t="e">
            <v>#N/A</v>
          </cell>
          <cell r="W1084" t="e">
            <v>#N/A</v>
          </cell>
          <cell r="X1084">
            <v>0</v>
          </cell>
          <cell r="Y1084">
            <v>0</v>
          </cell>
          <cell r="Z1084">
            <v>0</v>
          </cell>
          <cell r="AA1084"/>
          <cell r="AB1084"/>
          <cell r="AC1084">
            <v>0</v>
          </cell>
          <cell r="AD1084" t="str">
            <v>Prioridad 4</v>
          </cell>
        </row>
        <row r="1085">
          <cell r="A1085" t="str">
            <v>GUA.PTO INIRIDA</v>
          </cell>
          <cell r="B1085" t="str">
            <v>URBANO</v>
          </cell>
          <cell r="C1085" t="str">
            <v>REGION 5</v>
          </cell>
          <cell r="D1085" t="str">
            <v>GUAINIA</v>
          </cell>
          <cell r="E1085" t="str">
            <v>PTO INÍRIDA</v>
          </cell>
          <cell r="F1085" t="str">
            <v>TERRITORIOS</v>
          </cell>
          <cell r="G1085" t="str">
            <v>ARAOS GUZMAN JUAN CARLOS</v>
          </cell>
          <cell r="H1085" t="str">
            <v>TORCUATO CAICEDO EDER ALONSO</v>
          </cell>
          <cell r="I1085" t="str">
            <v>0</v>
          </cell>
          <cell r="J1085" t="str">
            <v>36</v>
          </cell>
          <cell r="K1085">
            <v>0.42499999999999999</v>
          </cell>
          <cell r="L1085">
            <v>1</v>
          </cell>
          <cell r="M1085">
            <v>1</v>
          </cell>
          <cell r="N1085">
            <v>1.9919354838709678E-2</v>
          </cell>
          <cell r="O1085">
            <v>1</v>
          </cell>
          <cell r="P1085">
            <v>2.3561827956989249E-2</v>
          </cell>
          <cell r="Q1085">
            <v>1</v>
          </cell>
          <cell r="R1085" t="str">
            <v>GUA.Pto Inirida</v>
          </cell>
          <cell r="S1085">
            <v>1</v>
          </cell>
          <cell r="T1085">
            <v>66097.690405500005</v>
          </cell>
          <cell r="U1085">
            <v>1001725.0480000001</v>
          </cell>
          <cell r="V1085" t="e">
            <v>#N/A</v>
          </cell>
          <cell r="W1085" t="str">
            <v>GUA.PTO INIRIDA</v>
          </cell>
          <cell r="X1085">
            <v>1</v>
          </cell>
          <cell r="Y1085">
            <v>30</v>
          </cell>
          <cell r="Z1085">
            <v>10</v>
          </cell>
          <cell r="AA1085"/>
          <cell r="AB1085">
            <v>10</v>
          </cell>
          <cell r="AC1085">
            <v>51</v>
          </cell>
          <cell r="AD1085" t="str">
            <v>Prioridad 0</v>
          </cell>
        </row>
        <row r="1086">
          <cell r="A1086" t="str">
            <v>GUA.PTO INIRIDA-2</v>
          </cell>
          <cell r="B1086" t="str">
            <v>URBANO</v>
          </cell>
          <cell r="C1086" t="str">
            <v>REGION 5</v>
          </cell>
          <cell r="D1086" t="str">
            <v>GUAINIA</v>
          </cell>
          <cell r="E1086" t="str">
            <v>PTO INÍRIDA</v>
          </cell>
          <cell r="F1086" t="str">
            <v>TERRITORIOS</v>
          </cell>
          <cell r="G1086" t="str">
            <v>ARAOS GUZMAN JUAN CARLOS</v>
          </cell>
          <cell r="H1086" t="str">
            <v>TORCUATO CAICEDO EDER ALONSO</v>
          </cell>
          <cell r="I1086" t="str">
            <v>0</v>
          </cell>
          <cell r="J1086" t="str">
            <v>21</v>
          </cell>
          <cell r="K1086">
            <v>0.40500000000000003</v>
          </cell>
          <cell r="L1086">
            <v>1</v>
          </cell>
          <cell r="M1086">
            <v>1</v>
          </cell>
          <cell r="N1086">
            <v>2.1182795698924731E-2</v>
          </cell>
          <cell r="O1086">
            <v>1</v>
          </cell>
          <cell r="P1086">
            <v>2.4516129032258065E-2</v>
          </cell>
          <cell r="Q1086">
            <v>1</v>
          </cell>
          <cell r="R1086" t="e">
            <v>#N/A</v>
          </cell>
          <cell r="S1086">
            <v>1</v>
          </cell>
          <cell r="T1086">
            <v>76026.582405699999</v>
          </cell>
          <cell r="U1086">
            <v>1964902.4850000001</v>
          </cell>
          <cell r="V1086" t="e">
            <v>#N/A</v>
          </cell>
          <cell r="W1086" t="str">
            <v>GUA.PTO INIRIDA-2</v>
          </cell>
          <cell r="X1086">
            <v>1</v>
          </cell>
          <cell r="Y1086">
            <v>30</v>
          </cell>
          <cell r="Z1086">
            <v>10</v>
          </cell>
          <cell r="AA1086"/>
          <cell r="AB1086">
            <v>10</v>
          </cell>
          <cell r="AC1086">
            <v>51</v>
          </cell>
          <cell r="AD1086" t="str">
            <v>Prioridad 1</v>
          </cell>
        </row>
        <row r="1087">
          <cell r="A1087" t="str">
            <v>GUA.PTO INIRIDA-3</v>
          </cell>
          <cell r="B1087" t="str">
            <v>URBANO</v>
          </cell>
          <cell r="C1087" t="str">
            <v>REGION 5</v>
          </cell>
          <cell r="D1087" t="str">
            <v>GUAINIA</v>
          </cell>
          <cell r="E1087" t="str">
            <v>PTO INÍRIDA</v>
          </cell>
          <cell r="F1087" t="str">
            <v>TERRITORIOS</v>
          </cell>
          <cell r="G1087" t="str">
            <v>ARAOS GUZMAN JUAN CARLOS</v>
          </cell>
          <cell r="H1087" t="str">
            <v>TORCUATO CAICEDO EDER ALONSO</v>
          </cell>
          <cell r="I1087" t="str">
            <v>0</v>
          </cell>
          <cell r="J1087" t="str">
            <v>14</v>
          </cell>
          <cell r="K1087">
            <v>0.36499999999999999</v>
          </cell>
          <cell r="L1087">
            <v>1</v>
          </cell>
          <cell r="M1087">
            <v>1</v>
          </cell>
          <cell r="N1087">
            <v>1.9838709677419356E-2</v>
          </cell>
          <cell r="O1087">
            <v>1</v>
          </cell>
          <cell r="P1087">
            <v>2.3521505376344086E-2</v>
          </cell>
          <cell r="Q1087">
            <v>1</v>
          </cell>
          <cell r="R1087" t="e">
            <v>#N/A</v>
          </cell>
          <cell r="S1087">
            <v>1</v>
          </cell>
          <cell r="T1087">
            <v>56358.18</v>
          </cell>
          <cell r="U1087">
            <v>956816.33299999998</v>
          </cell>
          <cell r="V1087" t="str">
            <v>GUA.Pto Inirida-3</v>
          </cell>
          <cell r="W1087" t="str">
            <v>GUA.PTO INIRIDA-3</v>
          </cell>
          <cell r="X1087">
            <v>1</v>
          </cell>
          <cell r="Y1087">
            <v>30</v>
          </cell>
          <cell r="Z1087">
            <v>5</v>
          </cell>
          <cell r="AA1087">
            <v>20</v>
          </cell>
          <cell r="AB1087">
            <v>10</v>
          </cell>
          <cell r="AC1087">
            <v>66</v>
          </cell>
          <cell r="AD1087" t="str">
            <v>Prioridad 1</v>
          </cell>
        </row>
        <row r="1088">
          <cell r="A1088" t="str">
            <v>GUJ.CABO DE LA VELA</v>
          </cell>
          <cell r="B1088" t="str">
            <v>RURAL</v>
          </cell>
          <cell r="C1088" t="str">
            <v>REGION 1</v>
          </cell>
          <cell r="D1088" t="str">
            <v>LA GUAJIRA</v>
          </cell>
          <cell r="E1088" t="str">
            <v>URIBÍA</v>
          </cell>
          <cell r="F1088" t="str">
            <v>GUAJIRA</v>
          </cell>
          <cell r="G1088" t="str">
            <v>DONADO CORONELL CARLOS ANDRES</v>
          </cell>
          <cell r="H1088" t="str">
            <v>CANO TABARES JUAN BERNARDO</v>
          </cell>
          <cell r="I1088" t="str">
            <v>0</v>
          </cell>
          <cell r="J1088" t="str">
            <v>115</v>
          </cell>
          <cell r="K1088">
            <v>0.46500000000000002</v>
          </cell>
          <cell r="L1088">
            <v>1</v>
          </cell>
          <cell r="M1088">
            <v>1</v>
          </cell>
          <cell r="N1088">
            <v>3.442204301075269E-2</v>
          </cell>
          <cell r="O1088">
            <v>1</v>
          </cell>
          <cell r="P1088">
            <v>8.870967741935484E-3</v>
          </cell>
          <cell r="Q1088">
            <v>1</v>
          </cell>
          <cell r="R1088" t="e">
            <v>#N/A</v>
          </cell>
          <cell r="S1088">
            <v>0</v>
          </cell>
          <cell r="T1088">
            <v>30950.184908800002</v>
          </cell>
          <cell r="U1088">
            <v>511299.94700000004</v>
          </cell>
          <cell r="V1088" t="e">
            <v>#N/A</v>
          </cell>
          <cell r="W1088" t="str">
            <v>GUJ.CABO DE LA VELA</v>
          </cell>
          <cell r="X1088">
            <v>0</v>
          </cell>
          <cell r="Y1088">
            <v>15</v>
          </cell>
          <cell r="Z1088">
            <v>5</v>
          </cell>
          <cell r="AA1088"/>
          <cell r="AB1088">
            <v>10</v>
          </cell>
          <cell r="AC1088">
            <v>30</v>
          </cell>
          <cell r="AD1088" t="str">
            <v>Prioridad 2</v>
          </cell>
        </row>
        <row r="1089">
          <cell r="A1089" t="str">
            <v>GUJ.CAMPANA</v>
          </cell>
          <cell r="B1089" t="str">
            <v>RURAL</v>
          </cell>
          <cell r="C1089" t="str">
            <v>REGION 1</v>
          </cell>
          <cell r="D1089" t="str">
            <v>LA GUAJIRA</v>
          </cell>
          <cell r="E1089" t="str">
            <v>DIBULLA</v>
          </cell>
          <cell r="F1089" t="str">
            <v>GUAJIRA</v>
          </cell>
          <cell r="G1089" t="str">
            <v>DONADO CORONELL CARLOS ANDRES</v>
          </cell>
          <cell r="H1089" t="str">
            <v>VEGA CARRILLO VICTOR MANUEL</v>
          </cell>
          <cell r="I1089" t="str">
            <v>0</v>
          </cell>
          <cell r="J1089" t="str">
            <v>1.207</v>
          </cell>
          <cell r="K1089">
            <v>0.6</v>
          </cell>
          <cell r="L1089">
            <v>1</v>
          </cell>
          <cell r="M1089">
            <v>1</v>
          </cell>
          <cell r="N1089">
            <v>5.1344086021505378E-3</v>
          </cell>
          <cell r="O1089">
            <v>0</v>
          </cell>
          <cell r="P1089">
            <v>7.1774193548387096E-3</v>
          </cell>
          <cell r="Q1089">
            <v>1</v>
          </cell>
          <cell r="R1089" t="e">
            <v>#N/A</v>
          </cell>
          <cell r="S1089">
            <v>1</v>
          </cell>
          <cell r="T1089">
            <v>14792.607252299997</v>
          </cell>
          <cell r="U1089">
            <v>303423.78899999999</v>
          </cell>
          <cell r="V1089" t="e">
            <v>#N/A</v>
          </cell>
          <cell r="W1089" t="str">
            <v>GUJ.CAMPANA</v>
          </cell>
          <cell r="X1089">
            <v>1</v>
          </cell>
          <cell r="Y1089">
            <v>0</v>
          </cell>
          <cell r="Z1089">
            <v>0</v>
          </cell>
          <cell r="AA1089"/>
          <cell r="AB1089">
            <v>10</v>
          </cell>
          <cell r="AC1089">
            <v>11</v>
          </cell>
          <cell r="AD1089" t="str">
            <v>Prioridad 4</v>
          </cell>
        </row>
        <row r="1090">
          <cell r="A1090" t="str">
            <v>GUJ.CARACOLI</v>
          </cell>
          <cell r="B1090" t="str">
            <v>RURAL</v>
          </cell>
          <cell r="C1090" t="str">
            <v>REGION 1</v>
          </cell>
          <cell r="D1090" t="str">
            <v>LA GUAJIRA</v>
          </cell>
          <cell r="E1090" t="str">
            <v>SAN JUAN DEL CESAR</v>
          </cell>
          <cell r="F1090" t="str">
            <v>GUAJIRA</v>
          </cell>
          <cell r="G1090" t="str">
            <v>DONADO CORONELL CARLOS ANDRES</v>
          </cell>
          <cell r="H1090" t="str">
            <v>MENDOZA TOVAR HILDE ALFONSO</v>
          </cell>
          <cell r="I1090" t="str">
            <v>0</v>
          </cell>
          <cell r="J1090" t="str">
            <v>1.208</v>
          </cell>
          <cell r="K1090">
            <v>0.6</v>
          </cell>
          <cell r="L1090">
            <v>1</v>
          </cell>
          <cell r="M1090">
            <v>1</v>
          </cell>
          <cell r="N1090">
            <v>3.4193548387096775E-2</v>
          </cell>
          <cell r="O1090">
            <v>1</v>
          </cell>
          <cell r="P1090">
            <v>3.5967741935483868E-2</v>
          </cell>
          <cell r="Q1090">
            <v>1</v>
          </cell>
          <cell r="R1090" t="e">
            <v>#N/A</v>
          </cell>
          <cell r="S1090">
            <v>1</v>
          </cell>
          <cell r="T1090">
            <v>10934.135751624</v>
          </cell>
          <cell r="U1090">
            <v>335286.32800000004</v>
          </cell>
          <cell r="V1090" t="e">
            <v>#N/A</v>
          </cell>
          <cell r="W1090" t="str">
            <v>GUJ.CARACOLI</v>
          </cell>
          <cell r="X1090">
            <v>1</v>
          </cell>
          <cell r="Y1090">
            <v>0</v>
          </cell>
          <cell r="Z1090">
            <v>0</v>
          </cell>
          <cell r="AA1090"/>
          <cell r="AB1090">
            <v>10</v>
          </cell>
          <cell r="AC1090">
            <v>11</v>
          </cell>
          <cell r="AD1090" t="str">
            <v>Prioridad 4</v>
          </cell>
        </row>
        <row r="1091">
          <cell r="A1091" t="str">
            <v>GUJ.CARRAIPIA</v>
          </cell>
          <cell r="B1091" t="str">
            <v>RURAL</v>
          </cell>
          <cell r="C1091" t="str">
            <v>REGION 1</v>
          </cell>
          <cell r="D1091" t="str">
            <v>LA GUAJIRA</v>
          </cell>
          <cell r="E1091" t="str">
            <v>MAICAO</v>
          </cell>
          <cell r="F1091" t="str">
            <v>GUAJIRA</v>
          </cell>
          <cell r="G1091" t="str">
            <v>DONADO CORONELL CARLOS ANDRES</v>
          </cell>
          <cell r="H1091" t="str">
            <v>MONTERO ROMERO YEISER ALBERTO</v>
          </cell>
          <cell r="I1091" t="str">
            <v>0</v>
          </cell>
          <cell r="J1091" t="str">
            <v>1.209</v>
          </cell>
          <cell r="K1091">
            <v>0.6</v>
          </cell>
          <cell r="L1091">
            <v>1</v>
          </cell>
          <cell r="M1091">
            <v>1</v>
          </cell>
          <cell r="N1091">
            <v>2.9368279569892474E-2</v>
          </cell>
          <cell r="O1091">
            <v>1</v>
          </cell>
          <cell r="P1091">
            <v>1.0295698924731183E-2</v>
          </cell>
          <cell r="Q1091">
            <v>1</v>
          </cell>
          <cell r="R1091" t="e">
            <v>#N/A</v>
          </cell>
          <cell r="S1091">
            <v>1</v>
          </cell>
          <cell r="T1091">
            <v>22765.143349000002</v>
          </cell>
          <cell r="U1091">
            <v>1036190.883</v>
          </cell>
          <cell r="V1091" t="e">
            <v>#N/A</v>
          </cell>
          <cell r="W1091" t="str">
            <v>GUJ.CARRAIPIA</v>
          </cell>
          <cell r="X1091">
            <v>1</v>
          </cell>
          <cell r="Y1091">
            <v>15</v>
          </cell>
          <cell r="Z1091">
            <v>10</v>
          </cell>
          <cell r="AA1091"/>
          <cell r="AB1091">
            <v>10</v>
          </cell>
          <cell r="AC1091">
            <v>36</v>
          </cell>
          <cell r="AD1091" t="str">
            <v>Prioridad 3</v>
          </cell>
        </row>
        <row r="1092">
          <cell r="A1092" t="str">
            <v>GUJ.CERRO LA TETA</v>
          </cell>
          <cell r="B1092" t="str">
            <v>RURAL</v>
          </cell>
          <cell r="C1092" t="str">
            <v>REGION 1</v>
          </cell>
          <cell r="D1092" t="str">
            <v>LA GUAJIRA</v>
          </cell>
          <cell r="E1092" t="str">
            <v>URIBÍA</v>
          </cell>
          <cell r="F1092" t="str">
            <v>GUAJIRA</v>
          </cell>
          <cell r="G1092" t="str">
            <v>DONADO CORONELL CARLOS ANDRES</v>
          </cell>
          <cell r="H1092" t="str">
            <v>CANO TABARES JUAN BERNARDO</v>
          </cell>
          <cell r="I1092" t="str">
            <v>0</v>
          </cell>
          <cell r="J1092" t="str">
            <v>59</v>
          </cell>
          <cell r="K1092">
            <v>0.44</v>
          </cell>
          <cell r="L1092">
            <v>1</v>
          </cell>
          <cell r="M1092">
            <v>1</v>
          </cell>
          <cell r="N1092">
            <v>0.13795698924731184</v>
          </cell>
          <cell r="O1092">
            <v>1</v>
          </cell>
          <cell r="P1092">
            <v>3.3991935483870965E-2</v>
          </cell>
          <cell r="Q1092">
            <v>1</v>
          </cell>
          <cell r="R1092" t="str">
            <v>GUJ.Cerro la teta</v>
          </cell>
          <cell r="S1092">
            <v>1</v>
          </cell>
          <cell r="T1092">
            <v>5236.08187</v>
          </cell>
          <cell r="U1092">
            <v>297729.19300000003</v>
          </cell>
          <cell r="V1092" t="e">
            <v>#N/A</v>
          </cell>
          <cell r="W1092" t="str">
            <v>GUJ.CERRO LA TETA</v>
          </cell>
          <cell r="X1092">
            <v>0</v>
          </cell>
          <cell r="Y1092">
            <v>0</v>
          </cell>
          <cell r="Z1092">
            <v>0</v>
          </cell>
          <cell r="AA1092"/>
          <cell r="AB1092">
            <v>10</v>
          </cell>
          <cell r="AC1092">
            <v>10</v>
          </cell>
          <cell r="AD1092" t="str">
            <v>Prioridad 0</v>
          </cell>
        </row>
        <row r="1093">
          <cell r="A1093" t="str">
            <v>GUJ.FLOR PARAISO</v>
          </cell>
          <cell r="B1093" t="str">
            <v>RURAL</v>
          </cell>
          <cell r="C1093" t="str">
            <v>REGION 1</v>
          </cell>
          <cell r="D1093" t="str">
            <v>LA GUAJIRA</v>
          </cell>
          <cell r="E1093" t="str">
            <v>URIBÍA</v>
          </cell>
          <cell r="F1093" t="str">
            <v>GUAJIRA</v>
          </cell>
          <cell r="G1093" t="str">
            <v>DONADO CORONELL CARLOS ANDRES</v>
          </cell>
          <cell r="H1093" t="str">
            <v>CANO TABARES JUAN BERNARDO</v>
          </cell>
          <cell r="I1093" t="str">
            <v>0</v>
          </cell>
          <cell r="J1093" t="str">
            <v>1.210</v>
          </cell>
          <cell r="K1093">
            <v>0.6</v>
          </cell>
          <cell r="L1093">
            <v>1</v>
          </cell>
          <cell r="M1093">
            <v>1</v>
          </cell>
          <cell r="N1093">
            <v>0.11329301075268818</v>
          </cell>
          <cell r="O1093">
            <v>1</v>
          </cell>
          <cell r="P1093">
            <v>1.806451612903226E-2</v>
          </cell>
          <cell r="Q1093">
            <v>1</v>
          </cell>
          <cell r="R1093" t="e">
            <v>#N/A</v>
          </cell>
          <cell r="S1093">
            <v>1</v>
          </cell>
          <cell r="T1093">
            <v>11610.590250699999</v>
          </cell>
          <cell r="U1093">
            <v>472068.91399999993</v>
          </cell>
          <cell r="V1093" t="e">
            <v>#N/A</v>
          </cell>
          <cell r="W1093" t="str">
            <v>GUJ.FLOR PARAISO</v>
          </cell>
          <cell r="X1093">
            <v>0</v>
          </cell>
          <cell r="Y1093">
            <v>0</v>
          </cell>
          <cell r="Z1093">
            <v>0</v>
          </cell>
          <cell r="AA1093"/>
          <cell r="AB1093">
            <v>10</v>
          </cell>
          <cell r="AC1093">
            <v>10</v>
          </cell>
          <cell r="AD1093" t="str">
            <v>Prioridad 4</v>
          </cell>
        </row>
        <row r="1094">
          <cell r="A1094" t="str">
            <v>GUJ.GALAN</v>
          </cell>
          <cell r="B1094" t="str">
            <v>RURAL</v>
          </cell>
          <cell r="C1094" t="str">
            <v>REGION 1</v>
          </cell>
          <cell r="D1094" t="str">
            <v>LA GUAJIRA</v>
          </cell>
          <cell r="E1094" t="str">
            <v>RIOHACHA</v>
          </cell>
          <cell r="F1094" t="str">
            <v>GUAJIRA</v>
          </cell>
          <cell r="G1094" t="str">
            <v>DONADO CORONELL CARLOS ANDRES</v>
          </cell>
          <cell r="H1094" t="str">
            <v>VEGA CARRILLO VICTOR MANUEL</v>
          </cell>
          <cell r="I1094" t="str">
            <v>0</v>
          </cell>
          <cell r="J1094" t="str">
            <v>1.211</v>
          </cell>
          <cell r="K1094">
            <v>0.6</v>
          </cell>
          <cell r="L1094">
            <v>1</v>
          </cell>
          <cell r="M1094">
            <v>1</v>
          </cell>
          <cell r="N1094">
            <v>3.1827956989247314E-2</v>
          </cell>
          <cell r="O1094">
            <v>1</v>
          </cell>
          <cell r="P1094">
            <v>7.8360215053763435E-3</v>
          </cell>
          <cell r="Q1094">
            <v>1</v>
          </cell>
          <cell r="R1094" t="e">
            <v>#N/A</v>
          </cell>
          <cell r="S1094">
            <v>1</v>
          </cell>
          <cell r="T1094">
            <v>14770.1264653</v>
          </cell>
          <cell r="U1094">
            <v>684162.76599999995</v>
          </cell>
          <cell r="V1094" t="e">
            <v>#N/A</v>
          </cell>
          <cell r="W1094" t="str">
            <v>GUJ.GALAN</v>
          </cell>
          <cell r="X1094">
            <v>1</v>
          </cell>
          <cell r="Y1094">
            <v>0</v>
          </cell>
          <cell r="Z1094">
            <v>5</v>
          </cell>
          <cell r="AA1094"/>
          <cell r="AB1094">
            <v>10</v>
          </cell>
          <cell r="AC1094">
            <v>16</v>
          </cell>
          <cell r="AD1094" t="str">
            <v>Prioridad 4</v>
          </cell>
        </row>
        <row r="1095">
          <cell r="A1095" t="str">
            <v>GUJ.HATO NUEVO</v>
          </cell>
          <cell r="B1095" t="str">
            <v>URBANO</v>
          </cell>
          <cell r="C1095" t="str">
            <v>REGION 1</v>
          </cell>
          <cell r="D1095" t="str">
            <v>LA GUAJIRA</v>
          </cell>
          <cell r="E1095" t="str">
            <v>HATONUEVO</v>
          </cell>
          <cell r="F1095" t="str">
            <v>GUAJIRA</v>
          </cell>
          <cell r="G1095" t="str">
            <v>DONADO CORONELL CARLOS ANDRES</v>
          </cell>
          <cell r="H1095" t="str">
            <v>MENDOZA TOVAR HILDE ALFONSO</v>
          </cell>
          <cell r="I1095" t="str">
            <v>0</v>
          </cell>
          <cell r="J1095" t="str">
            <v>1.212</v>
          </cell>
          <cell r="K1095">
            <v>0.6</v>
          </cell>
          <cell r="L1095">
            <v>1</v>
          </cell>
          <cell r="M1095">
            <v>1</v>
          </cell>
          <cell r="N1095">
            <v>2.2580645161290321E-2</v>
          </cell>
          <cell r="O1095">
            <v>1</v>
          </cell>
          <cell r="P1095">
            <v>8.5618279569892475E-3</v>
          </cell>
          <cell r="Q1095">
            <v>1</v>
          </cell>
          <cell r="R1095" t="e">
            <v>#N/A</v>
          </cell>
          <cell r="S1095">
            <v>1</v>
          </cell>
          <cell r="T1095">
            <v>87359.95522600002</v>
          </cell>
          <cell r="U1095">
            <v>1618041.4370000002</v>
          </cell>
          <cell r="V1095" t="str">
            <v>GUJ.Hato Nuevo</v>
          </cell>
          <cell r="W1095" t="str">
            <v>GUJ.HATO NUEVO</v>
          </cell>
          <cell r="X1095">
            <v>1</v>
          </cell>
          <cell r="Y1095">
            <v>30</v>
          </cell>
          <cell r="Z1095">
            <v>10</v>
          </cell>
          <cell r="AA1095">
            <v>20</v>
          </cell>
          <cell r="AB1095">
            <v>10</v>
          </cell>
          <cell r="AC1095">
            <v>71</v>
          </cell>
          <cell r="AD1095" t="str">
            <v>Prioridad 1</v>
          </cell>
        </row>
        <row r="1096">
          <cell r="A1096" t="str">
            <v>GUJ.KUISA ALT1</v>
          </cell>
          <cell r="B1096" t="str">
            <v>RURAL</v>
          </cell>
          <cell r="C1096" t="str">
            <v>REGION 1</v>
          </cell>
          <cell r="D1096" t="str">
            <v>LA GUAJIRA</v>
          </cell>
          <cell r="E1096" t="str">
            <v>URIBÍA</v>
          </cell>
          <cell r="F1096" t="str">
            <v>GUAJIRA</v>
          </cell>
          <cell r="G1096" t="str">
            <v>DONADO CORONELL CARLOS ANDRES</v>
          </cell>
          <cell r="H1096" t="str">
            <v>CANO TABARES JUAN BERNARDO</v>
          </cell>
          <cell r="I1096" t="str">
            <v/>
          </cell>
          <cell r="J1096" t="str">
            <v>1.213</v>
          </cell>
          <cell r="K1096">
            <v>0.6</v>
          </cell>
          <cell r="L1096">
            <v>0</v>
          </cell>
          <cell r="M1096">
            <v>1</v>
          </cell>
          <cell r="N1096">
            <v>0</v>
          </cell>
          <cell r="O1096">
            <v>0</v>
          </cell>
          <cell r="P1096">
            <v>4.3010752688172046E-2</v>
          </cell>
          <cell r="Q1096">
            <v>1</v>
          </cell>
          <cell r="R1096" t="e">
            <v>#N/A</v>
          </cell>
          <cell r="S1096">
            <v>0</v>
          </cell>
          <cell r="T1096">
            <v>410.62097</v>
          </cell>
          <cell r="U1096">
            <v>2.0880000000000001</v>
          </cell>
          <cell r="V1096" t="e">
            <v>#N/A</v>
          </cell>
          <cell r="W1096" t="e">
            <v>#N/A</v>
          </cell>
          <cell r="X1096">
            <v>0</v>
          </cell>
          <cell r="Y1096">
            <v>0</v>
          </cell>
          <cell r="Z1096">
            <v>0</v>
          </cell>
          <cell r="AA1096"/>
          <cell r="AB1096"/>
          <cell r="AC1096">
            <v>0</v>
          </cell>
          <cell r="AD1096" t="str">
            <v>Prioridad 4</v>
          </cell>
        </row>
        <row r="1097">
          <cell r="A1097" t="str">
            <v>GUJ.LAGUNITA</v>
          </cell>
          <cell r="B1097" t="str">
            <v>RURAL</v>
          </cell>
          <cell r="C1097" t="str">
            <v>REGION 1</v>
          </cell>
          <cell r="D1097" t="str">
            <v>LA GUAJIRA</v>
          </cell>
          <cell r="E1097" t="str">
            <v>SAN JUAN DEL CESAR</v>
          </cell>
          <cell r="F1097" t="str">
            <v>GUAJIRA</v>
          </cell>
          <cell r="G1097" t="str">
            <v>DONADO CORONELL CARLOS ANDRES</v>
          </cell>
          <cell r="H1097" t="str">
            <v>MENDOZA TOVAR HILDE ALFONSO</v>
          </cell>
          <cell r="I1097" t="str">
            <v>0</v>
          </cell>
          <cell r="J1097" t="str">
            <v>1.214</v>
          </cell>
          <cell r="K1097">
            <v>0.6</v>
          </cell>
          <cell r="L1097">
            <v>1</v>
          </cell>
          <cell r="M1097">
            <v>1</v>
          </cell>
          <cell r="N1097">
            <v>2.9744623655913977E-2</v>
          </cell>
          <cell r="O1097">
            <v>1</v>
          </cell>
          <cell r="P1097">
            <v>7.60752688172043E-3</v>
          </cell>
          <cell r="Q1097">
            <v>1</v>
          </cell>
          <cell r="R1097" t="e">
            <v>#N/A</v>
          </cell>
          <cell r="S1097">
            <v>0</v>
          </cell>
          <cell r="T1097">
            <v>9670.3627399999987</v>
          </cell>
          <cell r="U1097">
            <v>353164.45200000005</v>
          </cell>
          <cell r="V1097" t="e">
            <v>#N/A</v>
          </cell>
          <cell r="W1097" t="str">
            <v>GUJ.LAGUNITA</v>
          </cell>
          <cell r="X1097">
            <v>0</v>
          </cell>
          <cell r="Y1097">
            <v>0</v>
          </cell>
          <cell r="Z1097">
            <v>0</v>
          </cell>
          <cell r="AA1097"/>
          <cell r="AB1097">
            <v>10</v>
          </cell>
          <cell r="AC1097">
            <v>10</v>
          </cell>
          <cell r="AD1097" t="str">
            <v>Prioridad 4</v>
          </cell>
        </row>
        <row r="1098">
          <cell r="A1098" t="str">
            <v>GUJ.MAJAYURA</v>
          </cell>
          <cell r="B1098" t="str">
            <v>RURAL</v>
          </cell>
          <cell r="C1098" t="str">
            <v>REGION 1</v>
          </cell>
          <cell r="D1098" t="str">
            <v>LA GUAJIRA</v>
          </cell>
          <cell r="E1098" t="str">
            <v>MAICAO</v>
          </cell>
          <cell r="F1098" t="str">
            <v>GUAJIRA</v>
          </cell>
          <cell r="G1098" t="str">
            <v>DONADO CORONELL CARLOS ANDRES</v>
          </cell>
          <cell r="H1098" t="str">
            <v>MONTERO ROMERO YEISER ALBERTO</v>
          </cell>
          <cell r="I1098" t="str">
            <v>0</v>
          </cell>
          <cell r="J1098" t="str">
            <v>234</v>
          </cell>
          <cell r="K1098">
            <v>0.54</v>
          </cell>
          <cell r="L1098">
            <v>1</v>
          </cell>
          <cell r="M1098">
            <v>1</v>
          </cell>
          <cell r="N1098">
            <v>6.9260752688172042E-2</v>
          </cell>
          <cell r="O1098">
            <v>1</v>
          </cell>
          <cell r="P1098">
            <v>1.342741935483871E-2</v>
          </cell>
          <cell r="Q1098">
            <v>1</v>
          </cell>
          <cell r="R1098" t="e">
            <v>#N/A</v>
          </cell>
          <cell r="S1098">
            <v>1</v>
          </cell>
          <cell r="T1098">
            <v>22919.254489400002</v>
          </cell>
          <cell r="U1098">
            <v>770711.88100000005</v>
          </cell>
          <cell r="V1098" t="e">
            <v>#N/A</v>
          </cell>
          <cell r="W1098" t="str">
            <v>GUJ.MAJAYURA</v>
          </cell>
          <cell r="X1098">
            <v>0</v>
          </cell>
          <cell r="Y1098">
            <v>15</v>
          </cell>
          <cell r="Z1098">
            <v>5</v>
          </cell>
          <cell r="AA1098"/>
          <cell r="AB1098">
            <v>10</v>
          </cell>
          <cell r="AC1098">
            <v>30</v>
          </cell>
          <cell r="AD1098" t="str">
            <v>Prioridad 3</v>
          </cell>
        </row>
        <row r="1099">
          <cell r="A1099" t="str">
            <v>GUJ.MONGUI</v>
          </cell>
          <cell r="B1099" t="str">
            <v>RURAL</v>
          </cell>
          <cell r="C1099" t="str">
            <v>REGION 1</v>
          </cell>
          <cell r="D1099" t="str">
            <v>LA GUAJIRA</v>
          </cell>
          <cell r="E1099" t="str">
            <v>RIOHACHA</v>
          </cell>
          <cell r="F1099" t="str">
            <v>GUAJIRA</v>
          </cell>
          <cell r="G1099" t="str">
            <v>DONADO CORONELL CARLOS ANDRES</v>
          </cell>
          <cell r="H1099" t="str">
            <v>VEGA CARRILLO VICTOR MANUEL</v>
          </cell>
          <cell r="I1099" t="str">
            <v>0</v>
          </cell>
          <cell r="J1099" t="str">
            <v>1.215</v>
          </cell>
          <cell r="K1099">
            <v>0.6</v>
          </cell>
          <cell r="L1099">
            <v>1</v>
          </cell>
          <cell r="M1099">
            <v>1</v>
          </cell>
          <cell r="N1099">
            <v>3.4811827956989248E-2</v>
          </cell>
          <cell r="O1099">
            <v>1</v>
          </cell>
          <cell r="P1099">
            <v>1.0161290322580644E-2</v>
          </cell>
          <cell r="Q1099">
            <v>1</v>
          </cell>
          <cell r="R1099" t="e">
            <v>#N/A</v>
          </cell>
          <cell r="S1099">
            <v>1</v>
          </cell>
          <cell r="T1099">
            <v>11971.588742299997</v>
          </cell>
          <cell r="U1099">
            <v>351769.27899999998</v>
          </cell>
          <cell r="V1099" t="e">
            <v>#N/A</v>
          </cell>
          <cell r="W1099" t="str">
            <v>GUJ.MONGUI</v>
          </cell>
          <cell r="X1099">
            <v>0</v>
          </cell>
          <cell r="Y1099">
            <v>0</v>
          </cell>
          <cell r="Z1099">
            <v>0</v>
          </cell>
          <cell r="AA1099"/>
          <cell r="AB1099">
            <v>10</v>
          </cell>
          <cell r="AC1099">
            <v>10</v>
          </cell>
          <cell r="AD1099" t="str">
            <v>Prioridad 4</v>
          </cell>
        </row>
        <row r="1100">
          <cell r="A1100" t="str">
            <v>GUJ.PAPAYAL</v>
          </cell>
          <cell r="B1100" t="str">
            <v>RURAL</v>
          </cell>
          <cell r="C1100" t="str">
            <v>REGION 1</v>
          </cell>
          <cell r="D1100" t="str">
            <v>LA GUAJIRA</v>
          </cell>
          <cell r="E1100" t="str">
            <v>BARRANCAS</v>
          </cell>
          <cell r="F1100" t="str">
            <v>GUAJIRA</v>
          </cell>
          <cell r="G1100" t="str">
            <v>DONADO CORONELL CARLOS ANDRES</v>
          </cell>
          <cell r="H1100" t="str">
            <v>MENDOZA TOVAR HILDE ALFONSO</v>
          </cell>
          <cell r="I1100" t="str">
            <v>0</v>
          </cell>
          <cell r="J1100" t="str">
            <v>1.216</v>
          </cell>
          <cell r="K1100">
            <v>0.6</v>
          </cell>
          <cell r="L1100">
            <v>1</v>
          </cell>
          <cell r="M1100">
            <v>1</v>
          </cell>
          <cell r="N1100">
            <v>3.431451612903226E-2</v>
          </cell>
          <cell r="O1100">
            <v>1</v>
          </cell>
          <cell r="P1100">
            <v>8.3750000000000005E-2</v>
          </cell>
          <cell r="Q1100">
            <v>1</v>
          </cell>
          <cell r="R1100" t="e">
            <v>#N/A</v>
          </cell>
          <cell r="S1100">
            <v>1</v>
          </cell>
          <cell r="T1100">
            <v>17279.561204400001</v>
          </cell>
          <cell r="U1100">
            <v>545695.98800000001</v>
          </cell>
          <cell r="V1100" t="e">
            <v>#N/A</v>
          </cell>
          <cell r="W1100" t="str">
            <v>GUJ.PAPAYAL</v>
          </cell>
          <cell r="X1100">
            <v>1</v>
          </cell>
          <cell r="Y1100">
            <v>0</v>
          </cell>
          <cell r="Z1100">
            <v>5</v>
          </cell>
          <cell r="AA1100"/>
          <cell r="AB1100">
            <v>10</v>
          </cell>
          <cell r="AC1100">
            <v>16</v>
          </cell>
          <cell r="AD1100" t="str">
            <v>Prioridad 3</v>
          </cell>
        </row>
        <row r="1101">
          <cell r="A1101" t="str">
            <v>GUJ.POTRERITO</v>
          </cell>
          <cell r="B1101" t="str">
            <v>RURAL</v>
          </cell>
          <cell r="C1101" t="str">
            <v>REGION 1</v>
          </cell>
          <cell r="D1101" t="str">
            <v>LA GUAJIRA</v>
          </cell>
          <cell r="E1101" t="str">
            <v>FONSECA</v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>235</v>
          </cell>
          <cell r="K1101">
            <v>0.54</v>
          </cell>
          <cell r="L1101">
            <v>0</v>
          </cell>
          <cell r="M1101">
            <v>1</v>
          </cell>
          <cell r="N1101">
            <v>0</v>
          </cell>
          <cell r="O1101">
            <v>0</v>
          </cell>
          <cell r="P1101">
            <v>7.6747311827956993E-3</v>
          </cell>
          <cell r="Q1101">
            <v>1</v>
          </cell>
          <cell r="R1101" t="e">
            <v>#N/A</v>
          </cell>
          <cell r="S1101">
            <v>0</v>
          </cell>
          <cell r="T1101"/>
          <cell r="U1101"/>
          <cell r="V1101"/>
          <cell r="W1101"/>
          <cell r="X1101">
            <v>0</v>
          </cell>
          <cell r="Y1101">
            <v>0</v>
          </cell>
          <cell r="Z1101">
            <v>0</v>
          </cell>
          <cell r="AA1101"/>
          <cell r="AB1101"/>
          <cell r="AC1101">
            <v>0</v>
          </cell>
          <cell r="AD1101" t="str">
            <v>Prioridad 4</v>
          </cell>
        </row>
        <row r="1102">
          <cell r="A1102" t="str">
            <v>GUJ.RB FLOR DE LA GUAJIRA</v>
          </cell>
          <cell r="B1102" t="str">
            <v>RURAL</v>
          </cell>
          <cell r="C1102" t="str">
            <v>REGION 1</v>
          </cell>
          <cell r="D1102" t="str">
            <v>LA GUAJIRA</v>
          </cell>
          <cell r="E1102" t="str">
            <v>URIBÍA</v>
          </cell>
          <cell r="F1102" t="str">
            <v>GUAJIRA</v>
          </cell>
          <cell r="G1102" t="str">
            <v>DONADO CORONELL CARLOS ANDRES</v>
          </cell>
          <cell r="H1102" t="str">
            <v>CANO TABARES JUAN BERNARDO</v>
          </cell>
          <cell r="I1102" t="str">
            <v>0</v>
          </cell>
          <cell r="J1102" t="str">
            <v>1.217</v>
          </cell>
          <cell r="K1102">
            <v>0.6</v>
          </cell>
          <cell r="L1102">
            <v>1</v>
          </cell>
          <cell r="M1102">
            <v>1</v>
          </cell>
          <cell r="N1102">
            <v>1.0416666666666666E-2</v>
          </cell>
          <cell r="O1102">
            <v>1</v>
          </cell>
          <cell r="P1102">
            <v>8.8037634408602156E-3</v>
          </cell>
          <cell r="Q1102">
            <v>1</v>
          </cell>
          <cell r="R1102" t="e">
            <v>#N/A</v>
          </cell>
          <cell r="S1102">
            <v>1</v>
          </cell>
          <cell r="T1102">
            <v>11574.8497663</v>
          </cell>
          <cell r="U1102">
            <v>374284</v>
          </cell>
          <cell r="V1102" t="e">
            <v>#N/A</v>
          </cell>
          <cell r="W1102" t="str">
            <v>GUJ.RB FLOR DE LA GUAJIRA</v>
          </cell>
          <cell r="X1102">
            <v>0</v>
          </cell>
          <cell r="Y1102">
            <v>0</v>
          </cell>
          <cell r="Z1102">
            <v>0</v>
          </cell>
          <cell r="AA1102"/>
          <cell r="AB1102">
            <v>10</v>
          </cell>
          <cell r="AC1102">
            <v>10</v>
          </cell>
          <cell r="AD1102" t="str">
            <v>Prioridad 4</v>
          </cell>
        </row>
        <row r="1103">
          <cell r="A1103" t="str">
            <v>GUJ.RB PUERTO ESTRELLA</v>
          </cell>
          <cell r="B1103" t="str">
            <v>RURAL</v>
          </cell>
          <cell r="C1103" t="str">
            <v>REGION 1</v>
          </cell>
          <cell r="D1103" t="str">
            <v>LA GUAJIRA</v>
          </cell>
          <cell r="E1103" t="str">
            <v>URIBÍA</v>
          </cell>
          <cell r="F1103" t="str">
            <v>GUAJIRA</v>
          </cell>
          <cell r="G1103" t="str">
            <v>DONADO CORONELL CARLOS ANDRES</v>
          </cell>
          <cell r="H1103" t="str">
            <v>CANO TABARES JUAN BERNARDO</v>
          </cell>
          <cell r="I1103" t="str">
            <v>0</v>
          </cell>
          <cell r="J1103" t="str">
            <v>1.218</v>
          </cell>
          <cell r="K1103">
            <v>0.6</v>
          </cell>
          <cell r="L1103">
            <v>0</v>
          </cell>
          <cell r="M1103">
            <v>1</v>
          </cell>
          <cell r="N1103">
            <v>0</v>
          </cell>
          <cell r="O1103">
            <v>0</v>
          </cell>
          <cell r="P1103">
            <v>8.7365591397849454E-3</v>
          </cell>
          <cell r="Q1103">
            <v>1</v>
          </cell>
          <cell r="R1103" t="e">
            <v>#N/A</v>
          </cell>
          <cell r="S1103">
            <v>1</v>
          </cell>
          <cell r="T1103">
            <v>14719.439673000001</v>
          </cell>
          <cell r="U1103">
            <v>561257.13300000003</v>
          </cell>
          <cell r="V1103" t="e">
            <v>#N/A</v>
          </cell>
          <cell r="W1103" t="str">
            <v>GUJ.RB PUERTO ESTRELLA</v>
          </cell>
          <cell r="X1103">
            <v>1</v>
          </cell>
          <cell r="Y1103">
            <v>0</v>
          </cell>
          <cell r="Z1103">
            <v>5</v>
          </cell>
          <cell r="AA1103"/>
          <cell r="AB1103">
            <v>10</v>
          </cell>
          <cell r="AC1103">
            <v>16</v>
          </cell>
          <cell r="AD1103" t="str">
            <v>Prioridad 3</v>
          </cell>
        </row>
        <row r="1104">
          <cell r="A1104" t="str">
            <v>GUJ.RB PUERTO LOPEZ</v>
          </cell>
          <cell r="B1104" t="str">
            <v>RURAL</v>
          </cell>
          <cell r="C1104" t="str">
            <v>REGION 1</v>
          </cell>
          <cell r="D1104" t="str">
            <v>LA GUAJIRA</v>
          </cell>
          <cell r="E1104" t="str">
            <v>URIBÍA</v>
          </cell>
          <cell r="F1104" t="str">
            <v>GUAJIRA</v>
          </cell>
          <cell r="G1104" t="str">
            <v>DONADO CORONELL CARLOS ANDRES</v>
          </cell>
          <cell r="H1104" t="str">
            <v>CANO TABARES JUAN BERNARDO</v>
          </cell>
          <cell r="I1104" t="str">
            <v>0</v>
          </cell>
          <cell r="J1104" t="str">
            <v>1.219</v>
          </cell>
          <cell r="K1104">
            <v>0.6</v>
          </cell>
          <cell r="L1104">
            <v>1</v>
          </cell>
          <cell r="M1104">
            <v>1</v>
          </cell>
          <cell r="N1104">
            <v>1.0201612903225807E-2</v>
          </cell>
          <cell r="O1104">
            <v>1</v>
          </cell>
          <cell r="P1104">
            <v>8.8306451612903229E-3</v>
          </cell>
          <cell r="Q1104">
            <v>1</v>
          </cell>
          <cell r="R1104" t="e">
            <v>#N/A</v>
          </cell>
          <cell r="S1104">
            <v>1</v>
          </cell>
          <cell r="T1104">
            <v>12940.38753314</v>
          </cell>
          <cell r="U1104">
            <v>432317.52</v>
          </cell>
          <cell r="V1104" t="e">
            <v>#N/A</v>
          </cell>
          <cell r="W1104" t="str">
            <v>GUJ.RB PUERTO LOPEZ</v>
          </cell>
          <cell r="X1104">
            <v>0</v>
          </cell>
          <cell r="Y1104">
            <v>0</v>
          </cell>
          <cell r="Z1104">
            <v>0</v>
          </cell>
          <cell r="AA1104"/>
          <cell r="AB1104">
            <v>10</v>
          </cell>
          <cell r="AC1104">
            <v>10</v>
          </cell>
          <cell r="AD1104" t="str">
            <v>Prioridad 4</v>
          </cell>
        </row>
        <row r="1105">
          <cell r="A1105" t="str">
            <v>GUJ.RIO CANA</v>
          </cell>
          <cell r="B1105" t="str">
            <v>RURAL</v>
          </cell>
          <cell r="C1105" t="str">
            <v>REGION 1</v>
          </cell>
          <cell r="D1105" t="str">
            <v>LA GUAJIRA</v>
          </cell>
          <cell r="E1105" t="str">
            <v>DIBULLA</v>
          </cell>
          <cell r="F1105" t="str">
            <v>GUAJIRA</v>
          </cell>
          <cell r="G1105" t="str">
            <v>DONADO CORONELL CARLOS ANDRES</v>
          </cell>
          <cell r="H1105" t="str">
            <v>VEGA CARRILLO VICTOR MANUEL</v>
          </cell>
          <cell r="I1105" t="str">
            <v>0</v>
          </cell>
          <cell r="J1105" t="str">
            <v>1.220</v>
          </cell>
          <cell r="K1105">
            <v>0.6</v>
          </cell>
          <cell r="L1105">
            <v>1</v>
          </cell>
          <cell r="M1105">
            <v>1</v>
          </cell>
          <cell r="N1105">
            <v>4.7849462365591395E-3</v>
          </cell>
          <cell r="O1105">
            <v>0</v>
          </cell>
          <cell r="P1105">
            <v>2.821236559139785E-2</v>
          </cell>
          <cell r="Q1105">
            <v>1</v>
          </cell>
          <cell r="R1105" t="e">
            <v>#N/A</v>
          </cell>
          <cell r="S1105">
            <v>1</v>
          </cell>
          <cell r="T1105">
            <v>3812.4551145</v>
          </cell>
          <cell r="U1105">
            <v>280834.47199999995</v>
          </cell>
          <cell r="V1105" t="e">
            <v>#N/A</v>
          </cell>
          <cell r="W1105" t="str">
            <v>GUJ.RIO CANA</v>
          </cell>
          <cell r="X1105">
            <v>0</v>
          </cell>
          <cell r="Y1105">
            <v>0</v>
          </cell>
          <cell r="Z1105">
            <v>0</v>
          </cell>
          <cell r="AA1105"/>
          <cell r="AB1105">
            <v>10</v>
          </cell>
          <cell r="AC1105">
            <v>10</v>
          </cell>
          <cell r="AD1105" t="str">
            <v>Prioridad 4</v>
          </cell>
        </row>
        <row r="1106">
          <cell r="A1106" t="str">
            <v>GUJ.SABANETA</v>
          </cell>
          <cell r="B1106" t="str">
            <v>RURAL</v>
          </cell>
          <cell r="C1106" t="str">
            <v>REGION 1</v>
          </cell>
          <cell r="D1106" t="str">
            <v>LA GUAJIRA</v>
          </cell>
          <cell r="E1106" t="str">
            <v>FONSECA</v>
          </cell>
          <cell r="F1106" t="str">
            <v>GUAJIRA</v>
          </cell>
          <cell r="G1106" t="str">
            <v>DONADO CORONELL CARLOS ANDRES</v>
          </cell>
          <cell r="H1106" t="str">
            <v>MENDOZA TOVAR HILDE ALFONSO</v>
          </cell>
          <cell r="I1106" t="str">
            <v>0</v>
          </cell>
          <cell r="J1106" t="str">
            <v>1.221</v>
          </cell>
          <cell r="K1106">
            <v>0.6</v>
          </cell>
          <cell r="L1106">
            <v>1</v>
          </cell>
          <cell r="M1106">
            <v>1</v>
          </cell>
          <cell r="N1106">
            <v>4.620967741935484E-2</v>
          </cell>
          <cell r="O1106">
            <v>1</v>
          </cell>
          <cell r="P1106">
            <v>3.1827956989247314E-2</v>
          </cell>
          <cell r="Q1106">
            <v>1</v>
          </cell>
          <cell r="R1106" t="e">
            <v>#N/A</v>
          </cell>
          <cell r="S1106">
            <v>1</v>
          </cell>
          <cell r="T1106">
            <v>13611.268206999999</v>
          </cell>
          <cell r="U1106">
            <v>923924.85600000003</v>
          </cell>
          <cell r="V1106" t="e">
            <v>#N/A</v>
          </cell>
          <cell r="W1106" t="str">
            <v>GUJ.SABANETA</v>
          </cell>
          <cell r="X1106">
            <v>1</v>
          </cell>
          <cell r="Y1106">
            <v>0</v>
          </cell>
          <cell r="Z1106">
            <v>5</v>
          </cell>
          <cell r="AA1106"/>
          <cell r="AB1106">
            <v>10</v>
          </cell>
          <cell r="AC1106">
            <v>16</v>
          </cell>
          <cell r="AD1106" t="str">
            <v>Prioridad 3</v>
          </cell>
        </row>
        <row r="1107">
          <cell r="A1107" t="str">
            <v>GUJ.TORRE ANNEX</v>
          </cell>
          <cell r="B1107" t="str">
            <v>RURAL</v>
          </cell>
          <cell r="C1107" t="str">
            <v>REGION 1</v>
          </cell>
          <cell r="D1107" t="str">
            <v>LA GUAJIRA</v>
          </cell>
          <cell r="E1107" t="str">
            <v>BARRANCAS</v>
          </cell>
          <cell r="F1107" t="str">
            <v>GUAJIRA</v>
          </cell>
          <cell r="G1107" t="str">
            <v>DONADO CORONELL CARLOS ANDRES</v>
          </cell>
          <cell r="H1107" t="str">
            <v>MONTERO ROMERO YEISER ALBERTO</v>
          </cell>
          <cell r="I1107" t="str">
            <v>0</v>
          </cell>
          <cell r="J1107" t="str">
            <v>1.222</v>
          </cell>
          <cell r="K1107">
            <v>0.6</v>
          </cell>
          <cell r="L1107">
            <v>0</v>
          </cell>
          <cell r="M1107">
            <v>1</v>
          </cell>
          <cell r="N1107">
            <v>0</v>
          </cell>
          <cell r="O1107">
            <v>0</v>
          </cell>
          <cell r="P1107">
            <v>3.8010752688172042E-2</v>
          </cell>
          <cell r="Q1107">
            <v>1</v>
          </cell>
          <cell r="R1107" t="e">
            <v>#N/A</v>
          </cell>
          <cell r="S1107">
            <v>0</v>
          </cell>
          <cell r="T1107">
            <v>1141.0196299999998</v>
          </cell>
          <cell r="U1107">
            <v>1881.2239999999999</v>
          </cell>
          <cell r="V1107" t="e">
            <v>#N/A</v>
          </cell>
          <cell r="W1107" t="str">
            <v>GUJ.TORRE ANNEX</v>
          </cell>
          <cell r="X1107">
            <v>1</v>
          </cell>
          <cell r="Y1107">
            <v>0</v>
          </cell>
          <cell r="Z1107">
            <v>0</v>
          </cell>
          <cell r="AA1107"/>
          <cell r="AB1107">
            <v>10</v>
          </cell>
          <cell r="AC1107">
            <v>11</v>
          </cell>
          <cell r="AD1107" t="str">
            <v>Prioridad 4</v>
          </cell>
        </row>
        <row r="1108">
          <cell r="A1108" t="str">
            <v>GUV.CALAMAR</v>
          </cell>
          <cell r="B1108" t="str">
            <v>RURAL</v>
          </cell>
          <cell r="C1108" t="str">
            <v>REGION 5</v>
          </cell>
          <cell r="D1108" t="str">
            <v>GUAVIARE</v>
          </cell>
          <cell r="E1108" t="str">
            <v>CALAMAR</v>
          </cell>
          <cell r="F1108" t="str">
            <v>META</v>
          </cell>
          <cell r="G1108" t="str">
            <v>SANCHEZ CORTES ARIEL ARMEL</v>
          </cell>
          <cell r="H1108" t="str">
            <v>CELEDON CANTILLO SNEYDER JOSE</v>
          </cell>
          <cell r="I1108" t="str">
            <v>0</v>
          </cell>
          <cell r="J1108" t="str">
            <v>116</v>
          </cell>
          <cell r="K1108">
            <v>0.46500000000000002</v>
          </cell>
          <cell r="L1108">
            <v>1</v>
          </cell>
          <cell r="M1108">
            <v>1</v>
          </cell>
          <cell r="N1108">
            <v>3.4408602150537634E-2</v>
          </cell>
          <cell r="O1108">
            <v>1</v>
          </cell>
          <cell r="P1108">
            <v>0.78721774193548388</v>
          </cell>
          <cell r="Q1108">
            <v>1</v>
          </cell>
          <cell r="R1108" t="str">
            <v>GUV.Calamar</v>
          </cell>
          <cell r="S1108">
            <v>1</v>
          </cell>
          <cell r="T1108">
            <v>7086.9461030000002</v>
          </cell>
          <cell r="U1108">
            <v>400407.51399999997</v>
          </cell>
          <cell r="V1108" t="e">
            <v>#N/A</v>
          </cell>
          <cell r="W1108" t="str">
            <v>GUV.CALAMAR</v>
          </cell>
          <cell r="X1108">
            <v>1</v>
          </cell>
          <cell r="Y1108">
            <v>0</v>
          </cell>
          <cell r="Z1108">
            <v>0</v>
          </cell>
          <cell r="AA1108"/>
          <cell r="AB1108">
            <v>10</v>
          </cell>
          <cell r="AC1108">
            <v>11</v>
          </cell>
          <cell r="AD1108" t="str">
            <v>Prioridad 0</v>
          </cell>
        </row>
        <row r="1109">
          <cell r="A1109" t="str">
            <v>GUV.CALAMAR-2</v>
          </cell>
          <cell r="B1109" t="str">
            <v>RURAL</v>
          </cell>
          <cell r="C1109" t="str">
            <v>REGION 5</v>
          </cell>
          <cell r="D1109" t="str">
            <v>GUAVIARE</v>
          </cell>
          <cell r="E1109" t="str">
            <v>CALAMAR</v>
          </cell>
          <cell r="F1109" t="str">
            <v>META</v>
          </cell>
          <cell r="G1109" t="str">
            <v>SANCHEZ CORTES ARIEL ARMEL</v>
          </cell>
          <cell r="H1109" t="str">
            <v>CELEDON CANTILLO SNEYDER JOSE</v>
          </cell>
          <cell r="I1109" t="str">
            <v>0</v>
          </cell>
          <cell r="J1109" t="str">
            <v>1.223</v>
          </cell>
          <cell r="K1109">
            <v>0.6</v>
          </cell>
          <cell r="L1109">
            <v>1</v>
          </cell>
          <cell r="M1109">
            <v>1</v>
          </cell>
          <cell r="N1109">
            <v>1.1599462365591397E-2</v>
          </cell>
          <cell r="O1109">
            <v>1</v>
          </cell>
          <cell r="P1109">
            <v>7.3790322580645157E-3</v>
          </cell>
          <cell r="Q1109">
            <v>1</v>
          </cell>
          <cell r="R1109" t="str">
            <v>GUV.Calamar-2</v>
          </cell>
          <cell r="S1109">
            <v>1</v>
          </cell>
          <cell r="T1109">
            <v>44748.094019199991</v>
          </cell>
          <cell r="U1109">
            <v>562930.61500000011</v>
          </cell>
          <cell r="V1109" t="str">
            <v>GUV.Calamar-2</v>
          </cell>
          <cell r="W1109" t="str">
            <v>GUV.CALAMAR-2</v>
          </cell>
          <cell r="X1109">
            <v>1</v>
          </cell>
          <cell r="Y1109">
            <v>15</v>
          </cell>
          <cell r="Z1109">
            <v>5</v>
          </cell>
          <cell r="AA1109">
            <v>20</v>
          </cell>
          <cell r="AB1109">
            <v>10</v>
          </cell>
          <cell r="AC1109">
            <v>51</v>
          </cell>
          <cell r="AD1109" t="str">
            <v>Prioridad 0</v>
          </cell>
        </row>
        <row r="1110">
          <cell r="A1110" t="str">
            <v>HUI.AIPE</v>
          </cell>
          <cell r="B1110" t="str">
            <v>URBANO</v>
          </cell>
          <cell r="C1110" t="str">
            <v>REGION 3</v>
          </cell>
          <cell r="D1110" t="str">
            <v>HUILA</v>
          </cell>
          <cell r="E1110" t="str">
            <v>AIPE</v>
          </cell>
          <cell r="F1110" t="str">
            <v>HUILA-PUTUMAYO</v>
          </cell>
          <cell r="G1110" t="str">
            <v>QUINTERO MOSQUERA RAUL ALBERTO</v>
          </cell>
          <cell r="H1110" t="str">
            <v>AREVALO MARQUEZ WINER</v>
          </cell>
          <cell r="I1110" t="str">
            <v>0</v>
          </cell>
          <cell r="J1110" t="str">
            <v>1.224</v>
          </cell>
          <cell r="K1110">
            <v>0.6</v>
          </cell>
          <cell r="L1110">
            <v>1</v>
          </cell>
          <cell r="M1110">
            <v>1</v>
          </cell>
          <cell r="N1110">
            <v>1.0577956989247312E-2</v>
          </cell>
          <cell r="O1110">
            <v>1</v>
          </cell>
          <cell r="P1110">
            <v>9.2338709677419351E-3</v>
          </cell>
          <cell r="Q1110">
            <v>1</v>
          </cell>
          <cell r="R1110" t="str">
            <v>HUI.Aipe</v>
          </cell>
          <cell r="S1110">
            <v>0</v>
          </cell>
          <cell r="T1110">
            <v>44221.189508600015</v>
          </cell>
          <cell r="U1110">
            <v>1366976.2239999997</v>
          </cell>
          <cell r="V1110" t="e">
            <v>#N/A</v>
          </cell>
          <cell r="W1110" t="str">
            <v>HUI.AIPE</v>
          </cell>
          <cell r="X1110">
            <v>0</v>
          </cell>
          <cell r="Y1110">
            <v>15</v>
          </cell>
          <cell r="Z1110">
            <v>10</v>
          </cell>
          <cell r="AA1110"/>
          <cell r="AB1110">
            <v>10</v>
          </cell>
          <cell r="AC1110">
            <v>35</v>
          </cell>
          <cell r="AD1110" t="str">
            <v>Prioridad 0</v>
          </cell>
        </row>
        <row r="1111">
          <cell r="A1111" t="str">
            <v>HUI.AIPE-2</v>
          </cell>
          <cell r="B1111" t="str">
            <v>URBANO</v>
          </cell>
          <cell r="C1111" t="str">
            <v>REGION 3</v>
          </cell>
          <cell r="D1111" t="str">
            <v>HUILA</v>
          </cell>
          <cell r="E1111" t="str">
            <v>AIPE</v>
          </cell>
          <cell r="F1111" t="str">
            <v>HUILA-PUTUMAYO</v>
          </cell>
          <cell r="G1111" t="str">
            <v>QUINTERO MOSQUERA RAUL ALBERTO</v>
          </cell>
          <cell r="H1111" t="str">
            <v>AREVALO MARQUEZ WINER</v>
          </cell>
          <cell r="I1111" t="str">
            <v>0</v>
          </cell>
          <cell r="J1111" t="str">
            <v>1.225</v>
          </cell>
          <cell r="K1111">
            <v>0.6</v>
          </cell>
          <cell r="L1111">
            <v>1</v>
          </cell>
          <cell r="M1111">
            <v>1</v>
          </cell>
          <cell r="N1111">
            <v>5.639784946236559E-2</v>
          </cell>
          <cell r="O1111">
            <v>1</v>
          </cell>
          <cell r="P1111">
            <v>5.7016129032258063E-2</v>
          </cell>
          <cell r="Q1111">
            <v>1</v>
          </cell>
          <cell r="R1111" t="str">
            <v>HUI.Aipe-2</v>
          </cell>
          <cell r="S1111">
            <v>1</v>
          </cell>
          <cell r="T1111">
            <v>27997.120640000001</v>
          </cell>
          <cell r="U1111">
            <v>477934.82199999999</v>
          </cell>
          <cell r="V1111" t="e">
            <v>#N/A</v>
          </cell>
          <cell r="W1111" t="str">
            <v>HUI.AIPE-2</v>
          </cell>
          <cell r="X1111">
            <v>1</v>
          </cell>
          <cell r="Y1111">
            <v>15</v>
          </cell>
          <cell r="Z1111">
            <v>0</v>
          </cell>
          <cell r="AA1111"/>
          <cell r="AB1111">
            <v>10</v>
          </cell>
          <cell r="AC1111">
            <v>26</v>
          </cell>
          <cell r="AD1111" t="str">
            <v>Prioridad 0</v>
          </cell>
        </row>
        <row r="1112">
          <cell r="A1112" t="str">
            <v>HUI.BRUSELAS</v>
          </cell>
          <cell r="B1112" t="str">
            <v>RURAL</v>
          </cell>
          <cell r="C1112" t="str">
            <v>REGION 3</v>
          </cell>
          <cell r="D1112" t="str">
            <v>HUILA</v>
          </cell>
          <cell r="E1112" t="str">
            <v>PITALITO</v>
          </cell>
          <cell r="F1112" t="str">
            <v>HUILA-PUTUMAYO</v>
          </cell>
          <cell r="G1112" t="str">
            <v>QUINTERO MOSQUERA RAUL ALBERTO</v>
          </cell>
          <cell r="H1112" t="str">
            <v>GUEVARA ORTIZ SERGIO</v>
          </cell>
          <cell r="I1112" t="str">
            <v>0</v>
          </cell>
          <cell r="J1112" t="str">
            <v>117</v>
          </cell>
          <cell r="K1112">
            <v>0.46500000000000002</v>
          </cell>
          <cell r="L1112">
            <v>1</v>
          </cell>
          <cell r="M1112">
            <v>1</v>
          </cell>
          <cell r="N1112">
            <v>4.8615591397849461E-2</v>
          </cell>
          <cell r="O1112">
            <v>1</v>
          </cell>
          <cell r="P1112">
            <v>9.2473118279569888E-3</v>
          </cell>
          <cell r="Q1112">
            <v>1</v>
          </cell>
          <cell r="R1112" t="e">
            <v>#N/A</v>
          </cell>
          <cell r="S1112">
            <v>0</v>
          </cell>
          <cell r="T1112">
            <v>65197.706201999994</v>
          </cell>
          <cell r="U1112">
            <v>2815651.8059999994</v>
          </cell>
          <cell r="V1112" t="e">
            <v>#N/A</v>
          </cell>
          <cell r="W1112" t="str">
            <v>HUI.BRUSELAS</v>
          </cell>
          <cell r="X1112">
            <v>0</v>
          </cell>
          <cell r="Y1112">
            <v>30</v>
          </cell>
          <cell r="Z1112">
            <v>10</v>
          </cell>
          <cell r="AA1112"/>
          <cell r="AB1112">
            <v>10</v>
          </cell>
          <cell r="AC1112">
            <v>50</v>
          </cell>
          <cell r="AD1112" t="str">
            <v>Prioridad 1</v>
          </cell>
        </row>
        <row r="1113">
          <cell r="A1113" t="str">
            <v>HUI.CLUB NEIVA</v>
          </cell>
          <cell r="B1113" t="str">
            <v>RURAL</v>
          </cell>
          <cell r="C1113" t="str">
            <v>REGION 3</v>
          </cell>
          <cell r="D1113" t="str">
            <v>HUILA</v>
          </cell>
          <cell r="E1113" t="str">
            <v>RIVERA</v>
          </cell>
          <cell r="F1113" t="str">
            <v>HUILA-PUTUMAYO</v>
          </cell>
          <cell r="G1113" t="str">
            <v>QUINTERO MOSQUERA RAUL ALBERTO</v>
          </cell>
          <cell r="H1113" t="str">
            <v>MUÑOZ MENDEZ CESAR AUGUSTO</v>
          </cell>
          <cell r="I1113" t="str">
            <v>0</v>
          </cell>
          <cell r="J1113" t="str">
            <v>1.226</v>
          </cell>
          <cell r="K1113">
            <v>0.6</v>
          </cell>
          <cell r="L1113">
            <v>1</v>
          </cell>
          <cell r="M1113">
            <v>1</v>
          </cell>
          <cell r="N1113">
            <v>1.4771505376344087E-2</v>
          </cell>
          <cell r="O1113">
            <v>1</v>
          </cell>
          <cell r="P1113">
            <v>1.4852150537634409E-2</v>
          </cell>
          <cell r="Q1113">
            <v>1</v>
          </cell>
          <cell r="R1113" t="e">
            <v>#N/A</v>
          </cell>
          <cell r="S1113">
            <v>0</v>
          </cell>
          <cell r="T1113">
            <v>12530.368550000001</v>
          </cell>
          <cell r="U1113">
            <v>137453.15599999999</v>
          </cell>
          <cell r="V1113" t="e">
            <v>#N/A</v>
          </cell>
          <cell r="W1113" t="str">
            <v>HUI.CLUB NEIVA</v>
          </cell>
          <cell r="X1113">
            <v>1</v>
          </cell>
          <cell r="Y1113">
            <v>0</v>
          </cell>
          <cell r="Z1113">
            <v>0</v>
          </cell>
          <cell r="AA1113"/>
          <cell r="AB1113">
            <v>10</v>
          </cell>
          <cell r="AC1113">
            <v>11</v>
          </cell>
          <cell r="AD1113" t="str">
            <v>Prioridad 4</v>
          </cell>
        </row>
        <row r="1114">
          <cell r="A1114" t="str">
            <v>HUI.COLOMBIA</v>
          </cell>
          <cell r="B1114" t="str">
            <v>RURAL</v>
          </cell>
          <cell r="C1114" t="str">
            <v>REGION 3</v>
          </cell>
          <cell r="D1114" t="str">
            <v>TOLIMA</v>
          </cell>
          <cell r="E1114" t="str">
            <v>ALPUJARRA</v>
          </cell>
          <cell r="F1114" t="str">
            <v>TOLIMA-CAQUETA</v>
          </cell>
          <cell r="G1114" t="str">
            <v>GAMBOA VASQUEZ ALEX BLADIMIR</v>
          </cell>
          <cell r="H1114" t="str">
            <v>RUIZ JOVEN TITO FERNANDO</v>
          </cell>
          <cell r="I1114" t="str">
            <v>0</v>
          </cell>
          <cell r="J1114" t="str">
            <v>1.227</v>
          </cell>
          <cell r="K1114">
            <v>0.6</v>
          </cell>
          <cell r="L1114">
            <v>1</v>
          </cell>
          <cell r="M1114">
            <v>1</v>
          </cell>
          <cell r="N1114">
            <v>7.1276881720430105E-2</v>
          </cell>
          <cell r="O1114">
            <v>1</v>
          </cell>
          <cell r="P1114">
            <v>0.10018817204301075</v>
          </cell>
          <cell r="Q1114">
            <v>1</v>
          </cell>
          <cell r="R1114" t="e">
            <v>#N/A</v>
          </cell>
          <cell r="S1114">
            <v>1</v>
          </cell>
          <cell r="T1114">
            <v>13201.177873000001</v>
          </cell>
          <cell r="U1114">
            <v>724016.85700000008</v>
          </cell>
          <cell r="V1114" t="e">
            <v>#N/A</v>
          </cell>
          <cell r="W1114" t="str">
            <v>HUI.COLOMBIA</v>
          </cell>
          <cell r="X1114">
            <v>1</v>
          </cell>
          <cell r="Y1114">
            <v>0</v>
          </cell>
          <cell r="Z1114">
            <v>5</v>
          </cell>
          <cell r="AA1114"/>
          <cell r="AB1114">
            <v>10</v>
          </cell>
          <cell r="AC1114">
            <v>16</v>
          </cell>
          <cell r="AD1114" t="str">
            <v>Prioridad 2</v>
          </cell>
        </row>
        <row r="1115">
          <cell r="A1115" t="str">
            <v>HUI.COLOMBIA-2</v>
          </cell>
          <cell r="B1115" t="str">
            <v>URBANO</v>
          </cell>
          <cell r="C1115" t="str">
            <v>REGION 3</v>
          </cell>
          <cell r="D1115" t="str">
            <v>HUILA</v>
          </cell>
          <cell r="E1115" t="str">
            <v>COLOMBIA</v>
          </cell>
          <cell r="F1115" t="str">
            <v>HUILA-PUTUMAYO</v>
          </cell>
          <cell r="G1115" t="str">
            <v>QUINTERO MOSQUERA RAUL ALBERTO</v>
          </cell>
          <cell r="H1115" t="str">
            <v>RUIZ JOVEN TITO FERNANDO</v>
          </cell>
          <cell r="I1115" t="str">
            <v>0</v>
          </cell>
          <cell r="J1115" t="str">
            <v>1.228</v>
          </cell>
          <cell r="K1115">
            <v>0.6</v>
          </cell>
          <cell r="L1115">
            <v>1</v>
          </cell>
          <cell r="M1115">
            <v>1</v>
          </cell>
          <cell r="N1115">
            <v>0.12080645161290322</v>
          </cell>
          <cell r="O1115">
            <v>1</v>
          </cell>
          <cell r="P1115">
            <v>1.9784946236559142E-2</v>
          </cell>
          <cell r="Q1115">
            <v>1</v>
          </cell>
          <cell r="R1115" t="e">
            <v>#N/A</v>
          </cell>
          <cell r="S1115">
            <v>0</v>
          </cell>
          <cell r="T1115">
            <v>28472.102306600002</v>
          </cell>
          <cell r="U1115">
            <v>474146.76899999997</v>
          </cell>
          <cell r="V1115" t="e">
            <v>#N/A</v>
          </cell>
          <cell r="W1115" t="str">
            <v>HUI.COLOMBIA-2</v>
          </cell>
          <cell r="X1115">
            <v>1</v>
          </cell>
          <cell r="Y1115">
            <v>15</v>
          </cell>
          <cell r="Z1115">
            <v>0</v>
          </cell>
          <cell r="AA1115"/>
          <cell r="AB1115">
            <v>10</v>
          </cell>
          <cell r="AC1115">
            <v>26</v>
          </cell>
          <cell r="AD1115" t="str">
            <v>Prioridad 2</v>
          </cell>
        </row>
        <row r="1116">
          <cell r="A1116" t="str">
            <v>HUI.ECP MANGOS</v>
          </cell>
          <cell r="B1116" t="str">
            <v>RURAL</v>
          </cell>
          <cell r="C1116" t="str">
            <v>REGION 3</v>
          </cell>
          <cell r="D1116" t="str">
            <v>HUILA</v>
          </cell>
          <cell r="E1116" t="str">
            <v>YAGUARA</v>
          </cell>
          <cell r="F1116" t="str">
            <v>HUILA-PUTUMAYO</v>
          </cell>
          <cell r="G1116" t="str">
            <v>QUINTERO MOSQUERA RAUL ALBERTO</v>
          </cell>
          <cell r="H1116" t="str">
            <v>MUÑOZ MENDEZ CESAR AUGUSTO</v>
          </cell>
          <cell r="I1116" t="str">
            <v>0</v>
          </cell>
          <cell r="J1116" t="str">
            <v>236</v>
          </cell>
          <cell r="K1116">
            <v>0.54</v>
          </cell>
          <cell r="L1116">
            <v>1</v>
          </cell>
          <cell r="M1116">
            <v>1</v>
          </cell>
          <cell r="N1116">
            <v>5.9139784946236559E-4</v>
          </cell>
          <cell r="O1116">
            <v>0</v>
          </cell>
          <cell r="P1116">
            <v>1.4233870967741936E-2</v>
          </cell>
          <cell r="Q1116">
            <v>1</v>
          </cell>
          <cell r="R1116" t="e">
            <v>#N/A</v>
          </cell>
          <cell r="S1116">
            <v>0</v>
          </cell>
          <cell r="T1116">
            <v>8249.8842999999997</v>
          </cell>
          <cell r="U1116">
            <v>135518.027</v>
          </cell>
          <cell r="V1116" t="str">
            <v>HUI.Ecp Mangos</v>
          </cell>
          <cell r="W1116" t="str">
            <v>HUI.ECP MANGOS</v>
          </cell>
          <cell r="X1116">
            <v>0</v>
          </cell>
          <cell r="Y1116">
            <v>0</v>
          </cell>
          <cell r="Z1116">
            <v>0</v>
          </cell>
          <cell r="AA1116">
            <v>20</v>
          </cell>
          <cell r="AB1116">
            <v>10</v>
          </cell>
          <cell r="AC1116">
            <v>30</v>
          </cell>
          <cell r="AD1116" t="str">
            <v>Prioridad 3</v>
          </cell>
        </row>
        <row r="1117">
          <cell r="A1117" t="str">
            <v>HUI.FORTALECILLAS</v>
          </cell>
          <cell r="B1117" t="str">
            <v>RURAL</v>
          </cell>
          <cell r="C1117" t="str">
            <v>REGION 3</v>
          </cell>
          <cell r="D1117" t="str">
            <v>HUILA</v>
          </cell>
          <cell r="E1117" t="str">
            <v>NEIVA</v>
          </cell>
          <cell r="F1117" t="str">
            <v>HUILA-PUTUMAYO</v>
          </cell>
          <cell r="G1117" t="str">
            <v>QUINTERO MOSQUERA RAUL ALBERTO</v>
          </cell>
          <cell r="H1117" t="str">
            <v>AREVALO MARQUEZ WINER</v>
          </cell>
          <cell r="I1117" t="str">
            <v>0</v>
          </cell>
          <cell r="J1117" t="str">
            <v>303</v>
          </cell>
          <cell r="K1117">
            <v>0.56000000000000005</v>
          </cell>
          <cell r="L1117">
            <v>1</v>
          </cell>
          <cell r="M1117">
            <v>1</v>
          </cell>
          <cell r="N1117">
            <v>0.19212365591397851</v>
          </cell>
          <cell r="O1117">
            <v>1</v>
          </cell>
          <cell r="P1117">
            <v>4.5604838709677423E-2</v>
          </cell>
          <cell r="Q1117">
            <v>1</v>
          </cell>
          <cell r="R1117" t="e">
            <v>#N/A</v>
          </cell>
          <cell r="S1117">
            <v>1</v>
          </cell>
          <cell r="T1117">
            <v>4194.7584895</v>
          </cell>
          <cell r="U1117">
            <v>234844.261</v>
          </cell>
          <cell r="V1117" t="e">
            <v>#N/A</v>
          </cell>
          <cell r="W1117" t="str">
            <v>HUI.FORTALECILLAS</v>
          </cell>
          <cell r="X1117">
            <v>1</v>
          </cell>
          <cell r="Y1117">
            <v>0</v>
          </cell>
          <cell r="Z1117">
            <v>0</v>
          </cell>
          <cell r="AA1117"/>
          <cell r="AB1117">
            <v>10</v>
          </cell>
          <cell r="AC1117">
            <v>11</v>
          </cell>
          <cell r="AD1117" t="str">
            <v>Prioridad 4</v>
          </cell>
        </row>
        <row r="1118">
          <cell r="A1118" t="str">
            <v>HUI.GARZON-5</v>
          </cell>
          <cell r="B1118" t="str">
            <v>URBANO</v>
          </cell>
          <cell r="C1118" t="str">
            <v>REGION 3</v>
          </cell>
          <cell r="D1118" t="str">
            <v>HUILA</v>
          </cell>
          <cell r="E1118" t="str">
            <v>GARZON</v>
          </cell>
          <cell r="F1118" t="str">
            <v>HUILA-PUTUMAYO</v>
          </cell>
          <cell r="G1118" t="str">
            <v>QUINTERO MOSQUERA RAUL ALBERTO</v>
          </cell>
          <cell r="H1118" t="str">
            <v>VIEDA PEREZ JUAN CARLOS</v>
          </cell>
          <cell r="I1118" t="str">
            <v>0</v>
          </cell>
          <cell r="J1118" t="str">
            <v>1.229</v>
          </cell>
          <cell r="K1118">
            <v>0.6</v>
          </cell>
          <cell r="L1118">
            <v>1</v>
          </cell>
          <cell r="M1118">
            <v>1</v>
          </cell>
          <cell r="N1118">
            <v>9.9663978494623662E-2</v>
          </cell>
          <cell r="O1118">
            <v>1</v>
          </cell>
          <cell r="P1118">
            <v>2.6586021505376343E-2</v>
          </cell>
          <cell r="Q1118">
            <v>1</v>
          </cell>
          <cell r="R1118" t="str">
            <v>HUI.Garzon-5</v>
          </cell>
          <cell r="S1118">
            <v>0</v>
          </cell>
          <cell r="T1118">
            <v>72081.601559999996</v>
          </cell>
          <cell r="U1118">
            <v>1833542.8689999999</v>
          </cell>
          <cell r="V1118" t="e">
            <v>#N/A</v>
          </cell>
          <cell r="W1118" t="str">
            <v>HUI.GARZON-5</v>
          </cell>
          <cell r="X1118">
            <v>0</v>
          </cell>
          <cell r="Y1118">
            <v>30</v>
          </cell>
          <cell r="Z1118">
            <v>10</v>
          </cell>
          <cell r="AA1118"/>
          <cell r="AB1118">
            <v>10</v>
          </cell>
          <cell r="AC1118">
            <v>50</v>
          </cell>
          <cell r="AD1118" t="str">
            <v>Prioridad 0</v>
          </cell>
        </row>
        <row r="1119">
          <cell r="A1119" t="str">
            <v>HUI.GIGANTE</v>
          </cell>
          <cell r="B1119" t="str">
            <v>RURAL</v>
          </cell>
          <cell r="C1119" t="str">
            <v>REGION 3</v>
          </cell>
          <cell r="D1119" t="str">
            <v>HUILA</v>
          </cell>
          <cell r="E1119" t="str">
            <v>GIGANTE</v>
          </cell>
          <cell r="F1119" t="str">
            <v>HUILA-PUTUMAYO</v>
          </cell>
          <cell r="G1119" t="str">
            <v>QUINTERO MOSQUERA RAUL ALBERTO</v>
          </cell>
          <cell r="H1119" t="str">
            <v>VIEDA PEREZ JUAN CARLOS</v>
          </cell>
          <cell r="I1119" t="str">
            <v>0</v>
          </cell>
          <cell r="J1119" t="str">
            <v>1.230</v>
          </cell>
          <cell r="K1119">
            <v>0.6</v>
          </cell>
          <cell r="L1119">
            <v>1</v>
          </cell>
          <cell r="M1119">
            <v>1</v>
          </cell>
          <cell r="N1119">
            <v>0.14205645161290323</v>
          </cell>
          <cell r="O1119">
            <v>1</v>
          </cell>
          <cell r="P1119">
            <v>8.3669354838709672E-2</v>
          </cell>
          <cell r="Q1119">
            <v>1</v>
          </cell>
          <cell r="R1119" t="e">
            <v>#N/A</v>
          </cell>
          <cell r="S1119">
            <v>0</v>
          </cell>
          <cell r="T1119">
            <v>36517.4971754</v>
          </cell>
          <cell r="U1119">
            <v>1433032.02</v>
          </cell>
          <cell r="V1119" t="e">
            <v>#N/A</v>
          </cell>
          <cell r="W1119" t="str">
            <v>HUI.GIGANTE</v>
          </cell>
          <cell r="X1119">
            <v>0</v>
          </cell>
          <cell r="Y1119">
            <v>15</v>
          </cell>
          <cell r="Z1119">
            <v>10</v>
          </cell>
          <cell r="AA1119"/>
          <cell r="AB1119">
            <v>10</v>
          </cell>
          <cell r="AC1119">
            <v>35</v>
          </cell>
          <cell r="AD1119" t="str">
            <v>Prioridad 3</v>
          </cell>
        </row>
        <row r="1120">
          <cell r="A1120" t="str">
            <v>HUI.GIGANTE-2</v>
          </cell>
          <cell r="B1120" t="str">
            <v>RURAL</v>
          </cell>
          <cell r="C1120" t="str">
            <v>REGION 3</v>
          </cell>
          <cell r="D1120" t="str">
            <v>HUILA</v>
          </cell>
          <cell r="E1120" t="str">
            <v>GIGANTE</v>
          </cell>
          <cell r="F1120" t="str">
            <v>HUILA-PUTUMAYO</v>
          </cell>
          <cell r="G1120" t="str">
            <v>QUINTERO MOSQUERA RAUL ALBERTO</v>
          </cell>
          <cell r="H1120" t="str">
            <v>VIEDA PEREZ JUAN CARLOS</v>
          </cell>
          <cell r="I1120" t="str">
            <v>0</v>
          </cell>
          <cell r="J1120" t="str">
            <v>1.231</v>
          </cell>
          <cell r="K1120">
            <v>0.6</v>
          </cell>
          <cell r="L1120">
            <v>1</v>
          </cell>
          <cell r="M1120">
            <v>1</v>
          </cell>
          <cell r="N1120">
            <v>5.4838709677419353E-3</v>
          </cell>
          <cell r="O1120">
            <v>0</v>
          </cell>
          <cell r="P1120">
            <v>4.126344086021505E-2</v>
          </cell>
          <cell r="Q1120">
            <v>1</v>
          </cell>
          <cell r="R1120" t="e">
            <v>#N/A</v>
          </cell>
          <cell r="S1120">
            <v>0</v>
          </cell>
          <cell r="T1120">
            <v>20785.794483999998</v>
          </cell>
          <cell r="U1120">
            <v>832280.24</v>
          </cell>
          <cell r="V1120" t="e">
            <v>#N/A</v>
          </cell>
          <cell r="W1120" t="str">
            <v>HUI.GIGANTE-2</v>
          </cell>
          <cell r="X1120">
            <v>1</v>
          </cell>
          <cell r="Y1120">
            <v>15</v>
          </cell>
          <cell r="Z1120">
            <v>5</v>
          </cell>
          <cell r="AA1120"/>
          <cell r="AB1120">
            <v>10</v>
          </cell>
          <cell r="AC1120">
            <v>31</v>
          </cell>
          <cell r="AD1120" t="str">
            <v>Prioridad 3</v>
          </cell>
        </row>
        <row r="1121">
          <cell r="A1121" t="str">
            <v>HUI.HOBO-2</v>
          </cell>
          <cell r="B1121" t="str">
            <v>RURAL</v>
          </cell>
          <cell r="C1121" t="str">
            <v>REGION 3</v>
          </cell>
          <cell r="D1121" t="str">
            <v>HUILA</v>
          </cell>
          <cell r="E1121" t="str">
            <v>HOBO</v>
          </cell>
          <cell r="F1121" t="str">
            <v>HUILA-PUTUMAYO</v>
          </cell>
          <cell r="G1121" t="str">
            <v>QUINTERO MOSQUERA RAUL ALBERTO</v>
          </cell>
          <cell r="H1121" t="str">
            <v>MUÑOZ MENDEZ CESAR AUGUSTO</v>
          </cell>
          <cell r="I1121" t="str">
            <v>0</v>
          </cell>
          <cell r="J1121" t="str">
            <v>1.232</v>
          </cell>
          <cell r="K1121">
            <v>0.6</v>
          </cell>
          <cell r="L1121">
            <v>1</v>
          </cell>
          <cell r="M1121">
            <v>1</v>
          </cell>
          <cell r="N1121">
            <v>2.5174731182795698E-2</v>
          </cell>
          <cell r="O1121">
            <v>1</v>
          </cell>
          <cell r="P1121">
            <v>1.3897849462365591E-2</v>
          </cell>
          <cell r="Q1121">
            <v>1</v>
          </cell>
          <cell r="R1121" t="str">
            <v>HUI.Hobo-2</v>
          </cell>
          <cell r="S1121">
            <v>1</v>
          </cell>
          <cell r="T1121">
            <v>71023.049600000013</v>
          </cell>
          <cell r="U1121">
            <v>936977.93200000003</v>
          </cell>
          <cell r="V1121" t="e">
            <v>#N/A</v>
          </cell>
          <cell r="W1121" t="str">
            <v>HUI.HOBO-2</v>
          </cell>
          <cell r="X1121">
            <v>0</v>
          </cell>
          <cell r="Y1121">
            <v>30</v>
          </cell>
          <cell r="Z1121">
            <v>5</v>
          </cell>
          <cell r="AA1121"/>
          <cell r="AB1121">
            <v>10</v>
          </cell>
          <cell r="AC1121">
            <v>45</v>
          </cell>
          <cell r="AD1121" t="str">
            <v>Prioridad 0</v>
          </cell>
        </row>
        <row r="1122">
          <cell r="A1122" t="str">
            <v>HUI.IND CONTEGRAL</v>
          </cell>
          <cell r="B1122" t="str">
            <v>RURAL</v>
          </cell>
          <cell r="C1122" t="str">
            <v>REGION 3</v>
          </cell>
          <cell r="D1122" t="str">
            <v>HUILA</v>
          </cell>
          <cell r="E1122" t="str">
            <v>RIVERA</v>
          </cell>
          <cell r="F1122" t="str">
            <v>HUILA-PUTUMAYO</v>
          </cell>
          <cell r="G1122" t="str">
            <v>QUINTERO MOSQUERA RAUL ALBERTO</v>
          </cell>
          <cell r="H1122" t="str">
            <v>AREVALO MARQUEZ WINER</v>
          </cell>
          <cell r="I1122" t="str">
            <v>0</v>
          </cell>
          <cell r="J1122" t="str">
            <v>1.233</v>
          </cell>
          <cell r="K1122">
            <v>0.6</v>
          </cell>
          <cell r="L1122">
            <v>1</v>
          </cell>
          <cell r="M1122">
            <v>1</v>
          </cell>
          <cell r="N1122">
            <v>1.9099462365591399E-2</v>
          </cell>
          <cell r="O1122">
            <v>1</v>
          </cell>
          <cell r="P1122">
            <v>1.2271505376344086E-2</v>
          </cell>
          <cell r="Q1122">
            <v>1</v>
          </cell>
          <cell r="R1122" t="e">
            <v>#N/A</v>
          </cell>
          <cell r="S1122">
            <v>1</v>
          </cell>
          <cell r="T1122">
            <v>1148.25395</v>
          </cell>
          <cell r="U1122">
            <v>17411.463</v>
          </cell>
          <cell r="V1122" t="e">
            <v>#N/A</v>
          </cell>
          <cell r="W1122" t="str">
            <v>HUI.IND CONTEGRAL</v>
          </cell>
          <cell r="X1122">
            <v>0</v>
          </cell>
          <cell r="Y1122">
            <v>0</v>
          </cell>
          <cell r="Z1122">
            <v>0</v>
          </cell>
          <cell r="AA1122"/>
          <cell r="AB1122">
            <v>10</v>
          </cell>
          <cell r="AC1122">
            <v>10</v>
          </cell>
          <cell r="AD1122" t="str">
            <v>Prioridad 4</v>
          </cell>
        </row>
        <row r="1123">
          <cell r="A1123" t="str">
            <v>HUI.IQUIRA-2</v>
          </cell>
          <cell r="B1123" t="str">
            <v>RURAL</v>
          </cell>
          <cell r="C1123" t="str">
            <v>REGION 3</v>
          </cell>
          <cell r="D1123" t="str">
            <v>HUILA</v>
          </cell>
          <cell r="E1123" t="str">
            <v>IQUIRA</v>
          </cell>
          <cell r="F1123" t="str">
            <v>HUILA-PUTUMAYO</v>
          </cell>
          <cell r="G1123" t="str">
            <v>QUINTERO MOSQUERA RAUL ALBERTO</v>
          </cell>
          <cell r="H1123" t="str">
            <v>RUIZ JOVEN TITO FERNANDO</v>
          </cell>
          <cell r="I1123" t="str">
            <v>0</v>
          </cell>
          <cell r="J1123" t="str">
            <v>1.234</v>
          </cell>
          <cell r="K1123">
            <v>0.6</v>
          </cell>
          <cell r="L1123">
            <v>1</v>
          </cell>
          <cell r="M1123">
            <v>1</v>
          </cell>
          <cell r="N1123">
            <v>1.049731182795699E-2</v>
          </cell>
          <cell r="O1123">
            <v>1</v>
          </cell>
          <cell r="P1123">
            <v>7.2849462365591399E-3</v>
          </cell>
          <cell r="Q1123">
            <v>1</v>
          </cell>
          <cell r="R1123" t="e">
            <v>#N/A</v>
          </cell>
          <cell r="S1123">
            <v>0</v>
          </cell>
          <cell r="T1123">
            <v>27404.915717500004</v>
          </cell>
          <cell r="U1123">
            <v>628782.14800000004</v>
          </cell>
          <cell r="V1123" t="e">
            <v>#N/A</v>
          </cell>
          <cell r="W1123" t="str">
            <v>HUI.IQUIRA-2</v>
          </cell>
          <cell r="X1123">
            <v>0</v>
          </cell>
          <cell r="Y1123">
            <v>15</v>
          </cell>
          <cell r="Z1123">
            <v>5</v>
          </cell>
          <cell r="AA1123"/>
          <cell r="AB1123">
            <v>10</v>
          </cell>
          <cell r="AC1123">
            <v>30</v>
          </cell>
          <cell r="AD1123" t="str">
            <v>Prioridad 3</v>
          </cell>
        </row>
        <row r="1124">
          <cell r="A1124" t="str">
            <v>HUI.LA JAGUA</v>
          </cell>
          <cell r="B1124" t="str">
            <v>RURAL</v>
          </cell>
          <cell r="C1124" t="str">
            <v>REGION 3</v>
          </cell>
          <cell r="D1124" t="str">
            <v>HUILA</v>
          </cell>
          <cell r="E1124" t="str">
            <v>AGRADO</v>
          </cell>
          <cell r="F1124" t="str">
            <v>HUILA-PUTUMAYO</v>
          </cell>
          <cell r="G1124" t="str">
            <v>QUINTERO MOSQUERA RAUL ALBERTO</v>
          </cell>
          <cell r="H1124" t="str">
            <v>VIEDA PEREZ JUAN CARLOS</v>
          </cell>
          <cell r="I1124" t="str">
            <v>0</v>
          </cell>
          <cell r="J1124" t="str">
            <v>22</v>
          </cell>
          <cell r="K1124">
            <v>0.40500000000000003</v>
          </cell>
          <cell r="L1124">
            <v>1</v>
          </cell>
          <cell r="M1124">
            <v>1</v>
          </cell>
          <cell r="N1124">
            <v>3.7231182795698925E-3</v>
          </cell>
          <cell r="O1124">
            <v>0</v>
          </cell>
          <cell r="P1124">
            <v>4.1895161290322579E-2</v>
          </cell>
          <cell r="Q1124">
            <v>1</v>
          </cell>
          <cell r="R1124" t="e">
            <v>#N/A</v>
          </cell>
          <cell r="S1124">
            <v>1</v>
          </cell>
          <cell r="T1124">
            <v>15635.008222800001</v>
          </cell>
          <cell r="U1124">
            <v>586629.86800000002</v>
          </cell>
          <cell r="V1124" t="e">
            <v>#N/A</v>
          </cell>
          <cell r="W1124" t="str">
            <v>HUI.LA JAGUA</v>
          </cell>
          <cell r="X1124">
            <v>1</v>
          </cell>
          <cell r="Y1124">
            <v>0</v>
          </cell>
          <cell r="Z1124">
            <v>5</v>
          </cell>
          <cell r="AA1124"/>
          <cell r="AB1124">
            <v>10</v>
          </cell>
          <cell r="AC1124">
            <v>16</v>
          </cell>
          <cell r="AD1124" t="str">
            <v>Prioridad 2</v>
          </cell>
        </row>
        <row r="1125">
          <cell r="A1125" t="str">
            <v>HUI.LA PLATA-3</v>
          </cell>
          <cell r="B1125" t="str">
            <v>RURAL</v>
          </cell>
          <cell r="C1125" t="str">
            <v>REGION 3</v>
          </cell>
          <cell r="D1125" t="str">
            <v>HUILA</v>
          </cell>
          <cell r="E1125" t="str">
            <v>LA PLATA</v>
          </cell>
          <cell r="F1125" t="str">
            <v>HUILA-PUTUMAYO</v>
          </cell>
          <cell r="G1125" t="str">
            <v>QUINTERO MOSQUERA RAUL ALBERTO</v>
          </cell>
          <cell r="H1125" t="str">
            <v>MUÑOZ MENDEZ CESAR AUGUSTO</v>
          </cell>
          <cell r="I1125" t="str">
            <v>0</v>
          </cell>
          <cell r="J1125" t="str">
            <v>1.235</v>
          </cell>
          <cell r="K1125">
            <v>0.6</v>
          </cell>
          <cell r="L1125">
            <v>1</v>
          </cell>
          <cell r="M1125">
            <v>1</v>
          </cell>
          <cell r="N1125">
            <v>0.16486559139784945</v>
          </cell>
          <cell r="O1125">
            <v>1</v>
          </cell>
          <cell r="P1125">
            <v>0.14849462365591398</v>
          </cell>
          <cell r="Q1125">
            <v>1</v>
          </cell>
          <cell r="R1125" t="e">
            <v>#N/A</v>
          </cell>
          <cell r="S1125">
            <v>0</v>
          </cell>
          <cell r="T1125">
            <v>58525.1464337</v>
          </cell>
          <cell r="U1125">
            <v>1083661.1060000001</v>
          </cell>
          <cell r="V1125" t="e">
            <v>#N/A</v>
          </cell>
          <cell r="W1125" t="str">
            <v>HUI.LA PLATA-3</v>
          </cell>
          <cell r="X1125">
            <v>0</v>
          </cell>
          <cell r="Y1125">
            <v>30</v>
          </cell>
          <cell r="Z1125">
            <v>10</v>
          </cell>
          <cell r="AA1125"/>
          <cell r="AB1125">
            <v>10</v>
          </cell>
          <cell r="AC1125">
            <v>50</v>
          </cell>
          <cell r="AD1125" t="str">
            <v>Prioridad 2</v>
          </cell>
        </row>
        <row r="1126">
          <cell r="A1126" t="str">
            <v>HUI.MONGUI</v>
          </cell>
          <cell r="B1126" t="str">
            <v>RURAL</v>
          </cell>
          <cell r="C1126" t="str">
            <v>REGION 3</v>
          </cell>
          <cell r="D1126" t="str">
            <v>HUILA</v>
          </cell>
          <cell r="E1126" t="str">
            <v>COLOMBIA</v>
          </cell>
          <cell r="F1126" t="str">
            <v>HUILA-PUTUMAYO</v>
          </cell>
          <cell r="G1126" t="str">
            <v>QUINTERO MOSQUERA RAUL ALBERTO</v>
          </cell>
          <cell r="H1126" t="str">
            <v>RUIZ JOVEN TITO FERNANDO</v>
          </cell>
          <cell r="I1126" t="str">
            <v>0</v>
          </cell>
          <cell r="J1126" t="str">
            <v>237</v>
          </cell>
          <cell r="K1126">
            <v>0.54</v>
          </cell>
          <cell r="L1126">
            <v>1</v>
          </cell>
          <cell r="M1126">
            <v>1</v>
          </cell>
          <cell r="N1126">
            <v>7.14247311827957E-2</v>
          </cell>
          <cell r="O1126">
            <v>1</v>
          </cell>
          <cell r="P1126">
            <v>6.0658602150537637E-2</v>
          </cell>
          <cell r="Q1126">
            <v>1</v>
          </cell>
          <cell r="R1126" t="e">
            <v>#N/A</v>
          </cell>
          <cell r="S1126">
            <v>0</v>
          </cell>
          <cell r="T1126">
            <v>4237.2025000000003</v>
          </cell>
          <cell r="U1126">
            <v>61879.845000000001</v>
          </cell>
          <cell r="V1126" t="e">
            <v>#N/A</v>
          </cell>
          <cell r="W1126" t="str">
            <v>HUI.MONGUI</v>
          </cell>
          <cell r="X1126">
            <v>1</v>
          </cell>
          <cell r="Y1126">
            <v>0</v>
          </cell>
          <cell r="Z1126">
            <v>0</v>
          </cell>
          <cell r="AA1126"/>
          <cell r="AB1126">
            <v>10</v>
          </cell>
          <cell r="AC1126">
            <v>11</v>
          </cell>
          <cell r="AD1126" t="str">
            <v>Prioridad 4</v>
          </cell>
        </row>
        <row r="1127">
          <cell r="A1127" t="str">
            <v>HUI.NATAGA</v>
          </cell>
          <cell r="B1127" t="str">
            <v>RURAL</v>
          </cell>
          <cell r="C1127" t="str">
            <v>REGION 3</v>
          </cell>
          <cell r="D1127" t="str">
            <v>CAUCA</v>
          </cell>
          <cell r="E1127" t="str">
            <v>PAEZ</v>
          </cell>
          <cell r="F1127" t="str">
            <v>VALLE</v>
          </cell>
          <cell r="G1127" t="str">
            <v>IBAÑEZ PAREDES SANTIAGO</v>
          </cell>
          <cell r="H1127" t="str">
            <v>MUÑOZ MENDEZ CESAR AUGUSTO</v>
          </cell>
          <cell r="I1127" t="str">
            <v>0</v>
          </cell>
          <cell r="J1127" t="str">
            <v>1.236</v>
          </cell>
          <cell r="K1127">
            <v>0.6</v>
          </cell>
          <cell r="L1127">
            <v>1</v>
          </cell>
          <cell r="M1127">
            <v>1</v>
          </cell>
          <cell r="N1127">
            <v>0.27443548387096772</v>
          </cell>
          <cell r="O1127">
            <v>1</v>
          </cell>
          <cell r="P1127">
            <v>1.5793010752688172E-2</v>
          </cell>
          <cell r="Q1127">
            <v>1</v>
          </cell>
          <cell r="R1127" t="e">
            <v>#N/A</v>
          </cell>
          <cell r="S1127">
            <v>0</v>
          </cell>
          <cell r="T1127">
            <v>11257.875322500002</v>
          </cell>
          <cell r="U1127">
            <v>499707.83500000002</v>
          </cell>
          <cell r="V1127" t="e">
            <v>#N/A</v>
          </cell>
          <cell r="W1127" t="str">
            <v>HUI.NATAGA</v>
          </cell>
          <cell r="X1127">
            <v>1</v>
          </cell>
          <cell r="Y1127">
            <v>0</v>
          </cell>
          <cell r="Z1127">
            <v>0</v>
          </cell>
          <cell r="AA1127"/>
          <cell r="AB1127">
            <v>10</v>
          </cell>
          <cell r="AC1127">
            <v>11</v>
          </cell>
          <cell r="AD1127" t="str">
            <v>Prioridad 4</v>
          </cell>
        </row>
        <row r="1128">
          <cell r="A1128" t="str">
            <v>HUI.NATAGA-2</v>
          </cell>
          <cell r="B1128" t="str">
            <v>URBANO</v>
          </cell>
          <cell r="C1128" t="str">
            <v>REGION 3</v>
          </cell>
          <cell r="D1128" t="str">
            <v>HUILA</v>
          </cell>
          <cell r="E1128" t="str">
            <v>NATAGA</v>
          </cell>
          <cell r="F1128" t="str">
            <v>HUILA-PUTUMAYO</v>
          </cell>
          <cell r="G1128" t="str">
            <v>QUINTERO MOSQUERA RAUL ALBERTO</v>
          </cell>
          <cell r="H1128" t="str">
            <v>MUÑOZ MENDEZ CESAR AUGUSTO</v>
          </cell>
          <cell r="I1128" t="str">
            <v>0</v>
          </cell>
          <cell r="J1128" t="str">
            <v>1.237</v>
          </cell>
          <cell r="K1128">
            <v>0.6</v>
          </cell>
          <cell r="L1128">
            <v>1</v>
          </cell>
          <cell r="M1128">
            <v>1</v>
          </cell>
          <cell r="N1128">
            <v>0.27477150537634409</v>
          </cell>
          <cell r="O1128">
            <v>1</v>
          </cell>
          <cell r="P1128">
            <v>0.27958333333333335</v>
          </cell>
          <cell r="Q1128">
            <v>1</v>
          </cell>
          <cell r="R1128" t="e">
            <v>#N/A</v>
          </cell>
          <cell r="S1128">
            <v>1</v>
          </cell>
          <cell r="T1128">
            <v>18642.867356400002</v>
          </cell>
          <cell r="U1128">
            <v>577469.70900000003</v>
          </cell>
          <cell r="V1128" t="e">
            <v>#N/A</v>
          </cell>
          <cell r="W1128" t="str">
            <v>HUI.NATAGA-2</v>
          </cell>
          <cell r="X1128">
            <v>1</v>
          </cell>
          <cell r="Y1128">
            <v>0</v>
          </cell>
          <cell r="Z1128">
            <v>5</v>
          </cell>
          <cell r="AA1128"/>
          <cell r="AB1128">
            <v>10</v>
          </cell>
          <cell r="AC1128">
            <v>16</v>
          </cell>
          <cell r="AD1128" t="str">
            <v>Prioridad 3</v>
          </cell>
        </row>
        <row r="1129">
          <cell r="A1129" t="str">
            <v>HUI.PACARNI</v>
          </cell>
          <cell r="B1129" t="str">
            <v>RURAL</v>
          </cell>
          <cell r="C1129" t="str">
            <v>REGION 3</v>
          </cell>
          <cell r="D1129" t="str">
            <v>HUILA</v>
          </cell>
          <cell r="E1129" t="str">
            <v>NATAGA</v>
          </cell>
          <cell r="F1129" t="str">
            <v>HUILA-PUTUMAYO</v>
          </cell>
          <cell r="G1129" t="str">
            <v>QUINTERO MOSQUERA RAUL ALBERTO</v>
          </cell>
          <cell r="H1129" t="str">
            <v>MUÑOZ MENDEZ CESAR AUGUSTO</v>
          </cell>
          <cell r="I1129" t="str">
            <v>0</v>
          </cell>
          <cell r="J1129" t="str">
            <v>1.238</v>
          </cell>
          <cell r="K1129">
            <v>0.6</v>
          </cell>
          <cell r="L1129">
            <v>0</v>
          </cell>
          <cell r="M1129">
            <v>1</v>
          </cell>
          <cell r="N1129">
            <v>0</v>
          </cell>
          <cell r="O1129">
            <v>0</v>
          </cell>
          <cell r="P1129">
            <v>1.6250000000000001E-2</v>
          </cell>
          <cell r="Q1129">
            <v>1</v>
          </cell>
          <cell r="R1129" t="e">
            <v>#N/A</v>
          </cell>
          <cell r="S1129">
            <v>0</v>
          </cell>
          <cell r="T1129">
            <v>20169.891956999996</v>
          </cell>
          <cell r="U1129">
            <v>1192690.463</v>
          </cell>
          <cell r="V1129" t="e">
            <v>#N/A</v>
          </cell>
          <cell r="W1129" t="str">
            <v>HUI.PACARNI</v>
          </cell>
          <cell r="X1129">
            <v>0</v>
          </cell>
          <cell r="Y1129">
            <v>15</v>
          </cell>
          <cell r="Z1129">
            <v>10</v>
          </cell>
          <cell r="AA1129"/>
          <cell r="AB1129">
            <v>10</v>
          </cell>
          <cell r="AC1129">
            <v>35</v>
          </cell>
          <cell r="AD1129" t="str">
            <v>Prioridad 3</v>
          </cell>
        </row>
        <row r="1130">
          <cell r="A1130" t="str">
            <v>HUI.PALERMO</v>
          </cell>
          <cell r="B1130" t="str">
            <v>RURAL</v>
          </cell>
          <cell r="C1130" t="str">
            <v>REGION 3</v>
          </cell>
          <cell r="D1130" t="str">
            <v>HUILA</v>
          </cell>
          <cell r="E1130" t="str">
            <v>PALERMO</v>
          </cell>
          <cell r="F1130" t="str">
            <v>HUILA-PUTUMAYO</v>
          </cell>
          <cell r="G1130" t="str">
            <v>QUINTERO MOSQUERA RAUL ALBERTO</v>
          </cell>
          <cell r="H1130" t="str">
            <v>AREVALO MARQUEZ WINER</v>
          </cell>
          <cell r="I1130" t="str">
            <v>0</v>
          </cell>
          <cell r="J1130" t="str">
            <v>1.239</v>
          </cell>
          <cell r="K1130">
            <v>0.6</v>
          </cell>
          <cell r="L1130">
            <v>1</v>
          </cell>
          <cell r="M1130">
            <v>1</v>
          </cell>
          <cell r="N1130">
            <v>4.8655913978494624E-3</v>
          </cell>
          <cell r="O1130">
            <v>0</v>
          </cell>
          <cell r="P1130">
            <v>1.2352150537634408E-2</v>
          </cell>
          <cell r="Q1130">
            <v>1</v>
          </cell>
          <cell r="R1130" t="e">
            <v>#N/A</v>
          </cell>
          <cell r="S1130">
            <v>1</v>
          </cell>
          <cell r="T1130">
            <v>14172.079565699998</v>
          </cell>
          <cell r="U1130">
            <v>460878.66600000003</v>
          </cell>
          <cell r="V1130" t="e">
            <v>#N/A</v>
          </cell>
          <cell r="W1130" t="str">
            <v>HUI.PALERMO</v>
          </cell>
          <cell r="X1130">
            <v>1</v>
          </cell>
          <cell r="Y1130">
            <v>0</v>
          </cell>
          <cell r="Z1130">
            <v>0</v>
          </cell>
          <cell r="AA1130"/>
          <cell r="AB1130">
            <v>10</v>
          </cell>
          <cell r="AC1130">
            <v>11</v>
          </cell>
          <cell r="AD1130" t="str">
            <v>Prioridad 4</v>
          </cell>
        </row>
        <row r="1131">
          <cell r="A1131" t="str">
            <v>HUI.PALERMO-2</v>
          </cell>
          <cell r="B1131" t="str">
            <v>URBANO</v>
          </cell>
          <cell r="C1131" t="str">
            <v>REGION 3</v>
          </cell>
          <cell r="D1131" t="str">
            <v>HUILA</v>
          </cell>
          <cell r="E1131" t="str">
            <v>PALERMO</v>
          </cell>
          <cell r="F1131" t="str">
            <v>HUILA-PUTUMAYO</v>
          </cell>
          <cell r="G1131" t="str">
            <v>QUINTERO MOSQUERA RAUL ALBERTO</v>
          </cell>
          <cell r="H1131" t="str">
            <v>AREVALO MARQUEZ WINER</v>
          </cell>
          <cell r="I1131" t="str">
            <v>0</v>
          </cell>
          <cell r="J1131" t="str">
            <v>1.240</v>
          </cell>
          <cell r="K1131">
            <v>0.6</v>
          </cell>
          <cell r="L1131">
            <v>1</v>
          </cell>
          <cell r="M1131">
            <v>1</v>
          </cell>
          <cell r="N1131">
            <v>2.0430107526881722E-2</v>
          </cell>
          <cell r="O1131">
            <v>1</v>
          </cell>
          <cell r="P1131">
            <v>1.1908602150537635E-2</v>
          </cell>
          <cell r="Q1131">
            <v>1</v>
          </cell>
          <cell r="R1131" t="e">
            <v>#N/A</v>
          </cell>
          <cell r="S1131">
            <v>0</v>
          </cell>
          <cell r="T1131">
            <v>50346.599658900006</v>
          </cell>
          <cell r="U1131">
            <v>814004.75999999989</v>
          </cell>
          <cell r="V1131" t="e">
            <v>#N/A</v>
          </cell>
          <cell r="W1131" t="str">
            <v>HUI.PALERMO-2</v>
          </cell>
          <cell r="X1131">
            <v>0</v>
          </cell>
          <cell r="Y1131">
            <v>30</v>
          </cell>
          <cell r="Z1131">
            <v>5</v>
          </cell>
          <cell r="AA1131"/>
          <cell r="AB1131">
            <v>10</v>
          </cell>
          <cell r="AC1131">
            <v>45</v>
          </cell>
          <cell r="AD1131" t="str">
            <v>Prioridad 2</v>
          </cell>
        </row>
        <row r="1132">
          <cell r="A1132" t="str">
            <v>HUI.PATIA</v>
          </cell>
          <cell r="B1132" t="str">
            <v>RURAL</v>
          </cell>
          <cell r="C1132" t="str">
            <v>REGION 3</v>
          </cell>
          <cell r="D1132" t="str">
            <v>HUILA</v>
          </cell>
          <cell r="E1132" t="str">
            <v>BARAYA</v>
          </cell>
          <cell r="F1132" t="str">
            <v>HUILA-PUTUMAYO</v>
          </cell>
          <cell r="G1132" t="str">
            <v>QUINTERO MOSQUERA RAUL ALBERTO</v>
          </cell>
          <cell r="H1132" t="str">
            <v>RUIZ JOVEN TITO FERNANDO</v>
          </cell>
          <cell r="I1132" t="str">
            <v>0</v>
          </cell>
          <cell r="J1132" t="str">
            <v>184</v>
          </cell>
          <cell r="K1132">
            <v>0.53</v>
          </cell>
          <cell r="L1132">
            <v>1</v>
          </cell>
          <cell r="M1132">
            <v>1</v>
          </cell>
          <cell r="N1132">
            <v>7.6088709677419361E-2</v>
          </cell>
          <cell r="O1132">
            <v>1</v>
          </cell>
          <cell r="P1132">
            <v>5.5846774193548387E-2</v>
          </cell>
          <cell r="Q1132">
            <v>1</v>
          </cell>
          <cell r="R1132" t="e">
            <v>#N/A</v>
          </cell>
          <cell r="S1132">
            <v>0</v>
          </cell>
          <cell r="T1132">
            <v>10759.428760000001</v>
          </cell>
          <cell r="U1132">
            <v>149390.47700000001</v>
          </cell>
          <cell r="V1132" t="e">
            <v>#N/A</v>
          </cell>
          <cell r="W1132" t="str">
            <v>HUI.PATIA</v>
          </cell>
          <cell r="X1132">
            <v>1</v>
          </cell>
          <cell r="Y1132">
            <v>0</v>
          </cell>
          <cell r="Z1132">
            <v>0</v>
          </cell>
          <cell r="AA1132"/>
          <cell r="AB1132">
            <v>10</v>
          </cell>
          <cell r="AC1132">
            <v>11</v>
          </cell>
          <cell r="AD1132" t="str">
            <v>Prioridad 4</v>
          </cell>
        </row>
        <row r="1133">
          <cell r="A1133" t="str">
            <v>HUI.PITALITO-8</v>
          </cell>
          <cell r="B1133" t="str">
            <v>URBANO</v>
          </cell>
          <cell r="C1133" t="str">
            <v>REGION 3</v>
          </cell>
          <cell r="D1133" t="str">
            <v>HUILA</v>
          </cell>
          <cell r="E1133" t="str">
            <v>PITALITO</v>
          </cell>
          <cell r="F1133" t="str">
            <v>HUILA-PUTUMAYO</v>
          </cell>
          <cell r="G1133" t="str">
            <v>QUINTERO MOSQUERA RAUL ALBERTO</v>
          </cell>
          <cell r="H1133" t="str">
            <v>GUEVARA ORTIZ SERGIO</v>
          </cell>
          <cell r="I1133" t="str">
            <v>0</v>
          </cell>
          <cell r="J1133" t="str">
            <v>1.241</v>
          </cell>
          <cell r="K1133">
            <v>0.6</v>
          </cell>
          <cell r="L1133">
            <v>1</v>
          </cell>
          <cell r="M1133">
            <v>1</v>
          </cell>
          <cell r="N1133">
            <v>9.3185483870967742E-2</v>
          </cell>
          <cell r="O1133">
            <v>1</v>
          </cell>
          <cell r="P1133">
            <v>9.5564516129032252E-3</v>
          </cell>
          <cell r="Q1133">
            <v>1</v>
          </cell>
          <cell r="R1133" t="e">
            <v>#N/A</v>
          </cell>
          <cell r="S1133">
            <v>1</v>
          </cell>
          <cell r="T1133">
            <v>77600.242659999989</v>
          </cell>
          <cell r="U1133">
            <v>1785190.1040000001</v>
          </cell>
          <cell r="V1133" t="e">
            <v>#N/A</v>
          </cell>
          <cell r="W1133" t="str">
            <v>HUI.PITALITO-8</v>
          </cell>
          <cell r="X1133">
            <v>0</v>
          </cell>
          <cell r="Y1133">
            <v>30</v>
          </cell>
          <cell r="Z1133">
            <v>10</v>
          </cell>
          <cell r="AA1133"/>
          <cell r="AB1133">
            <v>10</v>
          </cell>
          <cell r="AC1133">
            <v>50</v>
          </cell>
          <cell r="AD1133" t="str">
            <v>Prioridad 2</v>
          </cell>
        </row>
        <row r="1134">
          <cell r="A1134" t="str">
            <v>HUI.POTRERILLOS</v>
          </cell>
          <cell r="B1134" t="str">
            <v>RURAL</v>
          </cell>
          <cell r="C1134" t="str">
            <v>REGION 3</v>
          </cell>
          <cell r="D1134" t="str">
            <v>HUILA</v>
          </cell>
          <cell r="E1134" t="str">
            <v>GIGANTE</v>
          </cell>
          <cell r="F1134" t="str">
            <v>HUILA-PUTUMAYO</v>
          </cell>
          <cell r="G1134" t="str">
            <v>QUINTERO MOSQUERA RAUL ALBERTO</v>
          </cell>
          <cell r="H1134" t="str">
            <v>VIEDA PEREZ JUAN CARLOS</v>
          </cell>
          <cell r="I1134" t="str">
            <v>0</v>
          </cell>
          <cell r="J1134" t="str">
            <v>238</v>
          </cell>
          <cell r="K1134">
            <v>0.54</v>
          </cell>
          <cell r="L1134">
            <v>1</v>
          </cell>
          <cell r="M1134">
            <v>1</v>
          </cell>
          <cell r="N1134">
            <v>3.1451612903225807E-3</v>
          </cell>
          <cell r="O1134">
            <v>0</v>
          </cell>
          <cell r="P1134">
            <v>5.6586021505376345E-2</v>
          </cell>
          <cell r="Q1134">
            <v>1</v>
          </cell>
          <cell r="R1134" t="str">
            <v>HUI.Potrerillos</v>
          </cell>
          <cell r="S1134">
            <v>1</v>
          </cell>
          <cell r="T1134">
            <v>28903.762333999999</v>
          </cell>
          <cell r="U1134">
            <v>1194503.23</v>
          </cell>
          <cell r="V1134" t="e">
            <v>#N/A</v>
          </cell>
          <cell r="W1134" t="str">
            <v>HUI.POTRERILLOS</v>
          </cell>
          <cell r="X1134">
            <v>0</v>
          </cell>
          <cell r="Y1134">
            <v>15</v>
          </cell>
          <cell r="Z1134">
            <v>10</v>
          </cell>
          <cell r="AA1134"/>
          <cell r="AB1134">
            <v>10</v>
          </cell>
          <cell r="AC1134">
            <v>35</v>
          </cell>
          <cell r="AD1134" t="str">
            <v>Prioridad 0</v>
          </cell>
        </row>
        <row r="1135">
          <cell r="A1135" t="str">
            <v>HUI.PRAGA</v>
          </cell>
          <cell r="B1135" t="str">
            <v>RURAL</v>
          </cell>
          <cell r="C1135" t="str">
            <v>REGION 3</v>
          </cell>
          <cell r="D1135" t="str">
            <v>HUILA</v>
          </cell>
          <cell r="E1135" t="str">
            <v>AIPE</v>
          </cell>
          <cell r="F1135" t="str">
            <v>HUILA-PUTUMAYO</v>
          </cell>
          <cell r="G1135" t="str">
            <v>QUINTERO MOSQUERA RAUL ALBERTO</v>
          </cell>
          <cell r="H1135" t="str">
            <v>AREVALO MARQUEZ WINER</v>
          </cell>
          <cell r="I1135" t="str">
            <v>0</v>
          </cell>
          <cell r="J1135" t="str">
            <v>1.242</v>
          </cell>
          <cell r="K1135">
            <v>0.6</v>
          </cell>
          <cell r="L1135">
            <v>1</v>
          </cell>
          <cell r="M1135">
            <v>1</v>
          </cell>
          <cell r="N1135">
            <v>8.8682795698924732E-2</v>
          </cell>
          <cell r="O1135">
            <v>1</v>
          </cell>
          <cell r="P1135">
            <v>0.21107526881720431</v>
          </cell>
          <cell r="Q1135">
            <v>1</v>
          </cell>
          <cell r="R1135" t="e">
            <v>#N/A</v>
          </cell>
          <cell r="S1135">
            <v>1</v>
          </cell>
          <cell r="T1135">
            <v>18237.476635999999</v>
          </cell>
          <cell r="U1135">
            <v>1067245.1740000001</v>
          </cell>
          <cell r="V1135" t="e">
            <v>#N/A</v>
          </cell>
          <cell r="W1135" t="str">
            <v>HUI.PRAGA</v>
          </cell>
          <cell r="X1135">
            <v>1</v>
          </cell>
          <cell r="Y1135">
            <v>0</v>
          </cell>
          <cell r="Z1135">
            <v>10</v>
          </cell>
          <cell r="AA1135"/>
          <cell r="AB1135">
            <v>10</v>
          </cell>
          <cell r="AC1135">
            <v>21</v>
          </cell>
          <cell r="AD1135" t="str">
            <v>Prioridad 3</v>
          </cell>
        </row>
        <row r="1136">
          <cell r="A1136" t="str">
            <v>HUI.RIOLORO</v>
          </cell>
          <cell r="B1136" t="str">
            <v>RURAL</v>
          </cell>
          <cell r="C1136" t="str">
            <v>REGION 3</v>
          </cell>
          <cell r="D1136" t="str">
            <v>HUILA</v>
          </cell>
          <cell r="E1136" t="str">
            <v>GIGANTE</v>
          </cell>
          <cell r="F1136" t="str">
            <v>HUILA-PUTUMAYO</v>
          </cell>
          <cell r="G1136" t="str">
            <v>QUINTERO MOSQUERA RAUL ALBERTO</v>
          </cell>
          <cell r="H1136" t="str">
            <v>VIEDA PEREZ JUAN CARLOS</v>
          </cell>
          <cell r="I1136" t="str">
            <v>0</v>
          </cell>
          <cell r="J1136" t="str">
            <v>1.243</v>
          </cell>
          <cell r="K1136">
            <v>0.6</v>
          </cell>
          <cell r="L1136">
            <v>1</v>
          </cell>
          <cell r="M1136">
            <v>1</v>
          </cell>
          <cell r="N1136">
            <v>3.1357526881720429E-2</v>
          </cell>
          <cell r="O1136">
            <v>1</v>
          </cell>
          <cell r="P1136">
            <v>3.6021505376344083E-2</v>
          </cell>
          <cell r="Q1136">
            <v>1</v>
          </cell>
          <cell r="R1136" t="e">
            <v>#N/A</v>
          </cell>
          <cell r="S1136">
            <v>1</v>
          </cell>
          <cell r="T1136">
            <v>2419.3612536999999</v>
          </cell>
          <cell r="U1136">
            <v>72196.519</v>
          </cell>
          <cell r="V1136" t="e">
            <v>#N/A</v>
          </cell>
          <cell r="W1136" t="str">
            <v>HUI.RIOLORO</v>
          </cell>
          <cell r="X1136">
            <v>1</v>
          </cell>
          <cell r="Y1136">
            <v>0</v>
          </cell>
          <cell r="Z1136">
            <v>0</v>
          </cell>
          <cell r="AA1136"/>
          <cell r="AB1136">
            <v>10</v>
          </cell>
          <cell r="AC1136">
            <v>11</v>
          </cell>
          <cell r="AD1136" t="str">
            <v>Prioridad 4</v>
          </cell>
        </row>
        <row r="1137">
          <cell r="A1137" t="str">
            <v>HUI.RIVERA</v>
          </cell>
          <cell r="B1137" t="str">
            <v>URBANO</v>
          </cell>
          <cell r="C1137" t="str">
            <v>REGION 3</v>
          </cell>
          <cell r="D1137" t="str">
            <v>HUILA</v>
          </cell>
          <cell r="E1137" t="str">
            <v>RIVERA</v>
          </cell>
          <cell r="F1137" t="str">
            <v>HUILA-PUTUMAYO</v>
          </cell>
          <cell r="G1137" t="str">
            <v>QUINTERO MOSQUERA RAUL ALBERTO</v>
          </cell>
          <cell r="H1137" t="str">
            <v>AREVALO MARQUEZ WINER</v>
          </cell>
          <cell r="I1137" t="str">
            <v>0</v>
          </cell>
          <cell r="J1137" t="str">
            <v>1.244</v>
          </cell>
          <cell r="K1137">
            <v>0.6</v>
          </cell>
          <cell r="L1137">
            <v>1</v>
          </cell>
          <cell r="M1137">
            <v>1</v>
          </cell>
          <cell r="N1137">
            <v>1.8817204301075269E-2</v>
          </cell>
          <cell r="O1137">
            <v>1</v>
          </cell>
          <cell r="P1137">
            <v>2.1653225806451612E-2</v>
          </cell>
          <cell r="Q1137">
            <v>1</v>
          </cell>
          <cell r="R1137" t="str">
            <v>HUI.Rivera</v>
          </cell>
          <cell r="S1137">
            <v>0</v>
          </cell>
          <cell r="T1137">
            <v>49986.120701</v>
          </cell>
          <cell r="U1137">
            <v>1304721.3689999999</v>
          </cell>
          <cell r="V1137" t="e">
            <v>#N/A</v>
          </cell>
          <cell r="W1137" t="str">
            <v>HUI.RIVERA</v>
          </cell>
          <cell r="X1137">
            <v>0</v>
          </cell>
          <cell r="Y1137">
            <v>15</v>
          </cell>
          <cell r="Z1137">
            <v>10</v>
          </cell>
          <cell r="AA1137"/>
          <cell r="AB1137">
            <v>10</v>
          </cell>
          <cell r="AC1137">
            <v>35</v>
          </cell>
          <cell r="AD1137" t="str">
            <v>Prioridad 0</v>
          </cell>
        </row>
        <row r="1138">
          <cell r="A1138" t="str">
            <v>HUI.RIVERITA</v>
          </cell>
          <cell r="B1138" t="str">
            <v>RURAL</v>
          </cell>
          <cell r="C1138" t="str">
            <v>REGION 3</v>
          </cell>
          <cell r="D1138" t="str">
            <v>HUILA</v>
          </cell>
          <cell r="E1138" t="str">
            <v>RIVERA</v>
          </cell>
          <cell r="F1138" t="str">
            <v>HUILA-PUTUMAYO</v>
          </cell>
          <cell r="G1138" t="str">
            <v>QUINTERO MOSQUERA RAUL ALBERTO</v>
          </cell>
          <cell r="H1138" t="str">
            <v>AREVALO MARQUEZ WINER</v>
          </cell>
          <cell r="I1138" t="str">
            <v>0</v>
          </cell>
          <cell r="J1138" t="str">
            <v>1.245</v>
          </cell>
          <cell r="K1138">
            <v>0.6</v>
          </cell>
          <cell r="L1138">
            <v>1</v>
          </cell>
          <cell r="M1138">
            <v>1</v>
          </cell>
          <cell r="N1138">
            <v>4.3252688172043009E-2</v>
          </cell>
          <cell r="O1138">
            <v>1</v>
          </cell>
          <cell r="P1138">
            <v>2.1599462365591397E-2</v>
          </cell>
          <cell r="Q1138">
            <v>1</v>
          </cell>
          <cell r="R1138" t="e">
            <v>#N/A</v>
          </cell>
          <cell r="S1138">
            <v>0</v>
          </cell>
          <cell r="T1138">
            <v>17165.521948000001</v>
          </cell>
          <cell r="U1138">
            <v>403310.83100000001</v>
          </cell>
          <cell r="V1138" t="e">
            <v>#N/A</v>
          </cell>
          <cell r="W1138" t="str">
            <v>HUI.RIVERITA</v>
          </cell>
          <cell r="X1138">
            <v>0</v>
          </cell>
          <cell r="Y1138">
            <v>0</v>
          </cell>
          <cell r="Z1138">
            <v>0</v>
          </cell>
          <cell r="AA1138"/>
          <cell r="AB1138">
            <v>10</v>
          </cell>
          <cell r="AC1138">
            <v>10</v>
          </cell>
          <cell r="AD1138" t="str">
            <v>Prioridad 4</v>
          </cell>
        </row>
        <row r="1139">
          <cell r="A1139" t="str">
            <v>HUI.SAN ADOLFO</v>
          </cell>
          <cell r="B1139" t="str">
            <v>RURAL</v>
          </cell>
          <cell r="C1139" t="str">
            <v>REGION 3</v>
          </cell>
          <cell r="D1139" t="str">
            <v>HUILA</v>
          </cell>
          <cell r="E1139" t="str">
            <v>ACEVEDO</v>
          </cell>
          <cell r="F1139" t="str">
            <v>HUILA-PUTUMAYO</v>
          </cell>
          <cell r="G1139" t="str">
            <v>QUINTERO MOSQUERA RAUL ALBERTO</v>
          </cell>
          <cell r="H1139" t="str">
            <v>GUEVARA ORTIZ SERGIO</v>
          </cell>
          <cell r="I1139" t="str">
            <v>0</v>
          </cell>
          <cell r="J1139" t="str">
            <v>1.246</v>
          </cell>
          <cell r="K1139">
            <v>0.6</v>
          </cell>
          <cell r="L1139">
            <v>1</v>
          </cell>
          <cell r="M1139">
            <v>1</v>
          </cell>
          <cell r="N1139">
            <v>9.2069892473118278E-3</v>
          </cell>
          <cell r="O1139">
            <v>1</v>
          </cell>
          <cell r="P1139">
            <v>9.3145161290322572E-3</v>
          </cell>
          <cell r="Q1139">
            <v>1</v>
          </cell>
          <cell r="R1139" t="e">
            <v>#N/A</v>
          </cell>
          <cell r="S1139">
            <v>0</v>
          </cell>
          <cell r="T1139">
            <v>66515.186715000003</v>
          </cell>
          <cell r="U1139">
            <v>2961277.4819999998</v>
          </cell>
          <cell r="V1139" t="e">
            <v>#N/A</v>
          </cell>
          <cell r="W1139" t="str">
            <v>HUI.SAN ADOLFO</v>
          </cell>
          <cell r="X1139">
            <v>1</v>
          </cell>
          <cell r="Y1139">
            <v>30</v>
          </cell>
          <cell r="Z1139">
            <v>10</v>
          </cell>
          <cell r="AA1139"/>
          <cell r="AB1139">
            <v>10</v>
          </cell>
          <cell r="AC1139">
            <v>51</v>
          </cell>
          <cell r="AD1139" t="str">
            <v>Prioridad 2</v>
          </cell>
        </row>
        <row r="1140">
          <cell r="A1140" t="str">
            <v>HUI.SAN ANTONIO</v>
          </cell>
          <cell r="B1140" t="str">
            <v>RURAL</v>
          </cell>
          <cell r="C1140" t="str">
            <v>REGION 3</v>
          </cell>
          <cell r="D1140" t="str">
            <v>HUILA</v>
          </cell>
          <cell r="E1140" t="str">
            <v>GUADALUPE</v>
          </cell>
          <cell r="F1140" t="str">
            <v>HUILA-PUTUMAYO</v>
          </cell>
          <cell r="G1140" t="str">
            <v>QUINTERO MOSQUERA RAUL ALBERTO</v>
          </cell>
          <cell r="H1140" t="str">
            <v>VIEDA PEREZ JUAN CARLOS</v>
          </cell>
          <cell r="I1140" t="str">
            <v>0</v>
          </cell>
          <cell r="J1140" t="str">
            <v>1.247</v>
          </cell>
          <cell r="K1140">
            <v>0.6</v>
          </cell>
          <cell r="L1140">
            <v>1</v>
          </cell>
          <cell r="M1140">
            <v>1</v>
          </cell>
          <cell r="N1140">
            <v>8.5618279569892475E-3</v>
          </cell>
          <cell r="O1140">
            <v>0</v>
          </cell>
          <cell r="P1140">
            <v>6.4852150537634407E-2</v>
          </cell>
          <cell r="Q1140">
            <v>1</v>
          </cell>
          <cell r="R1140" t="e">
            <v>#N/A</v>
          </cell>
          <cell r="S1140">
            <v>1</v>
          </cell>
          <cell r="T1140">
            <v>9633.3176745599994</v>
          </cell>
          <cell r="U1140">
            <v>617241.5610000001</v>
          </cell>
          <cell r="V1140" t="e">
            <v>#N/A</v>
          </cell>
          <cell r="W1140" t="str">
            <v>HUI.SAN ANTONIO</v>
          </cell>
          <cell r="X1140">
            <v>1</v>
          </cell>
          <cell r="Y1140">
            <v>0</v>
          </cell>
          <cell r="Z1140">
            <v>5</v>
          </cell>
          <cell r="AA1140"/>
          <cell r="AB1140">
            <v>10</v>
          </cell>
          <cell r="AC1140">
            <v>16</v>
          </cell>
          <cell r="AD1140" t="str">
            <v>Prioridad 2</v>
          </cell>
        </row>
        <row r="1141">
          <cell r="A1141" t="str">
            <v>HUI.SANTA MARIA-2</v>
          </cell>
          <cell r="B1141" t="str">
            <v>RURAL</v>
          </cell>
          <cell r="C1141" t="str">
            <v>REGION 3</v>
          </cell>
          <cell r="D1141" t="str">
            <v>HUILA</v>
          </cell>
          <cell r="E1141" t="str">
            <v>SANTA MARIA</v>
          </cell>
          <cell r="F1141" t="str">
            <v>HUILA-PUTUMAYO</v>
          </cell>
          <cell r="G1141" t="str">
            <v>QUINTERO MOSQUERA RAUL ALBERTO</v>
          </cell>
          <cell r="H1141" t="str">
            <v>RUIZ JOVEN TITO FERNANDO</v>
          </cell>
          <cell r="I1141" t="str">
            <v>0</v>
          </cell>
          <cell r="J1141" t="str">
            <v>1.248</v>
          </cell>
          <cell r="K1141">
            <v>0.6</v>
          </cell>
          <cell r="L1141">
            <v>1</v>
          </cell>
          <cell r="M1141">
            <v>1</v>
          </cell>
          <cell r="N1141">
            <v>5.0967741935483868E-2</v>
          </cell>
          <cell r="O1141">
            <v>1</v>
          </cell>
          <cell r="P1141">
            <v>3.5497311827956991E-2</v>
          </cell>
          <cell r="Q1141">
            <v>1</v>
          </cell>
          <cell r="R1141" t="e">
            <v>#N/A</v>
          </cell>
          <cell r="S1141">
            <v>0</v>
          </cell>
          <cell r="T1141">
            <v>24902.584087399999</v>
          </cell>
          <cell r="U1141">
            <v>793366.2570000001</v>
          </cell>
          <cell r="V1141" t="e">
            <v>#N/A</v>
          </cell>
          <cell r="W1141" t="str">
            <v>HUI.SANTA MARIA-2</v>
          </cell>
          <cell r="X1141">
            <v>0</v>
          </cell>
          <cell r="Y1141">
            <v>15</v>
          </cell>
          <cell r="Z1141">
            <v>5</v>
          </cell>
          <cell r="AA1141"/>
          <cell r="AB1141">
            <v>10</v>
          </cell>
          <cell r="AC1141">
            <v>30</v>
          </cell>
          <cell r="AD1141" t="str">
            <v>Prioridad 3</v>
          </cell>
        </row>
        <row r="1142">
          <cell r="A1142" t="str">
            <v>HUI.SANTANA</v>
          </cell>
          <cell r="B1142" t="str">
            <v>RURAL</v>
          </cell>
          <cell r="C1142" t="str">
            <v>REGION 3</v>
          </cell>
          <cell r="D1142" t="str">
            <v>HUILA</v>
          </cell>
          <cell r="E1142" t="str">
            <v>COLOMBIA</v>
          </cell>
          <cell r="F1142" t="str">
            <v>HUILA-PUTUMAYO</v>
          </cell>
          <cell r="G1142" t="str">
            <v>QUINTERO MOSQUERA RAUL ALBERTO</v>
          </cell>
          <cell r="H1142" t="str">
            <v>RUIZ JOVEN TITO FERNANDO</v>
          </cell>
          <cell r="I1142" t="str">
            <v>0</v>
          </cell>
          <cell r="J1142" t="str">
            <v>1.249</v>
          </cell>
          <cell r="K1142">
            <v>0.6</v>
          </cell>
          <cell r="L1142">
            <v>1</v>
          </cell>
          <cell r="M1142">
            <v>1</v>
          </cell>
          <cell r="N1142">
            <v>4.8333333333333332E-2</v>
          </cell>
          <cell r="O1142">
            <v>1</v>
          </cell>
          <cell r="P1142">
            <v>4.3561827956989249E-2</v>
          </cell>
          <cell r="Q1142">
            <v>1</v>
          </cell>
          <cell r="R1142" t="e">
            <v>#N/A</v>
          </cell>
          <cell r="S1142">
            <v>0</v>
          </cell>
          <cell r="T1142">
            <v>10334.046678999999</v>
          </cell>
          <cell r="U1142">
            <v>645215.62399999995</v>
          </cell>
          <cell r="V1142" t="e">
            <v>#N/A</v>
          </cell>
          <cell r="W1142" t="str">
            <v>HUI.SANTANA</v>
          </cell>
          <cell r="X1142">
            <v>0</v>
          </cell>
          <cell r="Y1142">
            <v>0</v>
          </cell>
          <cell r="Z1142">
            <v>5</v>
          </cell>
          <cell r="AA1142"/>
          <cell r="AB1142">
            <v>10</v>
          </cell>
          <cell r="AC1142">
            <v>15</v>
          </cell>
          <cell r="AD1142" t="str">
            <v>Prioridad 3</v>
          </cell>
        </row>
        <row r="1143">
          <cell r="A1143" t="str">
            <v>HUI.TARQUI</v>
          </cell>
          <cell r="B1143" t="str">
            <v>RURAL</v>
          </cell>
          <cell r="C1143" t="str">
            <v>REGION 3</v>
          </cell>
          <cell r="D1143" t="str">
            <v>HUILA</v>
          </cell>
          <cell r="E1143" t="str">
            <v>TARQUI</v>
          </cell>
          <cell r="F1143" t="str">
            <v>HUILA-PUTUMAYO</v>
          </cell>
          <cell r="G1143" t="str">
            <v>QUINTERO MOSQUERA RAUL ALBERTO</v>
          </cell>
          <cell r="H1143" t="str">
            <v>VIEDA PEREZ JUAN CARLOS</v>
          </cell>
          <cell r="I1143" t="str">
            <v>0</v>
          </cell>
          <cell r="J1143" t="str">
            <v>1.250</v>
          </cell>
          <cell r="K1143">
            <v>0.6</v>
          </cell>
          <cell r="L1143">
            <v>1</v>
          </cell>
          <cell r="M1143">
            <v>1</v>
          </cell>
          <cell r="N1143">
            <v>5.2016129032258066E-2</v>
          </cell>
          <cell r="O1143">
            <v>1</v>
          </cell>
          <cell r="P1143">
            <v>4.1276881720430106E-2</v>
          </cell>
          <cell r="Q1143">
            <v>1</v>
          </cell>
          <cell r="R1143" t="e">
            <v>#N/A</v>
          </cell>
          <cell r="S1143">
            <v>1</v>
          </cell>
          <cell r="T1143">
            <v>37172.450050300002</v>
          </cell>
          <cell r="U1143">
            <v>1077413.8460000001</v>
          </cell>
          <cell r="V1143" t="str">
            <v>HUI.Tarqui</v>
          </cell>
          <cell r="W1143" t="str">
            <v>HUI.TARQUI</v>
          </cell>
          <cell r="X1143">
            <v>1</v>
          </cell>
          <cell r="Y1143">
            <v>15</v>
          </cell>
          <cell r="Z1143">
            <v>10</v>
          </cell>
          <cell r="AA1143">
            <v>20</v>
          </cell>
          <cell r="AB1143">
            <v>10</v>
          </cell>
          <cell r="AC1143">
            <v>56</v>
          </cell>
          <cell r="AD1143" t="str">
            <v>Prioridad 1</v>
          </cell>
        </row>
        <row r="1144">
          <cell r="A1144" t="str">
            <v>HUI.TELLO</v>
          </cell>
          <cell r="B1144" t="str">
            <v>RURAL</v>
          </cell>
          <cell r="C1144" t="str">
            <v>REGION 3</v>
          </cell>
          <cell r="D1144" t="str">
            <v>HUILA</v>
          </cell>
          <cell r="E1144" t="str">
            <v>TELLO</v>
          </cell>
          <cell r="F1144" t="str">
            <v>HUILA-PUTUMAYO</v>
          </cell>
          <cell r="G1144" t="str">
            <v>QUINTERO MOSQUERA RAUL ALBERTO</v>
          </cell>
          <cell r="H1144" t="str">
            <v>RUIZ JOVEN TITO FERNANDO</v>
          </cell>
          <cell r="I1144" t="str">
            <v>0</v>
          </cell>
          <cell r="J1144" t="str">
            <v>118</v>
          </cell>
          <cell r="K1144">
            <v>0.46500000000000002</v>
          </cell>
          <cell r="L1144">
            <v>1</v>
          </cell>
          <cell r="M1144">
            <v>1</v>
          </cell>
          <cell r="N1144">
            <v>0.13248655913978494</v>
          </cell>
          <cell r="O1144">
            <v>1</v>
          </cell>
          <cell r="P1144">
            <v>4.6801075268817202E-2</v>
          </cell>
          <cell r="Q1144">
            <v>1</v>
          </cell>
          <cell r="R1144" t="e">
            <v>#N/A</v>
          </cell>
          <cell r="S1144">
            <v>1</v>
          </cell>
          <cell r="T1144">
            <v>22825.666331999997</v>
          </cell>
          <cell r="U1144">
            <v>581292.7570000001</v>
          </cell>
          <cell r="V1144" t="str">
            <v>HUI.Tello</v>
          </cell>
          <cell r="W1144" t="str">
            <v>HUI.TELLO</v>
          </cell>
          <cell r="X1144">
            <v>1</v>
          </cell>
          <cell r="Y1144">
            <v>15</v>
          </cell>
          <cell r="Z1144">
            <v>5</v>
          </cell>
          <cell r="AA1144">
            <v>20</v>
          </cell>
          <cell r="AB1144">
            <v>10</v>
          </cell>
          <cell r="AC1144">
            <v>51</v>
          </cell>
          <cell r="AD1144" t="str">
            <v>Prioridad 1</v>
          </cell>
        </row>
        <row r="1145">
          <cell r="A1145" t="str">
            <v>HUI.VILLA VIEJA</v>
          </cell>
          <cell r="B1145" t="str">
            <v>RURAL</v>
          </cell>
          <cell r="C1145" t="str">
            <v>REGION 3</v>
          </cell>
          <cell r="D1145" t="str">
            <v>HUILA</v>
          </cell>
          <cell r="E1145" t="str">
            <v>VILLAVIEJA</v>
          </cell>
          <cell r="F1145" t="str">
            <v>HUILA-PUTUMAYO</v>
          </cell>
          <cell r="G1145" t="str">
            <v>QUINTERO MOSQUERA RAUL ALBERTO</v>
          </cell>
          <cell r="H1145" t="str">
            <v>RUIZ JOVEN TITO FERNANDO</v>
          </cell>
          <cell r="I1145" t="str">
            <v>0</v>
          </cell>
          <cell r="J1145" t="str">
            <v>1.251</v>
          </cell>
          <cell r="K1145">
            <v>0.6</v>
          </cell>
          <cell r="L1145">
            <v>1</v>
          </cell>
          <cell r="M1145">
            <v>1</v>
          </cell>
          <cell r="N1145">
            <v>1.6868279569892473E-2</v>
          </cell>
          <cell r="O1145">
            <v>1</v>
          </cell>
          <cell r="P1145">
            <v>1.1451612903225807E-2</v>
          </cell>
          <cell r="Q1145">
            <v>1</v>
          </cell>
          <cell r="R1145" t="e">
            <v>#N/A</v>
          </cell>
          <cell r="S1145">
            <v>0</v>
          </cell>
          <cell r="T1145">
            <v>25051.644370000002</v>
          </cell>
          <cell r="U1145">
            <v>547596.41100000008</v>
          </cell>
          <cell r="V1145" t="str">
            <v>HUI.Villa Vieja</v>
          </cell>
          <cell r="W1145" t="str">
            <v>HUI.VILLA VIEJA</v>
          </cell>
          <cell r="X1145">
            <v>0</v>
          </cell>
          <cell r="Y1145">
            <v>15</v>
          </cell>
          <cell r="Z1145">
            <v>5</v>
          </cell>
          <cell r="AA1145">
            <v>20</v>
          </cell>
          <cell r="AB1145">
            <v>10</v>
          </cell>
          <cell r="AC1145">
            <v>50</v>
          </cell>
          <cell r="AD1145" t="str">
            <v>Prioridad 2</v>
          </cell>
        </row>
        <row r="1146">
          <cell r="A1146" t="str">
            <v>HUI.YAGUARA</v>
          </cell>
          <cell r="B1146" t="str">
            <v>RURAL</v>
          </cell>
          <cell r="C1146" t="str">
            <v>REGION 3</v>
          </cell>
          <cell r="D1146" t="str">
            <v>HUILA</v>
          </cell>
          <cell r="E1146" t="str">
            <v>YAGUARA</v>
          </cell>
          <cell r="F1146" t="str">
            <v>HUILA-PUTUMAYO</v>
          </cell>
          <cell r="G1146" t="str">
            <v>QUINTERO MOSQUERA RAUL ALBERTO</v>
          </cell>
          <cell r="H1146" t="str">
            <v>MUÑOZ MENDEZ CESAR AUGUSTO</v>
          </cell>
          <cell r="I1146" t="str">
            <v>0</v>
          </cell>
          <cell r="J1146" t="str">
            <v>1.252</v>
          </cell>
          <cell r="K1146">
            <v>0.6</v>
          </cell>
          <cell r="L1146">
            <v>1</v>
          </cell>
          <cell r="M1146">
            <v>1</v>
          </cell>
          <cell r="N1146">
            <v>9.7204301075268812E-2</v>
          </cell>
          <cell r="O1146">
            <v>1</v>
          </cell>
          <cell r="P1146">
            <v>7.483870967741936E-2</v>
          </cell>
          <cell r="Q1146">
            <v>1</v>
          </cell>
          <cell r="R1146" t="e">
            <v>#N/A</v>
          </cell>
          <cell r="S1146">
            <v>0</v>
          </cell>
          <cell r="T1146">
            <v>13487.6656511</v>
          </cell>
          <cell r="U1146">
            <v>284437.73200000002</v>
          </cell>
          <cell r="V1146" t="e">
            <v>#N/A</v>
          </cell>
          <cell r="W1146" t="str">
            <v>HUI.YAGUARA</v>
          </cell>
          <cell r="X1146">
            <v>0</v>
          </cell>
          <cell r="Y1146">
            <v>0</v>
          </cell>
          <cell r="Z1146">
            <v>0</v>
          </cell>
          <cell r="AA1146"/>
          <cell r="AB1146">
            <v>10</v>
          </cell>
          <cell r="AC1146">
            <v>10</v>
          </cell>
          <cell r="AD1146" t="str">
            <v>Prioridad 4</v>
          </cell>
        </row>
        <row r="1147">
          <cell r="A1147" t="str">
            <v>HUI.YAGUARA-2</v>
          </cell>
          <cell r="B1147" t="str">
            <v>URBANO</v>
          </cell>
          <cell r="C1147" t="str">
            <v>REGION 3</v>
          </cell>
          <cell r="D1147" t="str">
            <v>HUILA</v>
          </cell>
          <cell r="E1147" t="str">
            <v>YAGUARA</v>
          </cell>
          <cell r="F1147" t="str">
            <v>HUILA-PUTUMAYO</v>
          </cell>
          <cell r="G1147" t="str">
            <v>QUINTERO MOSQUERA RAUL ALBERTO</v>
          </cell>
          <cell r="H1147" t="str">
            <v>MUÑOZ MENDEZ CESAR AUGUSTO</v>
          </cell>
          <cell r="I1147" t="str">
            <v>0</v>
          </cell>
          <cell r="J1147" t="str">
            <v>1.253</v>
          </cell>
          <cell r="K1147">
            <v>0.6</v>
          </cell>
          <cell r="L1147">
            <v>1</v>
          </cell>
          <cell r="M1147">
            <v>1</v>
          </cell>
          <cell r="N1147">
            <v>9.8884408602150531E-2</v>
          </cell>
          <cell r="O1147">
            <v>1</v>
          </cell>
          <cell r="P1147">
            <v>3.5188172043010751E-2</v>
          </cell>
          <cell r="Q1147">
            <v>1</v>
          </cell>
          <cell r="R1147" t="e">
            <v>#N/A</v>
          </cell>
          <cell r="S1147">
            <v>0</v>
          </cell>
          <cell r="T1147">
            <v>27981.414606499999</v>
          </cell>
          <cell r="U1147">
            <v>698778.80900000001</v>
          </cell>
          <cell r="V1147" t="e">
            <v>#N/A</v>
          </cell>
          <cell r="W1147" t="str">
            <v>HUI.YAGUARA-2</v>
          </cell>
          <cell r="X1147">
            <v>1</v>
          </cell>
          <cell r="Y1147">
            <v>15</v>
          </cell>
          <cell r="Z1147">
            <v>5</v>
          </cell>
          <cell r="AA1147"/>
          <cell r="AB1147">
            <v>10</v>
          </cell>
          <cell r="AC1147">
            <v>31</v>
          </cell>
          <cell r="AD1147" t="str">
            <v>Prioridad 2</v>
          </cell>
        </row>
        <row r="1148">
          <cell r="A1148" t="str">
            <v>HUI.ZARAGOZA</v>
          </cell>
          <cell r="B1148" t="str">
            <v>RURAL</v>
          </cell>
          <cell r="C1148" t="str">
            <v>REGION 3</v>
          </cell>
          <cell r="D1148" t="str">
            <v>HUILA</v>
          </cell>
          <cell r="E1148" t="str">
            <v>COLOMBIA</v>
          </cell>
          <cell r="F1148" t="str">
            <v>HUILA-PUTUMAYO</v>
          </cell>
          <cell r="G1148" t="str">
            <v>QUINTERO MOSQUERA RAUL ALBERTO</v>
          </cell>
          <cell r="H1148" t="str">
            <v>RUIZ JOVEN TITO FERNANDO</v>
          </cell>
          <cell r="I1148" t="str">
            <v>0</v>
          </cell>
          <cell r="J1148" t="str">
            <v>1.254</v>
          </cell>
          <cell r="K1148">
            <v>0.6</v>
          </cell>
          <cell r="L1148">
            <v>1</v>
          </cell>
          <cell r="M1148">
            <v>1</v>
          </cell>
          <cell r="N1148">
            <v>4.9905913978494622E-2</v>
          </cell>
          <cell r="O1148">
            <v>1</v>
          </cell>
          <cell r="P1148">
            <v>5.0443548387096776E-2</v>
          </cell>
          <cell r="Q1148">
            <v>1</v>
          </cell>
          <cell r="R1148" t="e">
            <v>#N/A</v>
          </cell>
          <cell r="S1148">
            <v>1</v>
          </cell>
          <cell r="T1148">
            <v>5326.166400000001</v>
          </cell>
          <cell r="U1148">
            <v>60804.794000000002</v>
          </cell>
          <cell r="V1148" t="e">
            <v>#N/A</v>
          </cell>
          <cell r="W1148" t="str">
            <v>HUI.ZARAGOZA</v>
          </cell>
          <cell r="X1148">
            <v>1</v>
          </cell>
          <cell r="Y1148">
            <v>0</v>
          </cell>
          <cell r="Z1148">
            <v>0</v>
          </cell>
          <cell r="AA1148"/>
          <cell r="AB1148">
            <v>10</v>
          </cell>
          <cell r="AC1148">
            <v>11</v>
          </cell>
          <cell r="AD1148" t="str">
            <v>Prioridad 4</v>
          </cell>
        </row>
        <row r="1149">
          <cell r="A1149" t="str">
            <v>IBG.CANAVERAL</v>
          </cell>
          <cell r="B1149" t="str">
            <v>URBANO</v>
          </cell>
          <cell r="C1149" t="str">
            <v>REGION 3</v>
          </cell>
          <cell r="D1149" t="str">
            <v>TOLIMA</v>
          </cell>
          <cell r="E1149" t="str">
            <v>IBAGUÉ</v>
          </cell>
          <cell r="F1149" t="str">
            <v>TOLIMA-CAQUETA</v>
          </cell>
          <cell r="G1149" t="str">
            <v>GAMBOA VASQUEZ ALEX BLADIMIR</v>
          </cell>
          <cell r="H1149" t="str">
            <v>GIL RAMOS GERMAN</v>
          </cell>
          <cell r="I1149" t="str">
            <v>0</v>
          </cell>
          <cell r="J1149" t="str">
            <v>1.255</v>
          </cell>
          <cell r="K1149">
            <v>0.6</v>
          </cell>
          <cell r="L1149">
            <v>1</v>
          </cell>
          <cell r="M1149">
            <v>1</v>
          </cell>
          <cell r="N1149">
            <v>7.446236559139785E-3</v>
          </cell>
          <cell r="O1149">
            <v>0</v>
          </cell>
          <cell r="P1149">
            <v>1.9811827956989249E-2</v>
          </cell>
          <cell r="Q1149">
            <v>1</v>
          </cell>
          <cell r="R1149" t="e">
            <v>#N/A</v>
          </cell>
          <cell r="S1149">
            <v>0</v>
          </cell>
          <cell r="T1149">
            <v>16998.14862</v>
          </cell>
          <cell r="U1149">
            <v>428436.72499999998</v>
          </cell>
          <cell r="V1149" t="e">
            <v>#N/A</v>
          </cell>
          <cell r="W1149" t="str">
            <v>IBG.CANAVERAL</v>
          </cell>
          <cell r="X1149">
            <v>0</v>
          </cell>
          <cell r="Y1149">
            <v>0</v>
          </cell>
          <cell r="Z1149">
            <v>0</v>
          </cell>
          <cell r="AA1149"/>
          <cell r="AB1149">
            <v>10</v>
          </cell>
          <cell r="AC1149">
            <v>10</v>
          </cell>
          <cell r="AD1149" t="str">
            <v>Prioridad 4</v>
          </cell>
        </row>
        <row r="1150">
          <cell r="A1150" t="str">
            <v>IBG.IND MERCACENTRO-2</v>
          </cell>
          <cell r="B1150" t="str">
            <v>RURAL</v>
          </cell>
          <cell r="C1150" t="str">
            <v>REGION 3</v>
          </cell>
          <cell r="D1150" t="str">
            <v>TOLIMA</v>
          </cell>
          <cell r="E1150" t="str">
            <v>IBAGUÉ</v>
          </cell>
          <cell r="F1150" t="str">
            <v>TOLIMA-CAQUETA</v>
          </cell>
          <cell r="G1150" t="str">
            <v>GAMBOA VASQUEZ ALEX BLADIMIR</v>
          </cell>
          <cell r="H1150" t="str">
            <v>GIL RAMOS GERMAN</v>
          </cell>
          <cell r="I1150" t="str">
            <v>0</v>
          </cell>
          <cell r="J1150" t="str">
            <v>1.256</v>
          </cell>
          <cell r="K1150">
            <v>0.6</v>
          </cell>
          <cell r="L1150">
            <v>1</v>
          </cell>
          <cell r="M1150">
            <v>1</v>
          </cell>
          <cell r="N1150">
            <v>7.7836021505376343E-2</v>
          </cell>
          <cell r="O1150">
            <v>1</v>
          </cell>
          <cell r="P1150">
            <v>1.4543010752688173E-2</v>
          </cell>
          <cell r="Q1150">
            <v>1</v>
          </cell>
          <cell r="R1150" t="e">
            <v>#N/A</v>
          </cell>
          <cell r="S1150">
            <v>0</v>
          </cell>
          <cell r="T1150">
            <v>3583.7074299999999</v>
          </cell>
          <cell r="U1150">
            <v>56683.618999999999</v>
          </cell>
          <cell r="V1150" t="e">
            <v>#N/A</v>
          </cell>
          <cell r="W1150" t="str">
            <v>IBG.IND MERCACENTRO-2</v>
          </cell>
          <cell r="X1150">
            <v>0</v>
          </cell>
          <cell r="Y1150">
            <v>0</v>
          </cell>
          <cell r="Z1150">
            <v>0</v>
          </cell>
          <cell r="AA1150"/>
          <cell r="AB1150">
            <v>10</v>
          </cell>
          <cell r="AC1150">
            <v>10</v>
          </cell>
          <cell r="AD1150" t="str">
            <v>Prioridad 4</v>
          </cell>
        </row>
        <row r="1151">
          <cell r="A1151" t="str">
            <v>IBG.LA CAMPINA</v>
          </cell>
          <cell r="B1151" t="str">
            <v>URBANO</v>
          </cell>
          <cell r="C1151" t="str">
            <v>REGION 3</v>
          </cell>
          <cell r="D1151" t="str">
            <v>TOLIMA</v>
          </cell>
          <cell r="E1151" t="str">
            <v>IBAGUÉ</v>
          </cell>
          <cell r="F1151" t="str">
            <v>TOLIMA-CAQUETA</v>
          </cell>
          <cell r="G1151" t="str">
            <v>GAMBOA VASQUEZ ALEX BLADIMIR</v>
          </cell>
          <cell r="H1151" t="str">
            <v>USECHE ACOSTA HERNAN RODRIGO</v>
          </cell>
          <cell r="I1151" t="str">
            <v>0</v>
          </cell>
          <cell r="J1151" t="str">
            <v>1.257</v>
          </cell>
          <cell r="K1151">
            <v>0.6</v>
          </cell>
          <cell r="L1151">
            <v>1</v>
          </cell>
          <cell r="M1151">
            <v>1</v>
          </cell>
          <cell r="N1151">
            <v>3.448924731182796E-2</v>
          </cell>
          <cell r="O1151">
            <v>1</v>
          </cell>
          <cell r="P1151">
            <v>1.5860215053763442E-2</v>
          </cell>
          <cell r="Q1151">
            <v>1</v>
          </cell>
          <cell r="R1151" t="e">
            <v>#N/A</v>
          </cell>
          <cell r="S1151">
            <v>0</v>
          </cell>
          <cell r="T1151">
            <v>34474.793549999995</v>
          </cell>
          <cell r="U1151">
            <v>711812.49100000004</v>
          </cell>
          <cell r="V1151" t="e">
            <v>#N/A</v>
          </cell>
          <cell r="W1151" t="str">
            <v>IBG.LA CAMPINA</v>
          </cell>
          <cell r="X1151">
            <v>0</v>
          </cell>
          <cell r="Y1151">
            <v>15</v>
          </cell>
          <cell r="Z1151">
            <v>5</v>
          </cell>
          <cell r="AA1151"/>
          <cell r="AB1151">
            <v>10</v>
          </cell>
          <cell r="AC1151">
            <v>30</v>
          </cell>
          <cell r="AD1151" t="str">
            <v>Prioridad 3</v>
          </cell>
        </row>
        <row r="1152">
          <cell r="A1152" t="str">
            <v>IBG.MODELIA</v>
          </cell>
          <cell r="B1152" t="str">
            <v>URBANO</v>
          </cell>
          <cell r="C1152" t="str">
            <v>REGION 3</v>
          </cell>
          <cell r="D1152" t="str">
            <v>TOLIMA</v>
          </cell>
          <cell r="E1152" t="str">
            <v>IBAGUÉ</v>
          </cell>
          <cell r="F1152" t="str">
            <v>TOLIMA-CAQUETA</v>
          </cell>
          <cell r="G1152" t="str">
            <v>GAMBOA VASQUEZ ALEX BLADIMIR</v>
          </cell>
          <cell r="H1152" t="str">
            <v>GIL RAMOS GERMAN</v>
          </cell>
          <cell r="I1152" t="str">
            <v>0</v>
          </cell>
          <cell r="J1152" t="str">
            <v>1.258</v>
          </cell>
          <cell r="K1152">
            <v>0.6</v>
          </cell>
          <cell r="L1152">
            <v>1</v>
          </cell>
          <cell r="M1152">
            <v>1</v>
          </cell>
          <cell r="N1152">
            <v>1.9435483870967742E-2</v>
          </cell>
          <cell r="O1152">
            <v>1</v>
          </cell>
          <cell r="P1152">
            <v>1.0241935483870968E-2</v>
          </cell>
          <cell r="Q1152">
            <v>1</v>
          </cell>
          <cell r="R1152" t="str">
            <v>IBG.Modelia</v>
          </cell>
          <cell r="S1152">
            <v>0</v>
          </cell>
          <cell r="T1152">
            <v>82412.456384000019</v>
          </cell>
          <cell r="U1152">
            <v>2085375.9810000001</v>
          </cell>
          <cell r="V1152" t="e">
            <v>#N/A</v>
          </cell>
          <cell r="W1152" t="str">
            <v>IBG.MODELIA</v>
          </cell>
          <cell r="X1152">
            <v>1</v>
          </cell>
          <cell r="Y1152">
            <v>30</v>
          </cell>
          <cell r="Z1152">
            <v>10</v>
          </cell>
          <cell r="AA1152"/>
          <cell r="AB1152">
            <v>10</v>
          </cell>
          <cell r="AC1152">
            <v>51</v>
          </cell>
          <cell r="AD1152" t="str">
            <v>Prioridad 0</v>
          </cell>
        </row>
        <row r="1153">
          <cell r="A1153" t="str">
            <v>IBG.PRADERA</v>
          </cell>
          <cell r="B1153" t="str">
            <v>URBANO</v>
          </cell>
          <cell r="C1153" t="str">
            <v>REGION 3</v>
          </cell>
          <cell r="D1153" t="str">
            <v>TOLIMA</v>
          </cell>
          <cell r="E1153" t="str">
            <v>IBAGUÉ</v>
          </cell>
          <cell r="F1153" t="str">
            <v>TOLIMA-CAQUETA</v>
          </cell>
          <cell r="G1153" t="str">
            <v>GAMBOA VASQUEZ ALEX BLADIMIR</v>
          </cell>
          <cell r="H1153" t="str">
            <v>GOMEZ CALDERON JOSE VICENTE</v>
          </cell>
          <cell r="I1153" t="str">
            <v>0</v>
          </cell>
          <cell r="J1153" t="str">
            <v>1.259</v>
          </cell>
          <cell r="K1153">
            <v>0.6</v>
          </cell>
          <cell r="L1153">
            <v>1</v>
          </cell>
          <cell r="M1153">
            <v>1</v>
          </cell>
          <cell r="N1153">
            <v>5.1612903225806452E-3</v>
          </cell>
          <cell r="O1153">
            <v>0</v>
          </cell>
          <cell r="P1153">
            <v>7.4731182795698924E-3</v>
          </cell>
          <cell r="Q1153">
            <v>1</v>
          </cell>
          <cell r="R1153" t="e">
            <v>#N/A</v>
          </cell>
          <cell r="S1153">
            <v>0</v>
          </cell>
          <cell r="T1153">
            <v>35889.824210000006</v>
          </cell>
          <cell r="U1153">
            <v>581586.78899999999</v>
          </cell>
          <cell r="V1153" t="e">
            <v>#N/A</v>
          </cell>
          <cell r="W1153" t="str">
            <v>IBG.PRADERA</v>
          </cell>
          <cell r="X1153">
            <v>0</v>
          </cell>
          <cell r="Y1153">
            <v>15</v>
          </cell>
          <cell r="Z1153">
            <v>5</v>
          </cell>
          <cell r="AA1153"/>
          <cell r="AB1153">
            <v>10</v>
          </cell>
          <cell r="AC1153">
            <v>30</v>
          </cell>
          <cell r="AD1153" t="str">
            <v>Prioridad 3</v>
          </cell>
        </row>
        <row r="1154">
          <cell r="A1154" t="str">
            <v>IBG.RB VARSOVIA-2</v>
          </cell>
          <cell r="B1154" t="str">
            <v>URBANO</v>
          </cell>
          <cell r="C1154" t="str">
            <v>REGION 3</v>
          </cell>
          <cell r="D1154" t="str">
            <v>TOLIMA</v>
          </cell>
          <cell r="E1154" t="str">
            <v>IBAGUÉ</v>
          </cell>
          <cell r="F1154" t="str">
            <v>TOLIMA-CAQUETA</v>
          </cell>
          <cell r="G1154" t="str">
            <v>GAMBOA VASQUEZ ALEX BLADIMIR</v>
          </cell>
          <cell r="H1154" t="str">
            <v>MARTINEZ VILLA ARBEY</v>
          </cell>
          <cell r="I1154" t="str">
            <v/>
          </cell>
          <cell r="J1154" t="str">
            <v>1.260</v>
          </cell>
          <cell r="K1154">
            <v>0.6</v>
          </cell>
          <cell r="L1154">
            <v>1</v>
          </cell>
          <cell r="M1154">
            <v>1</v>
          </cell>
          <cell r="N1154">
            <v>6.1155913978494625E-2</v>
          </cell>
          <cell r="O1154">
            <v>1</v>
          </cell>
          <cell r="P1154">
            <v>3.2903225806451615E-2</v>
          </cell>
          <cell r="Q1154">
            <v>1</v>
          </cell>
          <cell r="R1154" t="e">
            <v>#N/A</v>
          </cell>
          <cell r="S1154">
            <v>0</v>
          </cell>
          <cell r="T1154">
            <v>37696.460429999999</v>
          </cell>
          <cell r="U1154">
            <v>1082846.031</v>
          </cell>
          <cell r="V1154" t="e">
            <v>#N/A</v>
          </cell>
          <cell r="W1154" t="e">
            <v>#N/A</v>
          </cell>
          <cell r="X1154">
            <v>0</v>
          </cell>
          <cell r="Y1154">
            <v>15</v>
          </cell>
          <cell r="Z1154">
            <v>10</v>
          </cell>
          <cell r="AA1154"/>
          <cell r="AB1154"/>
          <cell r="AC1154">
            <v>25</v>
          </cell>
          <cell r="AD1154" t="str">
            <v>Prioridad 4</v>
          </cell>
        </row>
        <row r="1155">
          <cell r="A1155" t="str">
            <v>IBG.RESTREPO</v>
          </cell>
          <cell r="B1155" t="str">
            <v>URBANO</v>
          </cell>
          <cell r="C1155" t="str">
            <v>REGION 3</v>
          </cell>
          <cell r="D1155" t="str">
            <v>TOLIMA</v>
          </cell>
          <cell r="E1155" t="str">
            <v>IBAGUÉ</v>
          </cell>
          <cell r="F1155" t="str">
            <v>TOLIMA-CAQUETA</v>
          </cell>
          <cell r="G1155" t="str">
            <v>GAMBOA VASQUEZ ALEX BLADIMIR</v>
          </cell>
          <cell r="H1155" t="str">
            <v>MARTINEZ VILLA ARBEY</v>
          </cell>
          <cell r="I1155" t="str">
            <v>0</v>
          </cell>
          <cell r="J1155" t="str">
            <v>1.261</v>
          </cell>
          <cell r="K1155">
            <v>0.6</v>
          </cell>
          <cell r="L1155">
            <v>1</v>
          </cell>
          <cell r="M1155">
            <v>1</v>
          </cell>
          <cell r="N1155">
            <v>7.8387096774193546E-2</v>
          </cell>
          <cell r="O1155">
            <v>1</v>
          </cell>
          <cell r="P1155">
            <v>3.5053763440860218E-2</v>
          </cell>
          <cell r="Q1155">
            <v>1</v>
          </cell>
          <cell r="R1155" t="str">
            <v>IBG.Restrepo</v>
          </cell>
          <cell r="S1155">
            <v>1</v>
          </cell>
          <cell r="T1155">
            <v>31538.425790000005</v>
          </cell>
          <cell r="U1155">
            <v>506556.08600000001</v>
          </cell>
          <cell r="V1155" t="e">
            <v>#N/A</v>
          </cell>
          <cell r="W1155" t="str">
            <v>IBG.RESTREPO</v>
          </cell>
          <cell r="X1155">
            <v>1</v>
          </cell>
          <cell r="Y1155">
            <v>15</v>
          </cell>
          <cell r="Z1155">
            <v>5</v>
          </cell>
          <cell r="AA1155"/>
          <cell r="AB1155">
            <v>10</v>
          </cell>
          <cell r="AC1155">
            <v>31</v>
          </cell>
          <cell r="AD1155" t="str">
            <v>Prioridad 0</v>
          </cell>
        </row>
        <row r="1156">
          <cell r="A1156" t="str">
            <v>IBG.SAN MARTIN-2</v>
          </cell>
          <cell r="B1156" t="str">
            <v>URBANO</v>
          </cell>
          <cell r="C1156" t="str">
            <v>REGION 3</v>
          </cell>
          <cell r="D1156" t="str">
            <v>TOLIMA</v>
          </cell>
          <cell r="E1156" t="str">
            <v>IBAGUÉ</v>
          </cell>
          <cell r="F1156" t="str">
            <v>TOLIMA-CAQUETA</v>
          </cell>
          <cell r="G1156" t="str">
            <v>GAMBOA VASQUEZ ALEX BLADIMIR</v>
          </cell>
          <cell r="H1156" t="str">
            <v>GIL RAMOS GERMAN</v>
          </cell>
          <cell r="I1156" t="str">
            <v>0</v>
          </cell>
          <cell r="J1156" t="str">
            <v>1.262</v>
          </cell>
          <cell r="K1156">
            <v>0.6</v>
          </cell>
          <cell r="L1156">
            <v>1</v>
          </cell>
          <cell r="M1156">
            <v>1</v>
          </cell>
          <cell r="N1156">
            <v>3.7782258064516128E-2</v>
          </cell>
          <cell r="O1156">
            <v>1</v>
          </cell>
          <cell r="P1156">
            <v>1.711021505376344E-2</v>
          </cell>
          <cell r="Q1156">
            <v>1</v>
          </cell>
          <cell r="R1156" t="e">
            <v>#N/A</v>
          </cell>
          <cell r="S1156">
            <v>0</v>
          </cell>
          <cell r="T1156">
            <v>40040.459050000005</v>
          </cell>
          <cell r="U1156">
            <v>711716.24900000007</v>
          </cell>
          <cell r="V1156" t="e">
            <v>#N/A</v>
          </cell>
          <cell r="W1156" t="str">
            <v>IBG.SAN MARTIN-2</v>
          </cell>
          <cell r="X1156">
            <v>0</v>
          </cell>
          <cell r="Y1156">
            <v>15</v>
          </cell>
          <cell r="Z1156">
            <v>5</v>
          </cell>
          <cell r="AA1156"/>
          <cell r="AB1156">
            <v>10</v>
          </cell>
          <cell r="AC1156">
            <v>30</v>
          </cell>
          <cell r="AD1156" t="str">
            <v>Prioridad 3</v>
          </cell>
        </row>
        <row r="1157">
          <cell r="A1157" t="str">
            <v>IBG.SANTA HELENA</v>
          </cell>
          <cell r="B1157" t="str">
            <v>URBANO</v>
          </cell>
          <cell r="C1157" t="str">
            <v>REGION 3</v>
          </cell>
          <cell r="D1157" t="str">
            <v>TOLIMA</v>
          </cell>
          <cell r="E1157" t="str">
            <v>IBAGUÉ</v>
          </cell>
          <cell r="F1157" t="str">
            <v>TOLIMA-CAQUETA</v>
          </cell>
          <cell r="G1157" t="str">
            <v>GAMBOA VASQUEZ ALEX BLADIMIR</v>
          </cell>
          <cell r="H1157" t="str">
            <v>MARTINEZ VILLA ARBEY</v>
          </cell>
          <cell r="I1157" t="str">
            <v>0</v>
          </cell>
          <cell r="J1157" t="str">
            <v>1.263</v>
          </cell>
          <cell r="K1157">
            <v>0.6</v>
          </cell>
          <cell r="L1157">
            <v>1</v>
          </cell>
          <cell r="M1157">
            <v>1</v>
          </cell>
          <cell r="N1157">
            <v>0.10134408602150538</v>
          </cell>
          <cell r="O1157">
            <v>1</v>
          </cell>
          <cell r="P1157">
            <v>1.4771505376344087E-2</v>
          </cell>
          <cell r="Q1157">
            <v>1</v>
          </cell>
          <cell r="R1157" t="str">
            <v>IBG.Santa Helena</v>
          </cell>
          <cell r="S1157">
            <v>0</v>
          </cell>
          <cell r="T1157">
            <v>41054.600188660006</v>
          </cell>
          <cell r="U1157">
            <v>651685.38300000003</v>
          </cell>
          <cell r="V1157" t="e">
            <v>#N/A</v>
          </cell>
          <cell r="W1157" t="str">
            <v>IBG.SANTA HELENA</v>
          </cell>
          <cell r="X1157">
            <v>0</v>
          </cell>
          <cell r="Y1157">
            <v>15</v>
          </cell>
          <cell r="Z1157">
            <v>5</v>
          </cell>
          <cell r="AA1157"/>
          <cell r="AB1157">
            <v>10</v>
          </cell>
          <cell r="AC1157">
            <v>30</v>
          </cell>
          <cell r="AD1157" t="str">
            <v>Prioridad 0</v>
          </cell>
        </row>
        <row r="1158">
          <cell r="A1158" t="str">
            <v>JAM.ALFAGUARA</v>
          </cell>
          <cell r="B1158" t="str">
            <v>URBANO</v>
          </cell>
          <cell r="C1158" t="str">
            <v>REGION 3</v>
          </cell>
          <cell r="D1158" t="str">
            <v>VALLE DEL CAUCA</v>
          </cell>
          <cell r="E1158" t="str">
            <v>JAMUNDÍ</v>
          </cell>
          <cell r="F1158" t="str">
            <v>CALI</v>
          </cell>
          <cell r="G1158" t="str">
            <v>PIEDRAHITA MONTES RICARDO</v>
          </cell>
          <cell r="H1158" t="str">
            <v>SALAZAR BATIOJA SANDRO</v>
          </cell>
          <cell r="I1158" t="str">
            <v>0</v>
          </cell>
          <cell r="J1158" t="str">
            <v>1.264</v>
          </cell>
          <cell r="K1158">
            <v>0.6</v>
          </cell>
          <cell r="L1158">
            <v>1</v>
          </cell>
          <cell r="M1158">
            <v>1</v>
          </cell>
          <cell r="N1158">
            <v>0.5923655913978495</v>
          </cell>
          <cell r="O1158">
            <v>1</v>
          </cell>
          <cell r="P1158">
            <v>2.2956989247311828E-2</v>
          </cell>
          <cell r="Q1158">
            <v>1</v>
          </cell>
          <cell r="R1158" t="e">
            <v>#N/A</v>
          </cell>
          <cell r="S1158">
            <v>0</v>
          </cell>
          <cell r="T1158">
            <v>59649.383117000005</v>
          </cell>
          <cell r="U1158">
            <v>959035.10699999996</v>
          </cell>
          <cell r="V1158" t="e">
            <v>#N/A</v>
          </cell>
          <cell r="W1158" t="str">
            <v>JAM.ALFAGUARA</v>
          </cell>
          <cell r="X1158">
            <v>1</v>
          </cell>
          <cell r="Y1158">
            <v>30</v>
          </cell>
          <cell r="Z1158">
            <v>5</v>
          </cell>
          <cell r="AA1158"/>
          <cell r="AB1158">
            <v>10</v>
          </cell>
          <cell r="AC1158">
            <v>46</v>
          </cell>
          <cell r="AD1158" t="str">
            <v>Prioridad 2</v>
          </cell>
        </row>
        <row r="1159">
          <cell r="A1159" t="str">
            <v>JAM.ALFAGUARA-2</v>
          </cell>
          <cell r="B1159" t="str">
            <v>RURAL</v>
          </cell>
          <cell r="C1159" t="str">
            <v>REGION 3</v>
          </cell>
          <cell r="D1159" t="str">
            <v>VALLE DEL CAUCA</v>
          </cell>
          <cell r="E1159" t="str">
            <v>JAMUNDÍ</v>
          </cell>
          <cell r="F1159" t="str">
            <v>CALI</v>
          </cell>
          <cell r="G1159" t="str">
            <v>PIEDRAHITA MONTES RICARDO</v>
          </cell>
          <cell r="H1159" t="str">
            <v>SALAZAR BATIOJA SANDRO</v>
          </cell>
          <cell r="I1159" t="str">
            <v>0</v>
          </cell>
          <cell r="J1159" t="str">
            <v>1.265</v>
          </cell>
          <cell r="K1159">
            <v>0.6</v>
          </cell>
          <cell r="L1159">
            <v>1</v>
          </cell>
          <cell r="M1159">
            <v>1</v>
          </cell>
          <cell r="N1159">
            <v>0.44442204301075267</v>
          </cell>
          <cell r="O1159">
            <v>1</v>
          </cell>
          <cell r="P1159">
            <v>8.9180107526881727E-2</v>
          </cell>
          <cell r="Q1159">
            <v>1</v>
          </cell>
          <cell r="R1159" t="e">
            <v>#N/A</v>
          </cell>
          <cell r="S1159">
            <v>1</v>
          </cell>
          <cell r="T1159">
            <v>10102.10065</v>
          </cell>
          <cell r="U1159">
            <v>157702.44399999999</v>
          </cell>
          <cell r="V1159" t="e">
            <v>#N/A</v>
          </cell>
          <cell r="W1159" t="str">
            <v>JAM.ALFAGUARA-2</v>
          </cell>
          <cell r="X1159">
            <v>1</v>
          </cell>
          <cell r="Y1159">
            <v>0</v>
          </cell>
          <cell r="Z1159">
            <v>0</v>
          </cell>
          <cell r="AA1159"/>
          <cell r="AB1159">
            <v>10</v>
          </cell>
          <cell r="AC1159">
            <v>11</v>
          </cell>
          <cell r="AD1159" t="str">
            <v>Prioridad 4</v>
          </cell>
        </row>
        <row r="1160">
          <cell r="A1160" t="str">
            <v>JAM.CAZADORES</v>
          </cell>
          <cell r="B1160" t="str">
            <v>URBANO</v>
          </cell>
          <cell r="C1160" t="str">
            <v>REGION 3</v>
          </cell>
          <cell r="D1160" t="str">
            <v>VALLE DEL CAUCA</v>
          </cell>
          <cell r="E1160" t="str">
            <v>JAMUNDÍ</v>
          </cell>
          <cell r="F1160" t="str">
            <v>CALI</v>
          </cell>
          <cell r="G1160" t="str">
            <v>PIEDRAHITA MONTES RICARDO</v>
          </cell>
          <cell r="H1160" t="str">
            <v>SALAZAR BATIOJA SANDRO</v>
          </cell>
          <cell r="I1160" t="str">
            <v>0</v>
          </cell>
          <cell r="J1160" t="str">
            <v>1.266</v>
          </cell>
          <cell r="K1160">
            <v>0.6</v>
          </cell>
          <cell r="L1160">
            <v>1</v>
          </cell>
          <cell r="M1160">
            <v>1</v>
          </cell>
          <cell r="N1160">
            <v>6.8279569892473121E-2</v>
          </cell>
          <cell r="O1160">
            <v>1</v>
          </cell>
          <cell r="P1160">
            <v>2.2177419354838711E-2</v>
          </cell>
          <cell r="Q1160">
            <v>1</v>
          </cell>
          <cell r="R1160" t="e">
            <v>#N/A</v>
          </cell>
          <cell r="S1160">
            <v>0</v>
          </cell>
          <cell r="T1160">
            <v>26643.022839000001</v>
          </cell>
          <cell r="U1160">
            <v>439550.90300000005</v>
          </cell>
          <cell r="V1160" t="e">
            <v>#N/A</v>
          </cell>
          <cell r="W1160" t="str">
            <v>JAM.CAZADORES</v>
          </cell>
          <cell r="X1160">
            <v>1</v>
          </cell>
          <cell r="Y1160">
            <v>15</v>
          </cell>
          <cell r="Z1160">
            <v>0</v>
          </cell>
          <cell r="AA1160"/>
          <cell r="AB1160">
            <v>10</v>
          </cell>
          <cell r="AC1160">
            <v>26</v>
          </cell>
          <cell r="AD1160" t="str">
            <v>Prioridad 4</v>
          </cell>
        </row>
        <row r="1161">
          <cell r="A1161" t="str">
            <v>JAM.EL PORTAL</v>
          </cell>
          <cell r="B1161" t="str">
            <v>URBANO</v>
          </cell>
          <cell r="C1161" t="str">
            <v>REGION 3</v>
          </cell>
          <cell r="D1161" t="str">
            <v>VALLE DEL CAUCA</v>
          </cell>
          <cell r="E1161" t="str">
            <v>JAMUNDÍ</v>
          </cell>
          <cell r="F1161" t="str">
            <v>CALI</v>
          </cell>
          <cell r="G1161" t="str">
            <v>PIEDRAHITA MONTES RICARDO</v>
          </cell>
          <cell r="H1161" t="str">
            <v>SALAZAR BATIOJA SANDRO</v>
          </cell>
          <cell r="I1161" t="str">
            <v>0</v>
          </cell>
          <cell r="J1161" t="str">
            <v>1.267</v>
          </cell>
          <cell r="K1161">
            <v>0.6</v>
          </cell>
          <cell r="L1161">
            <v>1</v>
          </cell>
          <cell r="M1161">
            <v>1</v>
          </cell>
          <cell r="N1161">
            <v>1.0725806451612903E-2</v>
          </cell>
          <cell r="O1161">
            <v>1</v>
          </cell>
          <cell r="P1161">
            <v>1.064516129032258E-2</v>
          </cell>
          <cell r="Q1161">
            <v>1</v>
          </cell>
          <cell r="R1161" t="e">
            <v>#N/A</v>
          </cell>
          <cell r="S1161">
            <v>0</v>
          </cell>
          <cell r="T1161">
            <v>22800.448099999998</v>
          </cell>
          <cell r="U1161">
            <v>597620.45299999998</v>
          </cell>
          <cell r="V1161" t="e">
            <v>#N/A</v>
          </cell>
          <cell r="W1161" t="str">
            <v>JAM.EL PORTAL</v>
          </cell>
          <cell r="X1161">
            <v>1</v>
          </cell>
          <cell r="Y1161">
            <v>15</v>
          </cell>
          <cell r="Z1161">
            <v>5</v>
          </cell>
          <cell r="AA1161"/>
          <cell r="AB1161">
            <v>10</v>
          </cell>
          <cell r="AC1161">
            <v>31</v>
          </cell>
          <cell r="AD1161" t="str">
            <v>Prioridad 2</v>
          </cell>
        </row>
        <row r="1162">
          <cell r="A1162" t="str">
            <v>JAM.LA MORADA-2</v>
          </cell>
          <cell r="B1162" t="str">
            <v>URBANO</v>
          </cell>
          <cell r="C1162" t="str">
            <v>REGION 3</v>
          </cell>
          <cell r="D1162" t="str">
            <v>VALLE DEL CAUCA</v>
          </cell>
          <cell r="E1162" t="str">
            <v>JAMUNDÍ</v>
          </cell>
          <cell r="F1162" t="str">
            <v>CALI</v>
          </cell>
          <cell r="G1162" t="str">
            <v>PIEDRAHITA MONTES RICARDO</v>
          </cell>
          <cell r="H1162" t="str">
            <v>SALAZAR BATIOJA SANDRO</v>
          </cell>
          <cell r="I1162" t="str">
            <v>0</v>
          </cell>
          <cell r="J1162" t="str">
            <v>1.268</v>
          </cell>
          <cell r="K1162">
            <v>0.6</v>
          </cell>
          <cell r="L1162">
            <v>1</v>
          </cell>
          <cell r="M1162">
            <v>1</v>
          </cell>
          <cell r="N1162">
            <v>1.4784946236559139E-3</v>
          </cell>
          <cell r="O1162">
            <v>0</v>
          </cell>
          <cell r="P1162">
            <v>1.911290322580645E-2</v>
          </cell>
          <cell r="Q1162">
            <v>1</v>
          </cell>
          <cell r="R1162" t="e">
            <v>#N/A</v>
          </cell>
          <cell r="S1162">
            <v>0</v>
          </cell>
          <cell r="T1162">
            <v>11797.29183</v>
          </cell>
          <cell r="U1162">
            <v>123164.675</v>
          </cell>
          <cell r="V1162" t="e">
            <v>#N/A</v>
          </cell>
          <cell r="W1162" t="str">
            <v>JAM.LA MORADA-2</v>
          </cell>
          <cell r="X1162">
            <v>0</v>
          </cell>
          <cell r="Y1162">
            <v>0</v>
          </cell>
          <cell r="Z1162">
            <v>0</v>
          </cell>
          <cell r="AA1162"/>
          <cell r="AB1162">
            <v>10</v>
          </cell>
          <cell r="AC1162">
            <v>10</v>
          </cell>
          <cell r="AD1162" t="str">
            <v>Prioridad 2</v>
          </cell>
        </row>
        <row r="1163">
          <cell r="A1163" t="str">
            <v>JAM.LAS MERCEDES</v>
          </cell>
          <cell r="B1163" t="str">
            <v>RURAL</v>
          </cell>
          <cell r="C1163" t="str">
            <v>REGION 3</v>
          </cell>
          <cell r="D1163" t="str">
            <v>VALLE DEL CAUCA</v>
          </cell>
          <cell r="E1163" t="str">
            <v>JAMUNDÍ</v>
          </cell>
          <cell r="F1163" t="str">
            <v>CALI</v>
          </cell>
          <cell r="G1163" t="str">
            <v>PIEDRAHITA MONTES RICARDO</v>
          </cell>
          <cell r="H1163" t="str">
            <v>SALAZAR BATIOJA SANDRO</v>
          </cell>
          <cell r="I1163" t="str">
            <v>0</v>
          </cell>
          <cell r="J1163" t="str">
            <v>1.269</v>
          </cell>
          <cell r="K1163">
            <v>0.6</v>
          </cell>
          <cell r="L1163">
            <v>1</v>
          </cell>
          <cell r="M1163">
            <v>1</v>
          </cell>
          <cell r="N1163">
            <v>0.53987903225806455</v>
          </cell>
          <cell r="O1163">
            <v>1</v>
          </cell>
          <cell r="P1163">
            <v>3.7325268817204299E-2</v>
          </cell>
          <cell r="Q1163">
            <v>1</v>
          </cell>
          <cell r="R1163" t="e">
            <v>#N/A</v>
          </cell>
          <cell r="S1163">
            <v>0</v>
          </cell>
          <cell r="T1163">
            <v>10194.560446899999</v>
          </cell>
          <cell r="U1163">
            <v>209445.64600000001</v>
          </cell>
          <cell r="V1163" t="e">
            <v>#N/A</v>
          </cell>
          <cell r="W1163" t="str">
            <v>JAM.LAS MERCEDES</v>
          </cell>
          <cell r="X1163">
            <v>0</v>
          </cell>
          <cell r="Y1163">
            <v>0</v>
          </cell>
          <cell r="Z1163">
            <v>0</v>
          </cell>
          <cell r="AA1163"/>
          <cell r="AB1163">
            <v>10</v>
          </cell>
          <cell r="AC1163">
            <v>10</v>
          </cell>
          <cell r="AD1163" t="str">
            <v>Prioridad 4</v>
          </cell>
        </row>
        <row r="1164">
          <cell r="A1164" t="str">
            <v>JAM.LAS MERCEDES-2</v>
          </cell>
          <cell r="B1164" t="str">
            <v>URBANO</v>
          </cell>
          <cell r="C1164" t="str">
            <v>REGION 3</v>
          </cell>
          <cell r="D1164" t="str">
            <v>VALLE DEL CAUCA</v>
          </cell>
          <cell r="E1164" t="str">
            <v>JAMUNDÍ</v>
          </cell>
          <cell r="F1164" t="str">
            <v>CALI</v>
          </cell>
          <cell r="G1164" t="str">
            <v>PIEDRAHITA MONTES RICARDO</v>
          </cell>
          <cell r="H1164" t="str">
            <v>SALAZAR BATIOJA SANDRO</v>
          </cell>
          <cell r="I1164" t="str">
            <v>0</v>
          </cell>
          <cell r="J1164" t="str">
            <v>1.270</v>
          </cell>
          <cell r="K1164">
            <v>0.6</v>
          </cell>
          <cell r="L1164">
            <v>1</v>
          </cell>
          <cell r="M1164">
            <v>1</v>
          </cell>
          <cell r="N1164">
            <v>0.29459677419354841</v>
          </cell>
          <cell r="O1164">
            <v>1</v>
          </cell>
          <cell r="P1164">
            <v>2.2701612903225806E-2</v>
          </cell>
          <cell r="Q1164">
            <v>1</v>
          </cell>
          <cell r="R1164" t="e">
            <v>#N/A</v>
          </cell>
          <cell r="S1164">
            <v>0</v>
          </cell>
          <cell r="T1164">
            <v>4102.26602</v>
          </cell>
          <cell r="U1164">
            <v>87977.006999999998</v>
          </cell>
          <cell r="V1164" t="e">
            <v>#N/A</v>
          </cell>
          <cell r="W1164" t="str">
            <v>JAM.LAS MERCEDES-2</v>
          </cell>
          <cell r="X1164">
            <v>1</v>
          </cell>
          <cell r="Y1164">
            <v>0</v>
          </cell>
          <cell r="Z1164">
            <v>0</v>
          </cell>
          <cell r="AA1164"/>
          <cell r="AB1164">
            <v>10</v>
          </cell>
          <cell r="AC1164">
            <v>11</v>
          </cell>
          <cell r="AD1164" t="str">
            <v>Prioridad 4</v>
          </cell>
        </row>
        <row r="1165">
          <cell r="A1165" t="str">
            <v>LET.BATALLON GA</v>
          </cell>
          <cell r="B1165" t="str">
            <v>URBANO</v>
          </cell>
          <cell r="C1165" t="str">
            <v>REGION 5</v>
          </cell>
          <cell r="D1165" t="str">
            <v>AMAZONAS</v>
          </cell>
          <cell r="E1165" t="str">
            <v>LETICIA</v>
          </cell>
          <cell r="F1165" t="str">
            <v>TERRITORIOS</v>
          </cell>
          <cell r="G1165" t="str">
            <v>ARAOS GUZMAN JUAN CARLOS</v>
          </cell>
          <cell r="H1165" t="str">
            <v>RIVERA LEON ANTONIO</v>
          </cell>
          <cell r="I1165" t="str">
            <v>0</v>
          </cell>
          <cell r="J1165" t="str">
            <v>161</v>
          </cell>
          <cell r="K1165">
            <v>0.48</v>
          </cell>
          <cell r="L1165">
            <v>1</v>
          </cell>
          <cell r="M1165">
            <v>1</v>
          </cell>
          <cell r="N1165">
            <v>1.3440860215053763E-4</v>
          </cell>
          <cell r="O1165">
            <v>0</v>
          </cell>
          <cell r="P1165">
            <v>0.16588709677419355</v>
          </cell>
          <cell r="Q1165">
            <v>1</v>
          </cell>
          <cell r="R1165" t="e">
            <v>#N/A</v>
          </cell>
          <cell r="S1165">
            <v>1</v>
          </cell>
          <cell r="T1165">
            <v>10231.233869999998</v>
          </cell>
          <cell r="U1165">
            <v>156891.11600000001</v>
          </cell>
          <cell r="V1165" t="e">
            <v>#N/A</v>
          </cell>
          <cell r="W1165" t="str">
            <v>LET.BATALLON GA</v>
          </cell>
          <cell r="X1165">
            <v>1</v>
          </cell>
          <cell r="Y1165">
            <v>0</v>
          </cell>
          <cell r="Z1165">
            <v>0</v>
          </cell>
          <cell r="AA1165"/>
          <cell r="AB1165">
            <v>10</v>
          </cell>
          <cell r="AC1165">
            <v>11</v>
          </cell>
          <cell r="AD1165" t="str">
            <v>Prioridad 4</v>
          </cell>
        </row>
        <row r="1166">
          <cell r="A1166" t="str">
            <v>LET.LETICIA-1</v>
          </cell>
          <cell r="B1166" t="str">
            <v>URBANO</v>
          </cell>
          <cell r="C1166" t="str">
            <v>REGION 5</v>
          </cell>
          <cell r="D1166" t="str">
            <v>AMAZONAS</v>
          </cell>
          <cell r="E1166" t="str">
            <v>LETICIA</v>
          </cell>
          <cell r="F1166" t="str">
            <v>TERRITORIOS</v>
          </cell>
          <cell r="G1166" t="str">
            <v>ARAOS GUZMAN JUAN CARLOS</v>
          </cell>
          <cell r="H1166" t="str">
            <v>RIVERA LEON ANTONIO</v>
          </cell>
          <cell r="I1166" t="str">
            <v>0</v>
          </cell>
          <cell r="J1166" t="str">
            <v>15</v>
          </cell>
          <cell r="K1166">
            <v>0.37</v>
          </cell>
          <cell r="L1166">
            <v>1</v>
          </cell>
          <cell r="M1166">
            <v>1</v>
          </cell>
          <cell r="N1166">
            <v>1.7473118279569892E-4</v>
          </cell>
          <cell r="O1166">
            <v>0</v>
          </cell>
          <cell r="P1166">
            <v>0.16643817204301076</v>
          </cell>
          <cell r="Q1166">
            <v>1</v>
          </cell>
          <cell r="R1166" t="e">
            <v>#N/A</v>
          </cell>
          <cell r="S1166">
            <v>1</v>
          </cell>
          <cell r="T1166">
            <v>67016.178849999997</v>
          </cell>
          <cell r="U1166">
            <v>1013781.8409999999</v>
          </cell>
          <cell r="V1166" t="e">
            <v>#N/A</v>
          </cell>
          <cell r="W1166" t="str">
            <v>LET.LETICIA-1</v>
          </cell>
          <cell r="X1166">
            <v>1</v>
          </cell>
          <cell r="Y1166">
            <v>30</v>
          </cell>
          <cell r="Z1166">
            <v>10</v>
          </cell>
          <cell r="AA1166"/>
          <cell r="AB1166">
            <v>10</v>
          </cell>
          <cell r="AC1166">
            <v>51</v>
          </cell>
          <cell r="AD1166" t="str">
            <v>Prioridad 1</v>
          </cell>
        </row>
        <row r="1167">
          <cell r="A1167" t="str">
            <v>LET.LETICIA-2</v>
          </cell>
          <cell r="B1167" t="str">
            <v>URBANO</v>
          </cell>
          <cell r="C1167" t="str">
            <v>REGION 5</v>
          </cell>
          <cell r="D1167" t="str">
            <v>AMAZONAS</v>
          </cell>
          <cell r="E1167" t="str">
            <v>LETICIA</v>
          </cell>
          <cell r="F1167" t="str">
            <v>TERRITORIOS</v>
          </cell>
          <cell r="G1167" t="str">
            <v>ARAOS GUZMAN JUAN CARLOS</v>
          </cell>
          <cell r="H1167" t="str">
            <v>RIVERA LEON ANTONIO</v>
          </cell>
          <cell r="I1167" t="str">
            <v>0</v>
          </cell>
          <cell r="J1167" t="str">
            <v>41</v>
          </cell>
          <cell r="K1167">
            <v>0.43</v>
          </cell>
          <cell r="L1167">
            <v>1</v>
          </cell>
          <cell r="M1167">
            <v>1</v>
          </cell>
          <cell r="N1167">
            <v>2.5537634408602153E-4</v>
          </cell>
          <cell r="O1167">
            <v>0</v>
          </cell>
          <cell r="P1167">
            <v>5.0147849462365592E-2</v>
          </cell>
          <cell r="Q1167">
            <v>1</v>
          </cell>
          <cell r="R1167" t="e">
            <v>#N/A</v>
          </cell>
          <cell r="S1167">
            <v>1</v>
          </cell>
          <cell r="T1167">
            <v>51734.549709999999</v>
          </cell>
          <cell r="U1167">
            <v>785908.14899999998</v>
          </cell>
          <cell r="V1167" t="e">
            <v>#N/A</v>
          </cell>
          <cell r="W1167" t="str">
            <v>LET.LETICIA-2</v>
          </cell>
          <cell r="X1167">
            <v>1</v>
          </cell>
          <cell r="Y1167">
            <v>30</v>
          </cell>
          <cell r="Z1167">
            <v>5</v>
          </cell>
          <cell r="AA1167"/>
          <cell r="AB1167">
            <v>10</v>
          </cell>
          <cell r="AC1167">
            <v>46</v>
          </cell>
          <cell r="AD1167" t="str">
            <v>Prioridad 1</v>
          </cell>
        </row>
        <row r="1168">
          <cell r="A1168" t="str">
            <v>LET.LETICIA-3</v>
          </cell>
          <cell r="B1168" t="str">
            <v>URBANO</v>
          </cell>
          <cell r="C1168" t="str">
            <v>REGION 5</v>
          </cell>
          <cell r="D1168" t="str">
            <v>AMAZONAS</v>
          </cell>
          <cell r="E1168" t="str">
            <v>LETICIA</v>
          </cell>
          <cell r="F1168" t="str">
            <v>TERRITORIOS</v>
          </cell>
          <cell r="G1168" t="str">
            <v>ARAOS GUZMAN JUAN CARLOS</v>
          </cell>
          <cell r="H1168" t="str">
            <v>RIVERA LEON ANTONIO</v>
          </cell>
          <cell r="I1168" t="str">
            <v>0</v>
          </cell>
          <cell r="J1168" t="str">
            <v>23</v>
          </cell>
          <cell r="K1168">
            <v>0.40500000000000003</v>
          </cell>
          <cell r="L1168">
            <v>1</v>
          </cell>
          <cell r="M1168">
            <v>1</v>
          </cell>
          <cell r="N1168">
            <v>6.989247311827957E-4</v>
          </cell>
          <cell r="O1168">
            <v>0</v>
          </cell>
          <cell r="P1168">
            <v>4.0672043010752688E-2</v>
          </cell>
          <cell r="Q1168">
            <v>1</v>
          </cell>
          <cell r="R1168" t="e">
            <v>#N/A</v>
          </cell>
          <cell r="S1168">
            <v>1</v>
          </cell>
          <cell r="T1168">
            <v>62531.12883999999</v>
          </cell>
          <cell r="U1168">
            <v>932328.62500000012</v>
          </cell>
          <cell r="V1168" t="e">
            <v>#N/A</v>
          </cell>
          <cell r="W1168" t="str">
            <v>LET.LETICIA-3</v>
          </cell>
          <cell r="X1168">
            <v>1</v>
          </cell>
          <cell r="Y1168">
            <v>30</v>
          </cell>
          <cell r="Z1168">
            <v>5</v>
          </cell>
          <cell r="AA1168"/>
          <cell r="AB1168">
            <v>10</v>
          </cell>
          <cell r="AC1168">
            <v>46</v>
          </cell>
          <cell r="AD1168" t="str">
            <v>Prioridad 2</v>
          </cell>
        </row>
        <row r="1169">
          <cell r="A1169" t="str">
            <v>LET.LETICIA-4</v>
          </cell>
          <cell r="B1169" t="str">
            <v>URBANO</v>
          </cell>
          <cell r="C1169" t="str">
            <v>REGION 5</v>
          </cell>
          <cell r="D1169" t="str">
            <v>AMAZONAS</v>
          </cell>
          <cell r="E1169" t="str">
            <v>LETICIA</v>
          </cell>
          <cell r="F1169" t="str">
            <v>TERRITORIOS</v>
          </cell>
          <cell r="G1169" t="str">
            <v>ARAOS GUZMAN JUAN CARLOS</v>
          </cell>
          <cell r="H1169" t="str">
            <v>RIVERA LEON ANTONIO</v>
          </cell>
          <cell r="I1169" t="str">
            <v>0</v>
          </cell>
          <cell r="J1169" t="str">
            <v>169</v>
          </cell>
          <cell r="K1169">
            <v>0.5</v>
          </cell>
          <cell r="L1169">
            <v>1</v>
          </cell>
          <cell r="M1169">
            <v>1</v>
          </cell>
          <cell r="N1169">
            <v>1.2446236559139784E-2</v>
          </cell>
          <cell r="O1169">
            <v>1</v>
          </cell>
          <cell r="P1169">
            <v>0.16651881720430106</v>
          </cell>
          <cell r="Q1169">
            <v>1</v>
          </cell>
          <cell r="R1169" t="e">
            <v>#N/A</v>
          </cell>
          <cell r="S1169">
            <v>1</v>
          </cell>
          <cell r="T1169">
            <v>40101.875749999992</v>
          </cell>
          <cell r="U1169">
            <v>496467.14199999999</v>
          </cell>
          <cell r="V1169" t="e">
            <v>#N/A</v>
          </cell>
          <cell r="W1169" t="str">
            <v>LET.LETICIA-4</v>
          </cell>
          <cell r="X1169">
            <v>1</v>
          </cell>
          <cell r="Y1169">
            <v>15</v>
          </cell>
          <cell r="Z1169">
            <v>0</v>
          </cell>
          <cell r="AA1169"/>
          <cell r="AB1169">
            <v>10</v>
          </cell>
          <cell r="AC1169">
            <v>26</v>
          </cell>
          <cell r="AD1169" t="str">
            <v>Prioridad 2</v>
          </cell>
        </row>
        <row r="1170">
          <cell r="A1170" t="str">
            <v>LET.PARQUE</v>
          </cell>
          <cell r="B1170" t="str">
            <v>URBANO</v>
          </cell>
          <cell r="C1170" t="str">
            <v>REGION 5</v>
          </cell>
          <cell r="D1170" t="str">
            <v>AMAZONAS</v>
          </cell>
          <cell r="E1170" t="str">
            <v>LETICIA</v>
          </cell>
          <cell r="F1170" t="str">
            <v>TERRITORIOS</v>
          </cell>
          <cell r="G1170" t="str">
            <v>ARAOS GUZMAN JUAN CARLOS</v>
          </cell>
          <cell r="H1170" t="str">
            <v>RIVERA LEON ANTONIO</v>
          </cell>
          <cell r="I1170" t="str">
            <v>0</v>
          </cell>
          <cell r="J1170" t="str">
            <v>1.271</v>
          </cell>
          <cell r="K1170">
            <v>0.6</v>
          </cell>
          <cell r="L1170">
            <v>0</v>
          </cell>
          <cell r="M1170">
            <v>1</v>
          </cell>
          <cell r="N1170">
            <v>0</v>
          </cell>
          <cell r="O1170">
            <v>0</v>
          </cell>
          <cell r="P1170">
            <v>0.1228494623655914</v>
          </cell>
          <cell r="Q1170">
            <v>1</v>
          </cell>
          <cell r="R1170" t="e">
            <v>#N/A</v>
          </cell>
          <cell r="S1170">
            <v>1</v>
          </cell>
          <cell r="T1170">
            <v>19628.524000000001</v>
          </cell>
          <cell r="U1170">
            <v>91.793999999999997</v>
          </cell>
          <cell r="V1170" t="e">
            <v>#N/A</v>
          </cell>
          <cell r="W1170" t="str">
            <v>LET.PARQUE</v>
          </cell>
          <cell r="X1170">
            <v>1</v>
          </cell>
          <cell r="Y1170">
            <v>0</v>
          </cell>
          <cell r="Z1170">
            <v>0</v>
          </cell>
          <cell r="AA1170"/>
          <cell r="AB1170">
            <v>10</v>
          </cell>
          <cell r="AC1170">
            <v>11</v>
          </cell>
          <cell r="AD1170" t="str">
            <v>Prioridad 4</v>
          </cell>
        </row>
        <row r="1171">
          <cell r="A1171" t="str">
            <v>LET.SAN SEBASTIAN</v>
          </cell>
          <cell r="B1171" t="str">
            <v>RURAL</v>
          </cell>
          <cell r="C1171" t="str">
            <v>REGION 5</v>
          </cell>
          <cell r="D1171" t="str">
            <v>AMAZONAS</v>
          </cell>
          <cell r="E1171" t="str">
            <v>LETICIA</v>
          </cell>
          <cell r="F1171" t="str">
            <v>TERRITORIOS</v>
          </cell>
          <cell r="G1171" t="str">
            <v>ARAOS GUZMAN JUAN CARLOS</v>
          </cell>
          <cell r="H1171" t="str">
            <v>RIVERA LEON ANTONIO</v>
          </cell>
          <cell r="I1171" t="str">
            <v>0</v>
          </cell>
          <cell r="J1171" t="str">
            <v>162</v>
          </cell>
          <cell r="K1171">
            <v>0.48</v>
          </cell>
          <cell r="L1171">
            <v>1</v>
          </cell>
          <cell r="M1171">
            <v>1</v>
          </cell>
          <cell r="N1171">
            <v>1.2446236559139784E-2</v>
          </cell>
          <cell r="O1171">
            <v>1</v>
          </cell>
          <cell r="P1171">
            <v>0.17717741935483872</v>
          </cell>
          <cell r="Q1171">
            <v>1</v>
          </cell>
          <cell r="R1171" t="e">
            <v>#N/A</v>
          </cell>
          <cell r="S1171">
            <v>1</v>
          </cell>
          <cell r="T1171">
            <v>18185.863500000003</v>
          </cell>
          <cell r="U1171">
            <v>358656.00799999997</v>
          </cell>
          <cell r="V1171" t="e">
            <v>#N/A</v>
          </cell>
          <cell r="W1171" t="str">
            <v>LET.SAN SEBASTIAN</v>
          </cell>
          <cell r="X1171">
            <v>1</v>
          </cell>
          <cell r="Y1171">
            <v>0</v>
          </cell>
          <cell r="Z1171">
            <v>0</v>
          </cell>
          <cell r="AA1171"/>
          <cell r="AB1171">
            <v>10</v>
          </cell>
          <cell r="AC1171">
            <v>11</v>
          </cell>
          <cell r="AD1171" t="str">
            <v>Prioridad 2</v>
          </cell>
        </row>
        <row r="1172">
          <cell r="A1172" t="str">
            <v>MAG.ALGARROBO</v>
          </cell>
          <cell r="B1172" t="str">
            <v>URBANO</v>
          </cell>
          <cell r="C1172" t="str">
            <v>REGION 1</v>
          </cell>
          <cell r="D1172" t="str">
            <v>MAGDALENA</v>
          </cell>
          <cell r="E1172" t="str">
            <v>ALGARROBO</v>
          </cell>
          <cell r="F1172" t="str">
            <v>MAGDALENA + SAI</v>
          </cell>
          <cell r="G1172" t="str">
            <v>CELEMIN CACERES ALVARO WILSON</v>
          </cell>
          <cell r="H1172" t="str">
            <v>CASTRO IBARRA CARLOS MANUEL</v>
          </cell>
          <cell r="I1172" t="str">
            <v>0</v>
          </cell>
          <cell r="J1172" t="str">
            <v>1.272</v>
          </cell>
          <cell r="K1172">
            <v>0.6</v>
          </cell>
          <cell r="L1172">
            <v>1</v>
          </cell>
          <cell r="M1172">
            <v>1</v>
          </cell>
          <cell r="N1172">
            <v>5.3897849462365588E-2</v>
          </cell>
          <cell r="O1172">
            <v>1</v>
          </cell>
          <cell r="P1172">
            <v>5.5026881720430104E-2</v>
          </cell>
          <cell r="Q1172">
            <v>1</v>
          </cell>
          <cell r="R1172" t="e">
            <v>#N/A</v>
          </cell>
          <cell r="S1172">
            <v>1</v>
          </cell>
          <cell r="T1172">
            <v>38556.30812300001</v>
          </cell>
          <cell r="U1172">
            <v>1379171.3529999999</v>
          </cell>
          <cell r="V1172" t="str">
            <v>MAG.Algarrobo</v>
          </cell>
          <cell r="W1172" t="str">
            <v>MAG.ALGARROBO</v>
          </cell>
          <cell r="X1172">
            <v>1</v>
          </cell>
          <cell r="Y1172">
            <v>15</v>
          </cell>
          <cell r="Z1172">
            <v>10</v>
          </cell>
          <cell r="AA1172">
            <v>20</v>
          </cell>
          <cell r="AB1172">
            <v>10</v>
          </cell>
          <cell r="AC1172">
            <v>56</v>
          </cell>
          <cell r="AD1172" t="str">
            <v>Prioridad 1</v>
          </cell>
        </row>
        <row r="1173">
          <cell r="A1173" t="str">
            <v>MAG.CABRITO</v>
          </cell>
          <cell r="B1173" t="str">
            <v>RURAL</v>
          </cell>
          <cell r="C1173" t="str">
            <v>REGION 1</v>
          </cell>
          <cell r="D1173" t="str">
            <v>MAGDALENA</v>
          </cell>
          <cell r="E1173" t="str">
            <v>EL BANCO</v>
          </cell>
          <cell r="F1173" t="str">
            <v>MAGDALENA + SAI</v>
          </cell>
          <cell r="G1173" t="str">
            <v>CELEMIN CACERES ALVARO WILSON</v>
          </cell>
          <cell r="H1173" t="str">
            <v>MORON PARRA MARIO</v>
          </cell>
          <cell r="I1173" t="str">
            <v>0</v>
          </cell>
          <cell r="J1173" t="str">
            <v>1.273</v>
          </cell>
          <cell r="K1173">
            <v>0.6</v>
          </cell>
          <cell r="L1173">
            <v>1</v>
          </cell>
          <cell r="M1173">
            <v>1</v>
          </cell>
          <cell r="N1173">
            <v>0.19740591397849463</v>
          </cell>
          <cell r="O1173">
            <v>1</v>
          </cell>
          <cell r="P1173">
            <v>2.8091397849462366E-2</v>
          </cell>
          <cell r="Q1173">
            <v>1</v>
          </cell>
          <cell r="R1173" t="str">
            <v>MAG.Cabrito</v>
          </cell>
          <cell r="S1173">
            <v>0</v>
          </cell>
          <cell r="T1173">
            <v>21154.570702999998</v>
          </cell>
          <cell r="U1173">
            <v>1774930.2980000002</v>
          </cell>
          <cell r="V1173" t="str">
            <v>MAG.Cabrito</v>
          </cell>
          <cell r="W1173" t="str">
            <v>MAG.CABRITO</v>
          </cell>
          <cell r="X1173">
            <v>1</v>
          </cell>
          <cell r="Y1173">
            <v>15</v>
          </cell>
          <cell r="Z1173">
            <v>10</v>
          </cell>
          <cell r="AA1173">
            <v>20</v>
          </cell>
          <cell r="AB1173">
            <v>10</v>
          </cell>
          <cell r="AC1173">
            <v>56</v>
          </cell>
          <cell r="AD1173" t="str">
            <v>Prioridad 0</v>
          </cell>
        </row>
        <row r="1174">
          <cell r="A1174" t="str">
            <v>MAG.CARMEN DE ARIGUANI</v>
          </cell>
          <cell r="B1174" t="str">
            <v>RURAL</v>
          </cell>
          <cell r="C1174" t="str">
            <v>REGION 1</v>
          </cell>
          <cell r="D1174" t="str">
            <v>MAGDALENA</v>
          </cell>
          <cell r="E1174" t="str">
            <v>ARIGUANI</v>
          </cell>
          <cell r="F1174" t="str">
            <v>CESAR</v>
          </cell>
          <cell r="G1174" t="str">
            <v>BARRETO SUAREZ JAIR JOSE</v>
          </cell>
          <cell r="H1174" t="str">
            <v>CAMARGO CABRALES TAYLOR ALBERTO</v>
          </cell>
          <cell r="I1174" t="str">
            <v>0</v>
          </cell>
          <cell r="J1174" t="str">
            <v>1.274</v>
          </cell>
          <cell r="K1174">
            <v>0.6</v>
          </cell>
          <cell r="L1174">
            <v>1</v>
          </cell>
          <cell r="M1174">
            <v>1</v>
          </cell>
          <cell r="N1174">
            <v>0.03</v>
          </cell>
          <cell r="O1174">
            <v>1</v>
          </cell>
          <cell r="P1174">
            <v>2.010752688172043E-2</v>
          </cell>
          <cell r="Q1174">
            <v>1</v>
          </cell>
          <cell r="R1174" t="e">
            <v>#N/A</v>
          </cell>
          <cell r="S1174">
            <v>1</v>
          </cell>
          <cell r="T1174">
            <v>17586.6129306</v>
          </cell>
          <cell r="U1174">
            <v>463861.37000000005</v>
          </cell>
          <cell r="V1174" t="e">
            <v>#N/A</v>
          </cell>
          <cell r="W1174" t="str">
            <v>MAG.CARMEN DE ARIGUANI</v>
          </cell>
          <cell r="X1174">
            <v>1</v>
          </cell>
          <cell r="Y1174">
            <v>0</v>
          </cell>
          <cell r="Z1174">
            <v>0</v>
          </cell>
          <cell r="AA1174"/>
          <cell r="AB1174">
            <v>10</v>
          </cell>
          <cell r="AC1174">
            <v>11</v>
          </cell>
          <cell r="AD1174" t="str">
            <v>Prioridad 4</v>
          </cell>
        </row>
        <row r="1175">
          <cell r="A1175" t="str">
            <v>MAG.CARRETO</v>
          </cell>
          <cell r="B1175" t="str">
            <v>RURAL</v>
          </cell>
          <cell r="C1175" t="str">
            <v>REGION 1</v>
          </cell>
          <cell r="D1175" t="str">
            <v>MAGDALENA</v>
          </cell>
          <cell r="E1175" t="str">
            <v>EL PIÑON</v>
          </cell>
          <cell r="F1175" t="str">
            <v>MAGDALENA + SAI</v>
          </cell>
          <cell r="G1175" t="str">
            <v>CELEMIN CACERES ALVARO WILSON</v>
          </cell>
          <cell r="H1175" t="str">
            <v>CASTRO IBARRA CARLOS MANUEL</v>
          </cell>
          <cell r="I1175" t="str">
            <v>0</v>
          </cell>
          <cell r="J1175" t="str">
            <v>1.275</v>
          </cell>
          <cell r="K1175">
            <v>0.6</v>
          </cell>
          <cell r="L1175">
            <v>1</v>
          </cell>
          <cell r="M1175">
            <v>1</v>
          </cell>
          <cell r="N1175">
            <v>3.6518817204301078E-2</v>
          </cell>
          <cell r="O1175">
            <v>1</v>
          </cell>
          <cell r="P1175">
            <v>3.7526881720430109E-2</v>
          </cell>
          <cell r="Q1175">
            <v>1</v>
          </cell>
          <cell r="R1175" t="e">
            <v>#N/A</v>
          </cell>
          <cell r="S1175">
            <v>0</v>
          </cell>
          <cell r="T1175">
            <v>41448.453400000006</v>
          </cell>
          <cell r="U1175">
            <v>1005237.204</v>
          </cell>
          <cell r="V1175" t="e">
            <v>#N/A</v>
          </cell>
          <cell r="W1175" t="str">
            <v>MAG.CARRETO</v>
          </cell>
          <cell r="X1175">
            <v>1</v>
          </cell>
          <cell r="Y1175">
            <v>15</v>
          </cell>
          <cell r="Z1175">
            <v>10</v>
          </cell>
          <cell r="AA1175"/>
          <cell r="AB1175">
            <v>10</v>
          </cell>
          <cell r="AC1175">
            <v>36</v>
          </cell>
          <cell r="AD1175" t="str">
            <v>Prioridad 2</v>
          </cell>
        </row>
        <row r="1176">
          <cell r="A1176" t="str">
            <v>MAG.CASA DE TABLA</v>
          </cell>
          <cell r="B1176" t="str">
            <v>RURAL</v>
          </cell>
          <cell r="C1176" t="str">
            <v>REGION 1</v>
          </cell>
          <cell r="D1176" t="str">
            <v>MAGDALENA</v>
          </cell>
          <cell r="E1176" t="str">
            <v>GUAMAL</v>
          </cell>
          <cell r="F1176" t="str">
            <v>MAGDALENA + SAI</v>
          </cell>
          <cell r="G1176" t="str">
            <v>CELEMIN CACERES ALVARO WILSON</v>
          </cell>
          <cell r="H1176" t="str">
            <v>MORON PARRA MARIO</v>
          </cell>
          <cell r="I1176" t="str">
            <v>0</v>
          </cell>
          <cell r="J1176" t="str">
            <v>1.276</v>
          </cell>
          <cell r="K1176">
            <v>0.6</v>
          </cell>
          <cell r="L1176">
            <v>1</v>
          </cell>
          <cell r="M1176">
            <v>1</v>
          </cell>
          <cell r="N1176">
            <v>2.4905913978494624E-2</v>
          </cell>
          <cell r="O1176">
            <v>1</v>
          </cell>
          <cell r="P1176">
            <v>1.2405913978494623E-2</v>
          </cell>
          <cell r="Q1176">
            <v>1</v>
          </cell>
          <cell r="R1176" t="e">
            <v>#N/A</v>
          </cell>
          <cell r="S1176">
            <v>1</v>
          </cell>
          <cell r="T1176">
            <v>11336.281189999998</v>
          </cell>
          <cell r="U1176">
            <v>534191.93400000001</v>
          </cell>
          <cell r="V1176" t="e">
            <v>#N/A</v>
          </cell>
          <cell r="W1176" t="str">
            <v>MAG.CASA DE TABLA</v>
          </cell>
          <cell r="X1176">
            <v>1</v>
          </cell>
          <cell r="Y1176">
            <v>0</v>
          </cell>
          <cell r="Z1176">
            <v>5</v>
          </cell>
          <cell r="AA1176"/>
          <cell r="AB1176">
            <v>10</v>
          </cell>
          <cell r="AC1176">
            <v>16</v>
          </cell>
          <cell r="AD1176" t="str">
            <v>Prioridad 3</v>
          </cell>
        </row>
        <row r="1177">
          <cell r="A1177" t="str">
            <v>MAG.CERRO SAN ANTONIO</v>
          </cell>
          <cell r="B1177" t="str">
            <v>URBANO</v>
          </cell>
          <cell r="C1177" t="str">
            <v>REGION 1</v>
          </cell>
          <cell r="D1177" t="str">
            <v>MAGDALENA</v>
          </cell>
          <cell r="E1177" t="str">
            <v>CERRO DE SAN ANTONIO</v>
          </cell>
          <cell r="F1177" t="str">
            <v>BARRANQUILLA-2</v>
          </cell>
          <cell r="G1177" t="str">
            <v>ROCHA COLEY ERNESTO MARIO</v>
          </cell>
          <cell r="H1177" t="str">
            <v>CHARRIS ARIZA WALBERTO RAFAEL</v>
          </cell>
          <cell r="I1177" t="str">
            <v>0</v>
          </cell>
          <cell r="J1177" t="str">
            <v>1.277</v>
          </cell>
          <cell r="K1177">
            <v>0.6</v>
          </cell>
          <cell r="L1177">
            <v>1</v>
          </cell>
          <cell r="M1177">
            <v>1</v>
          </cell>
          <cell r="N1177">
            <v>1.8669354838709677E-2</v>
          </cell>
          <cell r="O1177">
            <v>1</v>
          </cell>
          <cell r="P1177">
            <v>1.2553763440860215E-2</v>
          </cell>
          <cell r="Q1177">
            <v>1</v>
          </cell>
          <cell r="R1177" t="e">
            <v>#N/A</v>
          </cell>
          <cell r="S1177">
            <v>0</v>
          </cell>
          <cell r="T1177">
            <v>17091.212970300003</v>
          </cell>
          <cell r="U1177">
            <v>521043.71100000001</v>
          </cell>
          <cell r="V1177" t="str">
            <v>MAG.Cerro San Antonio</v>
          </cell>
          <cell r="W1177" t="str">
            <v>MAG.CERRO SAN ANTONIO</v>
          </cell>
          <cell r="X1177">
            <v>0</v>
          </cell>
          <cell r="Y1177">
            <v>0</v>
          </cell>
          <cell r="Z1177">
            <v>5</v>
          </cell>
          <cell r="AA1177">
            <v>20</v>
          </cell>
          <cell r="AB1177">
            <v>10</v>
          </cell>
          <cell r="AC1177">
            <v>35</v>
          </cell>
          <cell r="AD1177" t="str">
            <v>Prioridad 3</v>
          </cell>
        </row>
        <row r="1178">
          <cell r="A1178" t="str">
            <v>MAG.CHIVOLO-2</v>
          </cell>
          <cell r="B1178" t="str">
            <v>RURAL</v>
          </cell>
          <cell r="C1178" t="str">
            <v>REGION 1</v>
          </cell>
          <cell r="D1178" t="str">
            <v>MAGDALENA</v>
          </cell>
          <cell r="E1178" t="str">
            <v>CHIVOLO</v>
          </cell>
          <cell r="F1178" t="str">
            <v>CARTAGENA</v>
          </cell>
          <cell r="G1178" t="str">
            <v>GALINDO MORENO EDWARD ANDRES</v>
          </cell>
          <cell r="H1178" t="str">
            <v>PEREZ LAGUNA LUIS ALBERTO</v>
          </cell>
          <cell r="I1178" t="str">
            <v>0</v>
          </cell>
          <cell r="J1178" t="str">
            <v>1.278</v>
          </cell>
          <cell r="K1178">
            <v>0.6</v>
          </cell>
          <cell r="L1178">
            <v>1</v>
          </cell>
          <cell r="M1178">
            <v>1</v>
          </cell>
          <cell r="N1178">
            <v>4.0927419354838707E-2</v>
          </cell>
          <cell r="O1178">
            <v>1</v>
          </cell>
          <cell r="P1178">
            <v>3.125E-2</v>
          </cell>
          <cell r="Q1178">
            <v>1</v>
          </cell>
          <cell r="R1178" t="e">
            <v>#N/A</v>
          </cell>
          <cell r="S1178">
            <v>1</v>
          </cell>
          <cell r="T1178">
            <v>15301.364758899999</v>
          </cell>
          <cell r="U1178">
            <v>929692.20900000003</v>
          </cell>
          <cell r="V1178" t="str">
            <v>MAG.Chivolo-2</v>
          </cell>
          <cell r="W1178" t="str">
            <v>MAG.CHIVOLO-2</v>
          </cell>
          <cell r="X1178">
            <v>1</v>
          </cell>
          <cell r="Y1178">
            <v>0</v>
          </cell>
          <cell r="Z1178">
            <v>5</v>
          </cell>
          <cell r="AA1178">
            <v>20</v>
          </cell>
          <cell r="AB1178">
            <v>10</v>
          </cell>
          <cell r="AC1178">
            <v>36</v>
          </cell>
          <cell r="AD1178" t="str">
            <v>Prioridad 2</v>
          </cell>
        </row>
        <row r="1179">
          <cell r="A1179" t="str">
            <v>MAG.CIENAGA-3</v>
          </cell>
          <cell r="B1179" t="str">
            <v>URBANO</v>
          </cell>
          <cell r="C1179" t="str">
            <v>REGION 1</v>
          </cell>
          <cell r="D1179" t="str">
            <v>MAGDALENA</v>
          </cell>
          <cell r="E1179" t="str">
            <v>CIÉNAGA(MAGDA)</v>
          </cell>
          <cell r="F1179" t="str">
            <v>MAGDALENA + SAI</v>
          </cell>
          <cell r="G1179" t="str">
            <v>CELEMIN CACERES ALVARO WILSON</v>
          </cell>
          <cell r="H1179" t="str">
            <v>PADILLA ORTEGA LUIS EDUARDO</v>
          </cell>
          <cell r="I1179" t="str">
            <v>1</v>
          </cell>
          <cell r="J1179" t="str">
            <v>1.279</v>
          </cell>
          <cell r="K1179">
            <v>0.6</v>
          </cell>
          <cell r="L1179">
            <v>1</v>
          </cell>
          <cell r="M1179">
            <v>1</v>
          </cell>
          <cell r="N1179">
            <v>4.4287634408602151E-2</v>
          </cell>
          <cell r="O1179">
            <v>1</v>
          </cell>
          <cell r="P1179">
            <v>1.6129032258064516E-2</v>
          </cell>
          <cell r="Q1179">
            <v>1</v>
          </cell>
          <cell r="R1179" t="e">
            <v>#N/A</v>
          </cell>
          <cell r="S1179">
            <v>1</v>
          </cell>
          <cell r="T1179">
            <v>35237.910479399994</v>
          </cell>
          <cell r="U1179">
            <v>981830.42599999998</v>
          </cell>
          <cell r="V1179" t="e">
            <v>#N/A</v>
          </cell>
          <cell r="W1179" t="str">
            <v>MAG.CIENAGA-3</v>
          </cell>
          <cell r="X1179">
            <v>0</v>
          </cell>
          <cell r="Y1179">
            <v>15</v>
          </cell>
          <cell r="Z1179">
            <v>5</v>
          </cell>
          <cell r="AA1179"/>
          <cell r="AB1179">
            <v>10</v>
          </cell>
          <cell r="AC1179">
            <v>30</v>
          </cell>
          <cell r="AD1179" t="str">
            <v>Prioridad 3</v>
          </cell>
        </row>
        <row r="1180">
          <cell r="A1180" t="str">
            <v>MAG.CONCORDIA</v>
          </cell>
          <cell r="B1180" t="str">
            <v>URBANO</v>
          </cell>
          <cell r="C1180" t="str">
            <v>REGION 1</v>
          </cell>
          <cell r="D1180" t="str">
            <v>MAGDALENA</v>
          </cell>
          <cell r="E1180" t="str">
            <v>CONCORDIA</v>
          </cell>
          <cell r="F1180" t="str">
            <v>BARRANQUILLA-2</v>
          </cell>
          <cell r="G1180" t="str">
            <v>ROCHA COLEY ERNESTO MARIO</v>
          </cell>
          <cell r="H1180" t="str">
            <v>CHARRIS ARIZA WALBERTO RAFAEL</v>
          </cell>
          <cell r="I1180" t="str">
            <v>0</v>
          </cell>
          <cell r="J1180" t="str">
            <v>1.280</v>
          </cell>
          <cell r="K1180">
            <v>0.6</v>
          </cell>
          <cell r="L1180">
            <v>1</v>
          </cell>
          <cell r="M1180">
            <v>1</v>
          </cell>
          <cell r="N1180">
            <v>4.0188172043010752E-3</v>
          </cell>
          <cell r="O1180">
            <v>0</v>
          </cell>
          <cell r="P1180">
            <v>7.4193548387096776E-3</v>
          </cell>
          <cell r="Q1180">
            <v>1</v>
          </cell>
          <cell r="R1180" t="e">
            <v>#N/A</v>
          </cell>
          <cell r="S1180">
            <v>0</v>
          </cell>
          <cell r="T1180">
            <v>35955.696291000007</v>
          </cell>
          <cell r="U1180">
            <v>1258451.7279999999</v>
          </cell>
          <cell r="V1180" t="str">
            <v>MAG.Concordia</v>
          </cell>
          <cell r="W1180" t="str">
            <v>MAG.CONCORDIA</v>
          </cell>
          <cell r="X1180">
            <v>0</v>
          </cell>
          <cell r="Y1180">
            <v>15</v>
          </cell>
          <cell r="Z1180">
            <v>10</v>
          </cell>
          <cell r="AA1180">
            <v>20</v>
          </cell>
          <cell r="AB1180">
            <v>10</v>
          </cell>
          <cell r="AC1180">
            <v>55</v>
          </cell>
          <cell r="AD1180" t="str">
            <v>Prioridad 2</v>
          </cell>
        </row>
        <row r="1181">
          <cell r="A1181" t="str">
            <v>MAG.EL BANCO-1</v>
          </cell>
          <cell r="B1181" t="str">
            <v>URBANO</v>
          </cell>
          <cell r="C1181" t="str">
            <v>REGION 1</v>
          </cell>
          <cell r="D1181" t="str">
            <v>MAGDALENA</v>
          </cell>
          <cell r="E1181" t="str">
            <v>EL BANCO</v>
          </cell>
          <cell r="F1181" t="str">
            <v>MAGDALENA + SAI</v>
          </cell>
          <cell r="G1181" t="str">
            <v>CELEMIN CACERES ALVARO WILSON</v>
          </cell>
          <cell r="H1181" t="str">
            <v>MORON PARRA MARIO</v>
          </cell>
          <cell r="I1181" t="str">
            <v>0</v>
          </cell>
          <cell r="J1181" t="str">
            <v>1.281</v>
          </cell>
          <cell r="K1181">
            <v>0.6</v>
          </cell>
          <cell r="L1181">
            <v>1</v>
          </cell>
          <cell r="M1181">
            <v>1</v>
          </cell>
          <cell r="N1181">
            <v>5.779569892473118E-4</v>
          </cell>
          <cell r="O1181">
            <v>0</v>
          </cell>
          <cell r="P1181">
            <v>1.0161290322580644E-2</v>
          </cell>
          <cell r="Q1181">
            <v>1</v>
          </cell>
          <cell r="R1181" t="e">
            <v>#N/A</v>
          </cell>
          <cell r="S1181">
            <v>1</v>
          </cell>
          <cell r="T1181">
            <v>40356.427898999995</v>
          </cell>
          <cell r="U1181">
            <v>1604686.5909999998</v>
          </cell>
          <cell r="V1181" t="e">
            <v>#N/A</v>
          </cell>
          <cell r="W1181" t="str">
            <v>MAG.EL BANCO-1</v>
          </cell>
          <cell r="X1181">
            <v>0</v>
          </cell>
          <cell r="Y1181">
            <v>15</v>
          </cell>
          <cell r="Z1181">
            <v>10</v>
          </cell>
          <cell r="AA1181"/>
          <cell r="AB1181">
            <v>10</v>
          </cell>
          <cell r="AC1181">
            <v>35</v>
          </cell>
          <cell r="AD1181" t="str">
            <v>Prioridad 3</v>
          </cell>
        </row>
        <row r="1182">
          <cell r="A1182" t="str">
            <v>MAG.EL BANCO-2</v>
          </cell>
          <cell r="B1182" t="str">
            <v>URBANO</v>
          </cell>
          <cell r="C1182" t="str">
            <v>REGION 1</v>
          </cell>
          <cell r="D1182" t="str">
            <v>MAGDALENA</v>
          </cell>
          <cell r="E1182" t="str">
            <v>EL BANCO</v>
          </cell>
          <cell r="F1182" t="str">
            <v>MAGDALENA + SAI</v>
          </cell>
          <cell r="G1182" t="str">
            <v>CELEMIN CACERES ALVARO WILSON</v>
          </cell>
          <cell r="H1182" t="str">
            <v>MORON PARRA MARIO</v>
          </cell>
          <cell r="I1182" t="str">
            <v>0</v>
          </cell>
          <cell r="J1182" t="str">
            <v>1.282</v>
          </cell>
          <cell r="K1182">
            <v>0.6</v>
          </cell>
          <cell r="L1182">
            <v>1</v>
          </cell>
          <cell r="M1182">
            <v>1</v>
          </cell>
          <cell r="N1182">
            <v>4.4086021505376341E-2</v>
          </cell>
          <cell r="O1182">
            <v>1</v>
          </cell>
          <cell r="P1182">
            <v>1.9475806451612902E-2</v>
          </cell>
          <cell r="Q1182">
            <v>1</v>
          </cell>
          <cell r="R1182" t="str">
            <v>MAG.El Banco-2</v>
          </cell>
          <cell r="S1182">
            <v>1</v>
          </cell>
          <cell r="T1182">
            <v>76395.001642299991</v>
          </cell>
          <cell r="U1182">
            <v>1568909.7430000002</v>
          </cell>
          <cell r="V1182" t="e">
            <v>#N/A</v>
          </cell>
          <cell r="W1182" t="str">
            <v>MAG.EL BANCO-2</v>
          </cell>
          <cell r="X1182">
            <v>0</v>
          </cell>
          <cell r="Y1182">
            <v>30</v>
          </cell>
          <cell r="Z1182">
            <v>10</v>
          </cell>
          <cell r="AA1182"/>
          <cell r="AB1182">
            <v>10</v>
          </cell>
          <cell r="AC1182">
            <v>50</v>
          </cell>
          <cell r="AD1182" t="str">
            <v>Prioridad 0</v>
          </cell>
        </row>
        <row r="1183">
          <cell r="A1183" t="str">
            <v>MAG.EL BANCO-5</v>
          </cell>
          <cell r="B1183" t="str">
            <v>URBANO</v>
          </cell>
          <cell r="C1183" t="str">
            <v>REGION 1</v>
          </cell>
          <cell r="D1183" t="str">
            <v>MAGDALENA</v>
          </cell>
          <cell r="E1183" t="str">
            <v>EL BANCO</v>
          </cell>
          <cell r="F1183" t="str">
            <v>MAGDALENA + SAI</v>
          </cell>
          <cell r="G1183" t="str">
            <v>CELEMIN CACERES ALVARO WILSON</v>
          </cell>
          <cell r="H1183" t="str">
            <v>MORON PARRA MARIO</v>
          </cell>
          <cell r="I1183" t="str">
            <v>0</v>
          </cell>
          <cell r="J1183" t="str">
            <v>1.283</v>
          </cell>
          <cell r="K1183">
            <v>0.6</v>
          </cell>
          <cell r="L1183">
            <v>1</v>
          </cell>
          <cell r="M1183">
            <v>1</v>
          </cell>
          <cell r="N1183">
            <v>3.728494623655914E-2</v>
          </cell>
          <cell r="O1183">
            <v>1</v>
          </cell>
          <cell r="P1183">
            <v>2.5577956989247311E-2</v>
          </cell>
          <cell r="Q1183">
            <v>1</v>
          </cell>
          <cell r="R1183" t="e">
            <v>#N/A</v>
          </cell>
          <cell r="S1183">
            <v>1</v>
          </cell>
          <cell r="T1183">
            <v>56017.940127100002</v>
          </cell>
          <cell r="U1183">
            <v>1197493.3160000001</v>
          </cell>
          <cell r="V1183" t="e">
            <v>#N/A</v>
          </cell>
          <cell r="W1183" t="str">
            <v>MAG.EL BANCO-5</v>
          </cell>
          <cell r="X1183">
            <v>1</v>
          </cell>
          <cell r="Y1183">
            <v>30</v>
          </cell>
          <cell r="Z1183">
            <v>10</v>
          </cell>
          <cell r="AA1183"/>
          <cell r="AB1183">
            <v>10</v>
          </cell>
          <cell r="AC1183">
            <v>51</v>
          </cell>
          <cell r="AD1183" t="str">
            <v>Prioridad 1</v>
          </cell>
        </row>
        <row r="1184">
          <cell r="A1184" t="str">
            <v>MAG.EL BONGO</v>
          </cell>
          <cell r="B1184" t="str">
            <v>RURAL</v>
          </cell>
          <cell r="C1184" t="str">
            <v>REGION 1</v>
          </cell>
          <cell r="D1184" t="str">
            <v>MAGDALENA</v>
          </cell>
          <cell r="E1184" t="str">
            <v>EL RETEN</v>
          </cell>
          <cell r="F1184" t="str">
            <v>MAGDALENA + SAI</v>
          </cell>
          <cell r="G1184" t="str">
            <v>CELEMIN CACERES ALVARO WILSON</v>
          </cell>
          <cell r="H1184" t="str">
            <v>CASTRO IBARRA CARLOS MANUEL</v>
          </cell>
          <cell r="I1184" t="str">
            <v>0</v>
          </cell>
          <cell r="J1184" t="str">
            <v>1.284</v>
          </cell>
          <cell r="K1184">
            <v>0.6</v>
          </cell>
          <cell r="L1184">
            <v>1</v>
          </cell>
          <cell r="M1184">
            <v>1</v>
          </cell>
          <cell r="N1184">
            <v>8.8548387096774192E-2</v>
          </cell>
          <cell r="O1184">
            <v>1</v>
          </cell>
          <cell r="P1184">
            <v>2.2997311827956991E-2</v>
          </cell>
          <cell r="Q1184">
            <v>1</v>
          </cell>
          <cell r="R1184" t="e">
            <v>#N/A</v>
          </cell>
          <cell r="S1184">
            <v>0</v>
          </cell>
          <cell r="T1184">
            <v>11898.723830000001</v>
          </cell>
          <cell r="U1184">
            <v>273908.08199999999</v>
          </cell>
          <cell r="V1184" t="e">
            <v>#N/A</v>
          </cell>
          <cell r="W1184" t="str">
            <v>MAG.EL BONGO</v>
          </cell>
          <cell r="X1184">
            <v>0</v>
          </cell>
          <cell r="Y1184">
            <v>0</v>
          </cell>
          <cell r="Z1184">
            <v>0</v>
          </cell>
          <cell r="AA1184"/>
          <cell r="AB1184">
            <v>10</v>
          </cell>
          <cell r="AC1184">
            <v>10</v>
          </cell>
          <cell r="AD1184" t="str">
            <v>Prioridad 4</v>
          </cell>
        </row>
        <row r="1185">
          <cell r="A1185" t="str">
            <v>MAG.EL DIFICIL</v>
          </cell>
          <cell r="B1185" t="str">
            <v>RURAL</v>
          </cell>
          <cell r="C1185" t="str">
            <v>REGION 1</v>
          </cell>
          <cell r="D1185" t="str">
            <v>MAGDALENA</v>
          </cell>
          <cell r="E1185" t="str">
            <v>ARIGUANI</v>
          </cell>
          <cell r="F1185" t="str">
            <v>CESAR</v>
          </cell>
          <cell r="G1185" t="str">
            <v>BARRETO SUAREZ JAIR JOSE</v>
          </cell>
          <cell r="H1185" t="str">
            <v>CAMARGO CABRALES TAYLOR ALBERTO</v>
          </cell>
          <cell r="I1185" t="str">
            <v>0</v>
          </cell>
          <cell r="J1185" t="str">
            <v>173</v>
          </cell>
          <cell r="K1185">
            <v>0.51</v>
          </cell>
          <cell r="L1185">
            <v>1</v>
          </cell>
          <cell r="M1185">
            <v>1</v>
          </cell>
          <cell r="N1185">
            <v>5.8763440860215052E-2</v>
          </cell>
          <cell r="O1185">
            <v>1</v>
          </cell>
          <cell r="P1185">
            <v>1.2405913978494623E-2</v>
          </cell>
          <cell r="Q1185">
            <v>1</v>
          </cell>
          <cell r="R1185" t="e">
            <v>#N/A</v>
          </cell>
          <cell r="S1185">
            <v>1</v>
          </cell>
          <cell r="T1185">
            <v>17159.487271000002</v>
          </cell>
          <cell r="U1185">
            <v>1418085.2729999998</v>
          </cell>
          <cell r="V1185" t="e">
            <v>#N/A</v>
          </cell>
          <cell r="W1185" t="str">
            <v>MAG.EL DIFICIL</v>
          </cell>
          <cell r="X1185">
            <v>0</v>
          </cell>
          <cell r="Y1185">
            <v>0</v>
          </cell>
          <cell r="Z1185">
            <v>10</v>
          </cell>
          <cell r="AA1185"/>
          <cell r="AB1185">
            <v>10</v>
          </cell>
          <cell r="AC1185">
            <v>20</v>
          </cell>
          <cell r="AD1185" t="str">
            <v>Prioridad 3</v>
          </cell>
        </row>
        <row r="1186">
          <cell r="A1186" t="str">
            <v>MAG.EL PINON</v>
          </cell>
          <cell r="B1186" t="str">
            <v>URBANO</v>
          </cell>
          <cell r="C1186" t="str">
            <v>REGION 1</v>
          </cell>
          <cell r="D1186" t="str">
            <v>MAGDALENA</v>
          </cell>
          <cell r="E1186" t="str">
            <v>EL PIÑON</v>
          </cell>
          <cell r="F1186" t="str">
            <v>BARRANQUILLA-2</v>
          </cell>
          <cell r="G1186" t="str">
            <v>ROCHA COLEY ERNESTO MARIO</v>
          </cell>
          <cell r="H1186" t="str">
            <v>CHARRIS ARIZA WALBERTO RAFAEL</v>
          </cell>
          <cell r="I1186" t="str">
            <v>0</v>
          </cell>
          <cell r="J1186" t="str">
            <v>1.285</v>
          </cell>
          <cell r="K1186">
            <v>0.6</v>
          </cell>
          <cell r="L1186">
            <v>1</v>
          </cell>
          <cell r="M1186">
            <v>1</v>
          </cell>
          <cell r="N1186">
            <v>2.23252688172043E-2</v>
          </cell>
          <cell r="O1186">
            <v>1</v>
          </cell>
          <cell r="P1186">
            <v>7.8360215053763435E-3</v>
          </cell>
          <cell r="Q1186">
            <v>1</v>
          </cell>
          <cell r="R1186" t="e">
            <v>#N/A</v>
          </cell>
          <cell r="S1186">
            <v>0</v>
          </cell>
          <cell r="T1186">
            <v>18775.548605999997</v>
          </cell>
          <cell r="U1186">
            <v>523755.272</v>
          </cell>
          <cell r="V1186" t="e">
            <v>#N/A</v>
          </cell>
          <cell r="W1186" t="str">
            <v>MAG.EL PINON</v>
          </cell>
          <cell r="X1186">
            <v>0</v>
          </cell>
          <cell r="Y1186">
            <v>0</v>
          </cell>
          <cell r="Z1186">
            <v>5</v>
          </cell>
          <cell r="AA1186"/>
          <cell r="AB1186">
            <v>10</v>
          </cell>
          <cell r="AC1186">
            <v>15</v>
          </cell>
          <cell r="AD1186" t="str">
            <v>Prioridad 4</v>
          </cell>
        </row>
        <row r="1187">
          <cell r="A1187" t="str">
            <v>MAG.EL ROBLE</v>
          </cell>
          <cell r="B1187" t="str">
            <v>RURAL</v>
          </cell>
          <cell r="C1187" t="str">
            <v>REGION 1</v>
          </cell>
          <cell r="D1187" t="str">
            <v>MAGDALENA</v>
          </cell>
          <cell r="E1187" t="str">
            <v>ZONA BANANERA</v>
          </cell>
          <cell r="F1187" t="str">
            <v>MAGDALENA + SAI</v>
          </cell>
          <cell r="G1187" t="str">
            <v>CELEMIN CACERES ALVARO WILSON</v>
          </cell>
          <cell r="H1187" t="str">
            <v>CASTRO IBARRA CARLOS MANUEL</v>
          </cell>
          <cell r="I1187" t="str">
            <v>0</v>
          </cell>
          <cell r="J1187" t="str">
            <v>1.286</v>
          </cell>
          <cell r="K1187">
            <v>0.6</v>
          </cell>
          <cell r="L1187">
            <v>1</v>
          </cell>
          <cell r="M1187">
            <v>1</v>
          </cell>
          <cell r="N1187">
            <v>2.7311827956989249E-2</v>
          </cell>
          <cell r="O1187">
            <v>1</v>
          </cell>
          <cell r="P1187">
            <v>1.4838709677419355E-2</v>
          </cell>
          <cell r="Q1187">
            <v>1</v>
          </cell>
          <cell r="R1187" t="e">
            <v>#N/A</v>
          </cell>
          <cell r="S1187">
            <v>1</v>
          </cell>
          <cell r="T1187">
            <v>6883.7848519999998</v>
          </cell>
          <cell r="U1187">
            <v>317708.38499999995</v>
          </cell>
          <cell r="V1187" t="e">
            <v>#N/A</v>
          </cell>
          <cell r="W1187" t="str">
            <v>MAG.EL ROBLE</v>
          </cell>
          <cell r="X1187">
            <v>1</v>
          </cell>
          <cell r="Y1187">
            <v>0</v>
          </cell>
          <cell r="Z1187">
            <v>0</v>
          </cell>
          <cell r="AA1187"/>
          <cell r="AB1187">
            <v>10</v>
          </cell>
          <cell r="AC1187">
            <v>11</v>
          </cell>
          <cell r="AD1187" t="str">
            <v>Prioridad 4</v>
          </cell>
        </row>
        <row r="1188">
          <cell r="A1188" t="str">
            <v>MAG.GUAMAL</v>
          </cell>
          <cell r="B1188" t="str">
            <v>URBANO</v>
          </cell>
          <cell r="C1188" t="str">
            <v>REGION 1</v>
          </cell>
          <cell r="D1188" t="str">
            <v>MAGDALENA</v>
          </cell>
          <cell r="E1188" t="str">
            <v>GUAMAL</v>
          </cell>
          <cell r="F1188" t="str">
            <v>MAGDALENA + SAI</v>
          </cell>
          <cell r="G1188" t="str">
            <v>CELEMIN CACERES ALVARO WILSON</v>
          </cell>
          <cell r="H1188" t="str">
            <v>MORON PARRA MARIO</v>
          </cell>
          <cell r="I1188" t="str">
            <v>0</v>
          </cell>
          <cell r="J1188" t="str">
            <v>239</v>
          </cell>
          <cell r="K1188">
            <v>0.54</v>
          </cell>
          <cell r="L1188">
            <v>1</v>
          </cell>
          <cell r="M1188">
            <v>1</v>
          </cell>
          <cell r="N1188">
            <v>0.11897849462365591</v>
          </cell>
          <cell r="O1188">
            <v>1</v>
          </cell>
          <cell r="P1188">
            <v>0.17991935483870969</v>
          </cell>
          <cell r="Q1188">
            <v>1</v>
          </cell>
          <cell r="R1188" t="e">
            <v>#N/A</v>
          </cell>
          <cell r="S1188">
            <v>1</v>
          </cell>
          <cell r="T1188">
            <v>12060.041764000001</v>
          </cell>
          <cell r="U1188">
            <v>980583.08199999994</v>
          </cell>
          <cell r="V1188" t="e">
            <v>#N/A</v>
          </cell>
          <cell r="W1188" t="str">
            <v>MAG.GUAMAL</v>
          </cell>
          <cell r="X1188">
            <v>0</v>
          </cell>
          <cell r="Y1188">
            <v>0</v>
          </cell>
          <cell r="Z1188">
            <v>5</v>
          </cell>
          <cell r="AA1188"/>
          <cell r="AB1188">
            <v>10</v>
          </cell>
          <cell r="AC1188">
            <v>15</v>
          </cell>
          <cell r="AD1188" t="str">
            <v>Prioridad 2</v>
          </cell>
        </row>
        <row r="1189">
          <cell r="A1189" t="str">
            <v>MAG.GUAMAL-2</v>
          </cell>
          <cell r="B1189" t="str">
            <v>URBANO</v>
          </cell>
          <cell r="C1189" t="str">
            <v>REGION 1</v>
          </cell>
          <cell r="D1189" t="str">
            <v>MAGDALENA</v>
          </cell>
          <cell r="E1189" t="str">
            <v>GUAMAL</v>
          </cell>
          <cell r="F1189" t="str">
            <v>MAGDALENA + SAI</v>
          </cell>
          <cell r="G1189" t="str">
            <v>CELEMIN CACERES ALVARO WILSON</v>
          </cell>
          <cell r="H1189" t="str">
            <v>MORON PARRA MARIO</v>
          </cell>
          <cell r="I1189" t="str">
            <v>0</v>
          </cell>
          <cell r="J1189" t="str">
            <v>1.287</v>
          </cell>
          <cell r="K1189">
            <v>0.6</v>
          </cell>
          <cell r="L1189">
            <v>1</v>
          </cell>
          <cell r="M1189">
            <v>1</v>
          </cell>
          <cell r="N1189">
            <v>0.15307795698924731</v>
          </cell>
          <cell r="O1189">
            <v>1</v>
          </cell>
          <cell r="P1189">
            <v>0.11686827956989247</v>
          </cell>
          <cell r="Q1189">
            <v>1</v>
          </cell>
          <cell r="R1189" t="e">
            <v>#N/A</v>
          </cell>
          <cell r="S1189">
            <v>1</v>
          </cell>
          <cell r="T1189">
            <v>15627.526000000002</v>
          </cell>
          <cell r="U1189">
            <v>390411.511</v>
          </cell>
          <cell r="V1189" t="e">
            <v>#N/A</v>
          </cell>
          <cell r="W1189" t="str">
            <v>MAG.GUAMAL-2</v>
          </cell>
          <cell r="X1189">
            <v>1</v>
          </cell>
          <cell r="Y1189">
            <v>0</v>
          </cell>
          <cell r="Z1189">
            <v>0</v>
          </cell>
          <cell r="AA1189"/>
          <cell r="AB1189">
            <v>10</v>
          </cell>
          <cell r="AC1189">
            <v>11</v>
          </cell>
          <cell r="AD1189" t="str">
            <v>Prioridad 2</v>
          </cell>
        </row>
        <row r="1190">
          <cell r="A1190" t="str">
            <v>MAG.LOMABAL</v>
          </cell>
          <cell r="B1190" t="str">
            <v>RURAL</v>
          </cell>
          <cell r="C1190" t="str">
            <v>REGION 1</v>
          </cell>
          <cell r="D1190" t="str">
            <v>MAGDALENA</v>
          </cell>
          <cell r="E1190" t="str">
            <v>ALGARROBO</v>
          </cell>
          <cell r="F1190" t="str">
            <v>MAGDALENA + SAI</v>
          </cell>
          <cell r="G1190" t="str">
            <v>CELEMIN CACERES ALVARO WILSON</v>
          </cell>
          <cell r="H1190" t="str">
            <v>CASTRO IBARRA CARLOS MANUEL</v>
          </cell>
          <cell r="I1190" t="str">
            <v>0</v>
          </cell>
          <cell r="J1190" t="str">
            <v>1.288</v>
          </cell>
          <cell r="K1190">
            <v>0.6</v>
          </cell>
          <cell r="L1190">
            <v>1</v>
          </cell>
          <cell r="M1190">
            <v>1</v>
          </cell>
          <cell r="N1190">
            <v>5.3897849462365588E-2</v>
          </cell>
          <cell r="O1190">
            <v>1</v>
          </cell>
          <cell r="P1190">
            <v>8.7500000000000008E-3</v>
          </cell>
          <cell r="Q1190">
            <v>1</v>
          </cell>
          <cell r="R1190" t="e">
            <v>#N/A</v>
          </cell>
          <cell r="S1190">
            <v>1</v>
          </cell>
          <cell r="T1190">
            <v>22748.9506998</v>
          </cell>
          <cell r="U1190">
            <v>959905.63</v>
          </cell>
          <cell r="V1190" t="e">
            <v>#N/A</v>
          </cell>
          <cell r="W1190" t="str">
            <v>MAG.LOMABAL</v>
          </cell>
          <cell r="X1190">
            <v>1</v>
          </cell>
          <cell r="Y1190">
            <v>15</v>
          </cell>
          <cell r="Z1190">
            <v>5</v>
          </cell>
          <cell r="AA1190"/>
          <cell r="AB1190">
            <v>10</v>
          </cell>
          <cell r="AC1190">
            <v>31</v>
          </cell>
          <cell r="AD1190" t="str">
            <v>Prioridad 3</v>
          </cell>
        </row>
        <row r="1191">
          <cell r="A1191" t="str">
            <v>MAG.LOS ANDES</v>
          </cell>
          <cell r="B1191" t="str">
            <v>RURAL</v>
          </cell>
          <cell r="C1191" t="str">
            <v>REGION 1</v>
          </cell>
          <cell r="D1191" t="str">
            <v>MAGDALENA</v>
          </cell>
          <cell r="E1191" t="str">
            <v>SANTA ANA</v>
          </cell>
          <cell r="F1191" t="str">
            <v>CESAR</v>
          </cell>
          <cell r="G1191" t="str">
            <v>BARRETO SUAREZ JAIR JOSE</v>
          </cell>
          <cell r="H1191" t="str">
            <v>CAMARGO CABRALES TAYLOR ALBERTO</v>
          </cell>
          <cell r="I1191" t="str">
            <v>0</v>
          </cell>
          <cell r="J1191" t="str">
            <v>1.289</v>
          </cell>
          <cell r="K1191">
            <v>0.6</v>
          </cell>
          <cell r="L1191">
            <v>1</v>
          </cell>
          <cell r="M1191">
            <v>1</v>
          </cell>
          <cell r="N1191">
            <v>3.7002688172043011E-2</v>
          </cell>
          <cell r="O1191">
            <v>1</v>
          </cell>
          <cell r="P1191">
            <v>3.547043010752688E-2</v>
          </cell>
          <cell r="Q1191">
            <v>1</v>
          </cell>
          <cell r="R1191" t="e">
            <v>#N/A</v>
          </cell>
          <cell r="S1191">
            <v>1</v>
          </cell>
          <cell r="T1191">
            <v>10813.9170204</v>
          </cell>
          <cell r="U1191">
            <v>564193.64800000004</v>
          </cell>
          <cell r="V1191" t="e">
            <v>#N/A</v>
          </cell>
          <cell r="W1191" t="str">
            <v>MAG.LOS ANDES</v>
          </cell>
          <cell r="X1191">
            <v>1</v>
          </cell>
          <cell r="Y1191">
            <v>0</v>
          </cell>
          <cell r="Z1191">
            <v>5</v>
          </cell>
          <cell r="AA1191"/>
          <cell r="AB1191">
            <v>10</v>
          </cell>
          <cell r="AC1191">
            <v>16</v>
          </cell>
          <cell r="AD1191" t="str">
            <v>Prioridad 3</v>
          </cell>
        </row>
        <row r="1192">
          <cell r="A1192" t="str">
            <v>MAG.MEDIALUNA</v>
          </cell>
          <cell r="B1192" t="str">
            <v>RURAL</v>
          </cell>
          <cell r="C1192" t="str">
            <v>REGION 1</v>
          </cell>
          <cell r="D1192" t="str">
            <v>MAGDALENA</v>
          </cell>
          <cell r="E1192" t="str">
            <v>PIVIJAY</v>
          </cell>
          <cell r="F1192" t="str">
            <v>MAGDALENA + SAI</v>
          </cell>
          <cell r="G1192" t="str">
            <v>CELEMIN CACERES ALVARO WILSON</v>
          </cell>
          <cell r="H1192" t="str">
            <v>CASTRO IBARRA CARLOS MANUEL</v>
          </cell>
          <cell r="I1192" t="str">
            <v>0</v>
          </cell>
          <cell r="J1192" t="str">
            <v>119</v>
          </cell>
          <cell r="K1192">
            <v>0.46500000000000002</v>
          </cell>
          <cell r="L1192">
            <v>1</v>
          </cell>
          <cell r="M1192">
            <v>1</v>
          </cell>
          <cell r="N1192">
            <v>2.9247311827956989E-2</v>
          </cell>
          <cell r="O1192">
            <v>1</v>
          </cell>
          <cell r="P1192">
            <v>8.9381720430107524E-3</v>
          </cell>
          <cell r="Q1192">
            <v>1</v>
          </cell>
          <cell r="R1192" t="e">
            <v>#N/A</v>
          </cell>
          <cell r="S1192">
            <v>0</v>
          </cell>
          <cell r="T1192">
            <v>14127.372061499998</v>
          </cell>
          <cell r="U1192">
            <v>841830.12800000003</v>
          </cell>
          <cell r="V1192" t="e">
            <v>#N/A</v>
          </cell>
          <cell r="W1192" t="str">
            <v>MAG.MEDIALUNA</v>
          </cell>
          <cell r="X1192">
            <v>0</v>
          </cell>
          <cell r="Y1192">
            <v>0</v>
          </cell>
          <cell r="Z1192">
            <v>5</v>
          </cell>
          <cell r="AA1192"/>
          <cell r="AB1192">
            <v>10</v>
          </cell>
          <cell r="AC1192">
            <v>15</v>
          </cell>
          <cell r="AD1192" t="str">
            <v>Prioridad 4</v>
          </cell>
        </row>
        <row r="1193">
          <cell r="A1193" t="str">
            <v>MAG.MENCHIQUEJO</v>
          </cell>
          <cell r="B1193" t="str">
            <v>RURAL</v>
          </cell>
          <cell r="C1193" t="str">
            <v>REGION 1</v>
          </cell>
          <cell r="D1193" t="str">
            <v>MAGDALENA</v>
          </cell>
          <cell r="E1193" t="str">
            <v>EL BANCO</v>
          </cell>
          <cell r="F1193" t="str">
            <v>MAGDALENA + SAI</v>
          </cell>
          <cell r="G1193" t="str">
            <v>CELEMIN CACERES ALVARO WILSON</v>
          </cell>
          <cell r="H1193" t="str">
            <v>MORON PARRA MARIO</v>
          </cell>
          <cell r="I1193" t="str">
            <v>0</v>
          </cell>
          <cell r="J1193" t="str">
            <v>1.290</v>
          </cell>
          <cell r="K1193">
            <v>0.6</v>
          </cell>
          <cell r="L1193">
            <v>1</v>
          </cell>
          <cell r="M1193">
            <v>1</v>
          </cell>
          <cell r="N1193">
            <v>6.7043010752688176E-2</v>
          </cell>
          <cell r="O1193">
            <v>1</v>
          </cell>
          <cell r="P1193">
            <v>7.5940860215053764E-3</v>
          </cell>
          <cell r="Q1193">
            <v>1</v>
          </cell>
          <cell r="R1193" t="e">
            <v>#N/A</v>
          </cell>
          <cell r="S1193">
            <v>1</v>
          </cell>
          <cell r="T1193">
            <v>12641.584416399999</v>
          </cell>
          <cell r="U1193">
            <v>856123.576</v>
          </cell>
          <cell r="V1193" t="e">
            <v>#N/A</v>
          </cell>
          <cell r="W1193" t="str">
            <v>MAG.MENCHIQUEJO</v>
          </cell>
          <cell r="X1193">
            <v>1</v>
          </cell>
          <cell r="Y1193">
            <v>0</v>
          </cell>
          <cell r="Z1193">
            <v>5</v>
          </cell>
          <cell r="AA1193"/>
          <cell r="AB1193">
            <v>10</v>
          </cell>
          <cell r="AC1193">
            <v>16</v>
          </cell>
          <cell r="AD1193" t="str">
            <v>Prioridad 3</v>
          </cell>
        </row>
        <row r="1194">
          <cell r="A1194" t="str">
            <v>MAG.MIRAMAR</v>
          </cell>
          <cell r="B1194" t="str">
            <v>RURAL</v>
          </cell>
          <cell r="C1194" t="str">
            <v>REGION 1</v>
          </cell>
          <cell r="D1194" t="str">
            <v>MAGDALENA</v>
          </cell>
          <cell r="E1194" t="str">
            <v>SANTA MARTA</v>
          </cell>
          <cell r="F1194" t="str">
            <v>MAGDALENA + SAI</v>
          </cell>
          <cell r="G1194" t="str">
            <v>CELEMIN CACERES ALVARO WILSON</v>
          </cell>
          <cell r="H1194" t="str">
            <v>CORREDOR ARANGO JORGE ARMANDO</v>
          </cell>
          <cell r="I1194" t="str">
            <v>0</v>
          </cell>
          <cell r="J1194" t="str">
            <v>1.291</v>
          </cell>
          <cell r="K1194">
            <v>0.6</v>
          </cell>
          <cell r="L1194">
            <v>1</v>
          </cell>
          <cell r="M1194">
            <v>1</v>
          </cell>
          <cell r="N1194">
            <v>0.11096774193548387</v>
          </cell>
          <cell r="O1194">
            <v>1</v>
          </cell>
          <cell r="P1194">
            <v>5.1061827956989249E-2</v>
          </cell>
          <cell r="Q1194">
            <v>1</v>
          </cell>
          <cell r="R1194" t="e">
            <v>#N/A</v>
          </cell>
          <cell r="S1194">
            <v>1</v>
          </cell>
          <cell r="T1194">
            <v>26287.891252999994</v>
          </cell>
          <cell r="U1194">
            <v>797636.65099999995</v>
          </cell>
          <cell r="V1194" t="e">
            <v>#N/A</v>
          </cell>
          <cell r="W1194" t="str">
            <v>MAG.MIRAMAR</v>
          </cell>
          <cell r="X1194">
            <v>1</v>
          </cell>
          <cell r="Y1194">
            <v>15</v>
          </cell>
          <cell r="Z1194">
            <v>5</v>
          </cell>
          <cell r="AA1194"/>
          <cell r="AB1194">
            <v>10</v>
          </cell>
          <cell r="AC1194">
            <v>31</v>
          </cell>
          <cell r="AD1194" t="str">
            <v>Prioridad 2</v>
          </cell>
        </row>
        <row r="1195">
          <cell r="A1195" t="str">
            <v>MAG.MONTERRUBIO</v>
          </cell>
          <cell r="B1195" t="str">
            <v>RURAL</v>
          </cell>
          <cell r="C1195" t="str">
            <v>REGION 1</v>
          </cell>
          <cell r="D1195" t="str">
            <v>MAGDALENA</v>
          </cell>
          <cell r="E1195" t="str">
            <v>SABANAS DE SAN ANGEL</v>
          </cell>
          <cell r="F1195" t="str">
            <v>MAGDALENA + SAI</v>
          </cell>
          <cell r="G1195" t="str">
            <v>CELEMIN CACERES ALVARO WILSON</v>
          </cell>
          <cell r="H1195" t="str">
            <v>CASTRO IBARRA CARLOS MANUEL</v>
          </cell>
          <cell r="I1195" t="str">
            <v>0</v>
          </cell>
          <cell r="J1195" t="str">
            <v>1.292</v>
          </cell>
          <cell r="K1195">
            <v>0.6</v>
          </cell>
          <cell r="L1195">
            <v>1</v>
          </cell>
          <cell r="M1195">
            <v>1</v>
          </cell>
          <cell r="N1195">
            <v>8.6559139784946233E-3</v>
          </cell>
          <cell r="O1195">
            <v>0</v>
          </cell>
          <cell r="P1195">
            <v>8.9516129032258061E-3</v>
          </cell>
          <cell r="Q1195">
            <v>1</v>
          </cell>
          <cell r="R1195" t="e">
            <v>#N/A</v>
          </cell>
          <cell r="S1195">
            <v>1</v>
          </cell>
          <cell r="T1195">
            <v>32570.403156000004</v>
          </cell>
          <cell r="U1195">
            <v>1226082.2790000001</v>
          </cell>
          <cell r="V1195" t="e">
            <v>#N/A</v>
          </cell>
          <cell r="W1195" t="str">
            <v>MAG.MONTERRUBIO</v>
          </cell>
          <cell r="X1195">
            <v>0</v>
          </cell>
          <cell r="Y1195">
            <v>15</v>
          </cell>
          <cell r="Z1195">
            <v>10</v>
          </cell>
          <cell r="AA1195"/>
          <cell r="AB1195">
            <v>10</v>
          </cell>
          <cell r="AC1195">
            <v>35</v>
          </cell>
          <cell r="AD1195" t="str">
            <v>Prioridad 3</v>
          </cell>
        </row>
        <row r="1196">
          <cell r="A1196" t="str">
            <v>MAG.ORIHUECA</v>
          </cell>
          <cell r="B1196" t="str">
            <v>RURAL</v>
          </cell>
          <cell r="C1196" t="str">
            <v>REGION 1</v>
          </cell>
          <cell r="D1196" t="str">
            <v>MAGDALENA</v>
          </cell>
          <cell r="E1196" t="str">
            <v>ZONA BANANERA</v>
          </cell>
          <cell r="F1196" t="str">
            <v>MAGDALENA + SAI</v>
          </cell>
          <cell r="G1196" t="str">
            <v>CELEMIN CACERES ALVARO WILSON</v>
          </cell>
          <cell r="H1196" t="str">
            <v>PADILLA ORTEGA LUIS EDUARDO</v>
          </cell>
          <cell r="I1196" t="str">
            <v>0</v>
          </cell>
          <cell r="J1196" t="str">
            <v>1.293</v>
          </cell>
          <cell r="K1196">
            <v>0.6</v>
          </cell>
          <cell r="L1196">
            <v>1</v>
          </cell>
          <cell r="M1196">
            <v>1</v>
          </cell>
          <cell r="N1196">
            <v>0.1851747311827957</v>
          </cell>
          <cell r="O1196">
            <v>1</v>
          </cell>
          <cell r="P1196">
            <v>1.6021505376344086E-2</v>
          </cell>
          <cell r="Q1196">
            <v>1</v>
          </cell>
          <cell r="R1196" t="e">
            <v>#N/A</v>
          </cell>
          <cell r="S1196">
            <v>1</v>
          </cell>
          <cell r="T1196">
            <v>40110.921609999998</v>
          </cell>
          <cell r="U1196">
            <v>1132832.4080000001</v>
          </cell>
          <cell r="V1196" t="e">
            <v>#N/A</v>
          </cell>
          <cell r="W1196" t="str">
            <v>MAG.ORIHUECA</v>
          </cell>
          <cell r="X1196">
            <v>1</v>
          </cell>
          <cell r="Y1196">
            <v>15</v>
          </cell>
          <cell r="Z1196">
            <v>10</v>
          </cell>
          <cell r="AA1196"/>
          <cell r="AB1196">
            <v>10</v>
          </cell>
          <cell r="AC1196">
            <v>36</v>
          </cell>
          <cell r="AD1196" t="str">
            <v>Prioridad 2</v>
          </cell>
        </row>
        <row r="1197">
          <cell r="A1197" t="str">
            <v>MAG.PALMOR</v>
          </cell>
          <cell r="B1197" t="str">
            <v>RURAL</v>
          </cell>
          <cell r="C1197" t="str">
            <v>REGION 1</v>
          </cell>
          <cell r="D1197" t="str">
            <v>MAGDALENA</v>
          </cell>
          <cell r="E1197" t="str">
            <v>CIÉNAGA(MAGDA)</v>
          </cell>
          <cell r="F1197" t="str">
            <v>MAGDALENA + SAI</v>
          </cell>
          <cell r="G1197" t="str">
            <v>CELEMIN CACERES ALVARO WILSON</v>
          </cell>
          <cell r="H1197" t="str">
            <v>CASTRO IBARRA CARLOS MANUEL</v>
          </cell>
          <cell r="I1197" t="str">
            <v>0</v>
          </cell>
          <cell r="J1197" t="str">
            <v>1.294</v>
          </cell>
          <cell r="K1197">
            <v>0.6</v>
          </cell>
          <cell r="L1197">
            <v>1</v>
          </cell>
          <cell r="M1197">
            <v>1</v>
          </cell>
          <cell r="N1197">
            <v>2.4368279569892473E-2</v>
          </cell>
          <cell r="O1197">
            <v>1</v>
          </cell>
          <cell r="P1197">
            <v>2.6841397849462365E-2</v>
          </cell>
          <cell r="Q1197">
            <v>1</v>
          </cell>
          <cell r="R1197" t="e">
            <v>#N/A</v>
          </cell>
          <cell r="S1197">
            <v>0</v>
          </cell>
          <cell r="T1197">
            <v>25082.49037</v>
          </cell>
          <cell r="U1197">
            <v>456358.07799999998</v>
          </cell>
          <cell r="V1197" t="e">
            <v>#N/A</v>
          </cell>
          <cell r="W1197" t="str">
            <v>MAG.PALMOR</v>
          </cell>
          <cell r="X1197">
            <v>1</v>
          </cell>
          <cell r="Y1197">
            <v>15</v>
          </cell>
          <cell r="Z1197">
            <v>0</v>
          </cell>
          <cell r="AA1197"/>
          <cell r="AB1197">
            <v>10</v>
          </cell>
          <cell r="AC1197">
            <v>26</v>
          </cell>
          <cell r="AD1197" t="str">
            <v>Prioridad 2</v>
          </cell>
        </row>
        <row r="1198">
          <cell r="A1198" t="str">
            <v>MAG.PARAISO</v>
          </cell>
          <cell r="B1198" t="str">
            <v>RURAL</v>
          </cell>
          <cell r="C1198" t="str">
            <v>REGION 1</v>
          </cell>
          <cell r="D1198" t="str">
            <v>MAGDALENA</v>
          </cell>
          <cell r="E1198" t="str">
            <v>PIVIJAY</v>
          </cell>
          <cell r="F1198" t="str">
            <v>MAGDALENA + SAI</v>
          </cell>
          <cell r="G1198" t="str">
            <v>CELEMIN CACERES ALVARO WILSON</v>
          </cell>
          <cell r="H1198" t="str">
            <v>CASTRO IBARRA CARLOS MANUEL</v>
          </cell>
          <cell r="I1198" t="str">
            <v>0</v>
          </cell>
          <cell r="J1198" t="str">
            <v>1.295</v>
          </cell>
          <cell r="K1198">
            <v>0.6</v>
          </cell>
          <cell r="L1198">
            <v>1</v>
          </cell>
          <cell r="M1198">
            <v>1</v>
          </cell>
          <cell r="N1198">
            <v>6.0322580645161293E-2</v>
          </cell>
          <cell r="O1198">
            <v>1</v>
          </cell>
          <cell r="P1198">
            <v>2.6451612903225806E-2</v>
          </cell>
          <cell r="Q1198">
            <v>1</v>
          </cell>
          <cell r="R1198" t="e">
            <v>#N/A</v>
          </cell>
          <cell r="S1198">
            <v>1</v>
          </cell>
          <cell r="T1198">
            <v>21794.1234233</v>
          </cell>
          <cell r="U1198">
            <v>1303895.8470000001</v>
          </cell>
          <cell r="V1198" t="str">
            <v>MAG.Paraiso</v>
          </cell>
          <cell r="W1198" t="str">
            <v>MAG.PARAISO</v>
          </cell>
          <cell r="X1198">
            <v>1</v>
          </cell>
          <cell r="Y1198">
            <v>15</v>
          </cell>
          <cell r="Z1198">
            <v>10</v>
          </cell>
          <cell r="AA1198">
            <v>20</v>
          </cell>
          <cell r="AB1198">
            <v>10</v>
          </cell>
          <cell r="AC1198">
            <v>56</v>
          </cell>
          <cell r="AD1198" t="str">
            <v>Prioridad 1</v>
          </cell>
        </row>
        <row r="1199">
          <cell r="A1199" t="str">
            <v>MAG.PEDRAZA</v>
          </cell>
          <cell r="B1199" t="str">
            <v>URBANO</v>
          </cell>
          <cell r="C1199" t="str">
            <v>REGION 1</v>
          </cell>
          <cell r="D1199" t="str">
            <v>MAGDALENA</v>
          </cell>
          <cell r="E1199" t="str">
            <v>PEDRAZA</v>
          </cell>
          <cell r="F1199" t="str">
            <v>BARRANQUILLA-2</v>
          </cell>
          <cell r="G1199" t="str">
            <v>ROCHA COLEY ERNESTO MARIO</v>
          </cell>
          <cell r="H1199" t="str">
            <v>CHARRIS ARIZA WALBERTO RAFAEL</v>
          </cell>
          <cell r="I1199" t="str">
            <v>0</v>
          </cell>
          <cell r="J1199" t="str">
            <v>1.296</v>
          </cell>
          <cell r="K1199">
            <v>0.6</v>
          </cell>
          <cell r="L1199">
            <v>1</v>
          </cell>
          <cell r="M1199">
            <v>1</v>
          </cell>
          <cell r="N1199">
            <v>2.1774193548387095E-3</v>
          </cell>
          <cell r="O1199">
            <v>0</v>
          </cell>
          <cell r="P1199">
            <v>7.8225806451612898E-3</v>
          </cell>
          <cell r="Q1199">
            <v>1</v>
          </cell>
          <cell r="R1199" t="e">
            <v>#N/A</v>
          </cell>
          <cell r="S1199">
            <v>1</v>
          </cell>
          <cell r="T1199">
            <v>29680.501631599996</v>
          </cell>
          <cell r="U1199">
            <v>1281110.243</v>
          </cell>
          <cell r="V1199" t="str">
            <v>MAG.Pedraza</v>
          </cell>
          <cell r="W1199" t="str">
            <v>MAG.PEDRAZA</v>
          </cell>
          <cell r="X1199">
            <v>0</v>
          </cell>
          <cell r="Y1199">
            <v>15</v>
          </cell>
          <cell r="Z1199">
            <v>10</v>
          </cell>
          <cell r="AA1199">
            <v>20</v>
          </cell>
          <cell r="AB1199">
            <v>10</v>
          </cell>
          <cell r="AC1199">
            <v>55</v>
          </cell>
          <cell r="AD1199" t="str">
            <v>Prioridad 2</v>
          </cell>
        </row>
        <row r="1200">
          <cell r="A1200" t="str">
            <v>MAG.PIJINO DEL CARMEN</v>
          </cell>
          <cell r="B1200" t="str">
            <v>URBANO</v>
          </cell>
          <cell r="C1200" t="str">
            <v>REGION 1</v>
          </cell>
          <cell r="D1200" t="str">
            <v>MAGDALENA</v>
          </cell>
          <cell r="E1200" t="str">
            <v>PIJIÑO DEL CARMEN</v>
          </cell>
          <cell r="F1200" t="str">
            <v>SUCRE</v>
          </cell>
          <cell r="G1200" t="str">
            <v>GUARIN PICO JHON JAIRO</v>
          </cell>
          <cell r="H1200" t="str">
            <v>SAAVEDRA MORELOS JUAN DAVID</v>
          </cell>
          <cell r="I1200" t="str">
            <v>0</v>
          </cell>
          <cell r="J1200" t="str">
            <v>1.297</v>
          </cell>
          <cell r="K1200">
            <v>0.6</v>
          </cell>
          <cell r="L1200">
            <v>1</v>
          </cell>
          <cell r="M1200">
            <v>1</v>
          </cell>
          <cell r="N1200">
            <v>0</v>
          </cell>
          <cell r="O1200">
            <v>0</v>
          </cell>
          <cell r="P1200">
            <v>1.6572580645161289E-2</v>
          </cell>
          <cell r="Q1200">
            <v>1</v>
          </cell>
          <cell r="R1200" t="e">
            <v>#N/A</v>
          </cell>
          <cell r="S1200">
            <v>0</v>
          </cell>
          <cell r="T1200">
            <v>36380.800507000007</v>
          </cell>
          <cell r="U1200">
            <v>1173775.7249999999</v>
          </cell>
          <cell r="V1200" t="str">
            <v>MAG.Pijino Del Carmen</v>
          </cell>
          <cell r="W1200" t="str">
            <v>MAG.PIJINO DEL CARMEN</v>
          </cell>
          <cell r="X1200">
            <v>0</v>
          </cell>
          <cell r="Y1200">
            <v>15</v>
          </cell>
          <cell r="Z1200">
            <v>10</v>
          </cell>
          <cell r="AA1200">
            <v>20</v>
          </cell>
          <cell r="AB1200">
            <v>10</v>
          </cell>
          <cell r="AC1200">
            <v>55</v>
          </cell>
          <cell r="AD1200" t="str">
            <v>Prioridad 1</v>
          </cell>
        </row>
        <row r="1201">
          <cell r="A1201" t="str">
            <v>MAG.PIVIJAY</v>
          </cell>
          <cell r="B1201" t="str">
            <v>URBANO</v>
          </cell>
          <cell r="C1201" t="str">
            <v>REGION 1</v>
          </cell>
          <cell r="D1201" t="str">
            <v>MAGDALENA</v>
          </cell>
          <cell r="E1201" t="str">
            <v>PIVIJAY</v>
          </cell>
          <cell r="F1201" t="str">
            <v>MAGDALENA + SAI</v>
          </cell>
          <cell r="G1201" t="str">
            <v>CELEMIN CACERES ALVARO WILSON</v>
          </cell>
          <cell r="H1201" t="str">
            <v>CASTRO IBARRA CARLOS MANUEL</v>
          </cell>
          <cell r="I1201" t="str">
            <v>0</v>
          </cell>
          <cell r="J1201" t="str">
            <v>1.298</v>
          </cell>
          <cell r="K1201">
            <v>0.6</v>
          </cell>
          <cell r="L1201">
            <v>1</v>
          </cell>
          <cell r="M1201">
            <v>1</v>
          </cell>
          <cell r="N1201">
            <v>8.9919354838709671E-3</v>
          </cell>
          <cell r="O1201">
            <v>0</v>
          </cell>
          <cell r="P1201">
            <v>0.14169354838709677</v>
          </cell>
          <cell r="Q1201">
            <v>1</v>
          </cell>
          <cell r="R1201" t="e">
            <v>#N/A</v>
          </cell>
          <cell r="S1201">
            <v>1</v>
          </cell>
          <cell r="T1201">
            <v>41347.869990000007</v>
          </cell>
          <cell r="U1201">
            <v>2311794.4190000002</v>
          </cell>
          <cell r="V1201" t="e">
            <v>#N/A</v>
          </cell>
          <cell r="W1201" t="str">
            <v>MAG.PIVIJAY</v>
          </cell>
          <cell r="X1201">
            <v>1</v>
          </cell>
          <cell r="Y1201">
            <v>15</v>
          </cell>
          <cell r="Z1201">
            <v>10</v>
          </cell>
          <cell r="AA1201"/>
          <cell r="AB1201">
            <v>10</v>
          </cell>
          <cell r="AC1201">
            <v>36</v>
          </cell>
          <cell r="AD1201" t="str">
            <v>Prioridad 1</v>
          </cell>
        </row>
        <row r="1202">
          <cell r="A1202" t="str">
            <v>MAG.PLATO</v>
          </cell>
          <cell r="B1202" t="str">
            <v>URBANO</v>
          </cell>
          <cell r="C1202" t="str">
            <v>REGION 1</v>
          </cell>
          <cell r="D1202" t="str">
            <v>MAGDALENA</v>
          </cell>
          <cell r="E1202" t="str">
            <v>PLATO</v>
          </cell>
          <cell r="F1202" t="str">
            <v>CARTAGENA</v>
          </cell>
          <cell r="G1202" t="str">
            <v>GALINDO MORENO EDWARD ANDRES</v>
          </cell>
          <cell r="H1202" t="str">
            <v>PEREZ LAGUNA LUIS ALBERTO</v>
          </cell>
          <cell r="I1202" t="str">
            <v>0</v>
          </cell>
          <cell r="J1202" t="str">
            <v>1.299</v>
          </cell>
          <cell r="K1202">
            <v>0.6</v>
          </cell>
          <cell r="L1202">
            <v>1</v>
          </cell>
          <cell r="M1202">
            <v>1</v>
          </cell>
          <cell r="N1202">
            <v>5.7728494623655917E-2</v>
          </cell>
          <cell r="O1202">
            <v>1</v>
          </cell>
          <cell r="P1202">
            <v>1.6572580645161289E-2</v>
          </cell>
          <cell r="Q1202">
            <v>1</v>
          </cell>
          <cell r="R1202" t="str">
            <v>MAG.Plato</v>
          </cell>
          <cell r="S1202">
            <v>0</v>
          </cell>
          <cell r="T1202">
            <v>80922.511771000005</v>
          </cell>
          <cell r="U1202">
            <v>3168194.906</v>
          </cell>
          <cell r="V1202" t="e">
            <v>#N/A</v>
          </cell>
          <cell r="W1202" t="str">
            <v>MAG.PLATO</v>
          </cell>
          <cell r="X1202">
            <v>0</v>
          </cell>
          <cell r="Y1202">
            <v>30</v>
          </cell>
          <cell r="Z1202">
            <v>10</v>
          </cell>
          <cell r="AA1202"/>
          <cell r="AB1202">
            <v>10</v>
          </cell>
          <cell r="AC1202">
            <v>50</v>
          </cell>
          <cell r="AD1202" t="str">
            <v>Prioridad 0</v>
          </cell>
        </row>
        <row r="1203">
          <cell r="A1203" t="str">
            <v>MAG.PTO DRUMMOND</v>
          </cell>
          <cell r="B1203" t="str">
            <v>RURAL</v>
          </cell>
          <cell r="C1203" t="str">
            <v>REGION 1</v>
          </cell>
          <cell r="D1203" t="str">
            <v>MAGDALENA</v>
          </cell>
          <cell r="E1203" t="str">
            <v>CIÉNAGA(MAGDA)</v>
          </cell>
          <cell r="F1203" t="str">
            <v>MAGDALENA + SAI</v>
          </cell>
          <cell r="G1203" t="str">
            <v>CELEMIN CACERES ALVARO WILSON</v>
          </cell>
          <cell r="H1203" t="str">
            <v>CORREDOR ARANGO JORGE ARMANDO</v>
          </cell>
          <cell r="I1203" t="str">
            <v>0</v>
          </cell>
          <cell r="J1203" t="str">
            <v>1.300</v>
          </cell>
          <cell r="K1203">
            <v>0.6</v>
          </cell>
          <cell r="L1203">
            <v>1</v>
          </cell>
          <cell r="M1203">
            <v>1</v>
          </cell>
          <cell r="N1203">
            <v>1.7930107526881719E-2</v>
          </cell>
          <cell r="O1203">
            <v>1</v>
          </cell>
          <cell r="P1203">
            <v>1.456989247311828E-2</v>
          </cell>
          <cell r="Q1203">
            <v>1</v>
          </cell>
          <cell r="R1203" t="e">
            <v>#N/A</v>
          </cell>
          <cell r="S1203">
            <v>1</v>
          </cell>
          <cell r="T1203">
            <v>11389.914427650003</v>
          </cell>
          <cell r="U1203">
            <v>122467.65700000002</v>
          </cell>
          <cell r="V1203" t="e">
            <v>#N/A</v>
          </cell>
          <cell r="W1203" t="str">
            <v>MAG.PTO DRUMMOND</v>
          </cell>
          <cell r="X1203">
            <v>0</v>
          </cell>
          <cell r="Y1203">
            <v>0</v>
          </cell>
          <cell r="Z1203">
            <v>0</v>
          </cell>
          <cell r="AA1203"/>
          <cell r="AB1203">
            <v>10</v>
          </cell>
          <cell r="AC1203">
            <v>10</v>
          </cell>
          <cell r="AD1203" t="str">
            <v>Prioridad 4</v>
          </cell>
        </row>
        <row r="1204">
          <cell r="A1204" t="str">
            <v>MAG.REMOLINO</v>
          </cell>
          <cell r="B1204" t="str">
            <v>URBANO</v>
          </cell>
          <cell r="C1204" t="str">
            <v>REGION 1</v>
          </cell>
          <cell r="D1204" t="str">
            <v>MAGDALENA</v>
          </cell>
          <cell r="E1204" t="str">
            <v>REMOLINO</v>
          </cell>
          <cell r="F1204" t="str">
            <v>BARRANQUILLA-2</v>
          </cell>
          <cell r="G1204" t="str">
            <v>ROCHA COLEY ERNESTO MARIO</v>
          </cell>
          <cell r="H1204" t="str">
            <v>CHARRIS ARIZA WALBERTO RAFAEL</v>
          </cell>
          <cell r="I1204" t="str">
            <v>0</v>
          </cell>
          <cell r="J1204" t="str">
            <v>1.301</v>
          </cell>
          <cell r="K1204">
            <v>0.6</v>
          </cell>
          <cell r="L1204">
            <v>1</v>
          </cell>
          <cell r="M1204">
            <v>1</v>
          </cell>
          <cell r="N1204">
            <v>2.7016129032258064E-2</v>
          </cell>
          <cell r="O1204">
            <v>1</v>
          </cell>
          <cell r="P1204">
            <v>1.9677419354838709E-2</v>
          </cell>
          <cell r="Q1204">
            <v>1</v>
          </cell>
          <cell r="R1204" t="e">
            <v>#N/A</v>
          </cell>
          <cell r="S1204">
            <v>0</v>
          </cell>
          <cell r="T1204">
            <v>13592.3822385</v>
          </cell>
          <cell r="U1204">
            <v>497352.10600000003</v>
          </cell>
          <cell r="V1204" t="str">
            <v>MAG.Remolino</v>
          </cell>
          <cell r="W1204" t="str">
            <v>MAG.REMOLINO</v>
          </cell>
          <cell r="X1204">
            <v>0</v>
          </cell>
          <cell r="Y1204">
            <v>0</v>
          </cell>
          <cell r="Z1204">
            <v>0</v>
          </cell>
          <cell r="AA1204">
            <v>20</v>
          </cell>
          <cell r="AB1204">
            <v>10</v>
          </cell>
          <cell r="AC1204">
            <v>30</v>
          </cell>
          <cell r="AD1204" t="str">
            <v>Prioridad 2</v>
          </cell>
        </row>
        <row r="1205">
          <cell r="A1205" t="str">
            <v>MAG.RETEN</v>
          </cell>
          <cell r="B1205" t="str">
            <v>URBANO</v>
          </cell>
          <cell r="C1205" t="str">
            <v>REGION 1</v>
          </cell>
          <cell r="D1205" t="str">
            <v>MAGDALENA</v>
          </cell>
          <cell r="E1205" t="str">
            <v>EL RETEN</v>
          </cell>
          <cell r="F1205" t="str">
            <v>MAGDALENA + SAI</v>
          </cell>
          <cell r="G1205" t="str">
            <v>CELEMIN CACERES ALVARO WILSON</v>
          </cell>
          <cell r="H1205" t="str">
            <v>CASTRO IBARRA CARLOS MANUEL</v>
          </cell>
          <cell r="I1205" t="str">
            <v>0</v>
          </cell>
          <cell r="J1205" t="str">
            <v>1.302</v>
          </cell>
          <cell r="K1205">
            <v>0.6</v>
          </cell>
          <cell r="L1205">
            <v>1</v>
          </cell>
          <cell r="M1205">
            <v>1</v>
          </cell>
          <cell r="N1205">
            <v>2.756720430107527E-2</v>
          </cell>
          <cell r="O1205">
            <v>1</v>
          </cell>
          <cell r="P1205">
            <v>7.7419354838709677E-3</v>
          </cell>
          <cell r="Q1205">
            <v>1</v>
          </cell>
          <cell r="R1205" t="e">
            <v>#N/A</v>
          </cell>
          <cell r="S1205">
            <v>0</v>
          </cell>
          <cell r="T1205">
            <v>64426.710517</v>
          </cell>
          <cell r="U1205">
            <v>1522506.3780000003</v>
          </cell>
          <cell r="V1205" t="str">
            <v>MAG.Reten</v>
          </cell>
          <cell r="W1205" t="str">
            <v>MAG.RETEN</v>
          </cell>
          <cell r="X1205">
            <v>1</v>
          </cell>
          <cell r="Y1205">
            <v>30</v>
          </cell>
          <cell r="Z1205">
            <v>10</v>
          </cell>
          <cell r="AA1205">
            <v>20</v>
          </cell>
          <cell r="AB1205">
            <v>10</v>
          </cell>
          <cell r="AC1205">
            <v>71</v>
          </cell>
          <cell r="AD1205" t="str">
            <v>Prioridad 1</v>
          </cell>
        </row>
        <row r="1206">
          <cell r="A1206" t="str">
            <v>MAG.RIO FRIO</v>
          </cell>
          <cell r="B1206" t="str">
            <v>RURAL</v>
          </cell>
          <cell r="C1206" t="str">
            <v>REGION 1</v>
          </cell>
          <cell r="D1206" t="str">
            <v>MAGDALENA</v>
          </cell>
          <cell r="E1206" t="str">
            <v>ZONA BANANERA</v>
          </cell>
          <cell r="F1206" t="str">
            <v>MAGDALENA + SAI</v>
          </cell>
          <cell r="G1206" t="str">
            <v>CELEMIN CACERES ALVARO WILSON</v>
          </cell>
          <cell r="H1206" t="str">
            <v>PADILLA ORTEGA LUIS EDUARDO</v>
          </cell>
          <cell r="I1206" t="str">
            <v>1</v>
          </cell>
          <cell r="J1206" t="str">
            <v>1.303</v>
          </cell>
          <cell r="K1206">
            <v>0.6</v>
          </cell>
          <cell r="L1206">
            <v>1</v>
          </cell>
          <cell r="M1206">
            <v>1</v>
          </cell>
          <cell r="N1206">
            <v>2.4099462365591399E-2</v>
          </cell>
          <cell r="O1206">
            <v>1</v>
          </cell>
          <cell r="P1206">
            <v>3.2325268817204302E-2</v>
          </cell>
          <cell r="Q1206">
            <v>1</v>
          </cell>
          <cell r="R1206" t="e">
            <v>#N/A</v>
          </cell>
          <cell r="S1206">
            <v>1</v>
          </cell>
          <cell r="T1206">
            <v>32380.192014</v>
          </cell>
          <cell r="U1206">
            <v>1433963.8959999999</v>
          </cell>
          <cell r="V1206" t="e">
            <v>#N/A</v>
          </cell>
          <cell r="W1206" t="str">
            <v>MAG.RIO FRIO</v>
          </cell>
          <cell r="X1206">
            <v>1</v>
          </cell>
          <cell r="Y1206">
            <v>15</v>
          </cell>
          <cell r="Z1206">
            <v>10</v>
          </cell>
          <cell r="AA1206"/>
          <cell r="AB1206">
            <v>10</v>
          </cell>
          <cell r="AC1206">
            <v>36</v>
          </cell>
          <cell r="AD1206" t="str">
            <v>Prioridad 2</v>
          </cell>
        </row>
        <row r="1207">
          <cell r="A1207" t="str">
            <v>MAG.RIO FRIO-2</v>
          </cell>
          <cell r="B1207" t="str">
            <v>RURAL</v>
          </cell>
          <cell r="C1207" t="str">
            <v>REGION 1</v>
          </cell>
          <cell r="D1207" t="str">
            <v>MAGDALENA</v>
          </cell>
          <cell r="E1207" t="str">
            <v>ZONA BANANERA</v>
          </cell>
          <cell r="F1207" t="str">
            <v>MAGDALENA + SAI</v>
          </cell>
          <cell r="G1207" t="str">
            <v>CELEMIN CACERES ALVARO WILSON</v>
          </cell>
          <cell r="H1207" t="str">
            <v>PADILLA ORTEGA LUIS EDUARDO</v>
          </cell>
          <cell r="I1207" t="str">
            <v>0</v>
          </cell>
          <cell r="J1207" t="str">
            <v>1.304</v>
          </cell>
          <cell r="K1207">
            <v>0.6</v>
          </cell>
          <cell r="L1207">
            <v>1</v>
          </cell>
          <cell r="M1207">
            <v>1</v>
          </cell>
          <cell r="N1207">
            <v>2.4059139784946237E-2</v>
          </cell>
          <cell r="O1207">
            <v>1</v>
          </cell>
          <cell r="P1207">
            <v>3.1196236559139785E-2</v>
          </cell>
          <cell r="Q1207">
            <v>1</v>
          </cell>
          <cell r="R1207" t="e">
            <v>#N/A</v>
          </cell>
          <cell r="S1207">
            <v>1</v>
          </cell>
          <cell r="T1207">
            <v>28689.662521999999</v>
          </cell>
          <cell r="U1207">
            <v>1032920.8820000001</v>
          </cell>
          <cell r="V1207" t="e">
            <v>#N/A</v>
          </cell>
          <cell r="W1207" t="str">
            <v>MAG.RIO FRIO-2</v>
          </cell>
          <cell r="X1207">
            <v>1</v>
          </cell>
          <cell r="Y1207">
            <v>15</v>
          </cell>
          <cell r="Z1207">
            <v>10</v>
          </cell>
          <cell r="AA1207"/>
          <cell r="AB1207">
            <v>10</v>
          </cell>
          <cell r="AC1207">
            <v>36</v>
          </cell>
          <cell r="AD1207" t="str">
            <v>Prioridad 3</v>
          </cell>
        </row>
        <row r="1208">
          <cell r="A1208" t="str">
            <v>MAG.SABANAS</v>
          </cell>
          <cell r="B1208" t="str">
            <v>RURAL</v>
          </cell>
          <cell r="C1208" t="str">
            <v>REGION 1</v>
          </cell>
          <cell r="D1208" t="str">
            <v>MAGDALENA</v>
          </cell>
          <cell r="E1208" t="str">
            <v>EL PIÑON</v>
          </cell>
          <cell r="F1208" t="str">
            <v>BARRANQUILLA-2</v>
          </cell>
          <cell r="G1208" t="str">
            <v>ROCHA COLEY ERNESTO MARIO</v>
          </cell>
          <cell r="H1208" t="str">
            <v>CHARRIS ARIZA WALBERTO RAFAEL</v>
          </cell>
          <cell r="I1208" t="str">
            <v>0</v>
          </cell>
          <cell r="J1208" t="str">
            <v>1.305</v>
          </cell>
          <cell r="K1208">
            <v>0.6</v>
          </cell>
          <cell r="L1208">
            <v>1</v>
          </cell>
          <cell r="M1208">
            <v>1</v>
          </cell>
          <cell r="N1208">
            <v>4.7069892473118283E-2</v>
          </cell>
          <cell r="O1208">
            <v>1</v>
          </cell>
          <cell r="P1208">
            <v>8.0241935483870968E-3</v>
          </cell>
          <cell r="Q1208">
            <v>1</v>
          </cell>
          <cell r="R1208" t="e">
            <v>#N/A</v>
          </cell>
          <cell r="S1208">
            <v>0</v>
          </cell>
          <cell r="T1208">
            <v>20700.510714999997</v>
          </cell>
          <cell r="U1208">
            <v>1077309.0390000001</v>
          </cell>
          <cell r="V1208" t="e">
            <v>#N/A</v>
          </cell>
          <cell r="W1208" t="str">
            <v>MAG.SABANAS</v>
          </cell>
          <cell r="X1208">
            <v>0</v>
          </cell>
          <cell r="Y1208">
            <v>15</v>
          </cell>
          <cell r="Z1208">
            <v>10</v>
          </cell>
          <cell r="AA1208"/>
          <cell r="AB1208">
            <v>10</v>
          </cell>
          <cell r="AC1208">
            <v>35</v>
          </cell>
          <cell r="AD1208" t="str">
            <v>Prioridad 3</v>
          </cell>
        </row>
        <row r="1209">
          <cell r="A1209" t="str">
            <v>MAG.SALAMINA</v>
          </cell>
          <cell r="B1209" t="str">
            <v>URBANO</v>
          </cell>
          <cell r="C1209" t="str">
            <v>REGION 1</v>
          </cell>
          <cell r="D1209" t="str">
            <v>MAGDALENA</v>
          </cell>
          <cell r="E1209" t="str">
            <v>SALAMINA</v>
          </cell>
          <cell r="F1209" t="str">
            <v>MAGDALENA + SAI</v>
          </cell>
          <cell r="G1209" t="str">
            <v>CELEMIN CACERES ALVARO WILSON</v>
          </cell>
          <cell r="H1209" t="str">
            <v>CASTRO IBARRA CARLOS MANUEL</v>
          </cell>
          <cell r="I1209" t="str">
            <v>0</v>
          </cell>
          <cell r="J1209" t="str">
            <v>1.306</v>
          </cell>
          <cell r="K1209">
            <v>0.6</v>
          </cell>
          <cell r="L1209">
            <v>1</v>
          </cell>
          <cell r="M1209">
            <v>1</v>
          </cell>
          <cell r="N1209">
            <v>8.0994623655913978E-2</v>
          </cell>
          <cell r="O1209">
            <v>1</v>
          </cell>
          <cell r="P1209">
            <v>1.9596774193548386E-2</v>
          </cell>
          <cell r="Q1209">
            <v>1</v>
          </cell>
          <cell r="R1209" t="e">
            <v>#N/A</v>
          </cell>
          <cell r="S1209">
            <v>0</v>
          </cell>
          <cell r="T1209">
            <v>20719.343707</v>
          </cell>
          <cell r="U1209">
            <v>657466.78</v>
          </cell>
          <cell r="V1209" t="str">
            <v>MAG.Salamina</v>
          </cell>
          <cell r="W1209" t="str">
            <v>MAG.SALAMINA</v>
          </cell>
          <cell r="X1209">
            <v>0</v>
          </cell>
          <cell r="Y1209">
            <v>15</v>
          </cell>
          <cell r="Z1209">
            <v>5</v>
          </cell>
          <cell r="AA1209">
            <v>20</v>
          </cell>
          <cell r="AB1209">
            <v>10</v>
          </cell>
          <cell r="AC1209">
            <v>50</v>
          </cell>
          <cell r="AD1209" t="str">
            <v>Prioridad 2</v>
          </cell>
        </row>
        <row r="1210">
          <cell r="A1210" t="str">
            <v>MAG.SAN ANGEL</v>
          </cell>
          <cell r="B1210" t="str">
            <v>URBANO</v>
          </cell>
          <cell r="C1210" t="str">
            <v>REGION 1</v>
          </cell>
          <cell r="D1210" t="str">
            <v>MAGDALENA</v>
          </cell>
          <cell r="E1210" t="str">
            <v>SABANAS DE SAN ANGEL</v>
          </cell>
          <cell r="F1210" t="str">
            <v>MAGDALENA + SAI</v>
          </cell>
          <cell r="G1210" t="str">
            <v>CELEMIN CACERES ALVARO WILSON</v>
          </cell>
          <cell r="H1210" t="str">
            <v>CASTRO IBARRA CARLOS MANUEL</v>
          </cell>
          <cell r="I1210" t="str">
            <v>0</v>
          </cell>
          <cell r="J1210" t="str">
            <v>1.307</v>
          </cell>
          <cell r="K1210">
            <v>0.6</v>
          </cell>
          <cell r="L1210">
            <v>1</v>
          </cell>
          <cell r="M1210">
            <v>1</v>
          </cell>
          <cell r="N1210">
            <v>2.1034946236559139E-2</v>
          </cell>
          <cell r="O1210">
            <v>1</v>
          </cell>
          <cell r="P1210">
            <v>8.669354838709677E-3</v>
          </cell>
          <cell r="Q1210">
            <v>1</v>
          </cell>
          <cell r="R1210" t="e">
            <v>#N/A</v>
          </cell>
          <cell r="S1210">
            <v>0</v>
          </cell>
          <cell r="T1210">
            <v>66713.593806999983</v>
          </cell>
          <cell r="U1210">
            <v>1634095.6910000003</v>
          </cell>
          <cell r="V1210" t="e">
            <v>#N/A</v>
          </cell>
          <cell r="W1210" t="str">
            <v>MAG.SAN ANGEL</v>
          </cell>
          <cell r="X1210">
            <v>0</v>
          </cell>
          <cell r="Y1210">
            <v>30</v>
          </cell>
          <cell r="Z1210">
            <v>10</v>
          </cell>
          <cell r="AA1210"/>
          <cell r="AB1210">
            <v>10</v>
          </cell>
          <cell r="AC1210">
            <v>50</v>
          </cell>
          <cell r="AD1210" t="str">
            <v>Prioridad 2</v>
          </cell>
        </row>
        <row r="1211">
          <cell r="A1211" t="str">
            <v>MAG.SAN BUENAVISTA</v>
          </cell>
          <cell r="B1211" t="str">
            <v>URBANO</v>
          </cell>
          <cell r="C1211" t="str">
            <v>REGION 1</v>
          </cell>
          <cell r="D1211" t="str">
            <v>MAGDALENA</v>
          </cell>
          <cell r="E1211" t="str">
            <v>SAN SEBASTIAN DE BUENAVISTA</v>
          </cell>
          <cell r="F1211" t="str">
            <v>SUCRE</v>
          </cell>
          <cell r="G1211" t="str">
            <v>GUARIN PICO JHON JAIRO</v>
          </cell>
          <cell r="H1211" t="str">
            <v>SAAVEDRA MORELOS JUAN DAVID</v>
          </cell>
          <cell r="I1211" t="str">
            <v>0</v>
          </cell>
          <cell r="J1211" t="str">
            <v>1.308</v>
          </cell>
          <cell r="K1211">
            <v>0.6</v>
          </cell>
          <cell r="L1211">
            <v>1</v>
          </cell>
          <cell r="M1211">
            <v>1</v>
          </cell>
          <cell r="N1211">
            <v>2.6344086021505377E-2</v>
          </cell>
          <cell r="O1211">
            <v>1</v>
          </cell>
          <cell r="P1211">
            <v>9.7311827956989248E-3</v>
          </cell>
          <cell r="Q1211">
            <v>1</v>
          </cell>
          <cell r="R1211" t="str">
            <v>MAG.San Buenavista</v>
          </cell>
          <cell r="S1211">
            <v>1</v>
          </cell>
          <cell r="T1211">
            <v>33831.297357999996</v>
          </cell>
          <cell r="U1211">
            <v>1559169.885</v>
          </cell>
          <cell r="V1211" t="e">
            <v>#N/A</v>
          </cell>
          <cell r="W1211" t="str">
            <v>MAG.SAN BUENAVISTA</v>
          </cell>
          <cell r="X1211">
            <v>0</v>
          </cell>
          <cell r="Y1211">
            <v>15</v>
          </cell>
          <cell r="Z1211">
            <v>10</v>
          </cell>
          <cell r="AA1211"/>
          <cell r="AB1211">
            <v>10</v>
          </cell>
          <cell r="AC1211">
            <v>35</v>
          </cell>
          <cell r="AD1211" t="str">
            <v>Prioridad 0</v>
          </cell>
        </row>
        <row r="1212">
          <cell r="A1212" t="str">
            <v>MAG.SAN PEDRO</v>
          </cell>
          <cell r="B1212" t="str">
            <v>RURAL</v>
          </cell>
          <cell r="C1212" t="str">
            <v>REGION 1</v>
          </cell>
          <cell r="D1212" t="str">
            <v>MAGDALENA</v>
          </cell>
          <cell r="E1212" t="str">
            <v>CIÉNAGA(MAGDA)</v>
          </cell>
          <cell r="F1212" t="str">
            <v>MAGDALENA + SAI</v>
          </cell>
          <cell r="G1212" t="str">
            <v>CELEMIN CACERES ALVARO WILSON</v>
          </cell>
          <cell r="H1212" t="str">
            <v>PADILLA ORTEGA LUIS EDUARDO</v>
          </cell>
          <cell r="I1212" t="str">
            <v>0</v>
          </cell>
          <cell r="J1212" t="str">
            <v>1.309</v>
          </cell>
          <cell r="K1212">
            <v>0.6</v>
          </cell>
          <cell r="L1212">
            <v>1</v>
          </cell>
          <cell r="M1212">
            <v>1</v>
          </cell>
          <cell r="N1212">
            <v>4.1626344086021505E-2</v>
          </cell>
          <cell r="O1212">
            <v>1</v>
          </cell>
          <cell r="P1212">
            <v>0.13693548387096774</v>
          </cell>
          <cell r="Q1212">
            <v>1</v>
          </cell>
          <cell r="R1212" t="e">
            <v>#N/A</v>
          </cell>
          <cell r="S1212">
            <v>1</v>
          </cell>
          <cell r="T1212">
            <v>26183.181689999998</v>
          </cell>
          <cell r="U1212">
            <v>949456.31400000001</v>
          </cell>
          <cell r="V1212" t="e">
            <v>#N/A</v>
          </cell>
          <cell r="W1212" t="str">
            <v>MAG.SAN PEDRO</v>
          </cell>
          <cell r="X1212">
            <v>1</v>
          </cell>
          <cell r="Y1212">
            <v>15</v>
          </cell>
          <cell r="Z1212">
            <v>5</v>
          </cell>
          <cell r="AA1212"/>
          <cell r="AB1212">
            <v>10</v>
          </cell>
          <cell r="AC1212">
            <v>31</v>
          </cell>
          <cell r="AD1212" t="str">
            <v>Prioridad 1</v>
          </cell>
        </row>
        <row r="1213">
          <cell r="A1213" t="str">
            <v>MAG.SANTA ROSA</v>
          </cell>
          <cell r="B1213" t="str">
            <v>RURAL</v>
          </cell>
          <cell r="C1213" t="str">
            <v>REGION 1</v>
          </cell>
          <cell r="D1213" t="str">
            <v>MAGDALENA</v>
          </cell>
          <cell r="E1213" t="str">
            <v>FUNDACION</v>
          </cell>
          <cell r="F1213" t="str">
            <v>MAGDALENA + SAI</v>
          </cell>
          <cell r="G1213" t="str">
            <v>CELEMIN CACERES ALVARO WILSON</v>
          </cell>
          <cell r="H1213" t="str">
            <v>CASTRO IBARRA CARLOS MANUEL</v>
          </cell>
          <cell r="I1213" t="str">
            <v>0</v>
          </cell>
          <cell r="J1213" t="str">
            <v>1.310</v>
          </cell>
          <cell r="K1213">
            <v>0.6</v>
          </cell>
          <cell r="L1213">
            <v>1</v>
          </cell>
          <cell r="M1213">
            <v>1</v>
          </cell>
          <cell r="N1213">
            <v>8.5120967741935477E-2</v>
          </cell>
          <cell r="O1213">
            <v>1</v>
          </cell>
          <cell r="P1213">
            <v>5.3938172043010754E-2</v>
          </cell>
          <cell r="Q1213">
            <v>1</v>
          </cell>
          <cell r="R1213" t="e">
            <v>#N/A</v>
          </cell>
          <cell r="S1213">
            <v>1</v>
          </cell>
          <cell r="T1213">
            <v>12044.9223078</v>
          </cell>
          <cell r="U1213">
            <v>391543.82099999994</v>
          </cell>
          <cell r="V1213" t="e">
            <v>#N/A</v>
          </cell>
          <cell r="W1213" t="str">
            <v>MAG.SANTA ROSA</v>
          </cell>
          <cell r="X1213">
            <v>1</v>
          </cell>
          <cell r="Y1213">
            <v>0</v>
          </cell>
          <cell r="Z1213">
            <v>0</v>
          </cell>
          <cell r="AA1213"/>
          <cell r="AB1213">
            <v>10</v>
          </cell>
          <cell r="AC1213">
            <v>11</v>
          </cell>
          <cell r="AD1213" t="str">
            <v>Prioridad 4</v>
          </cell>
        </row>
        <row r="1214">
          <cell r="A1214" t="str">
            <v>MAG.SITIO NUEVO</v>
          </cell>
          <cell r="B1214" t="str">
            <v>URBANO</v>
          </cell>
          <cell r="C1214" t="str">
            <v>REGION 1</v>
          </cell>
          <cell r="D1214" t="str">
            <v>MAGDALENA</v>
          </cell>
          <cell r="E1214" t="str">
            <v>SITIONUEVO</v>
          </cell>
          <cell r="F1214" t="str">
            <v>BARRANQUILLA-2</v>
          </cell>
          <cell r="G1214" t="str">
            <v>ROCHA COLEY ERNESTO MARIO</v>
          </cell>
          <cell r="H1214" t="str">
            <v>CHARRIS ARIZA WALBERTO RAFAEL</v>
          </cell>
          <cell r="I1214" t="str">
            <v>0</v>
          </cell>
          <cell r="J1214" t="str">
            <v>1.311</v>
          </cell>
          <cell r="K1214">
            <v>0.6</v>
          </cell>
          <cell r="L1214">
            <v>1</v>
          </cell>
          <cell r="M1214">
            <v>1</v>
          </cell>
          <cell r="N1214">
            <v>8.1182795698924726E-3</v>
          </cell>
          <cell r="O1214">
            <v>0</v>
          </cell>
          <cell r="P1214">
            <v>8.3064516129032259E-3</v>
          </cell>
          <cell r="Q1214">
            <v>1</v>
          </cell>
          <cell r="R1214" t="e">
            <v>#N/A</v>
          </cell>
          <cell r="S1214">
            <v>0</v>
          </cell>
          <cell r="T1214">
            <v>43515.622581999996</v>
          </cell>
          <cell r="U1214">
            <v>1249310.4939999999</v>
          </cell>
          <cell r="V1214" t="e">
            <v>#N/A</v>
          </cell>
          <cell r="W1214" t="str">
            <v>MAG.SITIO NUEVO</v>
          </cell>
          <cell r="X1214">
            <v>0</v>
          </cell>
          <cell r="Y1214">
            <v>15</v>
          </cell>
          <cell r="Z1214">
            <v>10</v>
          </cell>
          <cell r="AA1214"/>
          <cell r="AB1214">
            <v>10</v>
          </cell>
          <cell r="AC1214">
            <v>35</v>
          </cell>
          <cell r="AD1214" t="str">
            <v>Prioridad 3</v>
          </cell>
        </row>
        <row r="1215">
          <cell r="A1215" t="str">
            <v>MAG.TENERIFE</v>
          </cell>
          <cell r="B1215" t="str">
            <v>URBANO</v>
          </cell>
          <cell r="C1215" t="str">
            <v>REGION 1</v>
          </cell>
          <cell r="D1215" t="str">
            <v>MAGDALENA</v>
          </cell>
          <cell r="E1215" t="str">
            <v>TENERIFE</v>
          </cell>
          <cell r="F1215" t="str">
            <v>CARTAGENA</v>
          </cell>
          <cell r="G1215" t="str">
            <v>GALINDO MORENO EDWARD ANDRES</v>
          </cell>
          <cell r="H1215" t="str">
            <v>PEREZ LAGUNA LUIS ALBERTO</v>
          </cell>
          <cell r="I1215" t="str">
            <v>0</v>
          </cell>
          <cell r="J1215" t="str">
            <v>1.312</v>
          </cell>
          <cell r="K1215">
            <v>0.6</v>
          </cell>
          <cell r="L1215">
            <v>1</v>
          </cell>
          <cell r="M1215">
            <v>1</v>
          </cell>
          <cell r="N1215">
            <v>4.2607526881720433E-3</v>
          </cell>
          <cell r="O1215">
            <v>0</v>
          </cell>
          <cell r="P1215">
            <v>1.9180107526881721E-2</v>
          </cell>
          <cell r="Q1215">
            <v>1</v>
          </cell>
          <cell r="R1215" t="e">
            <v>#N/A</v>
          </cell>
          <cell r="S1215">
            <v>0</v>
          </cell>
          <cell r="T1215">
            <v>26670.888180000002</v>
          </cell>
          <cell r="U1215">
            <v>1371090.0009999999</v>
          </cell>
          <cell r="V1215" t="str">
            <v>MAG.Tenerife</v>
          </cell>
          <cell r="W1215" t="str">
            <v>MAG.TENERIFE</v>
          </cell>
          <cell r="X1215">
            <v>0</v>
          </cell>
          <cell r="Y1215">
            <v>15</v>
          </cell>
          <cell r="Z1215">
            <v>10</v>
          </cell>
          <cell r="AA1215">
            <v>20</v>
          </cell>
          <cell r="AB1215">
            <v>10</v>
          </cell>
          <cell r="AC1215">
            <v>55</v>
          </cell>
          <cell r="AD1215" t="str">
            <v>Prioridad 2</v>
          </cell>
        </row>
        <row r="1216">
          <cell r="A1216" t="str">
            <v>MAG.URQUIJO</v>
          </cell>
          <cell r="B1216" t="str">
            <v>RURAL</v>
          </cell>
          <cell r="C1216" t="str">
            <v>REGION 1</v>
          </cell>
          <cell r="D1216" t="str">
            <v>MAGDALENA</v>
          </cell>
          <cell r="E1216" t="str">
            <v>GUAMAL</v>
          </cell>
          <cell r="F1216" t="str">
            <v>MAGDALENA + SAI</v>
          </cell>
          <cell r="G1216" t="str">
            <v>CELEMIN CACERES ALVARO WILSON</v>
          </cell>
          <cell r="H1216" t="str">
            <v>MORON PARRA MARIO</v>
          </cell>
          <cell r="I1216" t="str">
            <v>0</v>
          </cell>
          <cell r="J1216" t="str">
            <v>240</v>
          </cell>
          <cell r="K1216">
            <v>0.54</v>
          </cell>
          <cell r="L1216">
            <v>1</v>
          </cell>
          <cell r="M1216">
            <v>1</v>
          </cell>
          <cell r="N1216">
            <v>4.7997311827956989E-2</v>
          </cell>
          <cell r="O1216">
            <v>1</v>
          </cell>
          <cell r="P1216">
            <v>9.9731182795698928E-3</v>
          </cell>
          <cell r="Q1216">
            <v>1</v>
          </cell>
          <cell r="R1216" t="e">
            <v>#N/A</v>
          </cell>
          <cell r="S1216">
            <v>1</v>
          </cell>
          <cell r="T1216">
            <v>18299.201444999999</v>
          </cell>
          <cell r="U1216">
            <v>1589453.3489999999</v>
          </cell>
          <cell r="V1216" t="e">
            <v>#N/A</v>
          </cell>
          <cell r="W1216" t="str">
            <v>MAG.URQUIJO</v>
          </cell>
          <cell r="X1216">
            <v>0</v>
          </cell>
          <cell r="Y1216">
            <v>0</v>
          </cell>
          <cell r="Z1216">
            <v>10</v>
          </cell>
          <cell r="AA1216"/>
          <cell r="AB1216">
            <v>10</v>
          </cell>
          <cell r="AC1216">
            <v>20</v>
          </cell>
          <cell r="AD1216" t="str">
            <v>Prioridad 4</v>
          </cell>
        </row>
        <row r="1217">
          <cell r="A1217" t="str">
            <v>MAG.ZAPAYAN</v>
          </cell>
          <cell r="B1217" t="str">
            <v>URBANO</v>
          </cell>
          <cell r="C1217" t="str">
            <v>REGION 1</v>
          </cell>
          <cell r="D1217" t="str">
            <v>MAGDALENA</v>
          </cell>
          <cell r="E1217" t="str">
            <v>ZAPAYAN</v>
          </cell>
          <cell r="F1217" t="str">
            <v>CARTAGENA</v>
          </cell>
          <cell r="G1217" t="str">
            <v>GALINDO MORENO EDWARD ANDRES</v>
          </cell>
          <cell r="H1217" t="str">
            <v>PEREZ LAGUNA LUIS ALBERTO</v>
          </cell>
          <cell r="I1217" t="str">
            <v>0</v>
          </cell>
          <cell r="J1217" t="str">
            <v>1.313</v>
          </cell>
          <cell r="K1217">
            <v>0.6</v>
          </cell>
          <cell r="L1217">
            <v>1</v>
          </cell>
          <cell r="M1217">
            <v>1</v>
          </cell>
          <cell r="N1217">
            <v>6.9892473118279572E-3</v>
          </cell>
          <cell r="O1217">
            <v>0</v>
          </cell>
          <cell r="P1217">
            <v>1.764784946236559E-2</v>
          </cell>
          <cell r="Q1217">
            <v>1</v>
          </cell>
          <cell r="R1217" t="e">
            <v>#N/A</v>
          </cell>
          <cell r="S1217">
            <v>0</v>
          </cell>
          <cell r="T1217">
            <v>35507.648976600001</v>
          </cell>
          <cell r="U1217">
            <v>1235756.996</v>
          </cell>
          <cell r="V1217" t="str">
            <v>MAG.Zapayan</v>
          </cell>
          <cell r="W1217" t="str">
            <v>MAG.ZAPAYAN</v>
          </cell>
          <cell r="X1217">
            <v>0</v>
          </cell>
          <cell r="Y1217">
            <v>15</v>
          </cell>
          <cell r="Z1217">
            <v>10</v>
          </cell>
          <cell r="AA1217">
            <v>20</v>
          </cell>
          <cell r="AB1217">
            <v>10</v>
          </cell>
          <cell r="AC1217">
            <v>55</v>
          </cell>
          <cell r="AD1217" t="str">
            <v>Prioridad 2</v>
          </cell>
        </row>
        <row r="1218">
          <cell r="A1218" t="str">
            <v>MAG.ZONA BANANERA</v>
          </cell>
          <cell r="B1218" t="str">
            <v>RURAL</v>
          </cell>
          <cell r="C1218" t="str">
            <v>REGION 1</v>
          </cell>
          <cell r="D1218" t="str">
            <v>MAGDALENA</v>
          </cell>
          <cell r="E1218" t="str">
            <v>ZONA BANANERA</v>
          </cell>
          <cell r="F1218" t="str">
            <v>MAGDALENA + SAI</v>
          </cell>
          <cell r="G1218" t="str">
            <v>CELEMIN CACERES ALVARO WILSON</v>
          </cell>
          <cell r="H1218" t="str">
            <v>CASTRO IBARRA CARLOS MANUEL</v>
          </cell>
          <cell r="I1218" t="str">
            <v>0</v>
          </cell>
          <cell r="J1218" t="str">
            <v>1.314</v>
          </cell>
          <cell r="K1218">
            <v>0.6</v>
          </cell>
          <cell r="L1218">
            <v>1</v>
          </cell>
          <cell r="M1218">
            <v>1</v>
          </cell>
          <cell r="N1218">
            <v>5.1344086021505378E-2</v>
          </cell>
          <cell r="O1218">
            <v>1</v>
          </cell>
          <cell r="P1218">
            <v>4.754032258064516E-2</v>
          </cell>
          <cell r="Q1218">
            <v>1</v>
          </cell>
          <cell r="R1218" t="e">
            <v>#N/A</v>
          </cell>
          <cell r="S1218">
            <v>1</v>
          </cell>
          <cell r="T1218">
            <v>27871.177387000003</v>
          </cell>
          <cell r="U1218">
            <v>1557483.0669999998</v>
          </cell>
          <cell r="V1218" t="e">
            <v>#N/A</v>
          </cell>
          <cell r="W1218" t="str">
            <v>MAG.ZONA BANANERA</v>
          </cell>
          <cell r="X1218">
            <v>1</v>
          </cell>
          <cell r="Y1218">
            <v>15</v>
          </cell>
          <cell r="Z1218">
            <v>10</v>
          </cell>
          <cell r="AA1218"/>
          <cell r="AB1218">
            <v>10</v>
          </cell>
          <cell r="AC1218">
            <v>36</v>
          </cell>
          <cell r="AD1218" t="str">
            <v>Prioridad 1</v>
          </cell>
        </row>
        <row r="1219">
          <cell r="A1219" t="str">
            <v>MAI.AEROPUERTO-2</v>
          </cell>
          <cell r="B1219" t="str">
            <v>URBANO</v>
          </cell>
          <cell r="C1219" t="str">
            <v>REGION 1</v>
          </cell>
          <cell r="D1219" t="str">
            <v>LA GUAJIRA</v>
          </cell>
          <cell r="E1219" t="str">
            <v>MAICAO</v>
          </cell>
          <cell r="F1219" t="str">
            <v>GUAJIRA</v>
          </cell>
          <cell r="G1219" t="str">
            <v>DONADO CORONELL CARLOS ANDRES</v>
          </cell>
          <cell r="H1219" t="str">
            <v>MONTERO ROMERO YEISER ALBERTO</v>
          </cell>
          <cell r="I1219" t="str">
            <v>0</v>
          </cell>
          <cell r="J1219" t="str">
            <v>1.315</v>
          </cell>
          <cell r="K1219">
            <v>0.6</v>
          </cell>
          <cell r="L1219">
            <v>1</v>
          </cell>
          <cell r="M1219">
            <v>1</v>
          </cell>
          <cell r="N1219">
            <v>5.3763440860215055E-2</v>
          </cell>
          <cell r="O1219">
            <v>1</v>
          </cell>
          <cell r="P1219">
            <v>2.1290322580645161E-2</v>
          </cell>
          <cell r="Q1219">
            <v>1</v>
          </cell>
          <cell r="R1219" t="e">
            <v>#N/A</v>
          </cell>
          <cell r="S1219">
            <v>0</v>
          </cell>
          <cell r="T1219">
            <v>59416.799487999997</v>
          </cell>
          <cell r="U1219">
            <v>1092111.9879999999</v>
          </cell>
          <cell r="V1219" t="e">
            <v>#N/A</v>
          </cell>
          <cell r="W1219" t="str">
            <v>MAI.AEROPUERTO-2</v>
          </cell>
          <cell r="X1219">
            <v>1</v>
          </cell>
          <cell r="Y1219">
            <v>30</v>
          </cell>
          <cell r="Z1219">
            <v>10</v>
          </cell>
          <cell r="AA1219"/>
          <cell r="AB1219">
            <v>10</v>
          </cell>
          <cell r="AC1219">
            <v>51</v>
          </cell>
          <cell r="AD1219" t="str">
            <v>Prioridad 1</v>
          </cell>
        </row>
        <row r="1220">
          <cell r="A1220" t="str">
            <v>MAI.BOSCAN</v>
          </cell>
          <cell r="B1220" t="str">
            <v>URBANO</v>
          </cell>
          <cell r="C1220" t="str">
            <v>REGION 1</v>
          </cell>
          <cell r="D1220" t="str">
            <v>LA GUAJIRA</v>
          </cell>
          <cell r="E1220" t="str">
            <v>MAICAO</v>
          </cell>
          <cell r="F1220" t="str">
            <v>GUAJIRA</v>
          </cell>
          <cell r="G1220" t="str">
            <v>DONADO CORONELL CARLOS ANDRES</v>
          </cell>
          <cell r="H1220" t="str">
            <v>MONTERO ROMERO YEISER ALBERTO</v>
          </cell>
          <cell r="I1220" t="str">
            <v>0</v>
          </cell>
          <cell r="J1220" t="str">
            <v>241</v>
          </cell>
          <cell r="K1220">
            <v>0.54</v>
          </cell>
          <cell r="L1220">
            <v>1</v>
          </cell>
          <cell r="M1220">
            <v>1</v>
          </cell>
          <cell r="N1220">
            <v>8.6827956989247307E-3</v>
          </cell>
          <cell r="O1220">
            <v>0</v>
          </cell>
          <cell r="P1220">
            <v>8.2526881720430111E-3</v>
          </cell>
          <cell r="Q1220">
            <v>1</v>
          </cell>
          <cell r="R1220" t="e">
            <v>#N/A</v>
          </cell>
          <cell r="S1220">
            <v>1</v>
          </cell>
          <cell r="T1220">
            <v>44851.256826599994</v>
          </cell>
          <cell r="U1220">
            <v>925457.39199999999</v>
          </cell>
          <cell r="V1220" t="e">
            <v>#N/A</v>
          </cell>
          <cell r="W1220" t="str">
            <v>MAI.BOSCAN</v>
          </cell>
          <cell r="X1220">
            <v>0</v>
          </cell>
          <cell r="Y1220">
            <v>15</v>
          </cell>
          <cell r="Z1220">
            <v>5</v>
          </cell>
          <cell r="AA1220"/>
          <cell r="AB1220">
            <v>10</v>
          </cell>
          <cell r="AC1220">
            <v>30</v>
          </cell>
          <cell r="AD1220" t="str">
            <v>Prioridad 3</v>
          </cell>
        </row>
        <row r="1221">
          <cell r="A1221" t="str">
            <v>MAI.LIBANO</v>
          </cell>
          <cell r="B1221" t="str">
            <v>URBANO</v>
          </cell>
          <cell r="C1221" t="str">
            <v>REGION 1</v>
          </cell>
          <cell r="D1221" t="str">
            <v>LA GUAJIRA</v>
          </cell>
          <cell r="E1221" t="str">
            <v>MAICAO</v>
          </cell>
          <cell r="F1221" t="str">
            <v>GUAJIRA</v>
          </cell>
          <cell r="G1221" t="str">
            <v>DONADO CORONELL CARLOS ANDRES</v>
          </cell>
          <cell r="H1221" t="str">
            <v>MONTERO ROMERO YEISER ALBERTO</v>
          </cell>
          <cell r="I1221" t="str">
            <v>0</v>
          </cell>
          <cell r="J1221" t="str">
            <v>1.316</v>
          </cell>
          <cell r="K1221">
            <v>0.6</v>
          </cell>
          <cell r="L1221">
            <v>1</v>
          </cell>
          <cell r="M1221">
            <v>1</v>
          </cell>
          <cell r="N1221">
            <v>1.3682795698924732E-2</v>
          </cell>
          <cell r="O1221">
            <v>1</v>
          </cell>
          <cell r="P1221">
            <v>1.1290322580645161E-2</v>
          </cell>
          <cell r="Q1221">
            <v>1</v>
          </cell>
          <cell r="R1221" t="str">
            <v>MAI.Libano</v>
          </cell>
          <cell r="S1221">
            <v>0</v>
          </cell>
          <cell r="T1221">
            <v>35723.587165500001</v>
          </cell>
          <cell r="U1221">
            <v>824046.74599999993</v>
          </cell>
          <cell r="V1221" t="e">
            <v>#N/A</v>
          </cell>
          <cell r="W1221" t="str">
            <v>MAI.LIBANO</v>
          </cell>
          <cell r="X1221">
            <v>0</v>
          </cell>
          <cell r="Y1221">
            <v>15</v>
          </cell>
          <cell r="Z1221">
            <v>5</v>
          </cell>
          <cell r="AA1221"/>
          <cell r="AB1221">
            <v>10</v>
          </cell>
          <cell r="AC1221">
            <v>30</v>
          </cell>
          <cell r="AD1221" t="str">
            <v>Prioridad 0</v>
          </cell>
        </row>
        <row r="1222">
          <cell r="A1222" t="str">
            <v>MAN.ALTO TABLAZO</v>
          </cell>
          <cell r="B1222" t="str">
            <v>RURAL</v>
          </cell>
          <cell r="C1222" t="str">
            <v xml:space="preserve">REGION 2 </v>
          </cell>
          <cell r="D1222" t="str">
            <v>CALDAS</v>
          </cell>
          <cell r="E1222" t="str">
            <v>MANIZALES</v>
          </cell>
          <cell r="F1222" t="str">
            <v>CALDAS</v>
          </cell>
          <cell r="G1222" t="str">
            <v>GIRALDO GIRALDO LUIS FERNANDO</v>
          </cell>
          <cell r="H1222" t="str">
            <v>RODRIGUEZ ALEMAN WILLIAM</v>
          </cell>
          <cell r="I1222" t="str">
            <v>0</v>
          </cell>
          <cell r="J1222" t="str">
            <v>1.317</v>
          </cell>
          <cell r="K1222">
            <v>0.6</v>
          </cell>
          <cell r="L1222">
            <v>1</v>
          </cell>
          <cell r="M1222">
            <v>1</v>
          </cell>
          <cell r="N1222">
            <v>2.9395161290322581E-2</v>
          </cell>
          <cell r="O1222">
            <v>1</v>
          </cell>
          <cell r="P1222">
            <v>2.76747311827957E-2</v>
          </cell>
          <cell r="Q1222">
            <v>1</v>
          </cell>
          <cell r="R1222" t="str">
            <v>MAN.Alto Tablazo</v>
          </cell>
          <cell r="S1222">
            <v>0</v>
          </cell>
          <cell r="T1222">
            <v>39193.268253499999</v>
          </cell>
          <cell r="U1222">
            <v>850890.87199999997</v>
          </cell>
          <cell r="V1222" t="e">
            <v>#N/A</v>
          </cell>
          <cell r="W1222" t="str">
            <v>MAN.ALTO TABLAZO</v>
          </cell>
          <cell r="X1222">
            <v>0</v>
          </cell>
          <cell r="Y1222">
            <v>15</v>
          </cell>
          <cell r="Z1222">
            <v>5</v>
          </cell>
          <cell r="AA1222"/>
          <cell r="AB1222">
            <v>10</v>
          </cell>
          <cell r="AC1222">
            <v>30</v>
          </cell>
          <cell r="AD1222" t="str">
            <v>Prioridad 0</v>
          </cell>
        </row>
        <row r="1223">
          <cell r="A1223" t="str">
            <v>MAN.CAMPO AMOR</v>
          </cell>
          <cell r="B1223" t="str">
            <v>URBANO</v>
          </cell>
          <cell r="C1223" t="str">
            <v xml:space="preserve">REGION 2 </v>
          </cell>
          <cell r="D1223" t="str">
            <v>CALDAS</v>
          </cell>
          <cell r="E1223" t="str">
            <v>MANIZALES</v>
          </cell>
          <cell r="F1223" t="str">
            <v>CALDAS</v>
          </cell>
          <cell r="G1223" t="str">
            <v>GIRALDO GIRALDO LUIS FERNANDO</v>
          </cell>
          <cell r="H1223" t="str">
            <v>CASTAÑO OSORIO JOSE EDUWIN</v>
          </cell>
          <cell r="I1223" t="str">
            <v>0</v>
          </cell>
          <cell r="J1223" t="str">
            <v>1.318</v>
          </cell>
          <cell r="K1223">
            <v>0.6</v>
          </cell>
          <cell r="L1223">
            <v>1</v>
          </cell>
          <cell r="M1223">
            <v>1</v>
          </cell>
          <cell r="N1223">
            <v>1.9489247311827956E-3</v>
          </cell>
          <cell r="O1223">
            <v>0</v>
          </cell>
          <cell r="P1223">
            <v>1.7580645161290324E-2</v>
          </cell>
          <cell r="Q1223">
            <v>1</v>
          </cell>
          <cell r="R1223" t="str">
            <v>MAN.Campo Amor</v>
          </cell>
          <cell r="S1223">
            <v>0</v>
          </cell>
          <cell r="T1223">
            <v>26479.344866200001</v>
          </cell>
          <cell r="U1223">
            <v>910205.70200000005</v>
          </cell>
          <cell r="V1223" t="e">
            <v>#N/A</v>
          </cell>
          <cell r="W1223" t="str">
            <v>MAN.CAMPO AMOR</v>
          </cell>
          <cell r="X1223">
            <v>0</v>
          </cell>
          <cell r="Y1223">
            <v>15</v>
          </cell>
          <cell r="Z1223">
            <v>5</v>
          </cell>
          <cell r="AA1223"/>
          <cell r="AB1223">
            <v>10</v>
          </cell>
          <cell r="AC1223">
            <v>30</v>
          </cell>
          <cell r="AD1223" t="str">
            <v>Prioridad 0</v>
          </cell>
        </row>
        <row r="1224">
          <cell r="A1224" t="str">
            <v>MAN.LAURELES</v>
          </cell>
          <cell r="B1224" t="str">
            <v>URBANO</v>
          </cell>
          <cell r="C1224" t="str">
            <v xml:space="preserve">REGION 2 </v>
          </cell>
          <cell r="D1224" t="str">
            <v>CALDAS</v>
          </cell>
          <cell r="E1224" t="str">
            <v>MANIZALES</v>
          </cell>
          <cell r="F1224" t="str">
            <v>CALDAS</v>
          </cell>
          <cell r="G1224" t="str">
            <v>GIRALDO GIRALDO LUIS FERNANDO</v>
          </cell>
          <cell r="H1224" t="str">
            <v>SANCHEZ VARGAS DEIVID</v>
          </cell>
          <cell r="I1224" t="str">
            <v>0</v>
          </cell>
          <cell r="J1224" t="str">
            <v>1.319</v>
          </cell>
          <cell r="K1224">
            <v>0.6</v>
          </cell>
          <cell r="L1224">
            <v>1</v>
          </cell>
          <cell r="M1224">
            <v>1</v>
          </cell>
          <cell r="N1224">
            <v>0.1335752688172043</v>
          </cell>
          <cell r="O1224">
            <v>1</v>
          </cell>
          <cell r="P1224">
            <v>1.0215053763440861E-2</v>
          </cell>
          <cell r="Q1224">
            <v>1</v>
          </cell>
          <cell r="R1224" t="e">
            <v>#N/A</v>
          </cell>
          <cell r="S1224">
            <v>1</v>
          </cell>
          <cell r="T1224">
            <v>24693.15208</v>
          </cell>
          <cell r="U1224">
            <v>471962.59600000002</v>
          </cell>
          <cell r="V1224" t="e">
            <v>#N/A</v>
          </cell>
          <cell r="W1224" t="str">
            <v>MAN.LAURELES</v>
          </cell>
          <cell r="X1224">
            <v>0</v>
          </cell>
          <cell r="Y1224">
            <v>15</v>
          </cell>
          <cell r="Z1224">
            <v>0</v>
          </cell>
          <cell r="AA1224"/>
          <cell r="AB1224">
            <v>10</v>
          </cell>
          <cell r="AC1224">
            <v>25</v>
          </cell>
          <cell r="AD1224" t="str">
            <v>Prioridad 4</v>
          </cell>
        </row>
        <row r="1225">
          <cell r="A1225" t="str">
            <v>MED.ALTOS DE SAN DIEGO-2:H1</v>
          </cell>
          <cell r="B1225" t="str">
            <v>URBANO</v>
          </cell>
          <cell r="C1225" t="str">
            <v xml:space="preserve">REGION 2 </v>
          </cell>
          <cell r="D1225" t="str">
            <v>ANTIOQUIA</v>
          </cell>
          <cell r="E1225" t="str">
            <v>MEDELLÍN</v>
          </cell>
          <cell r="F1225" t="str">
            <v>METRO ORIENTE</v>
          </cell>
          <cell r="G1225" t="str">
            <v>PALACIO ARROYAVE EDWIN</v>
          </cell>
          <cell r="H1225" t="str">
            <v>LONDOÑO HERRERA MARCO AURELIO</v>
          </cell>
          <cell r="I1225" t="str">
            <v>0</v>
          </cell>
          <cell r="J1225" t="str">
            <v>1.320</v>
          </cell>
          <cell r="K1225">
            <v>0.6</v>
          </cell>
          <cell r="L1225">
            <v>1</v>
          </cell>
          <cell r="M1225">
            <v>1</v>
          </cell>
          <cell r="N1225">
            <v>3.7002688172043011E-2</v>
          </cell>
          <cell r="O1225">
            <v>1</v>
          </cell>
          <cell r="P1225">
            <v>3.7056451612903225E-2</v>
          </cell>
          <cell r="Q1225">
            <v>1</v>
          </cell>
          <cell r="R1225" t="e">
            <v>#N/A</v>
          </cell>
          <cell r="S1225">
            <v>0</v>
          </cell>
          <cell r="T1225">
            <v>11175.332490000001</v>
          </cell>
          <cell r="U1225">
            <v>162613.86000000002</v>
          </cell>
          <cell r="V1225" t="e">
            <v>#N/A</v>
          </cell>
          <cell r="W1225" t="str">
            <v>MED.ALTOS DE SAN DIEGO-2:H1</v>
          </cell>
          <cell r="X1225">
            <v>0</v>
          </cell>
          <cell r="Y1225">
            <v>0</v>
          </cell>
          <cell r="Z1225">
            <v>0</v>
          </cell>
          <cell r="AA1225"/>
          <cell r="AB1225">
            <v>10</v>
          </cell>
          <cell r="AC1225">
            <v>10</v>
          </cell>
          <cell r="AD1225" t="str">
            <v>Prioridad 4</v>
          </cell>
        </row>
        <row r="1226">
          <cell r="A1226" t="str">
            <v>MED.ALTOS DE SAN DIEGO-2:H2</v>
          </cell>
          <cell r="B1226" t="str">
            <v>URBANO</v>
          </cell>
          <cell r="C1226" t="str">
            <v xml:space="preserve">REGION 2 </v>
          </cell>
          <cell r="D1226" t="str">
            <v>ANTIOQUIA</v>
          </cell>
          <cell r="E1226" t="str">
            <v>MEDELLÍN</v>
          </cell>
          <cell r="F1226" t="str">
            <v>METRO ORIENTE</v>
          </cell>
          <cell r="G1226" t="str">
            <v>PALACIO ARROYAVE EDWIN</v>
          </cell>
          <cell r="H1226" t="str">
            <v>LONDOÑO HERRERA MARCO AURELIO</v>
          </cell>
          <cell r="I1226" t="str">
            <v>1</v>
          </cell>
          <cell r="J1226" t="str">
            <v>1.321</v>
          </cell>
          <cell r="K1226">
            <v>0.6</v>
          </cell>
          <cell r="L1226">
            <v>1</v>
          </cell>
          <cell r="M1226">
            <v>1</v>
          </cell>
          <cell r="N1226">
            <v>3.4596774193548389E-2</v>
          </cell>
          <cell r="O1226">
            <v>1</v>
          </cell>
          <cell r="P1226">
            <v>3.2903225806451615E-2</v>
          </cell>
          <cell r="Q1226">
            <v>1</v>
          </cell>
          <cell r="R1226" t="e">
            <v>#N/A</v>
          </cell>
          <cell r="S1226">
            <v>0</v>
          </cell>
          <cell r="T1226">
            <v>38383.639579999988</v>
          </cell>
          <cell r="U1226">
            <v>509477.196</v>
          </cell>
          <cell r="V1226" t="e">
            <v>#N/A</v>
          </cell>
          <cell r="W1226" t="str">
            <v>MED.ALTOS DE SAN DIEGO-2:H2</v>
          </cell>
          <cell r="X1226">
            <v>0</v>
          </cell>
          <cell r="Y1226">
            <v>15</v>
          </cell>
          <cell r="Z1226">
            <v>5</v>
          </cell>
          <cell r="AA1226"/>
          <cell r="AB1226">
            <v>10</v>
          </cell>
          <cell r="AC1226">
            <v>30</v>
          </cell>
          <cell r="AD1226" t="str">
            <v>Prioridad 2</v>
          </cell>
        </row>
        <row r="1227">
          <cell r="A1227" t="str">
            <v>MED.ALTOS DEL ESCOBERO:H2</v>
          </cell>
          <cell r="B1227" t="str">
            <v>URBANO</v>
          </cell>
          <cell r="C1227" t="str">
            <v xml:space="preserve">REGION 2 </v>
          </cell>
          <cell r="D1227" t="str">
            <v>ANTIOQUIA</v>
          </cell>
          <cell r="E1227" t="str">
            <v xml:space="preserve">ENVIGADO </v>
          </cell>
          <cell r="F1227" t="str">
            <v>METRO SUR Y OCC</v>
          </cell>
          <cell r="G1227" t="str">
            <v>ALVAREZ HERNANDEZ JUAN GUILLERMO</v>
          </cell>
          <cell r="H1227" t="str">
            <v>MONTOYA RODAS JOHAN ANDERLY</v>
          </cell>
          <cell r="I1227" t="str">
            <v>0</v>
          </cell>
          <cell r="J1227" t="str">
            <v>1.322</v>
          </cell>
          <cell r="K1227">
            <v>0.6</v>
          </cell>
          <cell r="L1227">
            <v>0</v>
          </cell>
          <cell r="M1227">
            <v>1</v>
          </cell>
          <cell r="N1227">
            <v>0</v>
          </cell>
          <cell r="O1227">
            <v>0</v>
          </cell>
          <cell r="P1227">
            <v>2.9637096774193548E-2</v>
          </cell>
          <cell r="Q1227">
            <v>1</v>
          </cell>
          <cell r="R1227" t="e">
            <v>#N/A</v>
          </cell>
          <cell r="S1227">
            <v>0</v>
          </cell>
          <cell r="T1227">
            <v>3636.4639299999999</v>
          </cell>
          <cell r="U1227">
            <v>900.55600000000004</v>
          </cell>
          <cell r="V1227" t="e">
            <v>#N/A</v>
          </cell>
          <cell r="W1227" t="str">
            <v>MED.ALTOS DEL ESCOBERO:H2</v>
          </cell>
          <cell r="X1227">
            <v>0</v>
          </cell>
          <cell r="Y1227">
            <v>0</v>
          </cell>
          <cell r="Z1227">
            <v>0</v>
          </cell>
          <cell r="AA1227"/>
          <cell r="AB1227">
            <v>10</v>
          </cell>
          <cell r="AC1227">
            <v>10</v>
          </cell>
          <cell r="AD1227" t="str">
            <v>Prioridad 4</v>
          </cell>
        </row>
        <row r="1228">
          <cell r="A1228" t="str">
            <v>MED.ALTOS DEL ESCOBERO:H3</v>
          </cell>
          <cell r="B1228" t="str">
            <v>URBANO</v>
          </cell>
          <cell r="C1228" t="str">
            <v xml:space="preserve">REGION 2 </v>
          </cell>
          <cell r="D1228" t="str">
            <v>ANTIOQUIA</v>
          </cell>
          <cell r="E1228" t="str">
            <v xml:space="preserve">ENVIGADO </v>
          </cell>
          <cell r="F1228" t="str">
            <v>METRO SUR Y OCC</v>
          </cell>
          <cell r="G1228" t="str">
            <v>ALVAREZ HERNANDEZ JUAN GUILLERMO</v>
          </cell>
          <cell r="H1228" t="str">
            <v>MONTOYA RODAS JOHAN ANDERLY</v>
          </cell>
          <cell r="I1228" t="str">
            <v>0</v>
          </cell>
          <cell r="J1228" t="str">
            <v>1.323</v>
          </cell>
          <cell r="K1228">
            <v>0.6</v>
          </cell>
          <cell r="L1228">
            <v>1</v>
          </cell>
          <cell r="M1228">
            <v>1</v>
          </cell>
          <cell r="N1228">
            <v>0.17522849462365592</v>
          </cell>
          <cell r="O1228">
            <v>1</v>
          </cell>
          <cell r="P1228">
            <v>7.2190860215053762E-2</v>
          </cell>
          <cell r="Q1228">
            <v>1</v>
          </cell>
          <cell r="R1228" t="e">
            <v>#N/A</v>
          </cell>
          <cell r="S1228">
            <v>0</v>
          </cell>
          <cell r="T1228">
            <v>1583.1138899999999</v>
          </cell>
          <cell r="U1228">
            <v>35040.286</v>
          </cell>
          <cell r="V1228" t="e">
            <v>#N/A</v>
          </cell>
          <cell r="W1228" t="str">
            <v>MED.ALTOS DEL ESCOBERO:H3</v>
          </cell>
          <cell r="X1228">
            <v>0</v>
          </cell>
          <cell r="Y1228">
            <v>0</v>
          </cell>
          <cell r="Z1228">
            <v>0</v>
          </cell>
          <cell r="AA1228"/>
          <cell r="AB1228">
            <v>10</v>
          </cell>
          <cell r="AC1228">
            <v>10</v>
          </cell>
          <cell r="AD1228" t="str">
            <v>Prioridad 4</v>
          </cell>
        </row>
        <row r="1229">
          <cell r="A1229" t="str">
            <v>MED.CASTROPOL</v>
          </cell>
          <cell r="B1229" t="str">
            <v>URBANO</v>
          </cell>
          <cell r="C1229" t="str">
            <v xml:space="preserve">REGION 2 </v>
          </cell>
          <cell r="D1229" t="str">
            <v>ANTIOQUIA</v>
          </cell>
          <cell r="E1229" t="str">
            <v>MEDELLÍN</v>
          </cell>
          <cell r="F1229" t="str">
            <v>METRO ORIENTE</v>
          </cell>
          <cell r="G1229" t="str">
            <v>PALACIO ARROYAVE EDWIN</v>
          </cell>
          <cell r="H1229" t="str">
            <v>CESPEDES ARBOLEDA JHON ARGEMIRO</v>
          </cell>
          <cell r="I1229" t="str">
            <v>1</v>
          </cell>
          <cell r="J1229" t="str">
            <v>1.324</v>
          </cell>
          <cell r="K1229">
            <v>0.6</v>
          </cell>
          <cell r="L1229">
            <v>1</v>
          </cell>
          <cell r="M1229">
            <v>1</v>
          </cell>
          <cell r="N1229">
            <v>6.846774193548387E-2</v>
          </cell>
          <cell r="O1229">
            <v>1</v>
          </cell>
          <cell r="P1229">
            <v>2.3844086021505378E-2</v>
          </cell>
          <cell r="Q1229">
            <v>1</v>
          </cell>
          <cell r="R1229" t="str">
            <v>MED.Castropol</v>
          </cell>
          <cell r="S1229">
            <v>0</v>
          </cell>
          <cell r="T1229">
            <v>21193.496507899999</v>
          </cell>
          <cell r="U1229">
            <v>399057.05799999996</v>
          </cell>
          <cell r="V1229" t="e">
            <v>#N/A</v>
          </cell>
          <cell r="W1229" t="str">
            <v>MED.CASTROPOL</v>
          </cell>
          <cell r="X1229">
            <v>0</v>
          </cell>
          <cell r="Y1229">
            <v>15</v>
          </cell>
          <cell r="Z1229">
            <v>0</v>
          </cell>
          <cell r="AA1229"/>
          <cell r="AB1229">
            <v>10</v>
          </cell>
          <cell r="AC1229">
            <v>25</v>
          </cell>
          <cell r="AD1229" t="str">
            <v>Prioridad 0</v>
          </cell>
        </row>
        <row r="1230">
          <cell r="A1230" t="str">
            <v>MED.CHAGUALO</v>
          </cell>
          <cell r="B1230" t="str">
            <v>URBANO</v>
          </cell>
          <cell r="C1230" t="str">
            <v xml:space="preserve">REGION 2 </v>
          </cell>
          <cell r="D1230" t="str">
            <v>ANTIOQUIA</v>
          </cell>
          <cell r="E1230" t="str">
            <v>MEDELLÍN</v>
          </cell>
          <cell r="F1230" t="str">
            <v>METRO ORIENTE</v>
          </cell>
          <cell r="G1230" t="str">
            <v>PALACIO ARROYAVE EDWIN</v>
          </cell>
          <cell r="H1230" t="str">
            <v>GALEANO HOYOS JORGE LUIS</v>
          </cell>
          <cell r="I1230" t="str">
            <v>0</v>
          </cell>
          <cell r="J1230" t="str">
            <v>1.325</v>
          </cell>
          <cell r="K1230">
            <v>0.6</v>
          </cell>
          <cell r="L1230">
            <v>1</v>
          </cell>
          <cell r="M1230">
            <v>1</v>
          </cell>
          <cell r="N1230">
            <v>1.9959677419354838E-2</v>
          </cell>
          <cell r="O1230">
            <v>1</v>
          </cell>
          <cell r="P1230">
            <v>1.9838709677419356E-2</v>
          </cell>
          <cell r="Q1230">
            <v>1</v>
          </cell>
          <cell r="R1230" t="e">
            <v>#N/A</v>
          </cell>
          <cell r="S1230">
            <v>0</v>
          </cell>
          <cell r="T1230">
            <v>18482.605499999998</v>
          </cell>
          <cell r="U1230">
            <v>249760.073</v>
          </cell>
          <cell r="V1230" t="e">
            <v>#N/A</v>
          </cell>
          <cell r="W1230" t="str">
            <v>MED.CHAGUALO</v>
          </cell>
          <cell r="X1230">
            <v>0</v>
          </cell>
          <cell r="Y1230">
            <v>0</v>
          </cell>
          <cell r="Z1230">
            <v>0</v>
          </cell>
          <cell r="AA1230"/>
          <cell r="AB1230">
            <v>10</v>
          </cell>
          <cell r="AC1230">
            <v>10</v>
          </cell>
          <cell r="AD1230" t="str">
            <v>Prioridad 4</v>
          </cell>
        </row>
        <row r="1231">
          <cell r="A1231" t="str">
            <v>MED.CITY PLAZA</v>
          </cell>
          <cell r="B1231" t="str">
            <v>URBANO</v>
          </cell>
          <cell r="C1231" t="str">
            <v xml:space="preserve">REGION 2 </v>
          </cell>
          <cell r="D1231" t="str">
            <v>ANTIOQUIA</v>
          </cell>
          <cell r="E1231" t="str">
            <v xml:space="preserve">ENVIGADO </v>
          </cell>
          <cell r="F1231" t="str">
            <v>METRO SUR Y OCC</v>
          </cell>
          <cell r="G1231" t="str">
            <v>ALVAREZ HERNANDEZ JUAN GUILLERMO</v>
          </cell>
          <cell r="H1231" t="str">
            <v>MONTOYA RODAS JOHAN ANDERLY</v>
          </cell>
          <cell r="I1231" t="str">
            <v>1</v>
          </cell>
          <cell r="J1231" t="str">
            <v>1.326</v>
          </cell>
          <cell r="K1231">
            <v>0.6</v>
          </cell>
          <cell r="L1231">
            <v>1</v>
          </cell>
          <cell r="M1231">
            <v>1</v>
          </cell>
          <cell r="N1231">
            <v>1.0456989247311827E-2</v>
          </cell>
          <cell r="O1231">
            <v>1</v>
          </cell>
          <cell r="P1231">
            <v>3.0524193548387098E-2</v>
          </cell>
          <cell r="Q1231">
            <v>1</v>
          </cell>
          <cell r="R1231" t="str">
            <v>MED.City Plaza</v>
          </cell>
          <cell r="S1231">
            <v>0</v>
          </cell>
          <cell r="T1231">
            <v>21288.251420000001</v>
          </cell>
          <cell r="U1231">
            <v>366163.76</v>
          </cell>
          <cell r="V1231" t="e">
            <v>#N/A</v>
          </cell>
          <cell r="W1231" t="str">
            <v>MED.CITY PLAZA</v>
          </cell>
          <cell r="X1231">
            <v>0</v>
          </cell>
          <cell r="Y1231">
            <v>15</v>
          </cell>
          <cell r="Z1231">
            <v>0</v>
          </cell>
          <cell r="AA1231"/>
          <cell r="AB1231">
            <v>10</v>
          </cell>
          <cell r="AC1231">
            <v>25</v>
          </cell>
          <cell r="AD1231" t="str">
            <v>Prioridad 0</v>
          </cell>
        </row>
        <row r="1232">
          <cell r="A1232" t="str">
            <v>MED.COLCERAMICA</v>
          </cell>
          <cell r="B1232" t="str">
            <v>URBANO</v>
          </cell>
          <cell r="C1232" t="str">
            <v xml:space="preserve">REGION 2 </v>
          </cell>
          <cell r="D1232" t="str">
            <v>ANTIOQUIA</v>
          </cell>
          <cell r="E1232" t="str">
            <v xml:space="preserve">LA ESTRELLA </v>
          </cell>
          <cell r="F1232" t="str">
            <v>METRO SUR Y OCC</v>
          </cell>
          <cell r="G1232" t="str">
            <v>ALVAREZ HERNANDEZ JUAN GUILLERMO</v>
          </cell>
          <cell r="H1232" t="str">
            <v>RODRIGUEZ GALEANO DANIEL ALBERTO</v>
          </cell>
          <cell r="I1232" t="str">
            <v>0</v>
          </cell>
          <cell r="J1232" t="str">
            <v>1.327</v>
          </cell>
          <cell r="K1232">
            <v>0.6</v>
          </cell>
          <cell r="L1232">
            <v>1</v>
          </cell>
          <cell r="M1232">
            <v>1</v>
          </cell>
          <cell r="N1232">
            <v>0.20326612903225807</v>
          </cell>
          <cell r="O1232">
            <v>1</v>
          </cell>
          <cell r="P1232">
            <v>2.661290322580645E-2</v>
          </cell>
          <cell r="Q1232">
            <v>1</v>
          </cell>
          <cell r="R1232" t="e">
            <v>#N/A</v>
          </cell>
          <cell r="S1232">
            <v>0</v>
          </cell>
          <cell r="T1232">
            <v>3893.2149099999997</v>
          </cell>
          <cell r="U1232">
            <v>67279.37000000001</v>
          </cell>
          <cell r="V1232" t="e">
            <v>#N/A</v>
          </cell>
          <cell r="W1232" t="str">
            <v>MED.COLCERAMICA</v>
          </cell>
          <cell r="X1232">
            <v>1</v>
          </cell>
          <cell r="Y1232">
            <v>0</v>
          </cell>
          <cell r="Z1232">
            <v>0</v>
          </cell>
          <cell r="AA1232"/>
          <cell r="AB1232">
            <v>10</v>
          </cell>
          <cell r="AC1232">
            <v>11</v>
          </cell>
          <cell r="AD1232" t="str">
            <v>Prioridad 2</v>
          </cell>
        </row>
        <row r="1233">
          <cell r="A1233" t="str">
            <v>MED.CONQUISTADORES-2</v>
          </cell>
          <cell r="B1233" t="str">
            <v>URBANO</v>
          </cell>
          <cell r="C1233" t="str">
            <v xml:space="preserve">REGION 2 </v>
          </cell>
          <cell r="D1233" t="str">
            <v>ANTIOQUIA</v>
          </cell>
          <cell r="E1233" t="str">
            <v>MEDELLÍN</v>
          </cell>
          <cell r="F1233" t="str">
            <v>METRO SUR Y OCC</v>
          </cell>
          <cell r="G1233" t="str">
            <v>ALVAREZ HERNANDEZ JUAN GUILLERMO</v>
          </cell>
          <cell r="H1233" t="str">
            <v>PULGARIN GUTIERREZ JUAN PABLO</v>
          </cell>
          <cell r="I1233" t="str">
            <v>0</v>
          </cell>
          <cell r="J1233" t="str">
            <v>1.328</v>
          </cell>
          <cell r="K1233">
            <v>0.6</v>
          </cell>
          <cell r="L1233">
            <v>1</v>
          </cell>
          <cell r="M1233">
            <v>1</v>
          </cell>
          <cell r="N1233">
            <v>2.2956989247311828E-2</v>
          </cell>
          <cell r="O1233">
            <v>1</v>
          </cell>
          <cell r="P1233">
            <v>2.2513440860215055E-2</v>
          </cell>
          <cell r="Q1233">
            <v>1</v>
          </cell>
          <cell r="R1233" t="e">
            <v>#N/A</v>
          </cell>
          <cell r="S1233">
            <v>0</v>
          </cell>
          <cell r="T1233">
            <v>30698.344570000005</v>
          </cell>
          <cell r="U1233">
            <v>507154.37</v>
          </cell>
          <cell r="V1233" t="e">
            <v>#N/A</v>
          </cell>
          <cell r="W1233" t="str">
            <v>MED.CONQUISTADORES-2</v>
          </cell>
          <cell r="X1233">
            <v>0</v>
          </cell>
          <cell r="Y1233">
            <v>15</v>
          </cell>
          <cell r="Z1233">
            <v>5</v>
          </cell>
          <cell r="AA1233"/>
          <cell r="AB1233">
            <v>10</v>
          </cell>
          <cell r="AC1233">
            <v>30</v>
          </cell>
          <cell r="AD1233" t="str">
            <v>Prioridad 3</v>
          </cell>
        </row>
        <row r="1234">
          <cell r="A1234" t="str">
            <v>MED.CONSOLATA</v>
          </cell>
          <cell r="B1234" t="str">
            <v>URBANO</v>
          </cell>
          <cell r="C1234" t="str">
            <v xml:space="preserve">REGION 2 </v>
          </cell>
          <cell r="D1234" t="str">
            <v>ANTIOQUIA</v>
          </cell>
          <cell r="E1234" t="str">
            <v>MEDELLÍN</v>
          </cell>
          <cell r="F1234" t="str">
            <v>METRO SUR Y OCC</v>
          </cell>
          <cell r="G1234" t="str">
            <v>ALVAREZ HERNANDEZ JUAN GUILLERMO</v>
          </cell>
          <cell r="H1234" t="str">
            <v>PULGARIN GUTIERREZ JUAN PABLO</v>
          </cell>
          <cell r="I1234" t="str">
            <v>0</v>
          </cell>
          <cell r="J1234" t="str">
            <v>1.329</v>
          </cell>
          <cell r="K1234">
            <v>0.6</v>
          </cell>
          <cell r="L1234">
            <v>1</v>
          </cell>
          <cell r="M1234">
            <v>1</v>
          </cell>
          <cell r="N1234">
            <v>1.853494623655914E-2</v>
          </cell>
          <cell r="O1234">
            <v>1</v>
          </cell>
          <cell r="P1234">
            <v>1.7916666666666668E-2</v>
          </cell>
          <cell r="Q1234">
            <v>1</v>
          </cell>
          <cell r="R1234" t="e">
            <v>#N/A</v>
          </cell>
          <cell r="S1234">
            <v>0</v>
          </cell>
          <cell r="T1234">
            <v>27591.084849999996</v>
          </cell>
          <cell r="U1234">
            <v>330635.94900000002</v>
          </cell>
          <cell r="V1234" t="e">
            <v>#N/A</v>
          </cell>
          <cell r="W1234" t="str">
            <v>MED.CONSOLATA</v>
          </cell>
          <cell r="X1234">
            <v>0</v>
          </cell>
          <cell r="Y1234">
            <v>15</v>
          </cell>
          <cell r="Z1234">
            <v>0</v>
          </cell>
          <cell r="AA1234"/>
          <cell r="AB1234">
            <v>10</v>
          </cell>
          <cell r="AC1234">
            <v>25</v>
          </cell>
          <cell r="AD1234" t="str">
            <v>Prioridad 4</v>
          </cell>
        </row>
        <row r="1235">
          <cell r="A1235" t="str">
            <v>MED.CURVA KEVINS:H1 ALT 1</v>
          </cell>
          <cell r="B1235" t="str">
            <v>URBANO</v>
          </cell>
          <cell r="C1235" t="str">
            <v xml:space="preserve">REGION 2 </v>
          </cell>
          <cell r="D1235" t="str">
            <v>ANTIOQUIA</v>
          </cell>
          <cell r="E1235" t="str">
            <v>MEDELLÍN</v>
          </cell>
          <cell r="F1235" t="str">
            <v>METRO ORIENTE</v>
          </cell>
          <cell r="G1235" t="str">
            <v>PALACIO ARROYAVE EDWIN</v>
          </cell>
          <cell r="H1235" t="str">
            <v>LONDOÑO HERRERA MARCO AURELIO</v>
          </cell>
          <cell r="I1235" t="str">
            <v>0</v>
          </cell>
          <cell r="J1235" t="str">
            <v>1.330</v>
          </cell>
          <cell r="K1235">
            <v>0.6</v>
          </cell>
          <cell r="L1235">
            <v>0</v>
          </cell>
          <cell r="M1235">
            <v>1</v>
          </cell>
          <cell r="N1235">
            <v>0</v>
          </cell>
          <cell r="O1235">
            <v>0</v>
          </cell>
          <cell r="P1235">
            <v>3.5241935483870966E-2</v>
          </cell>
          <cell r="Q1235">
            <v>1</v>
          </cell>
          <cell r="R1235" t="e">
            <v>#N/A</v>
          </cell>
          <cell r="S1235">
            <v>0</v>
          </cell>
          <cell r="T1235">
            <v>1092.00416</v>
          </cell>
          <cell r="U1235">
            <v>20.167999999999999</v>
          </cell>
          <cell r="V1235" t="e">
            <v>#N/A</v>
          </cell>
          <cell r="W1235" t="str">
            <v>MED.CURVA KEVINS:H1 ALT 1</v>
          </cell>
          <cell r="X1235">
            <v>0</v>
          </cell>
          <cell r="Y1235">
            <v>0</v>
          </cell>
          <cell r="Z1235">
            <v>0</v>
          </cell>
          <cell r="AA1235"/>
          <cell r="AB1235">
            <v>10</v>
          </cell>
          <cell r="AC1235">
            <v>10</v>
          </cell>
          <cell r="AD1235" t="str">
            <v>Prioridad 4</v>
          </cell>
        </row>
        <row r="1236">
          <cell r="A1236" t="str">
            <v>MED.ENVIGADO ALCALDIA</v>
          </cell>
          <cell r="B1236" t="str">
            <v>URBANO</v>
          </cell>
          <cell r="C1236" t="str">
            <v xml:space="preserve">REGION 2 </v>
          </cell>
          <cell r="D1236" t="str">
            <v>ANTIOQUIA</v>
          </cell>
          <cell r="E1236" t="str">
            <v xml:space="preserve">ENVIGADO </v>
          </cell>
          <cell r="F1236" t="str">
            <v>METRO SUR Y OCC</v>
          </cell>
          <cell r="G1236" t="str">
            <v>ALVAREZ HERNANDEZ JUAN GUILLERMO</v>
          </cell>
          <cell r="H1236" t="str">
            <v>MONTOYA RODAS JOHAN ANDERLY</v>
          </cell>
          <cell r="I1236" t="str">
            <v>0</v>
          </cell>
          <cell r="J1236" t="str">
            <v>328</v>
          </cell>
          <cell r="K1236">
            <v>0.56999999999999995</v>
          </cell>
          <cell r="L1236">
            <v>1</v>
          </cell>
          <cell r="M1236">
            <v>1</v>
          </cell>
          <cell r="N1236">
            <v>2.4247311827956988E-2</v>
          </cell>
          <cell r="O1236">
            <v>1</v>
          </cell>
          <cell r="P1236">
            <v>2.6478494623655913E-2</v>
          </cell>
          <cell r="Q1236">
            <v>1</v>
          </cell>
          <cell r="R1236" t="e">
            <v>#N/A</v>
          </cell>
          <cell r="S1236">
            <v>0</v>
          </cell>
          <cell r="T1236">
            <v>26106.693639999998</v>
          </cell>
          <cell r="U1236">
            <v>384818.45500000002</v>
          </cell>
          <cell r="V1236" t="e">
            <v>#N/A</v>
          </cell>
          <cell r="W1236" t="str">
            <v>MED.ENVIGADO ALCALDIA</v>
          </cell>
          <cell r="X1236">
            <v>0</v>
          </cell>
          <cell r="Y1236">
            <v>15</v>
          </cell>
          <cell r="Z1236">
            <v>0</v>
          </cell>
          <cell r="AA1236"/>
          <cell r="AB1236">
            <v>10</v>
          </cell>
          <cell r="AC1236">
            <v>25</v>
          </cell>
          <cell r="AD1236" t="str">
            <v>Prioridad 4</v>
          </cell>
        </row>
        <row r="1237">
          <cell r="A1237" t="str">
            <v>MED.ENVIGADO PARQUE</v>
          </cell>
          <cell r="B1237" t="str">
            <v>URBANO</v>
          </cell>
          <cell r="C1237" t="str">
            <v xml:space="preserve">REGION 2 </v>
          </cell>
          <cell r="D1237" t="str">
            <v>ANTIOQUIA</v>
          </cell>
          <cell r="E1237" t="str">
            <v xml:space="preserve">ENVIGADO </v>
          </cell>
          <cell r="F1237" t="str">
            <v>METRO SUR Y OCC</v>
          </cell>
          <cell r="G1237" t="str">
            <v>ALVAREZ HERNANDEZ JUAN GUILLERMO</v>
          </cell>
          <cell r="H1237" t="str">
            <v>MONTOYA RODAS JOHAN ANDERLY</v>
          </cell>
          <cell r="I1237" t="str">
            <v>1</v>
          </cell>
          <cell r="J1237" t="str">
            <v>1.331</v>
          </cell>
          <cell r="K1237">
            <v>0.6</v>
          </cell>
          <cell r="L1237">
            <v>1</v>
          </cell>
          <cell r="M1237">
            <v>1</v>
          </cell>
          <cell r="N1237">
            <v>2.1330645161290324E-2</v>
          </cell>
          <cell r="O1237">
            <v>1</v>
          </cell>
          <cell r="P1237">
            <v>2.3991935483870967E-2</v>
          </cell>
          <cell r="Q1237">
            <v>1</v>
          </cell>
          <cell r="R1237" t="str">
            <v>MED.Envigado Parque</v>
          </cell>
          <cell r="S1237">
            <v>0</v>
          </cell>
          <cell r="T1237">
            <v>65979.126368000012</v>
          </cell>
          <cell r="U1237">
            <v>1240203.0789999999</v>
          </cell>
          <cell r="V1237" t="e">
            <v>#N/A</v>
          </cell>
          <cell r="W1237" t="str">
            <v>MED.ENVIGADO PARQUE</v>
          </cell>
          <cell r="X1237">
            <v>0</v>
          </cell>
          <cell r="Y1237">
            <v>30</v>
          </cell>
          <cell r="Z1237">
            <v>10</v>
          </cell>
          <cell r="AA1237"/>
          <cell r="AB1237">
            <v>10</v>
          </cell>
          <cell r="AC1237">
            <v>50</v>
          </cell>
          <cell r="AD1237" t="str">
            <v>Prioridad 0</v>
          </cell>
        </row>
        <row r="1238">
          <cell r="A1238" t="str">
            <v>MED.ESCOBERO LA MARIA</v>
          </cell>
          <cell r="B1238" t="str">
            <v>RURAL</v>
          </cell>
          <cell r="C1238" t="str">
            <v xml:space="preserve">REGION 2 </v>
          </cell>
          <cell r="D1238" t="str">
            <v>ANTIOQUIA</v>
          </cell>
          <cell r="E1238" t="str">
            <v xml:space="preserve">ENVIGADO </v>
          </cell>
          <cell r="F1238" t="str">
            <v>METRO SUR Y OCC</v>
          </cell>
          <cell r="G1238" t="str">
            <v>ALVAREZ HERNANDEZ JUAN GUILLERMO</v>
          </cell>
          <cell r="H1238" t="str">
            <v>SALDARRIAGA DEOSSA OSCAR DE JESUS</v>
          </cell>
          <cell r="I1238" t="str">
            <v>0</v>
          </cell>
          <cell r="J1238" t="str">
            <v>1.332</v>
          </cell>
          <cell r="K1238">
            <v>0.6</v>
          </cell>
          <cell r="L1238">
            <v>1</v>
          </cell>
          <cell r="M1238">
            <v>1</v>
          </cell>
          <cell r="N1238">
            <v>1.7473118279569891E-2</v>
          </cell>
          <cell r="O1238">
            <v>1</v>
          </cell>
          <cell r="P1238">
            <v>0.25134408602150538</v>
          </cell>
          <cell r="Q1238">
            <v>1</v>
          </cell>
          <cell r="R1238" t="str">
            <v>MED.Escobero La Maria</v>
          </cell>
          <cell r="S1238">
            <v>1</v>
          </cell>
          <cell r="T1238">
            <v>1898.2780299999999</v>
          </cell>
          <cell r="U1238">
            <v>38759.252</v>
          </cell>
          <cell r="V1238" t="e">
            <v>#N/A</v>
          </cell>
          <cell r="W1238" t="str">
            <v>MED.ESCOBERO LA MARIA</v>
          </cell>
          <cell r="X1238">
            <v>0</v>
          </cell>
          <cell r="Y1238">
            <v>0</v>
          </cell>
          <cell r="Z1238">
            <v>0</v>
          </cell>
          <cell r="AA1238"/>
          <cell r="AB1238">
            <v>10</v>
          </cell>
          <cell r="AC1238">
            <v>10</v>
          </cell>
          <cell r="AD1238" t="str">
            <v>Prioridad 0</v>
          </cell>
        </row>
        <row r="1239">
          <cell r="A1239" t="str">
            <v>MED.ESMERALDAL FLORES</v>
          </cell>
          <cell r="B1239" t="str">
            <v>URBANO</v>
          </cell>
          <cell r="C1239" t="str">
            <v xml:space="preserve">REGION 2 </v>
          </cell>
          <cell r="D1239" t="str">
            <v>ANTIOQUIA</v>
          </cell>
          <cell r="E1239" t="str">
            <v xml:space="preserve">ENVIGADO </v>
          </cell>
          <cell r="F1239" t="str">
            <v>METRO SUR Y OCC</v>
          </cell>
          <cell r="G1239" t="str">
            <v>ALVAREZ HERNANDEZ JUAN GUILLERMO</v>
          </cell>
          <cell r="H1239" t="str">
            <v>MARIN MADRID GUILLERMO LEON</v>
          </cell>
          <cell r="I1239" t="str">
            <v>0</v>
          </cell>
          <cell r="J1239" t="str">
            <v>1.333</v>
          </cell>
          <cell r="K1239">
            <v>0.6</v>
          </cell>
          <cell r="L1239">
            <v>1</v>
          </cell>
          <cell r="M1239">
            <v>1</v>
          </cell>
          <cell r="N1239">
            <v>9.5564516129032252E-3</v>
          </cell>
          <cell r="O1239">
            <v>1</v>
          </cell>
          <cell r="P1239">
            <v>9.2473118279569888E-3</v>
          </cell>
          <cell r="Q1239">
            <v>1</v>
          </cell>
          <cell r="R1239" t="e">
            <v>#N/A</v>
          </cell>
          <cell r="S1239">
            <v>0</v>
          </cell>
          <cell r="T1239">
            <v>15601.887010000002</v>
          </cell>
          <cell r="U1239">
            <v>217686.09700000001</v>
          </cell>
          <cell r="V1239" t="e">
            <v>#N/A</v>
          </cell>
          <cell r="W1239" t="str">
            <v>MED.ESMERALDAL FLORES</v>
          </cell>
          <cell r="X1239">
            <v>0</v>
          </cell>
          <cell r="Y1239">
            <v>0</v>
          </cell>
          <cell r="Z1239">
            <v>0</v>
          </cell>
          <cell r="AA1239"/>
          <cell r="AB1239">
            <v>10</v>
          </cell>
          <cell r="AC1239">
            <v>10</v>
          </cell>
          <cell r="AD1239" t="str">
            <v>Prioridad 4</v>
          </cell>
        </row>
        <row r="1240">
          <cell r="A1240" t="str">
            <v>MED.EVERFIT</v>
          </cell>
          <cell r="B1240" t="str">
            <v>URBANO</v>
          </cell>
          <cell r="C1240" t="str">
            <v xml:space="preserve">REGION 2 </v>
          </cell>
          <cell r="D1240" t="str">
            <v>ANTIOQUIA</v>
          </cell>
          <cell r="E1240" t="str">
            <v>MEDELLÍN</v>
          </cell>
          <cell r="F1240" t="str">
            <v>METRO NORTE</v>
          </cell>
          <cell r="G1240" t="str">
            <v>CHAVARRIA MUÑETON CARLOS ENRIQUE</v>
          </cell>
          <cell r="H1240" t="str">
            <v>MOLINA CARTAGENA YAMID</v>
          </cell>
          <cell r="I1240" t="str">
            <v>0</v>
          </cell>
          <cell r="J1240" t="str">
            <v>1.334</v>
          </cell>
          <cell r="K1240">
            <v>0.6</v>
          </cell>
          <cell r="L1240">
            <v>1</v>
          </cell>
          <cell r="M1240">
            <v>1</v>
          </cell>
          <cell r="N1240">
            <v>1.0080645161290322E-3</v>
          </cell>
          <cell r="O1240">
            <v>0</v>
          </cell>
          <cell r="P1240">
            <v>8.8037634408602156E-3</v>
          </cell>
          <cell r="Q1240">
            <v>1</v>
          </cell>
          <cell r="R1240" t="str">
            <v>MED.Everfit</v>
          </cell>
          <cell r="S1240">
            <v>0</v>
          </cell>
          <cell r="T1240">
            <v>32849.103994700003</v>
          </cell>
          <cell r="U1240">
            <v>523210.96499999991</v>
          </cell>
          <cell r="V1240" t="e">
            <v>#N/A</v>
          </cell>
          <cell r="W1240" t="str">
            <v>MED.EVERFIT</v>
          </cell>
          <cell r="X1240">
            <v>0</v>
          </cell>
          <cell r="Y1240">
            <v>15</v>
          </cell>
          <cell r="Z1240">
            <v>5</v>
          </cell>
          <cell r="AA1240"/>
          <cell r="AB1240">
            <v>10</v>
          </cell>
          <cell r="AC1240">
            <v>30</v>
          </cell>
          <cell r="AD1240" t="str">
            <v>Prioridad 0</v>
          </cell>
        </row>
        <row r="1241">
          <cell r="A1241" t="str">
            <v>MED.GLORIETA PILSEN ALT1</v>
          </cell>
          <cell r="B1241" t="str">
            <v>URBANO</v>
          </cell>
          <cell r="C1241" t="str">
            <v xml:space="preserve">REGION 2 </v>
          </cell>
          <cell r="D1241" t="str">
            <v>ANTIOQUIA</v>
          </cell>
          <cell r="E1241" t="str">
            <v>ITAGUI</v>
          </cell>
          <cell r="F1241" t="str">
            <v>METRO SUR Y OCC</v>
          </cell>
          <cell r="G1241" t="str">
            <v>ALVAREZ HERNANDEZ JUAN GUILLERMO</v>
          </cell>
          <cell r="H1241" t="str">
            <v>SERNA HURTADO JOHAN SEBASTIAN</v>
          </cell>
          <cell r="I1241" t="str">
            <v/>
          </cell>
          <cell r="J1241" t="str">
            <v>1.335</v>
          </cell>
          <cell r="K1241">
            <v>0.6</v>
          </cell>
          <cell r="L1241">
            <v>0</v>
          </cell>
          <cell r="M1241">
            <v>1</v>
          </cell>
          <cell r="N1241">
            <v>0</v>
          </cell>
          <cell r="O1241">
            <v>0</v>
          </cell>
          <cell r="P1241">
            <v>1.9905913978494623E-2</v>
          </cell>
          <cell r="Q1241">
            <v>1</v>
          </cell>
          <cell r="R1241" t="e">
            <v>#N/A</v>
          </cell>
          <cell r="S1241">
            <v>0</v>
          </cell>
          <cell r="T1241">
            <v>228.31408999999999</v>
          </cell>
          <cell r="U1241">
            <v>5.2489999999999997</v>
          </cell>
          <cell r="V1241" t="e">
            <v>#N/A</v>
          </cell>
          <cell r="W1241" t="e">
            <v>#N/A</v>
          </cell>
          <cell r="X1241">
            <v>0</v>
          </cell>
          <cell r="Y1241">
            <v>0</v>
          </cell>
          <cell r="Z1241">
            <v>0</v>
          </cell>
          <cell r="AA1241"/>
          <cell r="AB1241"/>
          <cell r="AC1241">
            <v>0</v>
          </cell>
          <cell r="AD1241" t="str">
            <v>Prioridad 4</v>
          </cell>
        </row>
        <row r="1242">
          <cell r="A1242" t="str">
            <v>MED.GUAYAQUIL</v>
          </cell>
          <cell r="B1242" t="str">
            <v>URBANO</v>
          </cell>
          <cell r="C1242" t="str">
            <v xml:space="preserve">REGION 2 </v>
          </cell>
          <cell r="D1242" t="str">
            <v>ANTIOQUIA</v>
          </cell>
          <cell r="E1242" t="str">
            <v>MEDELLÍN</v>
          </cell>
          <cell r="F1242" t="str">
            <v>METRO ORIENTE</v>
          </cell>
          <cell r="G1242" t="str">
            <v>PALACIO ARROYAVE EDWIN</v>
          </cell>
          <cell r="H1242" t="str">
            <v>CESPEDES ARBOLEDA JHON ARGEMIRO</v>
          </cell>
          <cell r="I1242" t="str">
            <v>0</v>
          </cell>
          <cell r="J1242" t="str">
            <v>1.336</v>
          </cell>
          <cell r="K1242">
            <v>0.6</v>
          </cell>
          <cell r="L1242">
            <v>1</v>
          </cell>
          <cell r="M1242">
            <v>1</v>
          </cell>
          <cell r="N1242">
            <v>5.7647849462365591E-2</v>
          </cell>
          <cell r="O1242">
            <v>1</v>
          </cell>
          <cell r="P1242">
            <v>3.2970430107526885E-2</v>
          </cell>
          <cell r="Q1242">
            <v>1</v>
          </cell>
          <cell r="R1242" t="e">
            <v>#N/A</v>
          </cell>
          <cell r="S1242">
            <v>0</v>
          </cell>
          <cell r="T1242">
            <v>3718.0591100000001</v>
          </cell>
          <cell r="U1242">
            <v>44282.612999999998</v>
          </cell>
          <cell r="V1242" t="e">
            <v>#N/A</v>
          </cell>
          <cell r="W1242" t="str">
            <v>MED.GUAYAQUIL</v>
          </cell>
          <cell r="X1242">
            <v>0</v>
          </cell>
          <cell r="Y1242">
            <v>0</v>
          </cell>
          <cell r="Z1242">
            <v>0</v>
          </cell>
          <cell r="AA1242"/>
          <cell r="AB1242">
            <v>10</v>
          </cell>
          <cell r="AC1242">
            <v>10</v>
          </cell>
          <cell r="AD1242" t="str">
            <v>Prioridad 4</v>
          </cell>
        </row>
        <row r="1243">
          <cell r="A1243" t="str">
            <v>MED.H INFANTIL</v>
          </cell>
          <cell r="B1243" t="str">
            <v>URBANO</v>
          </cell>
          <cell r="C1243" t="str">
            <v xml:space="preserve">REGION 2 </v>
          </cell>
          <cell r="D1243" t="str">
            <v>ANTIOQUIA</v>
          </cell>
          <cell r="E1243" t="str">
            <v>MEDELLÍN</v>
          </cell>
          <cell r="F1243" t="str">
            <v>METRO ORIENTE</v>
          </cell>
          <cell r="G1243" t="str">
            <v>PALACIO ARROYAVE EDWIN</v>
          </cell>
          <cell r="H1243" t="str">
            <v>LONDOÑO HERRERA MARCO AURELIO</v>
          </cell>
          <cell r="I1243" t="str">
            <v>0</v>
          </cell>
          <cell r="J1243" t="str">
            <v>1.337</v>
          </cell>
          <cell r="K1243">
            <v>0.6</v>
          </cell>
          <cell r="L1243">
            <v>1</v>
          </cell>
          <cell r="M1243">
            <v>1</v>
          </cell>
          <cell r="N1243">
            <v>2.2473118279569892E-2</v>
          </cell>
          <cell r="O1243">
            <v>1</v>
          </cell>
          <cell r="P1243">
            <v>1.6801075268817203E-2</v>
          </cell>
          <cell r="Q1243">
            <v>1</v>
          </cell>
          <cell r="R1243" t="str">
            <v>MED.H Infantil</v>
          </cell>
          <cell r="S1243">
            <v>0</v>
          </cell>
          <cell r="T1243">
            <v>40264.402803099991</v>
          </cell>
          <cell r="U1243">
            <v>688666.91700000002</v>
          </cell>
          <cell r="V1243" t="e">
            <v>#N/A</v>
          </cell>
          <cell r="W1243" t="str">
            <v>MED.H INFANTIL</v>
          </cell>
          <cell r="X1243">
            <v>0</v>
          </cell>
          <cell r="Y1243">
            <v>15</v>
          </cell>
          <cell r="Z1243">
            <v>5</v>
          </cell>
          <cell r="AA1243"/>
          <cell r="AB1243">
            <v>10</v>
          </cell>
          <cell r="AC1243">
            <v>30</v>
          </cell>
          <cell r="AD1243" t="str">
            <v>Prioridad 0</v>
          </cell>
        </row>
        <row r="1244">
          <cell r="A1244" t="str">
            <v>MED.H.GENERAL</v>
          </cell>
          <cell r="B1244" t="str">
            <v>URBANO</v>
          </cell>
          <cell r="C1244" t="str">
            <v xml:space="preserve">REGION 2 </v>
          </cell>
          <cell r="D1244" t="str">
            <v>ANTIOQUIA</v>
          </cell>
          <cell r="E1244" t="str">
            <v>MEDELLÍN</v>
          </cell>
          <cell r="F1244" t="str">
            <v>METRO ORIENTE</v>
          </cell>
          <cell r="G1244" t="str">
            <v>PALACIO ARROYAVE EDWIN</v>
          </cell>
          <cell r="H1244" t="str">
            <v>CESPEDES ARBOLEDA JHON ARGEMIRO</v>
          </cell>
          <cell r="I1244" t="str">
            <v>1</v>
          </cell>
          <cell r="J1244" t="str">
            <v>1.338</v>
          </cell>
          <cell r="K1244">
            <v>0.6</v>
          </cell>
          <cell r="L1244">
            <v>1</v>
          </cell>
          <cell r="M1244">
            <v>1</v>
          </cell>
          <cell r="N1244">
            <v>8.8440860215053766E-3</v>
          </cell>
          <cell r="O1244">
            <v>0</v>
          </cell>
          <cell r="P1244">
            <v>1.8319892473118278E-2</v>
          </cell>
          <cell r="Q1244">
            <v>1</v>
          </cell>
          <cell r="R1244" t="str">
            <v>MED.H.General</v>
          </cell>
          <cell r="S1244">
            <v>0</v>
          </cell>
          <cell r="T1244">
            <v>35792.093585000002</v>
          </cell>
          <cell r="U1244">
            <v>668998.21900000004</v>
          </cell>
          <cell r="V1244" t="e">
            <v>#N/A</v>
          </cell>
          <cell r="W1244" t="str">
            <v>MED.H.GENERAL</v>
          </cell>
          <cell r="X1244">
            <v>0</v>
          </cell>
          <cell r="Y1244">
            <v>15</v>
          </cell>
          <cell r="Z1244">
            <v>5</v>
          </cell>
          <cell r="AA1244"/>
          <cell r="AB1244">
            <v>10</v>
          </cell>
          <cell r="AC1244">
            <v>30</v>
          </cell>
          <cell r="AD1244" t="str">
            <v>Prioridad 0</v>
          </cell>
        </row>
        <row r="1245">
          <cell r="A1245" t="str">
            <v>MED.HORMIGUERO-2</v>
          </cell>
          <cell r="B1245" t="str">
            <v>URBANO</v>
          </cell>
          <cell r="C1245" t="str">
            <v xml:space="preserve">REGION 2 </v>
          </cell>
          <cell r="D1245" t="str">
            <v>ANTIOQUIA</v>
          </cell>
          <cell r="E1245" t="str">
            <v>MEDELLÍN</v>
          </cell>
          <cell r="F1245" t="str">
            <v>METRO ORIENTE</v>
          </cell>
          <cell r="G1245" t="str">
            <v>PALACIO ARROYAVE EDWIN</v>
          </cell>
          <cell r="H1245" t="str">
            <v>LONDOÑO HERRERA MARCO AURELIO</v>
          </cell>
          <cell r="I1245" t="str">
            <v>0</v>
          </cell>
          <cell r="J1245" t="str">
            <v>1.339</v>
          </cell>
          <cell r="K1245">
            <v>0.6</v>
          </cell>
          <cell r="L1245">
            <v>1</v>
          </cell>
          <cell r="M1245">
            <v>1</v>
          </cell>
          <cell r="N1245">
            <v>1.1129032258064516E-2</v>
          </cell>
          <cell r="O1245">
            <v>1</v>
          </cell>
          <cell r="P1245">
            <v>1.8749999999999999E-2</v>
          </cell>
          <cell r="Q1245">
            <v>1</v>
          </cell>
          <cell r="R1245" t="str">
            <v>MED.Hormiguero-2</v>
          </cell>
          <cell r="S1245">
            <v>0</v>
          </cell>
          <cell r="T1245">
            <v>34829.936270000006</v>
          </cell>
          <cell r="U1245">
            <v>560480.58199999994</v>
          </cell>
          <cell r="V1245" t="e">
            <v>#N/A</v>
          </cell>
          <cell r="W1245" t="str">
            <v>MED.HORMIGUERO-2</v>
          </cell>
          <cell r="X1245">
            <v>0</v>
          </cell>
          <cell r="Y1245">
            <v>15</v>
          </cell>
          <cell r="Z1245">
            <v>5</v>
          </cell>
          <cell r="AA1245"/>
          <cell r="AB1245">
            <v>10</v>
          </cell>
          <cell r="AC1245">
            <v>30</v>
          </cell>
          <cell r="AD1245" t="str">
            <v>Prioridad 0</v>
          </cell>
        </row>
        <row r="1246">
          <cell r="A1246" t="str">
            <v>MED.IND CAV CC MOLINOS</v>
          </cell>
          <cell r="B1246" t="str">
            <v>URBANO</v>
          </cell>
          <cell r="C1246" t="str">
            <v xml:space="preserve">REGION 2 </v>
          </cell>
          <cell r="D1246" t="str">
            <v>ANTIOQUIA</v>
          </cell>
          <cell r="E1246" t="str">
            <v>MEDELLÍN</v>
          </cell>
          <cell r="F1246" t="str">
            <v>METRO SUR Y OCC</v>
          </cell>
          <cell r="G1246" t="str">
            <v>ALVAREZ HERNANDEZ JUAN GUILLERMO</v>
          </cell>
          <cell r="H1246" t="str">
            <v>MUNERA CORREA JOHN FREDDY</v>
          </cell>
          <cell r="I1246" t="str">
            <v>0</v>
          </cell>
          <cell r="J1246" t="str">
            <v>1.340</v>
          </cell>
          <cell r="K1246">
            <v>0.6</v>
          </cell>
          <cell r="L1246">
            <v>0</v>
          </cell>
          <cell r="M1246">
            <v>1</v>
          </cell>
          <cell r="N1246">
            <v>0</v>
          </cell>
          <cell r="O1246">
            <v>0</v>
          </cell>
          <cell r="P1246">
            <v>1.8252688172043011E-2</v>
          </cell>
          <cell r="Q1246">
            <v>1</v>
          </cell>
          <cell r="R1246" t="e">
            <v>#N/A</v>
          </cell>
          <cell r="S1246">
            <v>0</v>
          </cell>
          <cell r="T1246">
            <v>983.75580000000002</v>
          </cell>
          <cell r="U1246">
            <v>10.237</v>
          </cell>
          <cell r="V1246" t="e">
            <v>#N/A</v>
          </cell>
          <cell r="W1246" t="str">
            <v>MED.IND CAV CC MOLINOS</v>
          </cell>
          <cell r="X1246">
            <v>0</v>
          </cell>
          <cell r="Y1246">
            <v>0</v>
          </cell>
          <cell r="Z1246">
            <v>0</v>
          </cell>
          <cell r="AA1246"/>
          <cell r="AB1246">
            <v>10</v>
          </cell>
          <cell r="AC1246">
            <v>10</v>
          </cell>
          <cell r="AD1246" t="str">
            <v>Prioridad 2</v>
          </cell>
        </row>
        <row r="1247">
          <cell r="A1247" t="str">
            <v>MED.IND CC MOLINOS:H2</v>
          </cell>
          <cell r="B1247" t="str">
            <v>URBANO</v>
          </cell>
          <cell r="C1247" t="str">
            <v xml:space="preserve">REGION 2 </v>
          </cell>
          <cell r="D1247" t="str">
            <v>ANTIOQUIA</v>
          </cell>
          <cell r="E1247" t="str">
            <v>MEDELLÍN</v>
          </cell>
          <cell r="F1247" t="str">
            <v>METRO SUR Y OCC</v>
          </cell>
          <cell r="G1247" t="str">
            <v>ALVAREZ HERNANDEZ JUAN GUILLERMO</v>
          </cell>
          <cell r="H1247" t="str">
            <v>MUNERA CORREA JOHN FREDDY</v>
          </cell>
          <cell r="I1247" t="str">
            <v>0</v>
          </cell>
          <cell r="J1247" t="str">
            <v>1.341</v>
          </cell>
          <cell r="K1247">
            <v>0.6</v>
          </cell>
          <cell r="L1247">
            <v>1</v>
          </cell>
          <cell r="M1247">
            <v>1</v>
          </cell>
          <cell r="N1247">
            <v>3.4408602150537634E-3</v>
          </cell>
          <cell r="O1247">
            <v>0</v>
          </cell>
          <cell r="P1247">
            <v>4.2768817204301077E-2</v>
          </cell>
          <cell r="Q1247">
            <v>1</v>
          </cell>
          <cell r="R1247" t="e">
            <v>#N/A</v>
          </cell>
          <cell r="S1247">
            <v>0</v>
          </cell>
          <cell r="T1247">
            <v>11872.8316</v>
          </cell>
          <cell r="U1247">
            <v>137957.09299999999</v>
          </cell>
          <cell r="V1247" t="e">
            <v>#N/A</v>
          </cell>
          <cell r="W1247" t="str">
            <v>MED.IND CC MOLINOS:H2</v>
          </cell>
          <cell r="X1247">
            <v>0</v>
          </cell>
          <cell r="Y1247">
            <v>0</v>
          </cell>
          <cell r="Z1247">
            <v>0</v>
          </cell>
          <cell r="AA1247"/>
          <cell r="AB1247">
            <v>10</v>
          </cell>
          <cell r="AC1247">
            <v>10</v>
          </cell>
          <cell r="AD1247" t="str">
            <v>Prioridad 2</v>
          </cell>
        </row>
        <row r="1248">
          <cell r="A1248" t="str">
            <v>MED.IND EVENTOS MACARENA</v>
          </cell>
          <cell r="B1248" t="str">
            <v>URBANO</v>
          </cell>
          <cell r="C1248" t="str">
            <v xml:space="preserve">REGION 2 </v>
          </cell>
          <cell r="D1248" t="str">
            <v>ANTIOQUIA</v>
          </cell>
          <cell r="E1248" t="str">
            <v>MEDELLÍN</v>
          </cell>
          <cell r="F1248" t="str">
            <v>METRO SUR Y OCC</v>
          </cell>
          <cell r="G1248" t="str">
            <v>ALVAREZ HERNANDEZ JUAN GUILLERMO</v>
          </cell>
          <cell r="H1248" t="str">
            <v>MUNERA CORREA JOHN FREDDY</v>
          </cell>
          <cell r="I1248" t="str">
            <v>0</v>
          </cell>
          <cell r="J1248" t="str">
            <v>1.342</v>
          </cell>
          <cell r="K1248">
            <v>0.6</v>
          </cell>
          <cell r="L1248">
            <v>0</v>
          </cell>
          <cell r="M1248">
            <v>1</v>
          </cell>
          <cell r="N1248">
            <v>0</v>
          </cell>
          <cell r="O1248">
            <v>0</v>
          </cell>
          <cell r="P1248">
            <v>1.6115591397849464E-2</v>
          </cell>
          <cell r="Q1248">
            <v>1</v>
          </cell>
          <cell r="R1248" t="e">
            <v>#N/A</v>
          </cell>
          <cell r="S1248">
            <v>0</v>
          </cell>
          <cell r="T1248">
            <v>2374.4541600000002</v>
          </cell>
          <cell r="U1248">
            <v>43.347999999999999</v>
          </cell>
          <cell r="V1248" t="e">
            <v>#N/A</v>
          </cell>
          <cell r="W1248" t="e">
            <v>#N/A</v>
          </cell>
          <cell r="X1248">
            <v>0</v>
          </cell>
          <cell r="Y1248">
            <v>0</v>
          </cell>
          <cell r="Z1248">
            <v>0</v>
          </cell>
          <cell r="AA1248"/>
          <cell r="AB1248"/>
          <cell r="AC1248">
            <v>0</v>
          </cell>
          <cell r="AD1248" t="str">
            <v>Prioridad 3</v>
          </cell>
        </row>
        <row r="1249">
          <cell r="A1249" t="str">
            <v>MED.IND FABRICATO</v>
          </cell>
          <cell r="B1249" t="str">
            <v>URBANO</v>
          </cell>
          <cell r="C1249" t="str">
            <v xml:space="preserve">REGION 2 </v>
          </cell>
          <cell r="D1249" t="str">
            <v>ANTIOQUIA</v>
          </cell>
          <cell r="E1249" t="str">
            <v>BELLO</v>
          </cell>
          <cell r="F1249" t="str">
            <v>METRO ORIENTE</v>
          </cell>
          <cell r="G1249" t="str">
            <v>PALACIO ARROYAVE EDWIN</v>
          </cell>
          <cell r="H1249" t="str">
            <v>MONSALVE MUÑOZ CARLOS ALBERTO</v>
          </cell>
          <cell r="I1249" t="str">
            <v>0</v>
          </cell>
          <cell r="J1249" t="str">
            <v>1.343</v>
          </cell>
          <cell r="K1249">
            <v>0.6</v>
          </cell>
          <cell r="L1249">
            <v>0</v>
          </cell>
          <cell r="M1249">
            <v>1</v>
          </cell>
          <cell r="N1249">
            <v>0</v>
          </cell>
          <cell r="O1249">
            <v>0</v>
          </cell>
          <cell r="P1249">
            <v>9.2204301075268814E-3</v>
          </cell>
          <cell r="Q1249">
            <v>1</v>
          </cell>
          <cell r="R1249" t="e">
            <v>#N/A</v>
          </cell>
          <cell r="S1249">
            <v>0</v>
          </cell>
          <cell r="T1249">
            <v>638.43689999999992</v>
          </cell>
          <cell r="U1249">
            <v>13.305</v>
          </cell>
          <cell r="V1249" t="e">
            <v>#N/A</v>
          </cell>
          <cell r="W1249" t="e">
            <v>#N/A</v>
          </cell>
          <cell r="X1249">
            <v>0</v>
          </cell>
          <cell r="Y1249">
            <v>0</v>
          </cell>
          <cell r="Z1249">
            <v>0</v>
          </cell>
          <cell r="AA1249"/>
          <cell r="AB1249"/>
          <cell r="AC1249">
            <v>0</v>
          </cell>
          <cell r="AD1249" t="str">
            <v>Prioridad 3</v>
          </cell>
        </row>
        <row r="1250">
          <cell r="A1250" t="str">
            <v>MED.IND FORTOX</v>
          </cell>
          <cell r="B1250" t="str">
            <v>URBANO</v>
          </cell>
          <cell r="C1250" t="str">
            <v xml:space="preserve">REGION 2 </v>
          </cell>
          <cell r="D1250" t="str">
            <v>ANTIOQUIA</v>
          </cell>
          <cell r="E1250" t="str">
            <v>MEDELLÍN</v>
          </cell>
          <cell r="F1250" t="str">
            <v>METRO SUR Y OCC</v>
          </cell>
          <cell r="G1250" t="str">
            <v>ALVAREZ HERNANDEZ JUAN GUILLERMO</v>
          </cell>
          <cell r="H1250" t="str">
            <v>MUNERA CORREA JOHN FREDDY</v>
          </cell>
          <cell r="I1250" t="str">
            <v>0</v>
          </cell>
          <cell r="J1250" t="str">
            <v>1.344</v>
          </cell>
          <cell r="K1250">
            <v>0.6</v>
          </cell>
          <cell r="L1250">
            <v>0</v>
          </cell>
          <cell r="M1250">
            <v>1</v>
          </cell>
          <cell r="N1250">
            <v>0</v>
          </cell>
          <cell r="O1250">
            <v>0</v>
          </cell>
          <cell r="P1250">
            <v>3.3225806451612903E-2</v>
          </cell>
          <cell r="Q1250">
            <v>1</v>
          </cell>
          <cell r="R1250" t="e">
            <v>#N/A</v>
          </cell>
          <cell r="S1250">
            <v>0</v>
          </cell>
          <cell r="T1250">
            <v>67.281809999999993</v>
          </cell>
          <cell r="U1250">
            <v>1.206</v>
          </cell>
          <cell r="V1250" t="e">
            <v>#N/A</v>
          </cell>
          <cell r="W1250" t="e">
            <v>#N/A</v>
          </cell>
          <cell r="X1250">
            <v>0</v>
          </cell>
          <cell r="Y1250">
            <v>0</v>
          </cell>
          <cell r="Z1250">
            <v>0</v>
          </cell>
          <cell r="AA1250"/>
          <cell r="AB1250"/>
          <cell r="AC1250">
            <v>0</v>
          </cell>
          <cell r="AD1250" t="str">
            <v>Prioridad 3</v>
          </cell>
        </row>
        <row r="1251">
          <cell r="A1251" t="str">
            <v>MED.IND GRUPO VIVELL</v>
          </cell>
          <cell r="B1251" t="str">
            <v>URBANO</v>
          </cell>
          <cell r="C1251" t="str">
            <v xml:space="preserve">REGION 2 </v>
          </cell>
          <cell r="D1251" t="str">
            <v>ANTIOQUIA</v>
          </cell>
          <cell r="E1251" t="str">
            <v>MEDELLÍN</v>
          </cell>
          <cell r="F1251" t="str">
            <v>METRO SUR Y OCC</v>
          </cell>
          <cell r="G1251" t="str">
            <v>ALVAREZ HERNANDEZ JUAN GUILLERMO</v>
          </cell>
          <cell r="H1251" t="str">
            <v>PULGARIN GUTIERREZ JUAN PABLO</v>
          </cell>
          <cell r="I1251" t="str">
            <v>0</v>
          </cell>
          <cell r="J1251" t="str">
            <v>1.345</v>
          </cell>
          <cell r="K1251">
            <v>0.6</v>
          </cell>
          <cell r="L1251">
            <v>0</v>
          </cell>
          <cell r="M1251">
            <v>1</v>
          </cell>
          <cell r="N1251">
            <v>0</v>
          </cell>
          <cell r="O1251">
            <v>0</v>
          </cell>
          <cell r="P1251">
            <v>1.7741935483870968E-2</v>
          </cell>
          <cell r="Q1251">
            <v>1</v>
          </cell>
          <cell r="R1251" t="e">
            <v>#N/A</v>
          </cell>
          <cell r="S1251">
            <v>0</v>
          </cell>
          <cell r="T1251">
            <v>499.08105</v>
          </cell>
          <cell r="U1251">
            <v>10.004</v>
          </cell>
          <cell r="V1251" t="e">
            <v>#N/A</v>
          </cell>
          <cell r="W1251" t="e">
            <v>#N/A</v>
          </cell>
          <cell r="X1251">
            <v>0</v>
          </cell>
          <cell r="Y1251">
            <v>0</v>
          </cell>
          <cell r="Z1251">
            <v>0</v>
          </cell>
          <cell r="AA1251"/>
          <cell r="AB1251"/>
          <cell r="AC1251">
            <v>0</v>
          </cell>
          <cell r="AD1251" t="str">
            <v>Prioridad 3</v>
          </cell>
        </row>
        <row r="1252">
          <cell r="A1252" t="str">
            <v>MED.IND HOMECENTER MOLINOS</v>
          </cell>
          <cell r="B1252" t="str">
            <v>URBANO</v>
          </cell>
          <cell r="C1252" t="str">
            <v xml:space="preserve">REGION 2 </v>
          </cell>
          <cell r="D1252" t="str">
            <v>ANTIOQUIA</v>
          </cell>
          <cell r="E1252" t="str">
            <v>MEDELLÍN</v>
          </cell>
          <cell r="F1252" t="str">
            <v>METRO SUR Y OCC</v>
          </cell>
          <cell r="G1252" t="str">
            <v>ALVAREZ HERNANDEZ JUAN GUILLERMO</v>
          </cell>
          <cell r="H1252" t="str">
            <v>MUNERA CORREA JOHN FREDDY</v>
          </cell>
          <cell r="I1252" t="str">
            <v>0</v>
          </cell>
          <cell r="J1252" t="str">
            <v>1.346</v>
          </cell>
          <cell r="K1252">
            <v>0.6</v>
          </cell>
          <cell r="L1252">
            <v>0</v>
          </cell>
          <cell r="M1252">
            <v>1</v>
          </cell>
          <cell r="N1252">
            <v>0</v>
          </cell>
          <cell r="O1252">
            <v>0</v>
          </cell>
          <cell r="P1252">
            <v>1.5806451612903227E-2</v>
          </cell>
          <cell r="Q1252">
            <v>1</v>
          </cell>
          <cell r="R1252" t="e">
            <v>#N/A</v>
          </cell>
          <cell r="S1252">
            <v>0</v>
          </cell>
          <cell r="T1252">
            <v>5717.4158400000006</v>
          </cell>
          <cell r="U1252">
            <v>93.591000000000008</v>
          </cell>
          <cell r="V1252" t="e">
            <v>#N/A</v>
          </cell>
          <cell r="W1252" t="str">
            <v>MED.IND HOMECENTER MOLINOS</v>
          </cell>
          <cell r="X1252">
            <v>0</v>
          </cell>
          <cell r="Y1252">
            <v>0</v>
          </cell>
          <cell r="Z1252">
            <v>0</v>
          </cell>
          <cell r="AA1252"/>
          <cell r="AB1252">
            <v>10</v>
          </cell>
          <cell r="AC1252">
            <v>10</v>
          </cell>
          <cell r="AD1252" t="str">
            <v>Prioridad 2</v>
          </cell>
        </row>
        <row r="1253">
          <cell r="A1253" t="str">
            <v>MED.IND LIMPIEZA</v>
          </cell>
          <cell r="B1253" t="str">
            <v>URBANO</v>
          </cell>
          <cell r="C1253" t="str">
            <v xml:space="preserve">REGION 2 </v>
          </cell>
          <cell r="D1253" t="str">
            <v>ANTIOQUIA</v>
          </cell>
          <cell r="E1253" t="str">
            <v>MEDELLÍN</v>
          </cell>
          <cell r="F1253" t="str">
            <v>METRO SUR Y OCC</v>
          </cell>
          <cell r="G1253" t="str">
            <v>ALVAREZ HERNANDEZ JUAN GUILLERMO</v>
          </cell>
          <cell r="H1253" t="str">
            <v>PULGARIN GUTIERREZ JUAN PABLO</v>
          </cell>
          <cell r="I1253" t="str">
            <v/>
          </cell>
          <cell r="J1253" t="str">
            <v>1.347</v>
          </cell>
          <cell r="K1253">
            <v>0.6</v>
          </cell>
          <cell r="L1253">
            <v>0</v>
          </cell>
          <cell r="M1253">
            <v>1</v>
          </cell>
          <cell r="N1253">
            <v>0</v>
          </cell>
          <cell r="O1253">
            <v>0</v>
          </cell>
          <cell r="P1253">
            <v>4.2432795698924733E-2</v>
          </cell>
          <cell r="Q1253">
            <v>1</v>
          </cell>
          <cell r="R1253" t="e">
            <v>#N/A</v>
          </cell>
          <cell r="S1253">
            <v>0</v>
          </cell>
          <cell r="T1253">
            <v>96.595910000000003</v>
          </cell>
          <cell r="U1253">
            <v>1.7310000000000001</v>
          </cell>
          <cell r="V1253" t="e">
            <v>#N/A</v>
          </cell>
          <cell r="W1253" t="e">
            <v>#N/A</v>
          </cell>
          <cell r="X1253">
            <v>0</v>
          </cell>
          <cell r="Y1253">
            <v>0</v>
          </cell>
          <cell r="Z1253">
            <v>0</v>
          </cell>
          <cell r="AA1253"/>
          <cell r="AB1253"/>
          <cell r="AC1253">
            <v>0</v>
          </cell>
          <cell r="AD1253" t="str">
            <v>Prioridad 3</v>
          </cell>
        </row>
        <row r="1254">
          <cell r="A1254" t="str">
            <v>MED.IND METRO STO DOMINGO</v>
          </cell>
          <cell r="B1254" t="str">
            <v>URBANO</v>
          </cell>
          <cell r="C1254" t="str">
            <v xml:space="preserve">REGION 2 </v>
          </cell>
          <cell r="D1254" t="str">
            <v>ANTIOQUIA</v>
          </cell>
          <cell r="E1254" t="str">
            <v>MEDELLÍN</v>
          </cell>
          <cell r="F1254" t="str">
            <v>METRO ORIENTE</v>
          </cell>
          <cell r="G1254" t="str">
            <v>PALACIO ARROYAVE EDWIN</v>
          </cell>
          <cell r="H1254" t="str">
            <v>MONSALVE MUÑOZ CARLOS ALBERTO</v>
          </cell>
          <cell r="I1254" t="str">
            <v>0</v>
          </cell>
          <cell r="J1254" t="str">
            <v>1.348</v>
          </cell>
          <cell r="K1254">
            <v>0.6</v>
          </cell>
          <cell r="L1254">
            <v>0</v>
          </cell>
          <cell r="M1254">
            <v>1</v>
          </cell>
          <cell r="N1254">
            <v>0</v>
          </cell>
          <cell r="O1254">
            <v>0</v>
          </cell>
          <cell r="P1254">
            <v>1.9018817204301076E-2</v>
          </cell>
          <cell r="Q1254">
            <v>1</v>
          </cell>
          <cell r="R1254" t="e">
            <v>#N/A</v>
          </cell>
          <cell r="S1254">
            <v>0</v>
          </cell>
          <cell r="T1254">
            <v>1613.201</v>
          </cell>
          <cell r="U1254">
            <v>21.123999999999999</v>
          </cell>
          <cell r="V1254" t="e">
            <v>#N/A</v>
          </cell>
          <cell r="W1254" t="e">
            <v>#N/A</v>
          </cell>
          <cell r="X1254">
            <v>1</v>
          </cell>
          <cell r="Y1254">
            <v>0</v>
          </cell>
          <cell r="Z1254">
            <v>0</v>
          </cell>
          <cell r="AA1254"/>
          <cell r="AB1254"/>
          <cell r="AC1254">
            <v>1</v>
          </cell>
          <cell r="AD1254" t="str">
            <v>Prioridad 4</v>
          </cell>
        </row>
        <row r="1255">
          <cell r="A1255" t="str">
            <v>MED.IND TENNIS</v>
          </cell>
          <cell r="B1255" t="str">
            <v>URBANO</v>
          </cell>
          <cell r="C1255" t="str">
            <v xml:space="preserve">REGION 2 </v>
          </cell>
          <cell r="D1255" t="str">
            <v>ANTIOQUIA</v>
          </cell>
          <cell r="E1255" t="str">
            <v xml:space="preserve">ENVIGADO </v>
          </cell>
          <cell r="F1255" t="str">
            <v>METRO SUR Y OCC</v>
          </cell>
          <cell r="G1255" t="str">
            <v>ALVAREZ HERNANDEZ JUAN GUILLERMO</v>
          </cell>
          <cell r="H1255" t="str">
            <v>MONTOYA RODAS JOHAN ANDERLY</v>
          </cell>
          <cell r="I1255" t="str">
            <v>0</v>
          </cell>
          <cell r="J1255" t="str">
            <v>1.349</v>
          </cell>
          <cell r="K1255">
            <v>0.6</v>
          </cell>
          <cell r="L1255">
            <v>0</v>
          </cell>
          <cell r="M1255">
            <v>1</v>
          </cell>
          <cell r="N1255">
            <v>0</v>
          </cell>
          <cell r="O1255">
            <v>0</v>
          </cell>
          <cell r="P1255">
            <v>1.8844086021505377E-2</v>
          </cell>
          <cell r="Q1255">
            <v>1</v>
          </cell>
          <cell r="R1255" t="e">
            <v>#N/A</v>
          </cell>
          <cell r="S1255">
            <v>0</v>
          </cell>
          <cell r="T1255">
            <v>692.17809999999997</v>
          </cell>
          <cell r="U1255">
            <v>21.844000000000001</v>
          </cell>
          <cell r="V1255" t="e">
            <v>#N/A</v>
          </cell>
          <cell r="W1255" t="e">
            <v>#N/A</v>
          </cell>
          <cell r="X1255">
            <v>0</v>
          </cell>
          <cell r="Y1255">
            <v>0</v>
          </cell>
          <cell r="Z1255">
            <v>0</v>
          </cell>
          <cell r="AA1255"/>
          <cell r="AB1255"/>
          <cell r="AC1255">
            <v>0</v>
          </cell>
          <cell r="AD1255" t="str">
            <v>Prioridad 3</v>
          </cell>
        </row>
        <row r="1256">
          <cell r="A1256" t="str">
            <v>MED.KEVINS</v>
          </cell>
          <cell r="B1256" t="str">
            <v>URBANO</v>
          </cell>
          <cell r="C1256" t="str">
            <v xml:space="preserve">REGION 2 </v>
          </cell>
          <cell r="D1256" t="str">
            <v>ANTIOQUIA</v>
          </cell>
          <cell r="E1256" t="str">
            <v>MEDELLÍN</v>
          </cell>
          <cell r="F1256" t="str">
            <v>METRO ORIENTE</v>
          </cell>
          <cell r="G1256" t="str">
            <v>PALACIO ARROYAVE EDWIN</v>
          </cell>
          <cell r="H1256" t="str">
            <v>LONDOÑO HERRERA MARCO AURELIO</v>
          </cell>
          <cell r="I1256" t="str">
            <v>0</v>
          </cell>
          <cell r="J1256" t="str">
            <v>185</v>
          </cell>
          <cell r="K1256">
            <v>0.53</v>
          </cell>
          <cell r="L1256">
            <v>1</v>
          </cell>
          <cell r="M1256">
            <v>1</v>
          </cell>
          <cell r="N1256">
            <v>5.793010752688172E-2</v>
          </cell>
          <cell r="O1256">
            <v>1</v>
          </cell>
          <cell r="P1256">
            <v>1.9852150537634408E-2</v>
          </cell>
          <cell r="Q1256">
            <v>1</v>
          </cell>
          <cell r="R1256" t="str">
            <v>MED.Kevins</v>
          </cell>
          <cell r="S1256">
            <v>0</v>
          </cell>
          <cell r="T1256">
            <v>8536.0355873999997</v>
          </cell>
          <cell r="U1256">
            <v>170320.32500000001</v>
          </cell>
          <cell r="V1256" t="e">
            <v>#N/A</v>
          </cell>
          <cell r="W1256" t="str">
            <v>MED.KEVINS</v>
          </cell>
          <cell r="X1256">
            <v>0</v>
          </cell>
          <cell r="Y1256">
            <v>0</v>
          </cell>
          <cell r="Z1256">
            <v>0</v>
          </cell>
          <cell r="AA1256"/>
          <cell r="AB1256">
            <v>10</v>
          </cell>
          <cell r="AC1256">
            <v>10</v>
          </cell>
          <cell r="AD1256" t="str">
            <v>Prioridad 0</v>
          </cell>
        </row>
        <row r="1257">
          <cell r="A1257" t="str">
            <v>MED.LA POLA</v>
          </cell>
          <cell r="B1257" t="str">
            <v>URBANO</v>
          </cell>
          <cell r="C1257" t="str">
            <v xml:space="preserve">REGION 2 </v>
          </cell>
          <cell r="D1257" t="str">
            <v>ANTIOQUIA</v>
          </cell>
          <cell r="E1257" t="str">
            <v>MEDELLÍN</v>
          </cell>
          <cell r="F1257" t="str">
            <v>METRO NORTE</v>
          </cell>
          <cell r="G1257" t="str">
            <v>CHAVARRIA MUÑETON CARLOS ENRIQUE</v>
          </cell>
          <cell r="H1257" t="str">
            <v>MOLINA CARTAGENA YAMID</v>
          </cell>
          <cell r="I1257" t="str">
            <v>0</v>
          </cell>
          <cell r="J1257" t="str">
            <v>1.350</v>
          </cell>
          <cell r="K1257">
            <v>0.6</v>
          </cell>
          <cell r="L1257">
            <v>1</v>
          </cell>
          <cell r="M1257">
            <v>1</v>
          </cell>
          <cell r="N1257">
            <v>1.39247311827957E-2</v>
          </cell>
          <cell r="O1257">
            <v>1</v>
          </cell>
          <cell r="P1257">
            <v>1.4784946236559141E-2</v>
          </cell>
          <cell r="Q1257">
            <v>1</v>
          </cell>
          <cell r="R1257" t="str">
            <v>MED.La Pola</v>
          </cell>
          <cell r="S1257">
            <v>1</v>
          </cell>
          <cell r="T1257">
            <v>26992.428342900002</v>
          </cell>
          <cell r="U1257">
            <v>417156.29800000007</v>
          </cell>
          <cell r="V1257" t="e">
            <v>#N/A</v>
          </cell>
          <cell r="W1257" t="str">
            <v>MED.LA POLA</v>
          </cell>
          <cell r="X1257">
            <v>0</v>
          </cell>
          <cell r="Y1257">
            <v>15</v>
          </cell>
          <cell r="Z1257">
            <v>0</v>
          </cell>
          <cell r="AA1257"/>
          <cell r="AB1257">
            <v>10</v>
          </cell>
          <cell r="AC1257">
            <v>25</v>
          </cell>
          <cell r="AD1257" t="str">
            <v>Prioridad 0</v>
          </cell>
        </row>
        <row r="1258">
          <cell r="A1258" t="str">
            <v>MED.LA SEBASTIANA</v>
          </cell>
          <cell r="B1258" t="str">
            <v>URBANO</v>
          </cell>
          <cell r="C1258" t="str">
            <v xml:space="preserve">REGION 2 </v>
          </cell>
          <cell r="D1258" t="str">
            <v>ANTIOQUIA</v>
          </cell>
          <cell r="E1258" t="str">
            <v xml:space="preserve">ENVIGADO </v>
          </cell>
          <cell r="F1258" t="str">
            <v>METRO SUR Y OCC</v>
          </cell>
          <cell r="G1258" t="str">
            <v>ALVAREZ HERNANDEZ JUAN GUILLERMO</v>
          </cell>
          <cell r="H1258" t="str">
            <v>MONTOYA RODAS JOHAN ANDERLY</v>
          </cell>
          <cell r="I1258" t="str">
            <v>0</v>
          </cell>
          <cell r="J1258" t="str">
            <v>1.351</v>
          </cell>
          <cell r="K1258">
            <v>0.6</v>
          </cell>
          <cell r="L1258">
            <v>1</v>
          </cell>
          <cell r="M1258">
            <v>1</v>
          </cell>
          <cell r="N1258">
            <v>4.4059139784946237E-2</v>
          </cell>
          <cell r="O1258">
            <v>1</v>
          </cell>
          <cell r="P1258">
            <v>2.5658602150537634E-2</v>
          </cell>
          <cell r="Q1258">
            <v>1</v>
          </cell>
          <cell r="R1258" t="e">
            <v>#N/A</v>
          </cell>
          <cell r="S1258">
            <v>0</v>
          </cell>
          <cell r="T1258">
            <v>8681.6838400000015</v>
          </cell>
          <cell r="U1258">
            <v>121235.939</v>
          </cell>
          <cell r="V1258" t="e">
            <v>#N/A</v>
          </cell>
          <cell r="W1258" t="str">
            <v>MED.LA SEBASTIANA</v>
          </cell>
          <cell r="X1258">
            <v>0</v>
          </cell>
          <cell r="Y1258">
            <v>0</v>
          </cell>
          <cell r="Z1258">
            <v>0</v>
          </cell>
          <cell r="AA1258"/>
          <cell r="AB1258">
            <v>10</v>
          </cell>
          <cell r="AC1258">
            <v>10</v>
          </cell>
          <cell r="AD1258" t="str">
            <v>Prioridad 4</v>
          </cell>
        </row>
        <row r="1259">
          <cell r="A1259" t="str">
            <v>MED.LOMA SAN CRISTOBAL</v>
          </cell>
          <cell r="B1259" t="str">
            <v>RURAL</v>
          </cell>
          <cell r="C1259" t="str">
            <v xml:space="preserve">REGION 2 </v>
          </cell>
          <cell r="D1259" t="str">
            <v>ANTIOQUIA</v>
          </cell>
          <cell r="E1259" t="str">
            <v>MEDELLÍN</v>
          </cell>
          <cell r="F1259" t="str">
            <v>METRO NORTE</v>
          </cell>
          <cell r="G1259" t="str">
            <v>CHAVARRIA MUÑETON CARLOS ENRIQUE</v>
          </cell>
          <cell r="H1259" t="str">
            <v>MOLINA CARTAGENA YAMID</v>
          </cell>
          <cell r="I1259" t="str">
            <v>0</v>
          </cell>
          <cell r="J1259" t="str">
            <v>1.352</v>
          </cell>
          <cell r="K1259">
            <v>0.6</v>
          </cell>
          <cell r="L1259">
            <v>1</v>
          </cell>
          <cell r="M1259">
            <v>1</v>
          </cell>
          <cell r="N1259">
            <v>5.7809139784946235E-2</v>
          </cell>
          <cell r="O1259">
            <v>1</v>
          </cell>
          <cell r="P1259">
            <v>4.021505376344086E-2</v>
          </cell>
          <cell r="Q1259">
            <v>1</v>
          </cell>
          <cell r="R1259" t="str">
            <v>MED.Loma San Cristobal</v>
          </cell>
          <cell r="S1259">
            <v>1</v>
          </cell>
          <cell r="T1259">
            <v>31341.058730000001</v>
          </cell>
          <cell r="U1259">
            <v>617497.96000000008</v>
          </cell>
          <cell r="V1259" t="e">
            <v>#N/A</v>
          </cell>
          <cell r="W1259" t="str">
            <v>MED.LOMA SAN CRISTOBAL</v>
          </cell>
          <cell r="X1259">
            <v>0</v>
          </cell>
          <cell r="Y1259">
            <v>15</v>
          </cell>
          <cell r="Z1259">
            <v>5</v>
          </cell>
          <cell r="AA1259"/>
          <cell r="AB1259">
            <v>10</v>
          </cell>
          <cell r="AC1259">
            <v>30</v>
          </cell>
          <cell r="AD1259" t="str">
            <v>Prioridad 0</v>
          </cell>
        </row>
        <row r="1260">
          <cell r="A1260" t="str">
            <v>MED.MELCO</v>
          </cell>
          <cell r="B1260" t="str">
            <v>URBANO</v>
          </cell>
          <cell r="C1260" t="str">
            <v xml:space="preserve">REGION 2 </v>
          </cell>
          <cell r="D1260" t="str">
            <v>ANTIOQUIA</v>
          </cell>
          <cell r="E1260" t="str">
            <v>BELLO</v>
          </cell>
          <cell r="F1260" t="str">
            <v>METRO NORTE</v>
          </cell>
          <cell r="G1260" t="str">
            <v>CHAVARRIA MUÑETON CARLOS ENRIQUE</v>
          </cell>
          <cell r="H1260" t="str">
            <v>GONZALEZ RINCON JOHN CAMILO</v>
          </cell>
          <cell r="I1260" t="str">
            <v>0</v>
          </cell>
          <cell r="J1260" t="str">
            <v>1.353</v>
          </cell>
          <cell r="K1260">
            <v>0.6</v>
          </cell>
          <cell r="L1260">
            <v>1</v>
          </cell>
          <cell r="M1260">
            <v>1</v>
          </cell>
          <cell r="N1260">
            <v>1.8387096774193548E-2</v>
          </cell>
          <cell r="O1260">
            <v>1</v>
          </cell>
          <cell r="P1260">
            <v>1.125E-2</v>
          </cell>
          <cell r="Q1260">
            <v>1</v>
          </cell>
          <cell r="R1260" t="e">
            <v>#N/A</v>
          </cell>
          <cell r="S1260">
            <v>0</v>
          </cell>
          <cell r="T1260">
            <v>48908.246509999997</v>
          </cell>
          <cell r="U1260">
            <v>969803.12400000007</v>
          </cell>
          <cell r="V1260" t="e">
            <v>#N/A</v>
          </cell>
          <cell r="W1260" t="str">
            <v>MED.MELCO</v>
          </cell>
          <cell r="X1260">
            <v>1</v>
          </cell>
          <cell r="Y1260">
            <v>15</v>
          </cell>
          <cell r="Z1260">
            <v>5</v>
          </cell>
          <cell r="AA1260"/>
          <cell r="AB1260">
            <v>10</v>
          </cell>
          <cell r="AC1260">
            <v>31</v>
          </cell>
          <cell r="AD1260" t="str">
            <v>Prioridad 2</v>
          </cell>
        </row>
        <row r="1261">
          <cell r="A1261" t="str">
            <v>MED.OLAYA HERRERA</v>
          </cell>
          <cell r="B1261" t="str">
            <v>URBANO</v>
          </cell>
          <cell r="C1261" t="str">
            <v xml:space="preserve">REGION 2 </v>
          </cell>
          <cell r="D1261" t="str">
            <v>ANTIOQUIA</v>
          </cell>
          <cell r="E1261" t="str">
            <v>MEDELLÍN</v>
          </cell>
          <cell r="F1261" t="str">
            <v>METRO SUR Y OCC</v>
          </cell>
          <cell r="G1261" t="str">
            <v>ALVAREZ HERNANDEZ JUAN GUILLERMO</v>
          </cell>
          <cell r="H1261" t="str">
            <v>MUNERA CORREA JOHN FREDDY</v>
          </cell>
          <cell r="I1261" t="str">
            <v>0</v>
          </cell>
          <cell r="J1261" t="str">
            <v>1.354</v>
          </cell>
          <cell r="K1261">
            <v>0.6</v>
          </cell>
          <cell r="L1261">
            <v>1</v>
          </cell>
          <cell r="M1261">
            <v>1</v>
          </cell>
          <cell r="N1261">
            <v>8.3064516129032259E-3</v>
          </cell>
          <cell r="O1261">
            <v>0</v>
          </cell>
          <cell r="P1261">
            <v>8.3064516129032259E-3</v>
          </cell>
          <cell r="Q1261">
            <v>1</v>
          </cell>
          <cell r="R1261" t="e">
            <v>#N/A</v>
          </cell>
          <cell r="S1261">
            <v>1</v>
          </cell>
          <cell r="T1261">
            <v>26713.6764</v>
          </cell>
          <cell r="U1261">
            <v>619174.223</v>
          </cell>
          <cell r="V1261" t="e">
            <v>#N/A</v>
          </cell>
          <cell r="W1261" t="str">
            <v>MED.OLAYA HERRERA</v>
          </cell>
          <cell r="X1261">
            <v>0</v>
          </cell>
          <cell r="Y1261">
            <v>15</v>
          </cell>
          <cell r="Z1261">
            <v>5</v>
          </cell>
          <cell r="AA1261"/>
          <cell r="AB1261">
            <v>10</v>
          </cell>
          <cell r="AC1261">
            <v>30</v>
          </cell>
          <cell r="AD1261" t="str">
            <v>Prioridad 3</v>
          </cell>
        </row>
        <row r="1262">
          <cell r="A1262" t="str">
            <v>MED.PIE DEL CERRO</v>
          </cell>
          <cell r="B1262" t="str">
            <v>URBANO</v>
          </cell>
          <cell r="C1262" t="str">
            <v xml:space="preserve">REGION 2 </v>
          </cell>
          <cell r="D1262" t="str">
            <v>ANTIOQUIA</v>
          </cell>
          <cell r="E1262" t="str">
            <v>MEDELLÍN</v>
          </cell>
          <cell r="F1262" t="str">
            <v>METRO SUR Y OCC</v>
          </cell>
          <cell r="G1262" t="str">
            <v>ALVAREZ HERNANDEZ JUAN GUILLERMO</v>
          </cell>
          <cell r="H1262" t="str">
            <v>PULGARIN GUTIERREZ JUAN PABLO</v>
          </cell>
          <cell r="I1262" t="str">
            <v>0</v>
          </cell>
          <cell r="J1262" t="str">
            <v>1.355</v>
          </cell>
          <cell r="K1262">
            <v>0.6</v>
          </cell>
          <cell r="L1262">
            <v>1</v>
          </cell>
          <cell r="M1262">
            <v>1</v>
          </cell>
          <cell r="N1262">
            <v>2.004032258064516E-2</v>
          </cell>
          <cell r="O1262">
            <v>1</v>
          </cell>
          <cell r="P1262">
            <v>1.9825268817204301E-2</v>
          </cell>
          <cell r="Q1262">
            <v>1</v>
          </cell>
          <cell r="R1262" t="e">
            <v>#N/A</v>
          </cell>
          <cell r="S1262">
            <v>0</v>
          </cell>
          <cell r="T1262">
            <v>1636.1228599999999</v>
          </cell>
          <cell r="U1262">
            <v>27815.900999999998</v>
          </cell>
          <cell r="V1262" t="e">
            <v>#N/A</v>
          </cell>
          <cell r="W1262" t="str">
            <v>MED.PIE DEL CERRO</v>
          </cell>
          <cell r="X1262">
            <v>0</v>
          </cell>
          <cell r="Y1262">
            <v>0</v>
          </cell>
          <cell r="Z1262">
            <v>0</v>
          </cell>
          <cell r="AA1262"/>
          <cell r="AB1262">
            <v>10</v>
          </cell>
          <cell r="AC1262">
            <v>10</v>
          </cell>
          <cell r="AD1262" t="str">
            <v>Prioridad 4</v>
          </cell>
        </row>
        <row r="1263">
          <cell r="A1263" t="str">
            <v>MED.PRADO CENTRO</v>
          </cell>
          <cell r="B1263" t="str">
            <v>URBANO</v>
          </cell>
          <cell r="C1263" t="str">
            <v xml:space="preserve">REGION 2 </v>
          </cell>
          <cell r="D1263" t="str">
            <v>ANTIOQUIA</v>
          </cell>
          <cell r="E1263" t="str">
            <v>MEDELLÍN</v>
          </cell>
          <cell r="F1263" t="str">
            <v>METRO ORIENTE</v>
          </cell>
          <cell r="G1263" t="str">
            <v>PALACIO ARROYAVE EDWIN</v>
          </cell>
          <cell r="H1263" t="str">
            <v>LONDOÑO HERRERA MARCO AURELIO</v>
          </cell>
          <cell r="I1263" t="str">
            <v>1</v>
          </cell>
          <cell r="J1263" t="str">
            <v>1.356</v>
          </cell>
          <cell r="K1263">
            <v>0.6</v>
          </cell>
          <cell r="L1263">
            <v>1</v>
          </cell>
          <cell r="M1263">
            <v>1</v>
          </cell>
          <cell r="N1263">
            <v>3.4193548387096775E-2</v>
          </cell>
          <cell r="O1263">
            <v>1</v>
          </cell>
          <cell r="P1263">
            <v>3.2795698924731186E-2</v>
          </cell>
          <cell r="Q1263">
            <v>1</v>
          </cell>
          <cell r="R1263" t="e">
            <v>#N/A</v>
          </cell>
          <cell r="S1263">
            <v>0</v>
          </cell>
          <cell r="T1263">
            <v>47202.655799299995</v>
          </cell>
          <cell r="U1263">
            <v>1042926.6840000001</v>
          </cell>
          <cell r="V1263" t="e">
            <v>#N/A</v>
          </cell>
          <cell r="W1263" t="str">
            <v>MED.PRADO CENTRO</v>
          </cell>
          <cell r="X1263">
            <v>0</v>
          </cell>
          <cell r="Y1263">
            <v>15</v>
          </cell>
          <cell r="Z1263">
            <v>10</v>
          </cell>
          <cell r="AA1263"/>
          <cell r="AB1263">
            <v>10</v>
          </cell>
          <cell r="AC1263">
            <v>35</v>
          </cell>
          <cell r="AD1263" t="str">
            <v>Prioridad 3</v>
          </cell>
        </row>
        <row r="1264">
          <cell r="A1264" t="str">
            <v>MED.RB LOMA DEL ESCOBERO</v>
          </cell>
          <cell r="B1264" t="str">
            <v>URBANO</v>
          </cell>
          <cell r="C1264" t="str">
            <v xml:space="preserve">REGION 2 </v>
          </cell>
          <cell r="D1264" t="str">
            <v>ANTIOQUIA</v>
          </cell>
          <cell r="E1264" t="str">
            <v xml:space="preserve">ENVIGADO </v>
          </cell>
          <cell r="F1264" t="str">
            <v>METRO SUR Y OCC</v>
          </cell>
          <cell r="G1264" t="str">
            <v>ALVAREZ HERNANDEZ JUAN GUILLERMO</v>
          </cell>
          <cell r="H1264" t="str">
            <v>MONTOYA RODAS JOHAN ANDERLY</v>
          </cell>
          <cell r="I1264" t="str">
            <v>0</v>
          </cell>
          <cell r="J1264" t="str">
            <v>1.357</v>
          </cell>
          <cell r="K1264">
            <v>0.6</v>
          </cell>
          <cell r="L1264">
            <v>1</v>
          </cell>
          <cell r="M1264">
            <v>1</v>
          </cell>
          <cell r="N1264">
            <v>3.9825268817204301E-2</v>
          </cell>
          <cell r="O1264">
            <v>1</v>
          </cell>
          <cell r="P1264">
            <v>7.1236559139784949E-3</v>
          </cell>
          <cell r="Q1264">
            <v>1</v>
          </cell>
          <cell r="R1264" t="e">
            <v>#N/A</v>
          </cell>
          <cell r="S1264">
            <v>1</v>
          </cell>
          <cell r="T1264">
            <v>15383.425569999998</v>
          </cell>
          <cell r="U1264">
            <v>156112.67399999997</v>
          </cell>
          <cell r="V1264" t="e">
            <v>#N/A</v>
          </cell>
          <cell r="W1264" t="str">
            <v>MED.RB LOMA DEL ESCOBERO</v>
          </cell>
          <cell r="X1264">
            <v>0</v>
          </cell>
          <cell r="Y1264">
            <v>0</v>
          </cell>
          <cell r="Z1264">
            <v>0</v>
          </cell>
          <cell r="AA1264"/>
          <cell r="AB1264">
            <v>10</v>
          </cell>
          <cell r="AC1264">
            <v>10</v>
          </cell>
          <cell r="AD1264" t="str">
            <v>Prioridad 4</v>
          </cell>
        </row>
        <row r="1265">
          <cell r="A1265" t="str">
            <v>MED.RB SABANETA FINCAS</v>
          </cell>
          <cell r="B1265" t="str">
            <v>URBANO</v>
          </cell>
          <cell r="C1265" t="str">
            <v xml:space="preserve">REGION 2 </v>
          </cell>
          <cell r="D1265" t="str">
            <v>ANTIOQUIA</v>
          </cell>
          <cell r="E1265" t="str">
            <v>SABANETA</v>
          </cell>
          <cell r="F1265" t="str">
            <v>METRO SUR Y OCC</v>
          </cell>
          <cell r="G1265" t="str">
            <v>ALVAREZ HERNANDEZ JUAN GUILLERMO</v>
          </cell>
          <cell r="H1265" t="str">
            <v>SERNA HURTADO JOHAN SEBASTIAN</v>
          </cell>
          <cell r="I1265" t="str">
            <v>1</v>
          </cell>
          <cell r="J1265" t="str">
            <v>1.358</v>
          </cell>
          <cell r="K1265">
            <v>0.6</v>
          </cell>
          <cell r="L1265">
            <v>1</v>
          </cell>
          <cell r="M1265">
            <v>1</v>
          </cell>
          <cell r="N1265">
            <v>1.5026881720430107E-2</v>
          </cell>
          <cell r="O1265">
            <v>1</v>
          </cell>
          <cell r="P1265">
            <v>1.6666666666666666E-2</v>
          </cell>
          <cell r="Q1265">
            <v>1</v>
          </cell>
          <cell r="R1265" t="e">
            <v>#N/A</v>
          </cell>
          <cell r="S1265">
            <v>0</v>
          </cell>
          <cell r="T1265">
            <v>30246.951709999998</v>
          </cell>
          <cell r="U1265">
            <v>724075.02899999998</v>
          </cell>
          <cell r="V1265" t="e">
            <v>#N/A</v>
          </cell>
          <cell r="W1265" t="str">
            <v>MED.RB SABANETA FINCAS</v>
          </cell>
          <cell r="X1265">
            <v>0</v>
          </cell>
          <cell r="Y1265">
            <v>15</v>
          </cell>
          <cell r="Z1265">
            <v>5</v>
          </cell>
          <cell r="AA1265"/>
          <cell r="AB1265">
            <v>10</v>
          </cell>
          <cell r="AC1265">
            <v>30</v>
          </cell>
          <cell r="AD1265" t="str">
            <v>Prioridad 3</v>
          </cell>
        </row>
        <row r="1266">
          <cell r="A1266" t="str">
            <v>MED.SABANETA</v>
          </cell>
          <cell r="B1266" t="str">
            <v>URBANO</v>
          </cell>
          <cell r="C1266" t="str">
            <v xml:space="preserve">REGION 2 </v>
          </cell>
          <cell r="D1266" t="str">
            <v>ANTIOQUIA</v>
          </cell>
          <cell r="E1266" t="str">
            <v>SABANETA</v>
          </cell>
          <cell r="F1266" t="str">
            <v>METRO SUR Y OCC</v>
          </cell>
          <cell r="G1266" t="str">
            <v>ALVAREZ HERNANDEZ JUAN GUILLERMO</v>
          </cell>
          <cell r="H1266" t="str">
            <v>SERNA HURTADO JOHAN SEBASTIAN</v>
          </cell>
          <cell r="I1266" t="str">
            <v>1</v>
          </cell>
          <cell r="J1266" t="str">
            <v>1.359</v>
          </cell>
          <cell r="K1266">
            <v>0.6</v>
          </cell>
          <cell r="L1266">
            <v>1</v>
          </cell>
          <cell r="M1266">
            <v>1</v>
          </cell>
          <cell r="N1266">
            <v>5.8064516129032262E-3</v>
          </cell>
          <cell r="O1266">
            <v>0</v>
          </cell>
          <cell r="P1266">
            <v>1.1397849462365592E-2</v>
          </cell>
          <cell r="Q1266">
            <v>1</v>
          </cell>
          <cell r="R1266" t="str">
            <v>MED.Sabaneta</v>
          </cell>
          <cell r="S1266">
            <v>0</v>
          </cell>
          <cell r="T1266">
            <v>57562.071087699995</v>
          </cell>
          <cell r="U1266">
            <v>942915.76000000013</v>
          </cell>
          <cell r="V1266" t="e">
            <v>#N/A</v>
          </cell>
          <cell r="W1266" t="str">
            <v>MED.SABANETA</v>
          </cell>
          <cell r="X1266">
            <v>0</v>
          </cell>
          <cell r="Y1266">
            <v>30</v>
          </cell>
          <cell r="Z1266">
            <v>5</v>
          </cell>
          <cell r="AA1266"/>
          <cell r="AB1266">
            <v>10</v>
          </cell>
          <cell r="AC1266">
            <v>45</v>
          </cell>
          <cell r="AD1266" t="str">
            <v>Prioridad 0</v>
          </cell>
        </row>
        <row r="1267">
          <cell r="A1267" t="str">
            <v>MED.SABANETA PALENQUE</v>
          </cell>
          <cell r="B1267" t="str">
            <v>URBANO</v>
          </cell>
          <cell r="C1267" t="str">
            <v xml:space="preserve">REGION 2 </v>
          </cell>
          <cell r="D1267" t="str">
            <v>ANTIOQUIA</v>
          </cell>
          <cell r="E1267" t="str">
            <v>SABANETA</v>
          </cell>
          <cell r="F1267" t="str">
            <v>METRO SUR Y OCC</v>
          </cell>
          <cell r="G1267" t="str">
            <v>ALVAREZ HERNANDEZ JUAN GUILLERMO</v>
          </cell>
          <cell r="H1267" t="str">
            <v>SERNA HURTADO JOHAN SEBASTIAN</v>
          </cell>
          <cell r="I1267" t="str">
            <v>0</v>
          </cell>
          <cell r="J1267" t="str">
            <v>1.360</v>
          </cell>
          <cell r="K1267">
            <v>0.6</v>
          </cell>
          <cell r="L1267">
            <v>1</v>
          </cell>
          <cell r="M1267">
            <v>1</v>
          </cell>
          <cell r="N1267">
            <v>0.11934139784946236</v>
          </cell>
          <cell r="O1267">
            <v>1</v>
          </cell>
          <cell r="P1267">
            <v>3.6814516129032256E-2</v>
          </cell>
          <cell r="Q1267">
            <v>1</v>
          </cell>
          <cell r="R1267" t="e">
            <v>#N/A</v>
          </cell>
          <cell r="S1267">
            <v>0</v>
          </cell>
          <cell r="T1267">
            <v>34845.843860000001</v>
          </cell>
          <cell r="U1267">
            <v>385837.435</v>
          </cell>
          <cell r="V1267" t="e">
            <v>#N/A</v>
          </cell>
          <cell r="W1267" t="str">
            <v>MED.SABANETA PALENQUE</v>
          </cell>
          <cell r="X1267">
            <v>0</v>
          </cell>
          <cell r="Y1267">
            <v>15</v>
          </cell>
          <cell r="Z1267">
            <v>0</v>
          </cell>
          <cell r="AA1267"/>
          <cell r="AB1267">
            <v>10</v>
          </cell>
          <cell r="AC1267">
            <v>25</v>
          </cell>
          <cell r="AD1267" t="str">
            <v>Prioridad 4</v>
          </cell>
        </row>
        <row r="1268">
          <cell r="A1268" t="str">
            <v>MED.SAN ANDRESITO</v>
          </cell>
          <cell r="B1268" t="str">
            <v>URBANO</v>
          </cell>
          <cell r="C1268" t="str">
            <v xml:space="preserve">REGION 2 </v>
          </cell>
          <cell r="D1268" t="str">
            <v>ANTIOQUIA</v>
          </cell>
          <cell r="E1268" t="str">
            <v>MEDELLÍN</v>
          </cell>
          <cell r="F1268" t="str">
            <v>METRO ORIENTE</v>
          </cell>
          <cell r="G1268" t="str">
            <v>PALACIO ARROYAVE EDWIN</v>
          </cell>
          <cell r="H1268" t="str">
            <v>CESPEDES ARBOLEDA JHON ARGEMIRO</v>
          </cell>
          <cell r="I1268" t="str">
            <v>0</v>
          </cell>
          <cell r="J1268" t="str">
            <v>1.361</v>
          </cell>
          <cell r="K1268">
            <v>0.6</v>
          </cell>
          <cell r="L1268">
            <v>1</v>
          </cell>
          <cell r="M1268">
            <v>1</v>
          </cell>
          <cell r="N1268">
            <v>3.1182795698924733E-3</v>
          </cell>
          <cell r="O1268">
            <v>0</v>
          </cell>
          <cell r="P1268">
            <v>1.4475806451612902E-2</v>
          </cell>
          <cell r="Q1268">
            <v>1</v>
          </cell>
          <cell r="R1268" t="str">
            <v>MED.San Andresito</v>
          </cell>
          <cell r="S1268">
            <v>1</v>
          </cell>
          <cell r="T1268">
            <v>27517.587163700002</v>
          </cell>
          <cell r="U1268">
            <v>397276.37599999999</v>
          </cell>
          <cell r="V1268" t="e">
            <v>#N/A</v>
          </cell>
          <cell r="W1268" t="str">
            <v>MED.SAN ANDRESITO</v>
          </cell>
          <cell r="X1268">
            <v>0</v>
          </cell>
          <cell r="Y1268">
            <v>15</v>
          </cell>
          <cell r="Z1268">
            <v>0</v>
          </cell>
          <cell r="AA1268"/>
          <cell r="AB1268">
            <v>10</v>
          </cell>
          <cell r="AC1268">
            <v>25</v>
          </cell>
          <cell r="AD1268" t="str">
            <v>Prioridad 0</v>
          </cell>
        </row>
        <row r="1269">
          <cell r="A1269" t="str">
            <v>MED.SAN CRISTOBAL</v>
          </cell>
          <cell r="B1269" t="str">
            <v>RURAL</v>
          </cell>
          <cell r="C1269" t="str">
            <v xml:space="preserve">REGION 2 </v>
          </cell>
          <cell r="D1269" t="str">
            <v>ANTIOQUIA</v>
          </cell>
          <cell r="E1269" t="str">
            <v>MEDELLÍN</v>
          </cell>
          <cell r="F1269" t="str">
            <v>METRO NORTE</v>
          </cell>
          <cell r="G1269" t="str">
            <v>CHAVARRIA MUÑETON CARLOS ENRIQUE</v>
          </cell>
          <cell r="H1269" t="str">
            <v>MOLINA CARTAGENA YAMID</v>
          </cell>
          <cell r="I1269" t="str">
            <v>0</v>
          </cell>
          <cell r="J1269" t="str">
            <v>1.362</v>
          </cell>
          <cell r="K1269">
            <v>0.6</v>
          </cell>
          <cell r="L1269">
            <v>1</v>
          </cell>
          <cell r="M1269">
            <v>1</v>
          </cell>
          <cell r="N1269">
            <v>0.23424731182795699</v>
          </cell>
          <cell r="O1269">
            <v>1</v>
          </cell>
          <cell r="P1269">
            <v>3.2755376344086019E-2</v>
          </cell>
          <cell r="Q1269">
            <v>1</v>
          </cell>
          <cell r="R1269" t="str">
            <v>MED.San Cristobal</v>
          </cell>
          <cell r="S1269">
            <v>1</v>
          </cell>
          <cell r="T1269">
            <v>61503.160358000001</v>
          </cell>
          <cell r="U1269">
            <v>1041860.827</v>
          </cell>
          <cell r="V1269" t="e">
            <v>#N/A</v>
          </cell>
          <cell r="W1269" t="str">
            <v>MED.SAN CRISTOBAL</v>
          </cell>
          <cell r="X1269">
            <v>0</v>
          </cell>
          <cell r="Y1269">
            <v>30</v>
          </cell>
          <cell r="Z1269">
            <v>10</v>
          </cell>
          <cell r="AA1269"/>
          <cell r="AB1269">
            <v>10</v>
          </cell>
          <cell r="AC1269">
            <v>50</v>
          </cell>
          <cell r="AD1269" t="str">
            <v>Prioridad 0</v>
          </cell>
        </row>
        <row r="1270">
          <cell r="A1270" t="str">
            <v>MED.SAN NICOLAS</v>
          </cell>
          <cell r="B1270" t="str">
            <v>URBANO</v>
          </cell>
          <cell r="C1270" t="str">
            <v xml:space="preserve">REGION 2 </v>
          </cell>
          <cell r="D1270" t="str">
            <v>ANTIOQUIA</v>
          </cell>
          <cell r="E1270" t="str">
            <v>MEDELLÍN</v>
          </cell>
          <cell r="F1270" t="str">
            <v>METRO SUR Y OCC</v>
          </cell>
          <cell r="G1270" t="str">
            <v>ALVAREZ HERNANDEZ JUAN GUILLERMO</v>
          </cell>
          <cell r="H1270" t="str">
            <v>GUTIERREZ CARDENAS JUAN FELIPE</v>
          </cell>
          <cell r="I1270" t="str">
            <v>0</v>
          </cell>
          <cell r="J1270" t="str">
            <v>1.363</v>
          </cell>
          <cell r="K1270">
            <v>0.6</v>
          </cell>
          <cell r="L1270">
            <v>1</v>
          </cell>
          <cell r="M1270">
            <v>1</v>
          </cell>
          <cell r="N1270">
            <v>1.3938172043010753E-2</v>
          </cell>
          <cell r="O1270">
            <v>1</v>
          </cell>
          <cell r="P1270">
            <v>7.8091397849462361E-3</v>
          </cell>
          <cell r="Q1270">
            <v>1</v>
          </cell>
          <cell r="R1270" t="str">
            <v>MED.San Nicolas</v>
          </cell>
          <cell r="S1270">
            <v>0</v>
          </cell>
          <cell r="T1270">
            <v>41254.965199999999</v>
          </cell>
          <cell r="U1270">
            <v>574248.43000000005</v>
          </cell>
          <cell r="V1270" t="e">
            <v>#N/A</v>
          </cell>
          <cell r="W1270" t="str">
            <v>MED.SAN NICOLAS</v>
          </cell>
          <cell r="X1270">
            <v>0</v>
          </cell>
          <cell r="Y1270">
            <v>15</v>
          </cell>
          <cell r="Z1270">
            <v>5</v>
          </cell>
          <cell r="AA1270"/>
          <cell r="AB1270">
            <v>10</v>
          </cell>
          <cell r="AC1270">
            <v>30</v>
          </cell>
          <cell r="AD1270" t="str">
            <v>Prioridad 0</v>
          </cell>
        </row>
        <row r="1271">
          <cell r="A1271" t="str">
            <v>MED.SAN VICENTE PAUL</v>
          </cell>
          <cell r="B1271" t="str">
            <v>URBANO</v>
          </cell>
          <cell r="C1271" t="str">
            <v xml:space="preserve">REGION 2 </v>
          </cell>
          <cell r="D1271" t="str">
            <v>ANTIOQUIA</v>
          </cell>
          <cell r="E1271" t="str">
            <v>MEDELLÍN</v>
          </cell>
          <cell r="F1271" t="str">
            <v>METRO ORIENTE</v>
          </cell>
          <cell r="G1271" t="str">
            <v>PALACIO ARROYAVE EDWIN</v>
          </cell>
          <cell r="H1271" t="str">
            <v>GALEANO HOYOS JORGE LUIS</v>
          </cell>
          <cell r="I1271" t="str">
            <v>0</v>
          </cell>
          <cell r="J1271" t="str">
            <v>1.364</v>
          </cell>
          <cell r="K1271">
            <v>0.6</v>
          </cell>
          <cell r="L1271">
            <v>1</v>
          </cell>
          <cell r="M1271">
            <v>1</v>
          </cell>
          <cell r="N1271">
            <v>1.4368279569892473E-2</v>
          </cell>
          <cell r="O1271">
            <v>1</v>
          </cell>
          <cell r="P1271">
            <v>1.3911290322580646E-2</v>
          </cell>
          <cell r="Q1271">
            <v>1</v>
          </cell>
          <cell r="R1271" t="e">
            <v>#N/A</v>
          </cell>
          <cell r="S1271">
            <v>0</v>
          </cell>
          <cell r="T1271">
            <v>23922.488549999995</v>
          </cell>
          <cell r="U1271">
            <v>303152.027</v>
          </cell>
          <cell r="V1271" t="e">
            <v>#N/A</v>
          </cell>
          <cell r="W1271" t="str">
            <v>MED.SAN VICENTE PAUL</v>
          </cell>
          <cell r="X1271">
            <v>0</v>
          </cell>
          <cell r="Y1271">
            <v>15</v>
          </cell>
          <cell r="Z1271">
            <v>0</v>
          </cell>
          <cell r="AA1271"/>
          <cell r="AB1271">
            <v>10</v>
          </cell>
          <cell r="AC1271">
            <v>25</v>
          </cell>
          <cell r="AD1271" t="str">
            <v>Prioridad 4</v>
          </cell>
        </row>
        <row r="1272">
          <cell r="A1272" t="str">
            <v>MED.SAN VICENTE PAUL:H1</v>
          </cell>
          <cell r="B1272" t="str">
            <v>URBANO</v>
          </cell>
          <cell r="C1272" t="str">
            <v xml:space="preserve">REGION 2 </v>
          </cell>
          <cell r="D1272" t="str">
            <v>ANTIOQUIA</v>
          </cell>
          <cell r="E1272" t="str">
            <v>MEDELLÍN</v>
          </cell>
          <cell r="F1272" t="str">
            <v>METRO ORIENTE</v>
          </cell>
          <cell r="G1272" t="str">
            <v>PALACIO ARROYAVE EDWIN</v>
          </cell>
          <cell r="H1272" t="str">
            <v>GALEANO HOYOS JORGE LUIS</v>
          </cell>
          <cell r="I1272" t="str">
            <v>0</v>
          </cell>
          <cell r="J1272" t="str">
            <v>1.365</v>
          </cell>
          <cell r="K1272">
            <v>0.6</v>
          </cell>
          <cell r="L1272">
            <v>1</v>
          </cell>
          <cell r="M1272">
            <v>1</v>
          </cell>
          <cell r="N1272">
            <v>1.3790322580645161E-2</v>
          </cell>
          <cell r="O1272">
            <v>1</v>
          </cell>
          <cell r="P1272">
            <v>1.3736559139784946E-2</v>
          </cell>
          <cell r="Q1272">
            <v>1</v>
          </cell>
          <cell r="R1272" t="e">
            <v>#N/A</v>
          </cell>
          <cell r="S1272">
            <v>0</v>
          </cell>
          <cell r="T1272">
            <v>7833.3116499999996</v>
          </cell>
          <cell r="U1272">
            <v>60025.637000000002</v>
          </cell>
          <cell r="V1272" t="e">
            <v>#N/A</v>
          </cell>
          <cell r="W1272" t="str">
            <v>MED.SAN VICENTE PAUL:H1</v>
          </cell>
          <cell r="X1272">
            <v>0</v>
          </cell>
          <cell r="Y1272">
            <v>0</v>
          </cell>
          <cell r="Z1272">
            <v>0</v>
          </cell>
          <cell r="AA1272"/>
          <cell r="AB1272">
            <v>10</v>
          </cell>
          <cell r="AC1272">
            <v>10</v>
          </cell>
          <cell r="AD1272" t="str">
            <v>Prioridad 4</v>
          </cell>
        </row>
        <row r="1273">
          <cell r="A1273" t="str">
            <v>MED.SAN VICENTE PAUL:H2</v>
          </cell>
          <cell r="B1273" t="str">
            <v>URBANO</v>
          </cell>
          <cell r="C1273" t="str">
            <v xml:space="preserve">REGION 2 </v>
          </cell>
          <cell r="D1273" t="str">
            <v>ANTIOQUIA</v>
          </cell>
          <cell r="E1273" t="str">
            <v>MEDELLÍN</v>
          </cell>
          <cell r="F1273" t="str">
            <v>METRO ORIENTE</v>
          </cell>
          <cell r="G1273" t="str">
            <v>PALACIO ARROYAVE EDWIN</v>
          </cell>
          <cell r="H1273" t="str">
            <v>GALEANO HOYOS JORGE LUIS</v>
          </cell>
          <cell r="I1273" t="str">
            <v>0</v>
          </cell>
          <cell r="J1273" t="str">
            <v>1.366</v>
          </cell>
          <cell r="K1273">
            <v>0.6</v>
          </cell>
          <cell r="L1273">
            <v>1</v>
          </cell>
          <cell r="M1273">
            <v>1</v>
          </cell>
          <cell r="N1273">
            <v>0</v>
          </cell>
          <cell r="O1273">
            <v>0</v>
          </cell>
          <cell r="P1273">
            <v>1.4448924731182795E-2</v>
          </cell>
          <cell r="Q1273">
            <v>1</v>
          </cell>
          <cell r="R1273" t="e">
            <v>#N/A</v>
          </cell>
          <cell r="S1273">
            <v>0</v>
          </cell>
          <cell r="T1273">
            <v>7291.8519899999983</v>
          </cell>
          <cell r="U1273">
            <v>60678.370999999999</v>
          </cell>
          <cell r="V1273" t="e">
            <v>#N/A</v>
          </cell>
          <cell r="W1273" t="str">
            <v>MED.SAN VICENTE PAUL:H2</v>
          </cell>
          <cell r="X1273">
            <v>0</v>
          </cell>
          <cell r="Y1273">
            <v>0</v>
          </cell>
          <cell r="Z1273">
            <v>0</v>
          </cell>
          <cell r="AA1273"/>
          <cell r="AB1273">
            <v>10</v>
          </cell>
          <cell r="AC1273">
            <v>10</v>
          </cell>
          <cell r="AD1273" t="str">
            <v>Prioridad 4</v>
          </cell>
        </row>
        <row r="1274">
          <cell r="A1274" t="str">
            <v>MED.SAN VICENTE PAUL:H3</v>
          </cell>
          <cell r="B1274" t="str">
            <v>URBANO</v>
          </cell>
          <cell r="C1274" t="str">
            <v xml:space="preserve">REGION 2 </v>
          </cell>
          <cell r="D1274" t="str">
            <v>ANTIOQUIA</v>
          </cell>
          <cell r="E1274" t="str">
            <v>MEDELLÍN</v>
          </cell>
          <cell r="F1274" t="str">
            <v>METRO ORIENTE</v>
          </cell>
          <cell r="G1274" t="str">
            <v>PALACIO ARROYAVE EDWIN</v>
          </cell>
          <cell r="H1274" t="str">
            <v>GALEANO HOYOS JORGE LUIS</v>
          </cell>
          <cell r="I1274" t="str">
            <v>0</v>
          </cell>
          <cell r="J1274" t="str">
            <v>1.367</v>
          </cell>
          <cell r="K1274">
            <v>0.6</v>
          </cell>
          <cell r="L1274">
            <v>1</v>
          </cell>
          <cell r="M1274">
            <v>1</v>
          </cell>
          <cell r="N1274">
            <v>1.3790322580645161E-2</v>
          </cell>
          <cell r="O1274">
            <v>1</v>
          </cell>
          <cell r="P1274">
            <v>1.3655913978494624E-2</v>
          </cell>
          <cell r="Q1274">
            <v>1</v>
          </cell>
          <cell r="R1274" t="e">
            <v>#N/A</v>
          </cell>
          <cell r="S1274">
            <v>0</v>
          </cell>
          <cell r="T1274">
            <v>9950.7975399999996</v>
          </cell>
          <cell r="U1274">
            <v>66079.812000000005</v>
          </cell>
          <cell r="V1274" t="e">
            <v>#N/A</v>
          </cell>
          <cell r="W1274" t="str">
            <v>MED.SAN VICENTE PAUL:H3</v>
          </cell>
          <cell r="X1274">
            <v>0</v>
          </cell>
          <cell r="Y1274">
            <v>0</v>
          </cell>
          <cell r="Z1274">
            <v>0</v>
          </cell>
          <cell r="AA1274"/>
          <cell r="AB1274">
            <v>10</v>
          </cell>
          <cell r="AC1274">
            <v>10</v>
          </cell>
          <cell r="AD1274" t="str">
            <v>Prioridad 4</v>
          </cell>
        </row>
        <row r="1275">
          <cell r="A1275" t="str">
            <v>MED.SANTA CATALINA</v>
          </cell>
          <cell r="B1275" t="str">
            <v>URBANO</v>
          </cell>
          <cell r="C1275" t="str">
            <v xml:space="preserve">REGION 2 </v>
          </cell>
          <cell r="D1275" t="str">
            <v>ANTIOQUIA</v>
          </cell>
          <cell r="E1275" t="str">
            <v>ITAGUI</v>
          </cell>
          <cell r="F1275" t="str">
            <v>METRO SUR Y OCC</v>
          </cell>
          <cell r="G1275" t="str">
            <v>ALVAREZ HERNANDEZ JUAN GUILLERMO</v>
          </cell>
          <cell r="H1275" t="str">
            <v>SERNA HURTADO JOHAN SEBASTIAN</v>
          </cell>
          <cell r="I1275" t="str">
            <v>0</v>
          </cell>
          <cell r="J1275" t="str">
            <v>1.368</v>
          </cell>
          <cell r="K1275">
            <v>0.6</v>
          </cell>
          <cell r="L1275">
            <v>1</v>
          </cell>
          <cell r="M1275">
            <v>1</v>
          </cell>
          <cell r="N1275">
            <v>2.2446236559139784E-3</v>
          </cell>
          <cell r="O1275">
            <v>0</v>
          </cell>
          <cell r="P1275">
            <v>2.5483870967741934E-2</v>
          </cell>
          <cell r="Q1275">
            <v>1</v>
          </cell>
          <cell r="R1275" t="e">
            <v>#N/A</v>
          </cell>
          <cell r="S1275">
            <v>0</v>
          </cell>
          <cell r="T1275">
            <v>17945.172730000002</v>
          </cell>
          <cell r="U1275">
            <v>519873.57299999992</v>
          </cell>
          <cell r="V1275" t="e">
            <v>#N/A</v>
          </cell>
          <cell r="W1275" t="str">
            <v>MED.SANTA CATALINA</v>
          </cell>
          <cell r="X1275">
            <v>0</v>
          </cell>
          <cell r="Y1275">
            <v>0</v>
          </cell>
          <cell r="Z1275">
            <v>5</v>
          </cell>
          <cell r="AA1275"/>
          <cell r="AB1275">
            <v>10</v>
          </cell>
          <cell r="AC1275">
            <v>15</v>
          </cell>
          <cell r="AD1275" t="str">
            <v>Prioridad 4</v>
          </cell>
        </row>
        <row r="1276">
          <cell r="A1276" t="str">
            <v>MED.SANTIVARI SABANETA</v>
          </cell>
          <cell r="B1276" t="str">
            <v>URBANO</v>
          </cell>
          <cell r="C1276" t="str">
            <v xml:space="preserve">REGION 2 </v>
          </cell>
          <cell r="D1276" t="str">
            <v>ANTIOQUIA</v>
          </cell>
          <cell r="E1276" t="str">
            <v>SABANETA</v>
          </cell>
          <cell r="F1276" t="str">
            <v>METRO SUR Y OCC</v>
          </cell>
          <cell r="G1276" t="str">
            <v>ALVAREZ HERNANDEZ JUAN GUILLERMO</v>
          </cell>
          <cell r="H1276" t="str">
            <v>SERNA HURTADO JOHAN SEBASTIAN</v>
          </cell>
          <cell r="I1276" t="str">
            <v>1</v>
          </cell>
          <cell r="J1276" t="str">
            <v>1.369</v>
          </cell>
          <cell r="K1276">
            <v>0.6</v>
          </cell>
          <cell r="L1276">
            <v>1</v>
          </cell>
          <cell r="M1276">
            <v>1</v>
          </cell>
          <cell r="N1276">
            <v>3.9206989247311828E-2</v>
          </cell>
          <cell r="O1276">
            <v>1</v>
          </cell>
          <cell r="P1276">
            <v>1.9744623655913979E-2</v>
          </cell>
          <cell r="Q1276">
            <v>1</v>
          </cell>
          <cell r="R1276" t="e">
            <v>#N/A</v>
          </cell>
          <cell r="S1276">
            <v>0</v>
          </cell>
          <cell r="T1276">
            <v>41213.264939999994</v>
          </cell>
          <cell r="U1276">
            <v>549348.96399999992</v>
          </cell>
          <cell r="V1276" t="e">
            <v>#N/A</v>
          </cell>
          <cell r="W1276" t="str">
            <v>MED.SANTIVARI SABANETA</v>
          </cell>
          <cell r="X1276">
            <v>0</v>
          </cell>
          <cell r="Y1276">
            <v>15</v>
          </cell>
          <cell r="Z1276">
            <v>5</v>
          </cell>
          <cell r="AA1276"/>
          <cell r="AB1276">
            <v>10</v>
          </cell>
          <cell r="AC1276">
            <v>30</v>
          </cell>
          <cell r="AD1276" t="str">
            <v>Prioridad 3</v>
          </cell>
        </row>
        <row r="1277">
          <cell r="A1277" t="str">
            <v>MED.SUCRE</v>
          </cell>
          <cell r="B1277" t="str">
            <v>URBANO</v>
          </cell>
          <cell r="C1277" t="str">
            <v xml:space="preserve">REGION 2 </v>
          </cell>
          <cell r="D1277" t="str">
            <v>ANTIOQUIA</v>
          </cell>
          <cell r="E1277" t="str">
            <v>MEDELLÍN</v>
          </cell>
          <cell r="F1277" t="str">
            <v>METRO ORIENTE</v>
          </cell>
          <cell r="G1277" t="str">
            <v>PALACIO ARROYAVE EDWIN</v>
          </cell>
          <cell r="H1277" t="str">
            <v>LONDOÑO HERRERA MARCO AURELIO</v>
          </cell>
          <cell r="I1277" t="str">
            <v>0</v>
          </cell>
          <cell r="J1277" t="str">
            <v>1.370</v>
          </cell>
          <cell r="K1277">
            <v>0.6</v>
          </cell>
          <cell r="L1277">
            <v>1</v>
          </cell>
          <cell r="M1277">
            <v>1</v>
          </cell>
          <cell r="N1277">
            <v>1.2701612903225806E-2</v>
          </cell>
          <cell r="O1277">
            <v>1</v>
          </cell>
          <cell r="P1277">
            <v>1.2325268817204301E-2</v>
          </cell>
          <cell r="Q1277">
            <v>1</v>
          </cell>
          <cell r="R1277" t="e">
            <v>#N/A</v>
          </cell>
          <cell r="S1277">
            <v>0</v>
          </cell>
          <cell r="T1277">
            <v>11412.5751</v>
          </cell>
          <cell r="U1277">
            <v>513095.28900000005</v>
          </cell>
          <cell r="V1277" t="e">
            <v>#N/A</v>
          </cell>
          <cell r="W1277" t="str">
            <v>MED.SUCRE</v>
          </cell>
          <cell r="X1277">
            <v>0</v>
          </cell>
          <cell r="Y1277">
            <v>0</v>
          </cell>
          <cell r="Z1277">
            <v>5</v>
          </cell>
          <cell r="AA1277"/>
          <cell r="AB1277">
            <v>10</v>
          </cell>
          <cell r="AC1277">
            <v>15</v>
          </cell>
          <cell r="AD1277" t="str">
            <v>Prioridad 3</v>
          </cell>
        </row>
        <row r="1278">
          <cell r="A1278" t="str">
            <v>MED.VELODROMO-2:H1</v>
          </cell>
          <cell r="B1278" t="str">
            <v>URBANO</v>
          </cell>
          <cell r="C1278" t="str">
            <v xml:space="preserve">REGION 2 </v>
          </cell>
          <cell r="D1278" t="str">
            <v>ANTIOQUIA</v>
          </cell>
          <cell r="E1278" t="str">
            <v>MEDELLÍN</v>
          </cell>
          <cell r="F1278" t="str">
            <v>METRO SUR Y OCC</v>
          </cell>
          <cell r="G1278" t="str">
            <v>ALVAREZ HERNANDEZ JUAN GUILLERMO</v>
          </cell>
          <cell r="H1278" t="str">
            <v>PULGARIN GUTIERREZ JUAN PABLO</v>
          </cell>
          <cell r="I1278" t="str">
            <v>0</v>
          </cell>
          <cell r="J1278" t="str">
            <v>1.371</v>
          </cell>
          <cell r="K1278">
            <v>0.6</v>
          </cell>
          <cell r="L1278">
            <v>1</v>
          </cell>
          <cell r="M1278">
            <v>1</v>
          </cell>
          <cell r="N1278">
            <v>0.10432795698924731</v>
          </cell>
          <cell r="O1278">
            <v>1</v>
          </cell>
          <cell r="P1278">
            <v>7.1774193548387096E-3</v>
          </cell>
          <cell r="Q1278">
            <v>1</v>
          </cell>
          <cell r="R1278" t="e">
            <v>#N/A</v>
          </cell>
          <cell r="S1278">
            <v>0</v>
          </cell>
          <cell r="T1278">
            <v>20273.349573499996</v>
          </cell>
          <cell r="U1278">
            <v>213740.83100000001</v>
          </cell>
          <cell r="V1278" t="e">
            <v>#N/A</v>
          </cell>
          <cell r="W1278" t="str">
            <v>MED.VELODROMO-2:H1</v>
          </cell>
          <cell r="X1278">
            <v>0</v>
          </cell>
          <cell r="Y1278">
            <v>15</v>
          </cell>
          <cell r="Z1278">
            <v>0</v>
          </cell>
          <cell r="AA1278"/>
          <cell r="AB1278">
            <v>10</v>
          </cell>
          <cell r="AC1278">
            <v>25</v>
          </cell>
          <cell r="AD1278" t="str">
            <v>Prioridad 2</v>
          </cell>
        </row>
        <row r="1279">
          <cell r="A1279" t="str">
            <v>MED.VILLA SURAMERICANA</v>
          </cell>
          <cell r="B1279" t="str">
            <v>URBANO</v>
          </cell>
          <cell r="C1279" t="str">
            <v xml:space="preserve">REGION 2 </v>
          </cell>
          <cell r="D1279" t="str">
            <v>ANTIOQUIA</v>
          </cell>
          <cell r="E1279" t="str">
            <v>MEDELLÍN</v>
          </cell>
          <cell r="F1279" t="str">
            <v>METRO NORTE</v>
          </cell>
          <cell r="G1279" t="str">
            <v>CHAVARRIA MUÑETON CARLOS ENRIQUE</v>
          </cell>
          <cell r="H1279" t="str">
            <v>MOLINA CARTAGENA YAMID</v>
          </cell>
          <cell r="I1279" t="str">
            <v>0</v>
          </cell>
          <cell r="J1279" t="str">
            <v>1.372</v>
          </cell>
          <cell r="K1279">
            <v>0.6</v>
          </cell>
          <cell r="L1279">
            <v>1</v>
          </cell>
          <cell r="M1279">
            <v>1</v>
          </cell>
          <cell r="N1279">
            <v>5.7782258064516132E-2</v>
          </cell>
          <cell r="O1279">
            <v>1</v>
          </cell>
          <cell r="P1279">
            <v>4.1250000000000002E-2</v>
          </cell>
          <cell r="Q1279">
            <v>1</v>
          </cell>
          <cell r="R1279" t="str">
            <v>MED.Villa Suramericana</v>
          </cell>
          <cell r="S1279">
            <v>1</v>
          </cell>
          <cell r="T1279">
            <v>45456.754140000005</v>
          </cell>
          <cell r="U1279">
            <v>747120.14800000004</v>
          </cell>
          <cell r="V1279" t="e">
            <v>#N/A</v>
          </cell>
          <cell r="W1279" t="str">
            <v>MED.VILLA SURAMERICANA</v>
          </cell>
          <cell r="X1279">
            <v>0</v>
          </cell>
          <cell r="Y1279">
            <v>15</v>
          </cell>
          <cell r="Z1279">
            <v>5</v>
          </cell>
          <cell r="AA1279"/>
          <cell r="AB1279">
            <v>10</v>
          </cell>
          <cell r="AC1279">
            <v>30</v>
          </cell>
          <cell r="AD1279" t="str">
            <v>Prioridad 0</v>
          </cell>
        </row>
        <row r="1280">
          <cell r="A1280" t="str">
            <v>MET.ACACIAS-5</v>
          </cell>
          <cell r="B1280" t="str">
            <v>URBANO</v>
          </cell>
          <cell r="C1280" t="str">
            <v>REGION 5</v>
          </cell>
          <cell r="D1280" t="str">
            <v>META</v>
          </cell>
          <cell r="E1280" t="str">
            <v>ACACIAS</v>
          </cell>
          <cell r="F1280" t="str">
            <v>META</v>
          </cell>
          <cell r="G1280" t="str">
            <v>SANCHEZ CORTES ARIEL ARMEL</v>
          </cell>
          <cell r="H1280" t="str">
            <v>SILVA FORERO ANDRES</v>
          </cell>
          <cell r="I1280" t="str">
            <v>0</v>
          </cell>
          <cell r="J1280" t="str">
            <v>120</v>
          </cell>
          <cell r="K1280">
            <v>0.46500000000000002</v>
          </cell>
          <cell r="L1280">
            <v>1</v>
          </cell>
          <cell r="M1280">
            <v>1</v>
          </cell>
          <cell r="N1280">
            <v>1.8077956989247312E-2</v>
          </cell>
          <cell r="O1280">
            <v>1</v>
          </cell>
          <cell r="P1280">
            <v>1.3817204301075268E-2</v>
          </cell>
          <cell r="Q1280">
            <v>1</v>
          </cell>
          <cell r="R1280" t="str">
            <v>MET.Acacias-5</v>
          </cell>
          <cell r="S1280">
            <v>1</v>
          </cell>
          <cell r="T1280">
            <v>69500.244472700011</v>
          </cell>
          <cell r="U1280">
            <v>1314294.8850000002</v>
          </cell>
          <cell r="V1280" t="e">
            <v>#N/A</v>
          </cell>
          <cell r="W1280" t="str">
            <v>MET.ACACIAS-5</v>
          </cell>
          <cell r="X1280">
            <v>1</v>
          </cell>
          <cell r="Y1280">
            <v>30</v>
          </cell>
          <cell r="Z1280">
            <v>10</v>
          </cell>
          <cell r="AA1280"/>
          <cell r="AB1280">
            <v>10</v>
          </cell>
          <cell r="AC1280">
            <v>51</v>
          </cell>
          <cell r="AD1280" t="str">
            <v>Prioridad 0</v>
          </cell>
        </row>
        <row r="1281">
          <cell r="A1281" t="str">
            <v>MET.ACACIAS-7</v>
          </cell>
          <cell r="B1281" t="str">
            <v>URBANO</v>
          </cell>
          <cell r="C1281" t="str">
            <v>REGION 5</v>
          </cell>
          <cell r="D1281" t="str">
            <v>META</v>
          </cell>
          <cell r="E1281" t="str">
            <v>ACACIAS</v>
          </cell>
          <cell r="F1281" t="str">
            <v>META</v>
          </cell>
          <cell r="G1281" t="str">
            <v>SANCHEZ CORTES ARIEL ARMEL</v>
          </cell>
          <cell r="H1281" t="str">
            <v>SILVA FORERO ANDRES</v>
          </cell>
          <cell r="I1281" t="str">
            <v>0</v>
          </cell>
          <cell r="J1281" t="str">
            <v>1.373</v>
          </cell>
          <cell r="K1281">
            <v>0.6</v>
          </cell>
          <cell r="L1281">
            <v>1</v>
          </cell>
          <cell r="M1281">
            <v>1</v>
          </cell>
          <cell r="N1281">
            <v>1.0053763440860215E-2</v>
          </cell>
          <cell r="O1281">
            <v>1</v>
          </cell>
          <cell r="P1281">
            <v>1.196236559139785E-2</v>
          </cell>
          <cell r="Q1281">
            <v>1</v>
          </cell>
          <cell r="R1281" t="str">
            <v>MET.Acacias-7</v>
          </cell>
          <cell r="S1281">
            <v>1</v>
          </cell>
          <cell r="T1281">
            <v>76147.140906500004</v>
          </cell>
          <cell r="U1281">
            <v>702992.61499999987</v>
          </cell>
          <cell r="V1281" t="e">
            <v>#N/A</v>
          </cell>
          <cell r="W1281" t="str">
            <v>MET.ACACIAS-7</v>
          </cell>
          <cell r="X1281">
            <v>0</v>
          </cell>
          <cell r="Y1281">
            <v>30</v>
          </cell>
          <cell r="Z1281">
            <v>5</v>
          </cell>
          <cell r="AA1281"/>
          <cell r="AB1281">
            <v>10</v>
          </cell>
          <cell r="AC1281">
            <v>45</v>
          </cell>
          <cell r="AD1281" t="str">
            <v>Prioridad 0</v>
          </cell>
        </row>
        <row r="1282">
          <cell r="A1282" t="str">
            <v>MET.ACACIAS-8</v>
          </cell>
          <cell r="B1282" t="str">
            <v>URBANO</v>
          </cell>
          <cell r="C1282" t="str">
            <v>REGION 5</v>
          </cell>
          <cell r="D1282" t="str">
            <v>META</v>
          </cell>
          <cell r="E1282" t="str">
            <v>ACACIAS</v>
          </cell>
          <cell r="F1282" t="str">
            <v>META</v>
          </cell>
          <cell r="G1282" t="str">
            <v>SANCHEZ CORTES ARIEL ARMEL</v>
          </cell>
          <cell r="H1282" t="str">
            <v>SILVA FORERO ANDRES</v>
          </cell>
          <cell r="I1282" t="str">
            <v>0</v>
          </cell>
          <cell r="J1282" t="str">
            <v>1.374</v>
          </cell>
          <cell r="K1282">
            <v>0.6</v>
          </cell>
          <cell r="L1282">
            <v>1</v>
          </cell>
          <cell r="M1282">
            <v>1</v>
          </cell>
          <cell r="N1282">
            <v>1.2500000000000001E-2</v>
          </cell>
          <cell r="O1282">
            <v>1</v>
          </cell>
          <cell r="P1282">
            <v>1.1209677419354839E-2</v>
          </cell>
          <cell r="Q1282">
            <v>1</v>
          </cell>
          <cell r="R1282" t="str">
            <v>MET.Acacias-8</v>
          </cell>
          <cell r="S1282">
            <v>1</v>
          </cell>
          <cell r="T1282">
            <v>46621.837892400006</v>
          </cell>
          <cell r="U1282">
            <v>472986.42</v>
          </cell>
          <cell r="V1282" t="e">
            <v>#N/A</v>
          </cell>
          <cell r="W1282" t="str">
            <v>MET.ACACIAS-8</v>
          </cell>
          <cell r="X1282">
            <v>0</v>
          </cell>
          <cell r="Y1282">
            <v>15</v>
          </cell>
          <cell r="Z1282">
            <v>0</v>
          </cell>
          <cell r="AA1282"/>
          <cell r="AB1282">
            <v>10</v>
          </cell>
          <cell r="AC1282">
            <v>25</v>
          </cell>
          <cell r="AD1282" t="str">
            <v>Prioridad 0</v>
          </cell>
        </row>
        <row r="1283">
          <cell r="A1283" t="str">
            <v>MET.ACACIAS-16</v>
          </cell>
          <cell r="B1283" t="str">
            <v>RURAL</v>
          </cell>
          <cell r="C1283" t="str">
            <v>REGION 5</v>
          </cell>
          <cell r="D1283" t="str">
            <v>META</v>
          </cell>
          <cell r="E1283" t="str">
            <v>ACACIAS</v>
          </cell>
          <cell r="F1283" t="str">
            <v>META</v>
          </cell>
          <cell r="G1283" t="str">
            <v>SANCHEZ CORTES ARIEL ARMEL</v>
          </cell>
          <cell r="H1283" t="str">
            <v>SILVA FORERO ANDRES</v>
          </cell>
          <cell r="I1283" t="str">
            <v>0</v>
          </cell>
          <cell r="J1283" t="str">
            <v>5</v>
          </cell>
          <cell r="K1283">
            <v>0.30499999999999999</v>
          </cell>
          <cell r="L1283">
            <v>1</v>
          </cell>
          <cell r="M1283">
            <v>1</v>
          </cell>
          <cell r="N1283">
            <v>1.6895161290322581E-2</v>
          </cell>
          <cell r="O1283">
            <v>1</v>
          </cell>
          <cell r="P1283">
            <v>9.9596774193548392E-3</v>
          </cell>
          <cell r="Q1283">
            <v>1</v>
          </cell>
          <cell r="R1283" t="e">
            <v>#N/A</v>
          </cell>
          <cell r="S1283">
            <v>1</v>
          </cell>
          <cell r="T1283">
            <v>17649.975380000003</v>
          </cell>
          <cell r="U1283">
            <v>212371.76599999997</v>
          </cell>
          <cell r="V1283" t="e">
            <v>#N/A</v>
          </cell>
          <cell r="W1283" t="str">
            <v>MET.ACACIAS-16</v>
          </cell>
          <cell r="X1283">
            <v>1</v>
          </cell>
          <cell r="Y1283">
            <v>0</v>
          </cell>
          <cell r="Z1283">
            <v>0</v>
          </cell>
          <cell r="AA1283"/>
          <cell r="AB1283">
            <v>10</v>
          </cell>
          <cell r="AC1283">
            <v>11</v>
          </cell>
          <cell r="AD1283" t="str">
            <v>Prioridad 4</v>
          </cell>
        </row>
        <row r="1284">
          <cell r="A1284" t="str">
            <v>MET.AEROPUERTO APIAY</v>
          </cell>
          <cell r="B1284" t="str">
            <v>RURAL</v>
          </cell>
          <cell r="C1284" t="str">
            <v>REGION 5</v>
          </cell>
          <cell r="D1284" t="str">
            <v>META</v>
          </cell>
          <cell r="E1284" t="str">
            <v>VILLAVICENCIO</v>
          </cell>
          <cell r="F1284" t="str">
            <v>META</v>
          </cell>
          <cell r="G1284" t="str">
            <v>SANCHEZ CORTES ARIEL ARMEL</v>
          </cell>
          <cell r="H1284" t="str">
            <v>FLOREZ ROMERO HUGO ALEXANDER</v>
          </cell>
          <cell r="I1284" t="str">
            <v>0</v>
          </cell>
          <cell r="J1284" t="str">
            <v>1.375</v>
          </cell>
          <cell r="K1284">
            <v>0.6</v>
          </cell>
          <cell r="L1284">
            <v>1</v>
          </cell>
          <cell r="M1284">
            <v>1</v>
          </cell>
          <cell r="N1284">
            <v>2.4690860215053765E-2</v>
          </cell>
          <cell r="O1284">
            <v>1</v>
          </cell>
          <cell r="P1284">
            <v>2.0053763440860215E-2</v>
          </cell>
          <cell r="Q1284">
            <v>1</v>
          </cell>
          <cell r="R1284" t="e">
            <v>#N/A</v>
          </cell>
          <cell r="S1284">
            <v>1</v>
          </cell>
          <cell r="T1284">
            <v>13752.910180000001</v>
          </cell>
          <cell r="U1284">
            <v>120902.501</v>
          </cell>
          <cell r="V1284" t="e">
            <v>#N/A</v>
          </cell>
          <cell r="W1284" t="str">
            <v>MET.AEROPUERTO APIAY</v>
          </cell>
          <cell r="X1284">
            <v>1</v>
          </cell>
          <cell r="Y1284">
            <v>0</v>
          </cell>
          <cell r="Z1284">
            <v>0</v>
          </cell>
          <cell r="AA1284"/>
          <cell r="AB1284">
            <v>10</v>
          </cell>
          <cell r="AC1284">
            <v>11</v>
          </cell>
          <cell r="AD1284" t="str">
            <v>Prioridad 4</v>
          </cell>
        </row>
        <row r="1285">
          <cell r="A1285" t="str">
            <v>MET.APIAY-2</v>
          </cell>
          <cell r="B1285" t="str">
            <v>RURAL</v>
          </cell>
          <cell r="C1285" t="str">
            <v>REGION 5</v>
          </cell>
          <cell r="D1285" t="str">
            <v>META</v>
          </cell>
          <cell r="E1285" t="str">
            <v>VILLAVICENCIO</v>
          </cell>
          <cell r="F1285" t="str">
            <v>META</v>
          </cell>
          <cell r="G1285" t="str">
            <v>SANCHEZ CORTES ARIEL ARMEL</v>
          </cell>
          <cell r="H1285" t="str">
            <v>FLOREZ ROMERO HUGO ALEXANDER</v>
          </cell>
          <cell r="I1285" t="str">
            <v>0</v>
          </cell>
          <cell r="J1285" t="str">
            <v>304</v>
          </cell>
          <cell r="K1285">
            <v>0.56000000000000005</v>
          </cell>
          <cell r="L1285">
            <v>1</v>
          </cell>
          <cell r="M1285">
            <v>1</v>
          </cell>
          <cell r="N1285">
            <v>5.9045698924731181E-2</v>
          </cell>
          <cell r="O1285">
            <v>1</v>
          </cell>
          <cell r="P1285">
            <v>3.1948924731182798E-2</v>
          </cell>
          <cell r="Q1285">
            <v>1</v>
          </cell>
          <cell r="R1285" t="e">
            <v>#N/A</v>
          </cell>
          <cell r="S1285">
            <v>1</v>
          </cell>
          <cell r="T1285">
            <v>17194.840820600002</v>
          </cell>
          <cell r="U1285">
            <v>456536.52900000004</v>
          </cell>
          <cell r="V1285" t="e">
            <v>#N/A</v>
          </cell>
          <cell r="W1285" t="str">
            <v>MET.APIAY-2</v>
          </cell>
          <cell r="X1285">
            <v>0</v>
          </cell>
          <cell r="Y1285">
            <v>0</v>
          </cell>
          <cell r="Z1285">
            <v>0</v>
          </cell>
          <cell r="AA1285"/>
          <cell r="AB1285">
            <v>10</v>
          </cell>
          <cell r="AC1285">
            <v>10</v>
          </cell>
          <cell r="AD1285" t="str">
            <v>Prioridad 4</v>
          </cell>
        </row>
        <row r="1286">
          <cell r="A1286" t="str">
            <v>MET.BARCELONA</v>
          </cell>
          <cell r="B1286" t="str">
            <v>RURAL</v>
          </cell>
          <cell r="C1286" t="str">
            <v>REGION 5</v>
          </cell>
          <cell r="D1286" t="str">
            <v>META</v>
          </cell>
          <cell r="E1286" t="str">
            <v>VILLAVICENCIO</v>
          </cell>
          <cell r="F1286" t="str">
            <v>META</v>
          </cell>
          <cell r="G1286" t="str">
            <v>SANCHEZ CORTES ARIEL ARMEL</v>
          </cell>
          <cell r="H1286" t="str">
            <v>FLOREZ ROMERO HUGO ALEXANDER</v>
          </cell>
          <cell r="I1286" t="str">
            <v>0</v>
          </cell>
          <cell r="J1286" t="str">
            <v>1.376</v>
          </cell>
          <cell r="K1286">
            <v>0.6</v>
          </cell>
          <cell r="L1286">
            <v>1</v>
          </cell>
          <cell r="M1286">
            <v>1</v>
          </cell>
          <cell r="N1286">
            <v>2.2231182795698926E-2</v>
          </cell>
          <cell r="O1286">
            <v>1</v>
          </cell>
          <cell r="P1286">
            <v>9.4354838709677421E-3</v>
          </cell>
          <cell r="Q1286">
            <v>1</v>
          </cell>
          <cell r="R1286" t="e">
            <v>#N/A</v>
          </cell>
          <cell r="S1286">
            <v>0</v>
          </cell>
          <cell r="T1286">
            <v>13725.294746070002</v>
          </cell>
          <cell r="U1286">
            <v>175027.65999999997</v>
          </cell>
          <cell r="V1286" t="e">
            <v>#N/A</v>
          </cell>
          <cell r="W1286" t="str">
            <v>MET.BARCELONA</v>
          </cell>
          <cell r="X1286">
            <v>0</v>
          </cell>
          <cell r="Y1286">
            <v>0</v>
          </cell>
          <cell r="Z1286">
            <v>0</v>
          </cell>
          <cell r="AA1286"/>
          <cell r="AB1286">
            <v>10</v>
          </cell>
          <cell r="AC1286">
            <v>10</v>
          </cell>
          <cell r="AD1286" t="str">
            <v>Prioridad 4</v>
          </cell>
        </row>
        <row r="1287">
          <cell r="A1287" t="str">
            <v>MET.BARRANCA DE UPIA</v>
          </cell>
          <cell r="B1287" t="str">
            <v>URBANO</v>
          </cell>
          <cell r="C1287" t="str">
            <v>REGION 5</v>
          </cell>
          <cell r="D1287" t="str">
            <v>META</v>
          </cell>
          <cell r="E1287" t="str">
            <v>BARRANCA DE UPIA</v>
          </cell>
          <cell r="F1287" t="str">
            <v>TERRITORIOS</v>
          </cell>
          <cell r="G1287" t="str">
            <v>ARAOS GUZMAN JUAN CARLOS</v>
          </cell>
          <cell r="H1287" t="str">
            <v>MANTINEZ MEDINA EDWIN ANDRES</v>
          </cell>
          <cell r="I1287" t="str">
            <v>0</v>
          </cell>
          <cell r="J1287" t="str">
            <v>1.377</v>
          </cell>
          <cell r="K1287">
            <v>0.6</v>
          </cell>
          <cell r="L1287">
            <v>1</v>
          </cell>
          <cell r="M1287">
            <v>1</v>
          </cell>
          <cell r="N1287">
            <v>1.7352150537634409E-2</v>
          </cell>
          <cell r="O1287">
            <v>1</v>
          </cell>
          <cell r="P1287">
            <v>1.7217741935483873E-2</v>
          </cell>
          <cell r="Q1287">
            <v>1</v>
          </cell>
          <cell r="R1287" t="e">
            <v>#N/A</v>
          </cell>
          <cell r="S1287">
            <v>1</v>
          </cell>
          <cell r="T1287">
            <v>68417.366573799998</v>
          </cell>
          <cell r="U1287">
            <v>1226616.436</v>
          </cell>
          <cell r="V1287" t="e">
            <v>#N/A</v>
          </cell>
          <cell r="W1287" t="str">
            <v>MET.BARRANCA DE UPIA</v>
          </cell>
          <cell r="X1287">
            <v>1</v>
          </cell>
          <cell r="Y1287">
            <v>30</v>
          </cell>
          <cell r="Z1287">
            <v>10</v>
          </cell>
          <cell r="AA1287"/>
          <cell r="AB1287">
            <v>10</v>
          </cell>
          <cell r="AC1287">
            <v>51</v>
          </cell>
          <cell r="AD1287" t="str">
            <v>Prioridad 2</v>
          </cell>
        </row>
        <row r="1288">
          <cell r="A1288" t="str">
            <v>MET.CAMPO RUBIALES</v>
          </cell>
          <cell r="B1288" t="str">
            <v>RURAL</v>
          </cell>
          <cell r="C1288" t="str">
            <v>REGION 5</v>
          </cell>
          <cell r="D1288" t="str">
            <v>META</v>
          </cell>
          <cell r="E1288" t="str">
            <v>PUERTO GAITÁN</v>
          </cell>
          <cell r="F1288" t="str">
            <v>META</v>
          </cell>
          <cell r="G1288" t="str">
            <v>SANCHEZ CORTES ARIEL ARMEL</v>
          </cell>
          <cell r="H1288" t="str">
            <v>ZUBIETA BONILLA CELEDONIO</v>
          </cell>
          <cell r="I1288" t="str">
            <v>0</v>
          </cell>
          <cell r="J1288" t="str">
            <v>1.378</v>
          </cell>
          <cell r="K1288">
            <v>0.6</v>
          </cell>
          <cell r="L1288">
            <v>1</v>
          </cell>
          <cell r="M1288">
            <v>1</v>
          </cell>
          <cell r="N1288">
            <v>1.0658602150537634E-2</v>
          </cell>
          <cell r="O1288">
            <v>1</v>
          </cell>
          <cell r="P1288">
            <v>9.0725806451612909E-3</v>
          </cell>
          <cell r="Q1288">
            <v>1</v>
          </cell>
          <cell r="R1288" t="e">
            <v>#N/A</v>
          </cell>
          <cell r="S1288">
            <v>1</v>
          </cell>
          <cell r="T1288">
            <v>104894.29115219998</v>
          </cell>
          <cell r="U1288">
            <v>1249503.399</v>
          </cell>
          <cell r="V1288" t="e">
            <v>#N/A</v>
          </cell>
          <cell r="W1288" t="str">
            <v>MET.CAMPO RUBIALES</v>
          </cell>
          <cell r="X1288">
            <v>1</v>
          </cell>
          <cell r="Y1288">
            <v>30</v>
          </cell>
          <cell r="Z1288">
            <v>10</v>
          </cell>
          <cell r="AA1288"/>
          <cell r="AB1288">
            <v>10</v>
          </cell>
          <cell r="AC1288">
            <v>51</v>
          </cell>
          <cell r="AD1288" t="str">
            <v>Prioridad 1</v>
          </cell>
        </row>
        <row r="1289">
          <cell r="A1289" t="str">
            <v>MET.CAMPO RUBIALES-2</v>
          </cell>
          <cell r="B1289" t="str">
            <v>RURAL</v>
          </cell>
          <cell r="C1289" t="str">
            <v>REGION 5</v>
          </cell>
          <cell r="D1289" t="str">
            <v>META</v>
          </cell>
          <cell r="E1289" t="str">
            <v>PUERTO GAITÁN</v>
          </cell>
          <cell r="F1289" t="str">
            <v>META</v>
          </cell>
          <cell r="G1289" t="str">
            <v>SANCHEZ CORTES ARIEL ARMEL</v>
          </cell>
          <cell r="H1289" t="str">
            <v>ZUBIETA BONILLA CELEDONIO</v>
          </cell>
          <cell r="I1289" t="str">
            <v>0</v>
          </cell>
          <cell r="J1289" t="str">
            <v>1.379</v>
          </cell>
          <cell r="K1289">
            <v>0.6</v>
          </cell>
          <cell r="L1289">
            <v>1</v>
          </cell>
          <cell r="M1289">
            <v>1</v>
          </cell>
          <cell r="N1289">
            <v>0.12147849462365591</v>
          </cell>
          <cell r="O1289">
            <v>1</v>
          </cell>
          <cell r="P1289">
            <v>1.4354838709677419E-2</v>
          </cell>
          <cell r="Q1289">
            <v>1</v>
          </cell>
          <cell r="R1289" t="e">
            <v>#N/A</v>
          </cell>
          <cell r="S1289">
            <v>0</v>
          </cell>
          <cell r="T1289">
            <v>3150.8666940000003</v>
          </cell>
          <cell r="U1289">
            <v>271642.2</v>
          </cell>
          <cell r="V1289" t="e">
            <v>#N/A</v>
          </cell>
          <cell r="W1289" t="str">
            <v>MET.CAMPO RUBIALES-2</v>
          </cell>
          <cell r="X1289">
            <v>0</v>
          </cell>
          <cell r="Y1289">
            <v>0</v>
          </cell>
          <cell r="Z1289">
            <v>0</v>
          </cell>
          <cell r="AA1289"/>
          <cell r="AB1289">
            <v>10</v>
          </cell>
          <cell r="AC1289">
            <v>10</v>
          </cell>
          <cell r="AD1289" t="str">
            <v>Prioridad 4</v>
          </cell>
        </row>
        <row r="1290">
          <cell r="A1290" t="str">
            <v>MET.CAMPO RUBIALES-3</v>
          </cell>
          <cell r="B1290" t="str">
            <v>RURAL</v>
          </cell>
          <cell r="C1290" t="str">
            <v>REGION 5</v>
          </cell>
          <cell r="D1290" t="str">
            <v>META</v>
          </cell>
          <cell r="E1290" t="str">
            <v>PUERTO GAITÁN</v>
          </cell>
          <cell r="F1290" t="str">
            <v>META</v>
          </cell>
          <cell r="G1290" t="str">
            <v>SANCHEZ CORTES ARIEL ARMEL</v>
          </cell>
          <cell r="H1290" t="str">
            <v>ZUBIETA BONILLA CELEDONIO</v>
          </cell>
          <cell r="I1290" t="str">
            <v>0</v>
          </cell>
          <cell r="J1290" t="str">
            <v>1.380</v>
          </cell>
          <cell r="K1290">
            <v>0.6</v>
          </cell>
          <cell r="L1290">
            <v>1</v>
          </cell>
          <cell r="M1290">
            <v>1</v>
          </cell>
          <cell r="N1290">
            <v>1.4798387096774194E-2</v>
          </cell>
          <cell r="O1290">
            <v>1</v>
          </cell>
          <cell r="P1290">
            <v>8.5080645161290328E-3</v>
          </cell>
          <cell r="Q1290">
            <v>1</v>
          </cell>
          <cell r="R1290" t="e">
            <v>#N/A</v>
          </cell>
          <cell r="S1290">
            <v>1</v>
          </cell>
          <cell r="T1290">
            <v>75092.83856080001</v>
          </cell>
          <cell r="U1290">
            <v>1319985.9520000003</v>
          </cell>
          <cell r="V1290" t="e">
            <v>#N/A</v>
          </cell>
          <cell r="W1290" t="str">
            <v>MET.CAMPO RUBIALES-3</v>
          </cell>
          <cell r="X1290">
            <v>1</v>
          </cell>
          <cell r="Y1290">
            <v>30</v>
          </cell>
          <cell r="Z1290">
            <v>10</v>
          </cell>
          <cell r="AA1290"/>
          <cell r="AB1290">
            <v>10</v>
          </cell>
          <cell r="AC1290">
            <v>51</v>
          </cell>
          <cell r="AD1290" t="str">
            <v>Prioridad 1</v>
          </cell>
        </row>
        <row r="1291">
          <cell r="A1291" t="str">
            <v>MET.CANAGUARO</v>
          </cell>
          <cell r="B1291" t="str">
            <v>RURAL</v>
          </cell>
          <cell r="C1291" t="str">
            <v>REGION 5</v>
          </cell>
          <cell r="D1291" t="str">
            <v>META</v>
          </cell>
          <cell r="E1291" t="str">
            <v>GRANADA</v>
          </cell>
          <cell r="F1291" t="str">
            <v>META</v>
          </cell>
          <cell r="G1291" t="str">
            <v>SANCHEZ CORTES ARIEL ARMEL</v>
          </cell>
          <cell r="H1291" t="str">
            <v>OSPINA CATAÑO JOHNATAN</v>
          </cell>
          <cell r="I1291" t="str">
            <v>0</v>
          </cell>
          <cell r="J1291" t="str">
            <v>1.381</v>
          </cell>
          <cell r="K1291">
            <v>0.6</v>
          </cell>
          <cell r="L1291">
            <v>1</v>
          </cell>
          <cell r="M1291">
            <v>1</v>
          </cell>
          <cell r="N1291">
            <v>2.3400537634408601E-2</v>
          </cell>
          <cell r="O1291">
            <v>1</v>
          </cell>
          <cell r="P1291">
            <v>1.8118279569892475E-2</v>
          </cell>
          <cell r="Q1291">
            <v>1</v>
          </cell>
          <cell r="R1291" t="e">
            <v>#N/A</v>
          </cell>
          <cell r="S1291">
            <v>1</v>
          </cell>
          <cell r="T1291">
            <v>37342.549396000002</v>
          </cell>
          <cell r="U1291">
            <v>1525209.358</v>
          </cell>
          <cell r="V1291" t="e">
            <v>#N/A</v>
          </cell>
          <cell r="W1291" t="str">
            <v>MET.CANAGUARO</v>
          </cell>
          <cell r="X1291">
            <v>0</v>
          </cell>
          <cell r="Y1291">
            <v>15</v>
          </cell>
          <cell r="Z1291">
            <v>10</v>
          </cell>
          <cell r="AA1291"/>
          <cell r="AB1291">
            <v>10</v>
          </cell>
          <cell r="AC1291">
            <v>35</v>
          </cell>
          <cell r="AD1291" t="str">
            <v>Prioridad 2</v>
          </cell>
        </row>
        <row r="1292">
          <cell r="A1292" t="str">
            <v>MET.CASTILLA NUEVA</v>
          </cell>
          <cell r="B1292" t="str">
            <v>URBANO</v>
          </cell>
          <cell r="C1292" t="str">
            <v>REGION 5</v>
          </cell>
          <cell r="D1292" t="str">
            <v>META</v>
          </cell>
          <cell r="E1292" t="str">
            <v>CASTILLA LA NUEVA</v>
          </cell>
          <cell r="F1292" t="str">
            <v>META</v>
          </cell>
          <cell r="G1292" t="str">
            <v>SANCHEZ CORTES ARIEL ARMEL</v>
          </cell>
          <cell r="H1292" t="str">
            <v>MIRANDA MORENO MICHAEL DAVID</v>
          </cell>
          <cell r="I1292" t="str">
            <v>0</v>
          </cell>
          <cell r="J1292" t="str">
            <v>1.382</v>
          </cell>
          <cell r="K1292">
            <v>0.6</v>
          </cell>
          <cell r="L1292">
            <v>1</v>
          </cell>
          <cell r="M1292">
            <v>1</v>
          </cell>
          <cell r="N1292">
            <v>7.248655913978494E-2</v>
          </cell>
          <cell r="O1292">
            <v>1</v>
          </cell>
          <cell r="P1292">
            <v>4.0994623655913977E-2</v>
          </cell>
          <cell r="Q1292">
            <v>1</v>
          </cell>
          <cell r="R1292" t="e">
            <v>#N/A</v>
          </cell>
          <cell r="S1292">
            <v>1</v>
          </cell>
          <cell r="T1292">
            <v>54637.487183000005</v>
          </cell>
          <cell r="U1292">
            <v>774646.21</v>
          </cell>
          <cell r="V1292" t="e">
            <v>#N/A</v>
          </cell>
          <cell r="W1292" t="str">
            <v>MET.CASTILLA NUEVA</v>
          </cell>
          <cell r="X1292">
            <v>1</v>
          </cell>
          <cell r="Y1292">
            <v>30</v>
          </cell>
          <cell r="Z1292">
            <v>5</v>
          </cell>
          <cell r="AA1292"/>
          <cell r="AB1292">
            <v>10</v>
          </cell>
          <cell r="AC1292">
            <v>46</v>
          </cell>
          <cell r="AD1292" t="str">
            <v>Prioridad 1</v>
          </cell>
        </row>
        <row r="1293">
          <cell r="A1293" t="str">
            <v>MET.CASTILLA NUEVA-2</v>
          </cell>
          <cell r="B1293" t="str">
            <v>URBANO</v>
          </cell>
          <cell r="C1293" t="str">
            <v>REGION 5</v>
          </cell>
          <cell r="D1293" t="str">
            <v>META</v>
          </cell>
          <cell r="E1293" t="str">
            <v>CASTILLA LA NUEVA</v>
          </cell>
          <cell r="F1293" t="str">
            <v>META</v>
          </cell>
          <cell r="G1293" t="str">
            <v>SANCHEZ CORTES ARIEL ARMEL</v>
          </cell>
          <cell r="H1293" t="str">
            <v>MIRANDA MORENO MICHAEL DAVID</v>
          </cell>
          <cell r="I1293" t="str">
            <v>0</v>
          </cell>
          <cell r="J1293" t="str">
            <v>1.383</v>
          </cell>
          <cell r="K1293">
            <v>0.6</v>
          </cell>
          <cell r="L1293">
            <v>1</v>
          </cell>
          <cell r="M1293">
            <v>1</v>
          </cell>
          <cell r="N1293">
            <v>9.1048387096774194E-2</v>
          </cell>
          <cell r="O1293">
            <v>1</v>
          </cell>
          <cell r="P1293">
            <v>9.4032258064516122E-2</v>
          </cell>
          <cell r="Q1293">
            <v>1</v>
          </cell>
          <cell r="R1293" t="e">
            <v>#N/A</v>
          </cell>
          <cell r="S1293">
            <v>0</v>
          </cell>
          <cell r="T1293">
            <v>39060.059923000001</v>
          </cell>
          <cell r="U1293">
            <v>1019876.8449999999</v>
          </cell>
          <cell r="V1293" t="e">
            <v>#N/A</v>
          </cell>
          <cell r="W1293" t="str">
            <v>MET.CASTILLA NUEVA-2</v>
          </cell>
          <cell r="X1293">
            <v>0</v>
          </cell>
          <cell r="Y1293">
            <v>15</v>
          </cell>
          <cell r="Z1293">
            <v>10</v>
          </cell>
          <cell r="AA1293"/>
          <cell r="AB1293">
            <v>10</v>
          </cell>
          <cell r="AC1293">
            <v>35</v>
          </cell>
          <cell r="AD1293" t="str">
            <v>Prioridad 3</v>
          </cell>
        </row>
        <row r="1294">
          <cell r="A1294" t="str">
            <v>MET.EL CASTILLO</v>
          </cell>
          <cell r="B1294" t="str">
            <v>URBANO</v>
          </cell>
          <cell r="C1294" t="str">
            <v>REGION 5</v>
          </cell>
          <cell r="D1294" t="str">
            <v>META</v>
          </cell>
          <cell r="E1294" t="str">
            <v>EL CASTILLO</v>
          </cell>
          <cell r="F1294" t="str">
            <v>META</v>
          </cell>
          <cell r="G1294" t="str">
            <v>SANCHEZ CORTES ARIEL ARMEL</v>
          </cell>
          <cell r="H1294" t="str">
            <v>MIRANDA MORENO MICHAEL DAVID</v>
          </cell>
          <cell r="I1294" t="str">
            <v>0</v>
          </cell>
          <cell r="J1294" t="str">
            <v>1.384</v>
          </cell>
          <cell r="K1294">
            <v>0.6</v>
          </cell>
          <cell r="L1294">
            <v>1</v>
          </cell>
          <cell r="M1294">
            <v>1</v>
          </cell>
          <cell r="N1294">
            <v>2.7620967741935485E-2</v>
          </cell>
          <cell r="O1294">
            <v>1</v>
          </cell>
          <cell r="P1294">
            <v>3.9959677419354842E-2</v>
          </cell>
          <cell r="Q1294">
            <v>1</v>
          </cell>
          <cell r="R1294" t="e">
            <v>#N/A</v>
          </cell>
          <cell r="S1294">
            <v>1</v>
          </cell>
          <cell r="T1294">
            <v>49496.682374000004</v>
          </cell>
          <cell r="U1294">
            <v>1119421.1640000001</v>
          </cell>
          <cell r="V1294" t="e">
            <v>#N/A</v>
          </cell>
          <cell r="W1294" t="str">
            <v>MET.EL CASTILLO</v>
          </cell>
          <cell r="X1294">
            <v>0</v>
          </cell>
          <cell r="Y1294">
            <v>15</v>
          </cell>
          <cell r="Z1294">
            <v>10</v>
          </cell>
          <cell r="AA1294"/>
          <cell r="AB1294">
            <v>10</v>
          </cell>
          <cell r="AC1294">
            <v>35</v>
          </cell>
          <cell r="AD1294" t="str">
            <v>Prioridad 1</v>
          </cell>
        </row>
        <row r="1295">
          <cell r="A1295" t="str">
            <v>MET.EL DORADO</v>
          </cell>
          <cell r="B1295" t="str">
            <v>RURAL</v>
          </cell>
          <cell r="C1295" t="str">
            <v>REGION 5</v>
          </cell>
          <cell r="D1295" t="str">
            <v>META</v>
          </cell>
          <cell r="E1295" t="str">
            <v>EL DORADO</v>
          </cell>
          <cell r="F1295" t="str">
            <v>META</v>
          </cell>
          <cell r="G1295" t="str">
            <v>SANCHEZ CORTES ARIEL ARMEL</v>
          </cell>
          <cell r="H1295" t="str">
            <v>MIRANDA MORENO MICHAEL DAVID</v>
          </cell>
          <cell r="I1295" t="str">
            <v>0</v>
          </cell>
          <cell r="J1295" t="str">
            <v>1.385</v>
          </cell>
          <cell r="K1295">
            <v>0.6</v>
          </cell>
          <cell r="L1295">
            <v>1</v>
          </cell>
          <cell r="M1295">
            <v>1</v>
          </cell>
          <cell r="N1295">
            <v>4.0376344086021504E-2</v>
          </cell>
          <cell r="O1295">
            <v>1</v>
          </cell>
          <cell r="P1295">
            <v>9.2876344086021499E-3</v>
          </cell>
          <cell r="Q1295">
            <v>1</v>
          </cell>
          <cell r="R1295" t="e">
            <v>#N/A</v>
          </cell>
          <cell r="S1295">
            <v>1</v>
          </cell>
          <cell r="T1295">
            <v>40933.503385999997</v>
          </cell>
          <cell r="U1295">
            <v>969578.11</v>
          </cell>
          <cell r="V1295" t="str">
            <v>MET.El Dorado</v>
          </cell>
          <cell r="W1295" t="str">
            <v>MET.EL DORADO</v>
          </cell>
          <cell r="X1295">
            <v>1</v>
          </cell>
          <cell r="Y1295">
            <v>15</v>
          </cell>
          <cell r="Z1295">
            <v>5</v>
          </cell>
          <cell r="AA1295">
            <v>20</v>
          </cell>
          <cell r="AB1295">
            <v>10</v>
          </cell>
          <cell r="AC1295">
            <v>51</v>
          </cell>
          <cell r="AD1295" t="str">
            <v>Prioridad 2</v>
          </cell>
        </row>
        <row r="1296">
          <cell r="A1296" t="str">
            <v>MET.FUENTE DE ORO-2</v>
          </cell>
          <cell r="B1296" t="str">
            <v>URBANO</v>
          </cell>
          <cell r="C1296" t="str">
            <v>REGION 5</v>
          </cell>
          <cell r="D1296" t="str">
            <v>META</v>
          </cell>
          <cell r="E1296" t="str">
            <v>FUENTE DE ORO</v>
          </cell>
          <cell r="F1296" t="str">
            <v>META</v>
          </cell>
          <cell r="G1296" t="str">
            <v>SANCHEZ CORTES ARIEL ARMEL</v>
          </cell>
          <cell r="H1296" t="str">
            <v>MIRANDA MORENO MICHAEL DAVID</v>
          </cell>
          <cell r="I1296" t="str">
            <v>0</v>
          </cell>
          <cell r="J1296" t="str">
            <v>1.386</v>
          </cell>
          <cell r="K1296">
            <v>0.6</v>
          </cell>
          <cell r="L1296">
            <v>1</v>
          </cell>
          <cell r="M1296">
            <v>1</v>
          </cell>
          <cell r="N1296">
            <v>1.6895161290322581E-2</v>
          </cell>
          <cell r="O1296">
            <v>1</v>
          </cell>
          <cell r="P1296">
            <v>7.5134408602150534E-3</v>
          </cell>
          <cell r="Q1296">
            <v>1</v>
          </cell>
          <cell r="R1296" t="e">
            <v>#N/A</v>
          </cell>
          <cell r="S1296">
            <v>1</v>
          </cell>
          <cell r="T1296">
            <v>22945.724020000001</v>
          </cell>
          <cell r="U1296">
            <v>421424.86800000002</v>
          </cell>
          <cell r="V1296" t="e">
            <v>#N/A</v>
          </cell>
          <cell r="W1296" t="str">
            <v>MET.FUENTE DE ORO-2</v>
          </cell>
          <cell r="X1296">
            <v>0</v>
          </cell>
          <cell r="Y1296">
            <v>15</v>
          </cell>
          <cell r="Z1296">
            <v>0</v>
          </cell>
          <cell r="AA1296"/>
          <cell r="AB1296">
            <v>10</v>
          </cell>
          <cell r="AC1296">
            <v>25</v>
          </cell>
          <cell r="AD1296" t="str">
            <v>Prioridad 4</v>
          </cell>
        </row>
        <row r="1297">
          <cell r="A1297" t="str">
            <v>MET.IND AGRO ALIAR</v>
          </cell>
          <cell r="B1297" t="str">
            <v>RURAL</v>
          </cell>
          <cell r="C1297" t="str">
            <v>REGION 5</v>
          </cell>
          <cell r="D1297" t="str">
            <v>META</v>
          </cell>
          <cell r="E1297" t="str">
            <v>PUERTO GAITÁN</v>
          </cell>
          <cell r="F1297" t="str">
            <v>META</v>
          </cell>
          <cell r="G1297" t="str">
            <v>SANCHEZ CORTES ARIEL ARMEL</v>
          </cell>
          <cell r="H1297" t="str">
            <v>ZUBIETA BONILLA CELEDONIO</v>
          </cell>
          <cell r="I1297" t="str">
            <v>0</v>
          </cell>
          <cell r="J1297" t="str">
            <v>1.387</v>
          </cell>
          <cell r="K1297">
            <v>0.6</v>
          </cell>
          <cell r="L1297">
            <v>1</v>
          </cell>
          <cell r="M1297">
            <v>1</v>
          </cell>
          <cell r="N1297">
            <v>5.3763440860215054E-5</v>
          </cell>
          <cell r="O1297">
            <v>0</v>
          </cell>
          <cell r="P1297">
            <v>3.2943548387096774E-2</v>
          </cell>
          <cell r="Q1297">
            <v>1</v>
          </cell>
          <cell r="R1297" t="e">
            <v>#N/A</v>
          </cell>
          <cell r="S1297">
            <v>1</v>
          </cell>
          <cell r="T1297">
            <v>4603.67778</v>
          </cell>
          <cell r="U1297">
            <v>138678.008</v>
          </cell>
          <cell r="V1297" t="e">
            <v>#N/A</v>
          </cell>
          <cell r="W1297" t="str">
            <v>MET.IND AGRO ALIAR</v>
          </cell>
          <cell r="X1297">
            <v>1</v>
          </cell>
          <cell r="Y1297">
            <v>0</v>
          </cell>
          <cell r="Z1297">
            <v>0</v>
          </cell>
          <cell r="AA1297"/>
          <cell r="AB1297">
            <v>10</v>
          </cell>
          <cell r="AC1297">
            <v>11</v>
          </cell>
          <cell r="AD1297" t="str">
            <v>Prioridad 2</v>
          </cell>
        </row>
        <row r="1298">
          <cell r="A1298" t="str">
            <v>MET.IND AGROPECUARIA ALIAR</v>
          </cell>
          <cell r="B1298" t="str">
            <v>RURAL</v>
          </cell>
          <cell r="C1298" t="str">
            <v>REGION 5</v>
          </cell>
          <cell r="D1298" t="str">
            <v>META</v>
          </cell>
          <cell r="E1298" t="str">
            <v>PUERTO GAITÁN</v>
          </cell>
          <cell r="F1298" t="str">
            <v>META</v>
          </cell>
          <cell r="G1298" t="str">
            <v>SANCHEZ CORTES ARIEL ARMEL</v>
          </cell>
          <cell r="H1298" t="str">
            <v>ZUBIETA BONILLA CELEDONIO</v>
          </cell>
          <cell r="I1298" t="str">
            <v>0</v>
          </cell>
          <cell r="J1298" t="str">
            <v>1.388</v>
          </cell>
          <cell r="K1298">
            <v>0.6</v>
          </cell>
          <cell r="L1298">
            <v>0</v>
          </cell>
          <cell r="M1298">
            <v>1</v>
          </cell>
          <cell r="N1298">
            <v>0</v>
          </cell>
          <cell r="O1298">
            <v>0</v>
          </cell>
          <cell r="P1298">
            <v>3.2217741935483872E-2</v>
          </cell>
          <cell r="Q1298">
            <v>1</v>
          </cell>
          <cell r="R1298" t="e">
            <v>#N/A</v>
          </cell>
          <cell r="S1298">
            <v>1</v>
          </cell>
          <cell r="T1298">
            <v>3110.3485000000001</v>
          </cell>
          <cell r="U1298">
            <v>30.182000000000002</v>
          </cell>
          <cell r="V1298" t="e">
            <v>#N/A</v>
          </cell>
          <cell r="W1298" t="e">
            <v>#N/A</v>
          </cell>
          <cell r="X1298">
            <v>1</v>
          </cell>
          <cell r="Y1298">
            <v>0</v>
          </cell>
          <cell r="Z1298">
            <v>0</v>
          </cell>
          <cell r="AA1298"/>
          <cell r="AB1298"/>
          <cell r="AC1298">
            <v>1</v>
          </cell>
          <cell r="AD1298" t="str">
            <v>Prioridad 4</v>
          </cell>
        </row>
        <row r="1299">
          <cell r="A1299" t="str">
            <v>MET.IND ECOPETROL CANO SUR</v>
          </cell>
          <cell r="B1299" t="str">
            <v>RURAL</v>
          </cell>
          <cell r="C1299" t="str">
            <v>REGION 5</v>
          </cell>
          <cell r="D1299" t="str">
            <v>META</v>
          </cell>
          <cell r="E1299" t="str">
            <v>PUERTO GAITÁN</v>
          </cell>
          <cell r="F1299" t="str">
            <v>META</v>
          </cell>
          <cell r="G1299" t="str">
            <v>SANCHEZ CORTES ARIEL ARMEL</v>
          </cell>
          <cell r="H1299" t="str">
            <v>ZUBIETA BONILLA CELEDONIO</v>
          </cell>
          <cell r="I1299" t="str">
            <v>0</v>
          </cell>
          <cell r="J1299" t="str">
            <v>1.389</v>
          </cell>
          <cell r="K1299">
            <v>0.6</v>
          </cell>
          <cell r="L1299">
            <v>0</v>
          </cell>
          <cell r="M1299">
            <v>1</v>
          </cell>
          <cell r="N1299">
            <v>0</v>
          </cell>
          <cell r="O1299">
            <v>0</v>
          </cell>
          <cell r="P1299">
            <v>8.3064516129032259E-3</v>
          </cell>
          <cell r="Q1299">
            <v>1</v>
          </cell>
          <cell r="R1299" t="e">
            <v>#N/A</v>
          </cell>
          <cell r="S1299">
            <v>1</v>
          </cell>
          <cell r="T1299">
            <v>57314.004359999999</v>
          </cell>
          <cell r="U1299">
            <v>860.71399999999994</v>
          </cell>
          <cell r="V1299" t="e">
            <v>#N/A</v>
          </cell>
          <cell r="W1299" t="str">
            <v>MET.IND ECOPETROL CANO SUR</v>
          </cell>
          <cell r="X1299">
            <v>1</v>
          </cell>
          <cell r="Y1299">
            <v>30</v>
          </cell>
          <cell r="Z1299">
            <v>0</v>
          </cell>
          <cell r="AA1299"/>
          <cell r="AB1299">
            <v>10</v>
          </cell>
          <cell r="AC1299">
            <v>41</v>
          </cell>
          <cell r="AD1299" t="str">
            <v>Prioridad 2</v>
          </cell>
        </row>
        <row r="1300">
          <cell r="A1300" t="str">
            <v>MET.IND GUAICARAMOS</v>
          </cell>
          <cell r="B1300" t="str">
            <v>RURAL</v>
          </cell>
          <cell r="C1300" t="str">
            <v>REGION 5</v>
          </cell>
          <cell r="D1300" t="str">
            <v>META</v>
          </cell>
          <cell r="E1300" t="str">
            <v>BARRANCA DE UPIA</v>
          </cell>
          <cell r="F1300" t="str">
            <v>TERRITORIOS</v>
          </cell>
          <cell r="G1300" t="str">
            <v>ARAOS GUZMAN JUAN CARLOS</v>
          </cell>
          <cell r="H1300" t="str">
            <v>MANTINEZ MEDINA EDWIN ANDRES</v>
          </cell>
          <cell r="I1300" t="str">
            <v>0</v>
          </cell>
          <cell r="J1300" t="str">
            <v>1.390</v>
          </cell>
          <cell r="K1300">
            <v>0.6</v>
          </cell>
          <cell r="L1300">
            <v>1</v>
          </cell>
          <cell r="M1300">
            <v>1</v>
          </cell>
          <cell r="N1300">
            <v>5.1438172043010752E-2</v>
          </cell>
          <cell r="O1300">
            <v>1</v>
          </cell>
          <cell r="P1300">
            <v>1.946236559139785E-2</v>
          </cell>
          <cell r="Q1300">
            <v>1</v>
          </cell>
          <cell r="R1300" t="e">
            <v>#N/A</v>
          </cell>
          <cell r="S1300">
            <v>1</v>
          </cell>
          <cell r="T1300">
            <v>4056.2959000000001</v>
          </cell>
          <cell r="U1300">
            <v>31085.623</v>
          </cell>
          <cell r="V1300" t="e">
            <v>#N/A</v>
          </cell>
          <cell r="W1300" t="str">
            <v>MET.IND GUAICARAMOS</v>
          </cell>
          <cell r="X1300">
            <v>1</v>
          </cell>
          <cell r="Y1300">
            <v>0</v>
          </cell>
          <cell r="Z1300">
            <v>0</v>
          </cell>
          <cell r="AA1300"/>
          <cell r="AB1300">
            <v>10</v>
          </cell>
          <cell r="AC1300">
            <v>11</v>
          </cell>
          <cell r="AD1300" t="str">
            <v>Prioridad 4</v>
          </cell>
        </row>
        <row r="1301">
          <cell r="A1301" t="str">
            <v>MET.IND PALMERAS LLANO</v>
          </cell>
          <cell r="B1301" t="str">
            <v>RURAL</v>
          </cell>
          <cell r="C1301" t="str">
            <v>REGION 5</v>
          </cell>
          <cell r="D1301" t="str">
            <v>META</v>
          </cell>
          <cell r="E1301" t="str">
            <v>ACACIAS</v>
          </cell>
          <cell r="F1301" t="str">
            <v>META</v>
          </cell>
          <cell r="G1301" t="str">
            <v>SANCHEZ CORTES ARIEL ARMEL</v>
          </cell>
          <cell r="H1301" t="str">
            <v>MIRANDA MORENO MICHAEL DAVID</v>
          </cell>
          <cell r="I1301" t="str">
            <v>0</v>
          </cell>
          <cell r="J1301" t="str">
            <v>1.391</v>
          </cell>
          <cell r="K1301">
            <v>0.6</v>
          </cell>
          <cell r="L1301">
            <v>1</v>
          </cell>
          <cell r="M1301">
            <v>1</v>
          </cell>
          <cell r="N1301">
            <v>0.27604838709677421</v>
          </cell>
          <cell r="O1301">
            <v>1</v>
          </cell>
          <cell r="P1301">
            <v>7.688172043010753E-3</v>
          </cell>
          <cell r="Q1301">
            <v>1</v>
          </cell>
          <cell r="R1301" t="e">
            <v>#N/A</v>
          </cell>
          <cell r="S1301">
            <v>0</v>
          </cell>
          <cell r="T1301">
            <v>1160.4717000000001</v>
          </cell>
          <cell r="U1301">
            <v>48652.2</v>
          </cell>
          <cell r="V1301" t="e">
            <v>#N/A</v>
          </cell>
          <cell r="W1301" t="str">
            <v>MET.IND PALMERAS LLANO</v>
          </cell>
          <cell r="X1301">
            <v>0</v>
          </cell>
          <cell r="Y1301">
            <v>0</v>
          </cell>
          <cell r="Z1301">
            <v>0</v>
          </cell>
          <cell r="AA1301"/>
          <cell r="AB1301">
            <v>10</v>
          </cell>
          <cell r="AC1301">
            <v>10</v>
          </cell>
          <cell r="AD1301" t="str">
            <v>Prioridad 4</v>
          </cell>
        </row>
        <row r="1302">
          <cell r="A1302" t="str">
            <v>MET.IND UNIPALMA</v>
          </cell>
          <cell r="B1302" t="str">
            <v>URBANO</v>
          </cell>
          <cell r="C1302" t="str">
            <v>REGION 5</v>
          </cell>
          <cell r="D1302" t="str">
            <v>META</v>
          </cell>
          <cell r="E1302" t="str">
            <v>CUMARAL</v>
          </cell>
          <cell r="F1302" t="str">
            <v>META</v>
          </cell>
          <cell r="G1302" t="str">
            <v>SANCHEZ CORTES ARIEL ARMEL</v>
          </cell>
          <cell r="H1302" t="str">
            <v>FLOREZ ROMERO HUGO ALEXANDER</v>
          </cell>
          <cell r="I1302" t="str">
            <v>0</v>
          </cell>
          <cell r="J1302" t="str">
            <v>1.392</v>
          </cell>
          <cell r="K1302">
            <v>0.6</v>
          </cell>
          <cell r="L1302">
            <v>1</v>
          </cell>
          <cell r="M1302">
            <v>1</v>
          </cell>
          <cell r="N1302">
            <v>2.2432795698924732E-2</v>
          </cell>
          <cell r="O1302">
            <v>1</v>
          </cell>
          <cell r="P1302">
            <v>1.9637096774193549E-2</v>
          </cell>
          <cell r="Q1302">
            <v>1</v>
          </cell>
          <cell r="R1302" t="e">
            <v>#N/A</v>
          </cell>
          <cell r="S1302">
            <v>0</v>
          </cell>
          <cell r="T1302">
            <v>2530.7375523999999</v>
          </cell>
          <cell r="U1302">
            <v>79497.854999999996</v>
          </cell>
          <cell r="V1302" t="e">
            <v>#N/A</v>
          </cell>
          <cell r="W1302" t="str">
            <v>MET.IND UNIPALMA</v>
          </cell>
          <cell r="X1302">
            <v>0</v>
          </cell>
          <cell r="Y1302">
            <v>0</v>
          </cell>
          <cell r="Z1302">
            <v>0</v>
          </cell>
          <cell r="AA1302"/>
          <cell r="AB1302">
            <v>10</v>
          </cell>
          <cell r="AC1302">
            <v>10</v>
          </cell>
          <cell r="AD1302" t="str">
            <v>Prioridad 4</v>
          </cell>
        </row>
        <row r="1303">
          <cell r="A1303" t="str">
            <v>MET.LA BODEGA</v>
          </cell>
          <cell r="B1303" t="str">
            <v>RURAL</v>
          </cell>
          <cell r="C1303" t="str">
            <v>REGION 5</v>
          </cell>
          <cell r="D1303" t="str">
            <v>META</v>
          </cell>
          <cell r="E1303" t="str">
            <v>SAN JUAN DE ARAMA</v>
          </cell>
          <cell r="F1303" t="str">
            <v>META</v>
          </cell>
          <cell r="G1303" t="str">
            <v>SANCHEZ CORTES ARIEL ARMEL</v>
          </cell>
          <cell r="H1303" t="str">
            <v>OSPINA CATAÑO JOHNATAN</v>
          </cell>
          <cell r="I1303" t="str">
            <v>0</v>
          </cell>
          <cell r="J1303" t="str">
            <v>1.393</v>
          </cell>
          <cell r="K1303">
            <v>0.6</v>
          </cell>
          <cell r="L1303">
            <v>1</v>
          </cell>
          <cell r="M1303">
            <v>1</v>
          </cell>
          <cell r="N1303">
            <v>3.1061827956989248E-2</v>
          </cell>
          <cell r="O1303">
            <v>1</v>
          </cell>
          <cell r="P1303">
            <v>1.911290322580645E-2</v>
          </cell>
          <cell r="Q1303">
            <v>1</v>
          </cell>
          <cell r="R1303" t="e">
            <v>#N/A</v>
          </cell>
          <cell r="S1303">
            <v>1</v>
          </cell>
          <cell r="T1303">
            <v>11765.242351999999</v>
          </cell>
          <cell r="U1303">
            <v>719742.16500000004</v>
          </cell>
          <cell r="V1303" t="e">
            <v>#N/A</v>
          </cell>
          <cell r="W1303" t="str">
            <v>MET.LA BODEGA</v>
          </cell>
          <cell r="X1303">
            <v>1</v>
          </cell>
          <cell r="Y1303">
            <v>0</v>
          </cell>
          <cell r="Z1303">
            <v>5</v>
          </cell>
          <cell r="AA1303"/>
          <cell r="AB1303">
            <v>10</v>
          </cell>
          <cell r="AC1303">
            <v>16</v>
          </cell>
          <cell r="AD1303" t="str">
            <v>Prioridad 4</v>
          </cell>
        </row>
        <row r="1304">
          <cell r="A1304" t="str">
            <v>MET.LA JULIA</v>
          </cell>
          <cell r="B1304" t="str">
            <v>RURAL</v>
          </cell>
          <cell r="C1304" t="str">
            <v>REGION 5</v>
          </cell>
          <cell r="D1304" t="str">
            <v>META</v>
          </cell>
          <cell r="E1304" t="str">
            <v>URIBE</v>
          </cell>
          <cell r="F1304" t="str">
            <v>META</v>
          </cell>
          <cell r="G1304" t="str">
            <v>SANCHEZ CORTES ARIEL ARMEL</v>
          </cell>
          <cell r="H1304" t="str">
            <v>OSPINA CATAÑO JOHNATAN</v>
          </cell>
          <cell r="I1304" t="str">
            <v>0</v>
          </cell>
          <cell r="J1304" t="str">
            <v>1.394</v>
          </cell>
          <cell r="K1304">
            <v>0.6</v>
          </cell>
          <cell r="L1304">
            <v>1</v>
          </cell>
          <cell r="M1304">
            <v>1</v>
          </cell>
          <cell r="N1304">
            <v>3.5080645161290322E-2</v>
          </cell>
          <cell r="O1304">
            <v>1</v>
          </cell>
          <cell r="P1304">
            <v>3.0349462365591398E-2</v>
          </cell>
          <cell r="Q1304">
            <v>1</v>
          </cell>
          <cell r="R1304" t="e">
            <v>#N/A</v>
          </cell>
          <cell r="S1304">
            <v>1</v>
          </cell>
          <cell r="T1304">
            <v>37788.884846999994</v>
          </cell>
          <cell r="U1304">
            <v>1517941.9140000001</v>
          </cell>
          <cell r="V1304" t="e">
            <v>#N/A</v>
          </cell>
          <cell r="W1304" t="str">
            <v>MET.LA JULIA</v>
          </cell>
          <cell r="X1304">
            <v>1</v>
          </cell>
          <cell r="Y1304">
            <v>15</v>
          </cell>
          <cell r="Z1304">
            <v>10</v>
          </cell>
          <cell r="AA1304"/>
          <cell r="AB1304">
            <v>10</v>
          </cell>
          <cell r="AC1304">
            <v>36</v>
          </cell>
          <cell r="AD1304" t="str">
            <v>Prioridad 2</v>
          </cell>
        </row>
        <row r="1305">
          <cell r="A1305" t="str">
            <v>MET.LA MACARENA</v>
          </cell>
          <cell r="B1305" t="str">
            <v>URBANO</v>
          </cell>
          <cell r="C1305" t="str">
            <v>REGION 5</v>
          </cell>
          <cell r="D1305" t="str">
            <v>META</v>
          </cell>
          <cell r="E1305" t="str">
            <v>LA MACARENA</v>
          </cell>
          <cell r="F1305" t="str">
            <v>META</v>
          </cell>
          <cell r="G1305" t="str">
            <v>SANCHEZ CORTES ARIEL ARMEL</v>
          </cell>
          <cell r="H1305" t="str">
            <v>MIRANDA MORENO MICHAEL DAVID</v>
          </cell>
          <cell r="I1305" t="str">
            <v>0</v>
          </cell>
          <cell r="J1305" t="str">
            <v>329</v>
          </cell>
          <cell r="K1305">
            <v>0.56999999999999995</v>
          </cell>
          <cell r="L1305">
            <v>1</v>
          </cell>
          <cell r="M1305">
            <v>1</v>
          </cell>
          <cell r="N1305">
            <v>0.2423521505376344</v>
          </cell>
          <cell r="O1305">
            <v>1</v>
          </cell>
          <cell r="P1305">
            <v>0.19032258064516128</v>
          </cell>
          <cell r="Q1305">
            <v>1</v>
          </cell>
          <cell r="R1305" t="str">
            <v>MET.La Macarena</v>
          </cell>
          <cell r="S1305">
            <v>1</v>
          </cell>
          <cell r="T1305">
            <v>53062.737357999998</v>
          </cell>
          <cell r="U1305">
            <v>737504.31800000009</v>
          </cell>
          <cell r="V1305" t="e">
            <v>#N/A</v>
          </cell>
          <cell r="W1305" t="str">
            <v>MET.LA MACARENA</v>
          </cell>
          <cell r="X1305">
            <v>1</v>
          </cell>
          <cell r="Y1305">
            <v>30</v>
          </cell>
          <cell r="Z1305">
            <v>5</v>
          </cell>
          <cell r="AA1305"/>
          <cell r="AB1305">
            <v>10</v>
          </cell>
          <cell r="AC1305">
            <v>46</v>
          </cell>
          <cell r="AD1305" t="str">
            <v>Prioridad 0</v>
          </cell>
        </row>
        <row r="1306">
          <cell r="A1306" t="str">
            <v>MET.LA MACARENA-3</v>
          </cell>
          <cell r="B1306" t="str">
            <v>URBANO</v>
          </cell>
          <cell r="C1306" t="str">
            <v>REGION 5</v>
          </cell>
          <cell r="D1306" t="str">
            <v>META</v>
          </cell>
          <cell r="E1306" t="str">
            <v>LA MACARENA</v>
          </cell>
          <cell r="F1306" t="str">
            <v>META</v>
          </cell>
          <cell r="G1306" t="str">
            <v>SANCHEZ CORTES ARIEL ARMEL</v>
          </cell>
          <cell r="H1306" t="str">
            <v>MIRANDA MORENO MICHAEL DAVID</v>
          </cell>
          <cell r="I1306" t="str">
            <v>0</v>
          </cell>
          <cell r="J1306" t="str">
            <v>330</v>
          </cell>
          <cell r="K1306">
            <v>0.56999999999999995</v>
          </cell>
          <cell r="L1306">
            <v>1</v>
          </cell>
          <cell r="M1306">
            <v>1</v>
          </cell>
          <cell r="N1306">
            <v>8.2123655913978501E-3</v>
          </cell>
          <cell r="O1306">
            <v>0</v>
          </cell>
          <cell r="P1306">
            <v>0.21810483870967742</v>
          </cell>
          <cell r="Q1306">
            <v>1</v>
          </cell>
          <cell r="R1306" t="e">
            <v>#N/A</v>
          </cell>
          <cell r="S1306">
            <v>1</v>
          </cell>
          <cell r="T1306">
            <v>21081.155160000002</v>
          </cell>
          <cell r="U1306">
            <v>907598.96100000001</v>
          </cell>
          <cell r="V1306" t="e">
            <v>#N/A</v>
          </cell>
          <cell r="W1306" t="str">
            <v>MET.LA MACARENA-3</v>
          </cell>
          <cell r="X1306">
            <v>1</v>
          </cell>
          <cell r="Y1306">
            <v>15</v>
          </cell>
          <cell r="Z1306">
            <v>5</v>
          </cell>
          <cell r="AA1306"/>
          <cell r="AB1306">
            <v>10</v>
          </cell>
          <cell r="AC1306">
            <v>31</v>
          </cell>
          <cell r="AD1306" t="str">
            <v>Prioridad 2</v>
          </cell>
        </row>
        <row r="1307">
          <cell r="A1307" t="str">
            <v>MET.LA PALMERA</v>
          </cell>
          <cell r="B1307" t="str">
            <v>RURAL</v>
          </cell>
          <cell r="C1307" t="str">
            <v>REGION 5</v>
          </cell>
          <cell r="D1307" t="str">
            <v>META</v>
          </cell>
          <cell r="E1307" t="str">
            <v>SAN CARLOS DE GUAROA</v>
          </cell>
          <cell r="F1307" t="str">
            <v>META</v>
          </cell>
          <cell r="G1307" t="str">
            <v>SANCHEZ CORTES ARIEL ARMEL</v>
          </cell>
          <cell r="H1307" t="str">
            <v>JAIMES COBOS DIEGO EDSON</v>
          </cell>
          <cell r="I1307" t="str">
            <v>0</v>
          </cell>
          <cell r="J1307" t="str">
            <v>1.395</v>
          </cell>
          <cell r="K1307">
            <v>0.6</v>
          </cell>
          <cell r="L1307">
            <v>1</v>
          </cell>
          <cell r="M1307">
            <v>1</v>
          </cell>
          <cell r="N1307">
            <v>3.264784946236559E-2</v>
          </cell>
          <cell r="O1307">
            <v>1</v>
          </cell>
          <cell r="P1307">
            <v>1.3897849462365591E-2</v>
          </cell>
          <cell r="Q1307">
            <v>1</v>
          </cell>
          <cell r="R1307" t="e">
            <v>#N/A</v>
          </cell>
          <cell r="S1307">
            <v>0</v>
          </cell>
          <cell r="T1307">
            <v>9763.7444341400023</v>
          </cell>
          <cell r="U1307">
            <v>224625.02499999999</v>
          </cell>
          <cell r="V1307" t="e">
            <v>#N/A</v>
          </cell>
          <cell r="W1307" t="str">
            <v>MET.LA PALMERA</v>
          </cell>
          <cell r="X1307">
            <v>1</v>
          </cell>
          <cell r="Y1307">
            <v>0</v>
          </cell>
          <cell r="Z1307">
            <v>0</v>
          </cell>
          <cell r="AA1307"/>
          <cell r="AB1307">
            <v>10</v>
          </cell>
          <cell r="AC1307">
            <v>11</v>
          </cell>
          <cell r="AD1307" t="str">
            <v>Prioridad 4</v>
          </cell>
        </row>
        <row r="1308">
          <cell r="A1308" t="str">
            <v>MET.LA SOMBRA</v>
          </cell>
          <cell r="B1308" t="str">
            <v>RURAL</v>
          </cell>
          <cell r="C1308" t="str">
            <v>REGION 5</v>
          </cell>
          <cell r="D1308" t="str">
            <v>META</v>
          </cell>
          <cell r="E1308" t="str">
            <v>LA MACARENA</v>
          </cell>
          <cell r="F1308" t="str">
            <v>META</v>
          </cell>
          <cell r="G1308" t="str">
            <v>SANCHEZ CORTES ARIEL ARMEL</v>
          </cell>
          <cell r="H1308" t="str">
            <v>JAIMES COBOS DIEGO EDSON</v>
          </cell>
          <cell r="I1308" t="str">
            <v>0</v>
          </cell>
          <cell r="J1308" t="str">
            <v>1.396</v>
          </cell>
          <cell r="K1308">
            <v>0.6</v>
          </cell>
          <cell r="L1308">
            <v>1</v>
          </cell>
          <cell r="M1308">
            <v>1</v>
          </cell>
          <cell r="N1308">
            <v>9.8669354838709672E-2</v>
          </cell>
          <cell r="O1308">
            <v>1</v>
          </cell>
          <cell r="P1308">
            <v>8.7956989247311823E-2</v>
          </cell>
          <cell r="Q1308">
            <v>1</v>
          </cell>
          <cell r="R1308" t="e">
            <v>#N/A</v>
          </cell>
          <cell r="S1308">
            <v>1</v>
          </cell>
          <cell r="T1308">
            <v>4846.8525</v>
          </cell>
          <cell r="U1308">
            <v>44990.75</v>
          </cell>
          <cell r="V1308" t="e">
            <v>#N/A</v>
          </cell>
          <cell r="W1308" t="str">
            <v>MET.LA SOMBRA</v>
          </cell>
          <cell r="X1308">
            <v>1</v>
          </cell>
          <cell r="Y1308">
            <v>0</v>
          </cell>
          <cell r="Z1308">
            <v>0</v>
          </cell>
          <cell r="AA1308"/>
          <cell r="AB1308">
            <v>10</v>
          </cell>
          <cell r="AC1308">
            <v>11</v>
          </cell>
          <cell r="AD1308" t="str">
            <v>Prioridad 4</v>
          </cell>
        </row>
        <row r="1309">
          <cell r="A1309" t="str">
            <v>MET.LA UNION</v>
          </cell>
          <cell r="B1309" t="str">
            <v>RURAL</v>
          </cell>
          <cell r="C1309" t="str">
            <v>REGION 5</v>
          </cell>
          <cell r="D1309" t="str">
            <v>META</v>
          </cell>
          <cell r="E1309" t="str">
            <v>PUERTO LLERAS</v>
          </cell>
          <cell r="F1309" t="str">
            <v>META</v>
          </cell>
          <cell r="G1309" t="str">
            <v>SANCHEZ CORTES ARIEL ARMEL</v>
          </cell>
          <cell r="H1309" t="str">
            <v>OSPINA CATAÑO JOHNATAN</v>
          </cell>
          <cell r="I1309" t="str">
            <v>0</v>
          </cell>
          <cell r="J1309" t="str">
            <v>1.397</v>
          </cell>
          <cell r="K1309">
            <v>0.6</v>
          </cell>
          <cell r="L1309">
            <v>0</v>
          </cell>
          <cell r="M1309">
            <v>1</v>
          </cell>
          <cell r="N1309">
            <v>0</v>
          </cell>
          <cell r="O1309">
            <v>0</v>
          </cell>
          <cell r="P1309">
            <v>1.8051075268817204E-2</v>
          </cell>
          <cell r="Q1309">
            <v>1</v>
          </cell>
          <cell r="R1309" t="e">
            <v>#N/A</v>
          </cell>
          <cell r="S1309">
            <v>0</v>
          </cell>
          <cell r="T1309">
            <v>10398.80536</v>
          </cell>
          <cell r="U1309">
            <v>120.489</v>
          </cell>
          <cell r="V1309" t="e">
            <v>#N/A</v>
          </cell>
          <cell r="W1309" t="str">
            <v>MET.LA UNION</v>
          </cell>
          <cell r="X1309">
            <v>0</v>
          </cell>
          <cell r="Y1309">
            <v>0</v>
          </cell>
          <cell r="Z1309">
            <v>0</v>
          </cell>
          <cell r="AA1309"/>
          <cell r="AB1309">
            <v>10</v>
          </cell>
          <cell r="AC1309">
            <v>10</v>
          </cell>
          <cell r="AD1309" t="str">
            <v>Prioridad 4</v>
          </cell>
        </row>
        <row r="1310">
          <cell r="A1310" t="str">
            <v>MET.LA URIBE</v>
          </cell>
          <cell r="B1310" t="str">
            <v>RURAL</v>
          </cell>
          <cell r="C1310" t="str">
            <v>REGION 5</v>
          </cell>
          <cell r="D1310" t="str">
            <v>META</v>
          </cell>
          <cell r="E1310" t="str">
            <v>URIBE</v>
          </cell>
          <cell r="F1310" t="str">
            <v>META</v>
          </cell>
          <cell r="G1310" t="str">
            <v>SANCHEZ CORTES ARIEL ARMEL</v>
          </cell>
          <cell r="H1310" t="str">
            <v>OSPINA CATAÑO JOHNATAN</v>
          </cell>
          <cell r="I1310" t="str">
            <v>0</v>
          </cell>
          <cell r="J1310" t="str">
            <v>1.398</v>
          </cell>
          <cell r="K1310">
            <v>0.6</v>
          </cell>
          <cell r="L1310">
            <v>1</v>
          </cell>
          <cell r="M1310">
            <v>1</v>
          </cell>
          <cell r="N1310">
            <v>2.5228494623655912E-2</v>
          </cell>
          <cell r="O1310">
            <v>1</v>
          </cell>
          <cell r="P1310">
            <v>2.913978494623656E-2</v>
          </cell>
          <cell r="Q1310">
            <v>1</v>
          </cell>
          <cell r="R1310" t="e">
            <v>#N/A</v>
          </cell>
          <cell r="S1310">
            <v>1</v>
          </cell>
          <cell r="T1310">
            <v>51505.540114000003</v>
          </cell>
          <cell r="U1310">
            <v>1367664.3069999998</v>
          </cell>
          <cell r="V1310" t="str">
            <v>MET.La Uribe</v>
          </cell>
          <cell r="W1310" t="str">
            <v>MET.LA URIBE</v>
          </cell>
          <cell r="X1310">
            <v>1</v>
          </cell>
          <cell r="Y1310">
            <v>30</v>
          </cell>
          <cell r="Z1310">
            <v>10</v>
          </cell>
          <cell r="AA1310">
            <v>20</v>
          </cell>
          <cell r="AB1310">
            <v>10</v>
          </cell>
          <cell r="AC1310">
            <v>71</v>
          </cell>
          <cell r="AD1310" t="str">
            <v>Prioridad 1</v>
          </cell>
        </row>
        <row r="1311">
          <cell r="A1311" t="str">
            <v>MET.LAS DELICIAS</v>
          </cell>
          <cell r="B1311" t="str">
            <v>RURAL</v>
          </cell>
          <cell r="C1311" t="str">
            <v>REGION 5</v>
          </cell>
          <cell r="D1311" t="str">
            <v>META</v>
          </cell>
          <cell r="E1311" t="str">
            <v>LA MACARENA</v>
          </cell>
          <cell r="F1311" t="str">
            <v>META</v>
          </cell>
          <cell r="G1311" t="str">
            <v>SANCHEZ CORTES ARIEL ARMEL</v>
          </cell>
          <cell r="H1311" t="str">
            <v>JAIMES COBOS DIEGO EDSON</v>
          </cell>
          <cell r="I1311" t="str">
            <v>0</v>
          </cell>
          <cell r="J1311" t="str">
            <v>1.399</v>
          </cell>
          <cell r="K1311">
            <v>0.6</v>
          </cell>
          <cell r="L1311">
            <v>1</v>
          </cell>
          <cell r="M1311">
            <v>1</v>
          </cell>
          <cell r="N1311">
            <v>9.8938172043010753E-2</v>
          </cell>
          <cell r="O1311">
            <v>1</v>
          </cell>
          <cell r="P1311">
            <v>3.6276881720430108E-2</v>
          </cell>
          <cell r="Q1311">
            <v>1</v>
          </cell>
          <cell r="R1311" t="e">
            <v>#N/A</v>
          </cell>
          <cell r="S1311">
            <v>0</v>
          </cell>
          <cell r="T1311">
            <v>7099.2687000000005</v>
          </cell>
          <cell r="U1311">
            <v>155998.916</v>
          </cell>
          <cell r="V1311" t="e">
            <v>#N/A</v>
          </cell>
          <cell r="W1311" t="str">
            <v>MET.LAS DELICIAS</v>
          </cell>
          <cell r="X1311">
            <v>0</v>
          </cell>
          <cell r="Y1311">
            <v>0</v>
          </cell>
          <cell r="Z1311">
            <v>0</v>
          </cell>
          <cell r="AA1311"/>
          <cell r="AB1311">
            <v>10</v>
          </cell>
          <cell r="AC1311">
            <v>10</v>
          </cell>
          <cell r="AD1311" t="str">
            <v>Prioridad 4</v>
          </cell>
        </row>
        <row r="1312">
          <cell r="A1312" t="str">
            <v>MET.LAS PENAS</v>
          </cell>
          <cell r="B1312" t="str">
            <v>RURAL</v>
          </cell>
          <cell r="C1312" t="str">
            <v>REGION 5</v>
          </cell>
          <cell r="D1312" t="str">
            <v>META</v>
          </cell>
          <cell r="E1312" t="str">
            <v>MESETAS</v>
          </cell>
          <cell r="F1312" t="str">
            <v>META</v>
          </cell>
          <cell r="G1312" t="str">
            <v>SANCHEZ CORTES ARIEL ARMEL</v>
          </cell>
          <cell r="H1312" t="str">
            <v>OSPINA CATAÑO JOHNATAN</v>
          </cell>
          <cell r="I1312" t="str">
            <v>0</v>
          </cell>
          <cell r="J1312" t="str">
            <v>1.400</v>
          </cell>
          <cell r="K1312">
            <v>0.6</v>
          </cell>
          <cell r="L1312">
            <v>1</v>
          </cell>
          <cell r="M1312">
            <v>1</v>
          </cell>
          <cell r="N1312">
            <v>2.7284946236559141E-2</v>
          </cell>
          <cell r="O1312">
            <v>1</v>
          </cell>
          <cell r="P1312">
            <v>2.3440860215053764E-2</v>
          </cell>
          <cell r="Q1312">
            <v>1</v>
          </cell>
          <cell r="R1312" t="e">
            <v>#N/A</v>
          </cell>
          <cell r="S1312">
            <v>1</v>
          </cell>
          <cell r="T1312">
            <v>29743.146631</v>
          </cell>
          <cell r="U1312">
            <v>640340.853</v>
          </cell>
          <cell r="V1312" t="e">
            <v>#N/A</v>
          </cell>
          <cell r="W1312" t="str">
            <v>MET.LAS PENAS</v>
          </cell>
          <cell r="X1312">
            <v>1</v>
          </cell>
          <cell r="Y1312">
            <v>15</v>
          </cell>
          <cell r="Z1312">
            <v>5</v>
          </cell>
          <cell r="AA1312"/>
          <cell r="AB1312">
            <v>10</v>
          </cell>
          <cell r="AC1312">
            <v>31</v>
          </cell>
          <cell r="AD1312" t="str">
            <v>Prioridad 1</v>
          </cell>
        </row>
        <row r="1313">
          <cell r="A1313" t="str">
            <v>MET.LEJANIAS</v>
          </cell>
          <cell r="B1313" t="str">
            <v>URBANO</v>
          </cell>
          <cell r="C1313" t="str">
            <v>REGION 5</v>
          </cell>
          <cell r="D1313" t="str">
            <v>META</v>
          </cell>
          <cell r="E1313" t="str">
            <v>LEJANIAS</v>
          </cell>
          <cell r="F1313" t="str">
            <v>META</v>
          </cell>
          <cell r="G1313" t="str">
            <v>SANCHEZ CORTES ARIEL ARMEL</v>
          </cell>
          <cell r="H1313" t="str">
            <v>OSPINA CATAÑO JOHNATAN</v>
          </cell>
          <cell r="I1313" t="str">
            <v>0</v>
          </cell>
          <cell r="J1313" t="str">
            <v>1.401</v>
          </cell>
          <cell r="K1313">
            <v>0.6</v>
          </cell>
          <cell r="L1313">
            <v>1</v>
          </cell>
          <cell r="M1313">
            <v>1</v>
          </cell>
          <cell r="N1313">
            <v>7.237903225806451E-2</v>
          </cell>
          <cell r="O1313">
            <v>1</v>
          </cell>
          <cell r="P1313">
            <v>1.4475806451612902E-2</v>
          </cell>
          <cell r="Q1313">
            <v>1</v>
          </cell>
          <cell r="R1313" t="e">
            <v>#N/A</v>
          </cell>
          <cell r="S1313">
            <v>1</v>
          </cell>
          <cell r="T1313">
            <v>33275.698494999997</v>
          </cell>
          <cell r="U1313">
            <v>826663.652</v>
          </cell>
          <cell r="V1313" t="e">
            <v>#N/A</v>
          </cell>
          <cell r="W1313" t="str">
            <v>MET.LEJANIAS</v>
          </cell>
          <cell r="X1313">
            <v>0</v>
          </cell>
          <cell r="Y1313">
            <v>15</v>
          </cell>
          <cell r="Z1313">
            <v>5</v>
          </cell>
          <cell r="AA1313"/>
          <cell r="AB1313">
            <v>10</v>
          </cell>
          <cell r="AC1313">
            <v>30</v>
          </cell>
          <cell r="AD1313" t="str">
            <v>Prioridad 3</v>
          </cell>
        </row>
        <row r="1314">
          <cell r="A1314" t="str">
            <v>MET.LEJANIAS-2</v>
          </cell>
          <cell r="B1314" t="str">
            <v>URBANO</v>
          </cell>
          <cell r="C1314" t="str">
            <v>REGION 5</v>
          </cell>
          <cell r="D1314" t="str">
            <v>META</v>
          </cell>
          <cell r="E1314" t="str">
            <v>LEJANIAS</v>
          </cell>
          <cell r="F1314" t="str">
            <v>META</v>
          </cell>
          <cell r="G1314" t="str">
            <v>SANCHEZ CORTES ARIEL ARMEL</v>
          </cell>
          <cell r="H1314" t="str">
            <v>OSPINA CATAÑO JOHNATAN</v>
          </cell>
          <cell r="I1314" t="str">
            <v>0</v>
          </cell>
          <cell r="J1314" t="str">
            <v>1.402</v>
          </cell>
          <cell r="K1314">
            <v>0.6</v>
          </cell>
          <cell r="L1314">
            <v>1</v>
          </cell>
          <cell r="M1314">
            <v>1</v>
          </cell>
          <cell r="N1314">
            <v>2.9677419354838711E-2</v>
          </cell>
          <cell r="O1314">
            <v>1</v>
          </cell>
          <cell r="P1314">
            <v>1.8938172043010754E-2</v>
          </cell>
          <cell r="Q1314">
            <v>1</v>
          </cell>
          <cell r="R1314" t="e">
            <v>#N/A</v>
          </cell>
          <cell r="S1314">
            <v>1</v>
          </cell>
          <cell r="T1314">
            <v>26800.510127000001</v>
          </cell>
          <cell r="U1314">
            <v>773950.03499999992</v>
          </cell>
          <cell r="V1314" t="e">
            <v>#N/A</v>
          </cell>
          <cell r="W1314" t="str">
            <v>MET.LEJANIAS-2</v>
          </cell>
          <cell r="X1314">
            <v>0</v>
          </cell>
          <cell r="Y1314">
            <v>15</v>
          </cell>
          <cell r="Z1314">
            <v>5</v>
          </cell>
          <cell r="AA1314"/>
          <cell r="AB1314">
            <v>10</v>
          </cell>
          <cell r="AC1314">
            <v>30</v>
          </cell>
          <cell r="AD1314" t="str">
            <v>Prioridad 2</v>
          </cell>
        </row>
        <row r="1315">
          <cell r="A1315" t="str">
            <v>MET.LOS POZOS 1</v>
          </cell>
          <cell r="B1315" t="str">
            <v>RURAL</v>
          </cell>
          <cell r="C1315" t="str">
            <v>REGION 5</v>
          </cell>
          <cell r="D1315" t="str">
            <v>META</v>
          </cell>
          <cell r="E1315" t="str">
            <v>LA MACARENA</v>
          </cell>
          <cell r="F1315" t="str">
            <v>META</v>
          </cell>
          <cell r="G1315" t="str">
            <v>SANCHEZ CORTES ARIEL ARMEL</v>
          </cell>
          <cell r="H1315" t="str">
            <v>JAIMES COBOS DIEGO EDSON</v>
          </cell>
          <cell r="I1315" t="str">
            <v>0</v>
          </cell>
          <cell r="J1315" t="str">
            <v>1.403</v>
          </cell>
          <cell r="K1315">
            <v>0.6</v>
          </cell>
          <cell r="L1315">
            <v>1</v>
          </cell>
          <cell r="M1315">
            <v>1</v>
          </cell>
          <cell r="N1315">
            <v>0.32244623655913979</v>
          </cell>
          <cell r="O1315">
            <v>1</v>
          </cell>
          <cell r="P1315">
            <v>1.5819892473118279E-2</v>
          </cell>
          <cell r="Q1315">
            <v>1</v>
          </cell>
          <cell r="R1315" t="e">
            <v>#N/A</v>
          </cell>
          <cell r="S1315">
            <v>1</v>
          </cell>
          <cell r="T1315">
            <v>7469.3027999999995</v>
          </cell>
          <cell r="U1315">
            <v>77392.343999999997</v>
          </cell>
          <cell r="V1315" t="e">
            <v>#N/A</v>
          </cell>
          <cell r="W1315" t="str">
            <v>MET.LOS POZOS 1</v>
          </cell>
          <cell r="X1315">
            <v>1</v>
          </cell>
          <cell r="Y1315">
            <v>0</v>
          </cell>
          <cell r="Z1315">
            <v>0</v>
          </cell>
          <cell r="AA1315"/>
          <cell r="AB1315">
            <v>10</v>
          </cell>
          <cell r="AC1315">
            <v>11</v>
          </cell>
          <cell r="AD1315" t="str">
            <v>Prioridad 4</v>
          </cell>
        </row>
        <row r="1316">
          <cell r="A1316" t="str">
            <v>MET.MEDELLIN DEL ARIARI</v>
          </cell>
          <cell r="B1316" t="str">
            <v>RURAL</v>
          </cell>
          <cell r="C1316" t="str">
            <v>REGION 5</v>
          </cell>
          <cell r="D1316" t="str">
            <v>META</v>
          </cell>
          <cell r="E1316" t="str">
            <v>EL CASTILLO</v>
          </cell>
          <cell r="F1316" t="str">
            <v>META</v>
          </cell>
          <cell r="G1316" t="str">
            <v>SANCHEZ CORTES ARIEL ARMEL</v>
          </cell>
          <cell r="H1316" t="str">
            <v>MIRANDA MORENO MICHAEL DAVID</v>
          </cell>
          <cell r="I1316" t="str">
            <v>0</v>
          </cell>
          <cell r="J1316" t="str">
            <v>1.404</v>
          </cell>
          <cell r="K1316">
            <v>0.6</v>
          </cell>
          <cell r="L1316">
            <v>1</v>
          </cell>
          <cell r="M1316">
            <v>1</v>
          </cell>
          <cell r="N1316">
            <v>1.1021505376344085E-2</v>
          </cell>
          <cell r="O1316">
            <v>1</v>
          </cell>
          <cell r="P1316">
            <v>7.2446236559139789E-3</v>
          </cell>
          <cell r="Q1316">
            <v>1</v>
          </cell>
          <cell r="R1316" t="e">
            <v>#N/A</v>
          </cell>
          <cell r="S1316">
            <v>1</v>
          </cell>
          <cell r="T1316">
            <v>15359.888348</v>
          </cell>
          <cell r="U1316">
            <v>658221.23100000003</v>
          </cell>
          <cell r="V1316" t="e">
            <v>#N/A</v>
          </cell>
          <cell r="W1316" t="str">
            <v>MET.MEDELLIN DEL ARIARI</v>
          </cell>
          <cell r="X1316">
            <v>0</v>
          </cell>
          <cell r="Y1316">
            <v>0</v>
          </cell>
          <cell r="Z1316">
            <v>5</v>
          </cell>
          <cell r="AA1316"/>
          <cell r="AB1316">
            <v>10</v>
          </cell>
          <cell r="AC1316">
            <v>15</v>
          </cell>
          <cell r="AD1316" t="str">
            <v>Prioridad 4</v>
          </cell>
        </row>
        <row r="1317">
          <cell r="A1317" t="str">
            <v>MET.MESA DE FERNANDEZ</v>
          </cell>
          <cell r="B1317" t="str">
            <v>RURAL</v>
          </cell>
          <cell r="C1317" t="str">
            <v>REGION 5</v>
          </cell>
          <cell r="D1317" t="str">
            <v>META</v>
          </cell>
          <cell r="E1317" t="str">
            <v>SAN JUAN DE ARAMA</v>
          </cell>
          <cell r="F1317" t="str">
            <v>META</v>
          </cell>
          <cell r="G1317" t="str">
            <v>SANCHEZ CORTES ARIEL ARMEL</v>
          </cell>
          <cell r="H1317" t="str">
            <v>OSPINA CATAÑO JOHNATAN</v>
          </cell>
          <cell r="I1317" t="str">
            <v>0</v>
          </cell>
          <cell r="J1317" t="str">
            <v>1.405</v>
          </cell>
          <cell r="K1317">
            <v>0.6</v>
          </cell>
          <cell r="L1317">
            <v>1</v>
          </cell>
          <cell r="M1317">
            <v>1</v>
          </cell>
          <cell r="N1317">
            <v>5.360215053763441E-2</v>
          </cell>
          <cell r="O1317">
            <v>1</v>
          </cell>
          <cell r="P1317">
            <v>3.7620967741935483E-2</v>
          </cell>
          <cell r="Q1317">
            <v>1</v>
          </cell>
          <cell r="R1317" t="e">
            <v>#N/A</v>
          </cell>
          <cell r="S1317">
            <v>1</v>
          </cell>
          <cell r="T1317">
            <v>15027.136953000001</v>
          </cell>
          <cell r="U1317">
            <v>655220.18500000006</v>
          </cell>
          <cell r="V1317" t="e">
            <v>#N/A</v>
          </cell>
          <cell r="W1317" t="str">
            <v>MET.MESA DE FERNANDEZ</v>
          </cell>
          <cell r="X1317">
            <v>1</v>
          </cell>
          <cell r="Y1317">
            <v>0</v>
          </cell>
          <cell r="Z1317">
            <v>5</v>
          </cell>
          <cell r="AA1317"/>
          <cell r="AB1317">
            <v>10</v>
          </cell>
          <cell r="AC1317">
            <v>16</v>
          </cell>
          <cell r="AD1317" t="str">
            <v>Prioridad 2</v>
          </cell>
        </row>
        <row r="1318">
          <cell r="A1318" t="str">
            <v>MET.MESETAS</v>
          </cell>
          <cell r="B1318" t="str">
            <v>RURAL</v>
          </cell>
          <cell r="C1318" t="str">
            <v>REGION 5</v>
          </cell>
          <cell r="D1318" t="str">
            <v>META</v>
          </cell>
          <cell r="E1318" t="str">
            <v>MESETAS</v>
          </cell>
          <cell r="F1318" t="str">
            <v>META</v>
          </cell>
          <cell r="G1318" t="str">
            <v>SANCHEZ CORTES ARIEL ARMEL</v>
          </cell>
          <cell r="H1318" t="str">
            <v>OSPINA CATAÑO JOHNATAN</v>
          </cell>
          <cell r="I1318" t="str">
            <v>0</v>
          </cell>
          <cell r="J1318" t="str">
            <v>1.406</v>
          </cell>
          <cell r="K1318">
            <v>0.6</v>
          </cell>
          <cell r="L1318">
            <v>1</v>
          </cell>
          <cell r="M1318">
            <v>1</v>
          </cell>
          <cell r="N1318">
            <v>2.5188172043010753E-2</v>
          </cell>
          <cell r="O1318">
            <v>1</v>
          </cell>
          <cell r="P1318">
            <v>2.0645161290322581E-2</v>
          </cell>
          <cell r="Q1318">
            <v>1</v>
          </cell>
          <cell r="R1318" t="str">
            <v>MET.Mesetas</v>
          </cell>
          <cell r="S1318">
            <v>1</v>
          </cell>
          <cell r="T1318">
            <v>48991.2110503</v>
          </cell>
          <cell r="U1318">
            <v>1614303.5860000001</v>
          </cell>
          <cell r="V1318" t="str">
            <v>MET.Mesetas</v>
          </cell>
          <cell r="W1318" t="str">
            <v>MET.MESETAS</v>
          </cell>
          <cell r="X1318">
            <v>1</v>
          </cell>
          <cell r="Y1318">
            <v>15</v>
          </cell>
          <cell r="Z1318">
            <v>10</v>
          </cell>
          <cell r="AA1318">
            <v>20</v>
          </cell>
          <cell r="AB1318">
            <v>10</v>
          </cell>
          <cell r="AC1318">
            <v>56</v>
          </cell>
          <cell r="AD1318" t="str">
            <v>Prioridad 0</v>
          </cell>
        </row>
        <row r="1319">
          <cell r="A1319" t="str">
            <v>MET.MESETAS MIRADOR</v>
          </cell>
          <cell r="B1319" t="str">
            <v>RURAL</v>
          </cell>
          <cell r="C1319" t="str">
            <v>REGION 5</v>
          </cell>
          <cell r="D1319" t="str">
            <v>META</v>
          </cell>
          <cell r="E1319" t="str">
            <v>MESETAS</v>
          </cell>
          <cell r="F1319" t="str">
            <v>META</v>
          </cell>
          <cell r="G1319" t="str">
            <v>SANCHEZ CORTES ARIEL ARMEL</v>
          </cell>
          <cell r="H1319" t="str">
            <v>OSPINA CATAÑO JOHNATAN</v>
          </cell>
          <cell r="I1319" t="str">
            <v>0</v>
          </cell>
          <cell r="J1319" t="str">
            <v>331</v>
          </cell>
          <cell r="K1319">
            <v>0.56999999999999995</v>
          </cell>
          <cell r="L1319">
            <v>0</v>
          </cell>
          <cell r="M1319">
            <v>1</v>
          </cell>
          <cell r="N1319">
            <v>0</v>
          </cell>
          <cell r="O1319">
            <v>0</v>
          </cell>
          <cell r="P1319">
            <v>5.6223118279569891E-2</v>
          </cell>
          <cell r="Q1319">
            <v>1</v>
          </cell>
          <cell r="R1319" t="e">
            <v>#N/A</v>
          </cell>
          <cell r="S1319">
            <v>0</v>
          </cell>
          <cell r="T1319">
            <v>6528.3360000000002</v>
          </cell>
          <cell r="U1319">
            <v>90.477999999999994</v>
          </cell>
          <cell r="V1319" t="e">
            <v>#N/A</v>
          </cell>
          <cell r="W1319" t="str">
            <v>MET.MESETAS MIRADOR</v>
          </cell>
          <cell r="X1319">
            <v>0</v>
          </cell>
          <cell r="Y1319">
            <v>0</v>
          </cell>
          <cell r="Z1319">
            <v>0</v>
          </cell>
          <cell r="AA1319"/>
          <cell r="AB1319">
            <v>10</v>
          </cell>
          <cell r="AC1319">
            <v>10</v>
          </cell>
          <cell r="AD1319" t="str">
            <v>Prioridad 4</v>
          </cell>
        </row>
        <row r="1320">
          <cell r="A1320" t="str">
            <v>MET.PACHIAQUIARO</v>
          </cell>
          <cell r="B1320" t="str">
            <v>RURAL</v>
          </cell>
          <cell r="C1320" t="str">
            <v>REGION 5</v>
          </cell>
          <cell r="D1320" t="str">
            <v>META</v>
          </cell>
          <cell r="E1320" t="str">
            <v>PUERTO LOPEZ</v>
          </cell>
          <cell r="F1320" t="str">
            <v>META</v>
          </cell>
          <cell r="G1320" t="str">
            <v>SANCHEZ CORTES ARIEL ARMEL</v>
          </cell>
          <cell r="H1320" t="str">
            <v>JAIMES COBOS DIEGO EDSON</v>
          </cell>
          <cell r="I1320" t="str">
            <v>0</v>
          </cell>
          <cell r="J1320" t="str">
            <v>1.407</v>
          </cell>
          <cell r="K1320">
            <v>0.6</v>
          </cell>
          <cell r="L1320">
            <v>1</v>
          </cell>
          <cell r="M1320">
            <v>1</v>
          </cell>
          <cell r="N1320">
            <v>5.1169354838709678E-2</v>
          </cell>
          <cell r="O1320">
            <v>1</v>
          </cell>
          <cell r="P1320">
            <v>2.1115591397849461E-2</v>
          </cell>
          <cell r="Q1320">
            <v>1</v>
          </cell>
          <cell r="R1320" t="e">
            <v>#N/A</v>
          </cell>
          <cell r="S1320">
            <v>1</v>
          </cell>
          <cell r="T1320">
            <v>41494.837443999997</v>
          </cell>
          <cell r="U1320">
            <v>681152.10100000002</v>
          </cell>
          <cell r="V1320" t="e">
            <v>#N/A</v>
          </cell>
          <cell r="W1320" t="str">
            <v>MET.PACHIAQUIARO</v>
          </cell>
          <cell r="X1320">
            <v>0</v>
          </cell>
          <cell r="Y1320">
            <v>15</v>
          </cell>
          <cell r="Z1320">
            <v>5</v>
          </cell>
          <cell r="AA1320"/>
          <cell r="AB1320">
            <v>10</v>
          </cell>
          <cell r="AC1320">
            <v>30</v>
          </cell>
          <cell r="AD1320" t="str">
            <v>Prioridad 2</v>
          </cell>
        </row>
        <row r="1321">
          <cell r="A1321" t="str">
            <v>MET.PENDARE</v>
          </cell>
          <cell r="B1321" t="str">
            <v>RURAL</v>
          </cell>
          <cell r="C1321" t="str">
            <v>REGION 5</v>
          </cell>
          <cell r="D1321" t="str">
            <v>META</v>
          </cell>
          <cell r="E1321" t="str">
            <v>PUERTO GAITÁN</v>
          </cell>
          <cell r="F1321" t="str">
            <v>META</v>
          </cell>
          <cell r="G1321" t="str">
            <v>SANCHEZ CORTES ARIEL ARMEL</v>
          </cell>
          <cell r="H1321" t="str">
            <v>ZUBIETA BONILLA CELEDONIO</v>
          </cell>
          <cell r="I1321" t="str">
            <v>0</v>
          </cell>
          <cell r="J1321" t="str">
            <v>1.408</v>
          </cell>
          <cell r="K1321">
            <v>0.6</v>
          </cell>
          <cell r="L1321">
            <v>1</v>
          </cell>
          <cell r="M1321">
            <v>1</v>
          </cell>
          <cell r="N1321">
            <v>1.9838709677419356E-2</v>
          </cell>
          <cell r="O1321">
            <v>1</v>
          </cell>
          <cell r="P1321">
            <v>1.7916666666666668E-2</v>
          </cell>
          <cell r="Q1321">
            <v>1</v>
          </cell>
          <cell r="R1321" t="e">
            <v>#N/A</v>
          </cell>
          <cell r="S1321">
            <v>0</v>
          </cell>
          <cell r="T1321">
            <v>18650.549379999997</v>
          </cell>
          <cell r="U1321">
            <v>122729.571</v>
          </cell>
          <cell r="V1321" t="e">
            <v>#N/A</v>
          </cell>
          <cell r="W1321" t="str">
            <v>MET.PENDARE</v>
          </cell>
          <cell r="X1321">
            <v>0</v>
          </cell>
          <cell r="Y1321">
            <v>0</v>
          </cell>
          <cell r="Z1321">
            <v>0</v>
          </cell>
          <cell r="AA1321"/>
          <cell r="AB1321">
            <v>10</v>
          </cell>
          <cell r="AC1321">
            <v>10</v>
          </cell>
          <cell r="AD1321" t="str">
            <v>Prioridad 4</v>
          </cell>
        </row>
        <row r="1322">
          <cell r="A1322" t="str">
            <v>MET.PINALITO</v>
          </cell>
          <cell r="B1322" t="str">
            <v>RURAL</v>
          </cell>
          <cell r="C1322" t="str">
            <v>REGION 5</v>
          </cell>
          <cell r="D1322" t="str">
            <v>META</v>
          </cell>
          <cell r="E1322" t="str">
            <v>VISTAHERMOSA</v>
          </cell>
          <cell r="F1322" t="str">
            <v>META</v>
          </cell>
          <cell r="G1322" t="str">
            <v>SANCHEZ CORTES ARIEL ARMEL</v>
          </cell>
          <cell r="H1322" t="str">
            <v>MIRANDA MORENO MICHAEL DAVID</v>
          </cell>
          <cell r="I1322" t="str">
            <v>0</v>
          </cell>
          <cell r="J1322" t="str">
            <v>45</v>
          </cell>
          <cell r="K1322">
            <v>0.435</v>
          </cell>
          <cell r="L1322">
            <v>1</v>
          </cell>
          <cell r="M1322">
            <v>1</v>
          </cell>
          <cell r="N1322">
            <v>1.9220430107526883E-2</v>
          </cell>
          <cell r="O1322">
            <v>1</v>
          </cell>
          <cell r="P1322">
            <v>1.7795698924731183E-2</v>
          </cell>
          <cell r="Q1322">
            <v>1</v>
          </cell>
          <cell r="R1322" t="e">
            <v>#N/A</v>
          </cell>
          <cell r="S1322">
            <v>1</v>
          </cell>
          <cell r="T1322">
            <v>16991.784962000002</v>
          </cell>
          <cell r="U1322">
            <v>632377.93000000005</v>
          </cell>
          <cell r="V1322" t="e">
            <v>#N/A</v>
          </cell>
          <cell r="W1322" t="str">
            <v>MET.PINALITO</v>
          </cell>
          <cell r="X1322">
            <v>1</v>
          </cell>
          <cell r="Y1322">
            <v>0</v>
          </cell>
          <cell r="Z1322">
            <v>5</v>
          </cell>
          <cell r="AA1322"/>
          <cell r="AB1322">
            <v>10</v>
          </cell>
          <cell r="AC1322">
            <v>16</v>
          </cell>
          <cell r="AD1322" t="str">
            <v>Prioridad 3</v>
          </cell>
        </row>
        <row r="1323">
          <cell r="A1323" t="str">
            <v>MET.PLAYA RICA</v>
          </cell>
          <cell r="B1323" t="str">
            <v>RURAL</v>
          </cell>
          <cell r="C1323" t="str">
            <v>REGION 5</v>
          </cell>
          <cell r="D1323" t="str">
            <v>META</v>
          </cell>
          <cell r="E1323" t="str">
            <v>LA MACARENA</v>
          </cell>
          <cell r="F1323" t="str">
            <v>META</v>
          </cell>
          <cell r="G1323" t="str">
            <v>SANCHEZ CORTES ARIEL ARMEL</v>
          </cell>
          <cell r="H1323" t="str">
            <v>JAIMES COBOS DIEGO EDSON</v>
          </cell>
          <cell r="I1323" t="str">
            <v>0</v>
          </cell>
          <cell r="J1323" t="str">
            <v>1.409</v>
          </cell>
          <cell r="K1323">
            <v>0.6</v>
          </cell>
          <cell r="L1323">
            <v>1</v>
          </cell>
          <cell r="M1323">
            <v>1</v>
          </cell>
          <cell r="N1323">
            <v>0.13764784946236558</v>
          </cell>
          <cell r="O1323">
            <v>1</v>
          </cell>
          <cell r="P1323">
            <v>8.9959677419354844E-2</v>
          </cell>
          <cell r="Q1323">
            <v>1</v>
          </cell>
          <cell r="R1323" t="e">
            <v>#N/A</v>
          </cell>
          <cell r="S1323">
            <v>1</v>
          </cell>
          <cell r="T1323">
            <v>5083.2269999999999</v>
          </cell>
          <cell r="U1323">
            <v>92797.412000000011</v>
          </cell>
          <cell r="V1323" t="e">
            <v>#N/A</v>
          </cell>
          <cell r="W1323" t="str">
            <v>MET.PLAYA RICA</v>
          </cell>
          <cell r="X1323">
            <v>1</v>
          </cell>
          <cell r="Y1323">
            <v>0</v>
          </cell>
          <cell r="Z1323">
            <v>0</v>
          </cell>
          <cell r="AA1323"/>
          <cell r="AB1323">
            <v>10</v>
          </cell>
          <cell r="AC1323">
            <v>11</v>
          </cell>
          <cell r="AD1323" t="str">
            <v>Prioridad 4</v>
          </cell>
        </row>
        <row r="1324">
          <cell r="A1324" t="str">
            <v>MET.POMPEYA</v>
          </cell>
          <cell r="B1324" t="str">
            <v>RURAL</v>
          </cell>
          <cell r="C1324" t="str">
            <v>REGION 5</v>
          </cell>
          <cell r="D1324" t="str">
            <v>META</v>
          </cell>
          <cell r="E1324" t="str">
            <v>VILLAVICENCIO</v>
          </cell>
          <cell r="F1324" t="str">
            <v>META</v>
          </cell>
          <cell r="G1324" t="str">
            <v>SANCHEZ CORTES ARIEL ARMEL</v>
          </cell>
          <cell r="H1324" t="str">
            <v>JAIMES COBOS DIEGO EDSON</v>
          </cell>
          <cell r="I1324" t="str">
            <v>0</v>
          </cell>
          <cell r="J1324" t="str">
            <v>1.410</v>
          </cell>
          <cell r="K1324">
            <v>0.6</v>
          </cell>
          <cell r="L1324">
            <v>1</v>
          </cell>
          <cell r="M1324">
            <v>1</v>
          </cell>
          <cell r="N1324">
            <v>1.1115591397849463E-2</v>
          </cell>
          <cell r="O1324">
            <v>1</v>
          </cell>
          <cell r="P1324">
            <v>0.01</v>
          </cell>
          <cell r="Q1324">
            <v>1</v>
          </cell>
          <cell r="R1324" t="str">
            <v>MET.Pompeya</v>
          </cell>
          <cell r="S1324">
            <v>1</v>
          </cell>
          <cell r="T1324">
            <v>55842.933774000005</v>
          </cell>
          <cell r="U1324">
            <v>1007825.0050000001</v>
          </cell>
          <cell r="V1324" t="e">
            <v>#N/A</v>
          </cell>
          <cell r="W1324" t="str">
            <v>MET.POMPEYA</v>
          </cell>
          <cell r="X1324">
            <v>1</v>
          </cell>
          <cell r="Y1324">
            <v>30</v>
          </cell>
          <cell r="Z1324">
            <v>10</v>
          </cell>
          <cell r="AA1324"/>
          <cell r="AB1324">
            <v>10</v>
          </cell>
          <cell r="AC1324">
            <v>51</v>
          </cell>
          <cell r="AD1324" t="str">
            <v>Prioridad 0</v>
          </cell>
        </row>
        <row r="1325">
          <cell r="A1325" t="str">
            <v>MET.PTO GAITAN-3</v>
          </cell>
          <cell r="B1325" t="str">
            <v>URBANO</v>
          </cell>
          <cell r="C1325" t="str">
            <v>REGION 5</v>
          </cell>
          <cell r="D1325" t="str">
            <v>META</v>
          </cell>
          <cell r="E1325" t="str">
            <v>PUERTO GAITÁN</v>
          </cell>
          <cell r="F1325" t="str">
            <v>META</v>
          </cell>
          <cell r="G1325" t="str">
            <v>SANCHEZ CORTES ARIEL ARMEL</v>
          </cell>
          <cell r="H1325" t="str">
            <v>ZUBIETA BONILLA CELEDONIO</v>
          </cell>
          <cell r="I1325" t="str">
            <v>0</v>
          </cell>
          <cell r="J1325" t="str">
            <v>1.411</v>
          </cell>
          <cell r="K1325">
            <v>0.6</v>
          </cell>
          <cell r="L1325">
            <v>1</v>
          </cell>
          <cell r="M1325">
            <v>1</v>
          </cell>
          <cell r="N1325">
            <v>1.1411290322580646E-2</v>
          </cell>
          <cell r="O1325">
            <v>1</v>
          </cell>
          <cell r="P1325">
            <v>8.911290322580645E-3</v>
          </cell>
          <cell r="Q1325">
            <v>1</v>
          </cell>
          <cell r="R1325" t="e">
            <v>#N/A</v>
          </cell>
          <cell r="S1325">
            <v>1</v>
          </cell>
          <cell r="T1325">
            <v>62162.853200999991</v>
          </cell>
          <cell r="U1325">
            <v>957466.321</v>
          </cell>
          <cell r="V1325" t="e">
            <v>#N/A</v>
          </cell>
          <cell r="W1325" t="str">
            <v>MET.PTO GAITAN-3</v>
          </cell>
          <cell r="X1325">
            <v>1</v>
          </cell>
          <cell r="Y1325">
            <v>30</v>
          </cell>
          <cell r="Z1325">
            <v>5</v>
          </cell>
          <cell r="AA1325"/>
          <cell r="AB1325">
            <v>10</v>
          </cell>
          <cell r="AC1325">
            <v>46</v>
          </cell>
          <cell r="AD1325" t="str">
            <v>Prioridad 1</v>
          </cell>
        </row>
        <row r="1326">
          <cell r="A1326" t="str">
            <v>MET.PTO LOPEZ-1</v>
          </cell>
          <cell r="B1326" t="str">
            <v>RURAL</v>
          </cell>
          <cell r="C1326" t="str">
            <v>REGION 5</v>
          </cell>
          <cell r="D1326" t="str">
            <v>META</v>
          </cell>
          <cell r="E1326" t="str">
            <v>PUERTO LOPEZ</v>
          </cell>
          <cell r="F1326" t="str">
            <v>META</v>
          </cell>
          <cell r="G1326" t="str">
            <v>SANCHEZ CORTES ARIEL ARMEL</v>
          </cell>
          <cell r="H1326" t="str">
            <v>JAIMES COBOS DIEGO EDSON</v>
          </cell>
          <cell r="I1326" t="str">
            <v>0</v>
          </cell>
          <cell r="J1326" t="str">
            <v>1.412</v>
          </cell>
          <cell r="K1326">
            <v>0.6</v>
          </cell>
          <cell r="L1326">
            <v>1</v>
          </cell>
          <cell r="M1326">
            <v>1</v>
          </cell>
          <cell r="N1326">
            <v>6.102150537634409E-3</v>
          </cell>
          <cell r="O1326">
            <v>0</v>
          </cell>
          <cell r="P1326">
            <v>1.2029569892473118E-2</v>
          </cell>
          <cell r="Q1326">
            <v>1</v>
          </cell>
          <cell r="R1326" t="e">
            <v>#N/A</v>
          </cell>
          <cell r="S1326">
            <v>1</v>
          </cell>
          <cell r="T1326">
            <v>16949.303994465998</v>
          </cell>
          <cell r="U1326">
            <v>437015.24099999998</v>
          </cell>
          <cell r="V1326" t="e">
            <v>#N/A</v>
          </cell>
          <cell r="W1326" t="str">
            <v>MET.PTO LOPEZ-1</v>
          </cell>
          <cell r="X1326">
            <v>1</v>
          </cell>
          <cell r="Y1326">
            <v>0</v>
          </cell>
          <cell r="Z1326">
            <v>0</v>
          </cell>
          <cell r="AA1326"/>
          <cell r="AB1326">
            <v>10</v>
          </cell>
          <cell r="AC1326">
            <v>11</v>
          </cell>
          <cell r="AD1326" t="str">
            <v>Prioridad 4</v>
          </cell>
        </row>
        <row r="1327">
          <cell r="A1327" t="str">
            <v>MET.PUEBLO NUEVO</v>
          </cell>
          <cell r="B1327" t="str">
            <v>RURAL</v>
          </cell>
          <cell r="C1327" t="str">
            <v>REGION 5</v>
          </cell>
          <cell r="D1327" t="str">
            <v>META</v>
          </cell>
          <cell r="E1327" t="str">
            <v>PUERTO LOPEZ</v>
          </cell>
          <cell r="F1327" t="str">
            <v>META</v>
          </cell>
          <cell r="G1327" t="str">
            <v>SANCHEZ CORTES ARIEL ARMEL</v>
          </cell>
          <cell r="H1327" t="str">
            <v>ZUBIETA BONILLA CELEDONIO</v>
          </cell>
          <cell r="I1327" t="str">
            <v>0</v>
          </cell>
          <cell r="J1327" t="str">
            <v>305</v>
          </cell>
          <cell r="K1327">
            <v>0.56000000000000005</v>
          </cell>
          <cell r="L1327">
            <v>1</v>
          </cell>
          <cell r="M1327">
            <v>1</v>
          </cell>
          <cell r="N1327">
            <v>2.1989247311827956E-2</v>
          </cell>
          <cell r="O1327">
            <v>1</v>
          </cell>
          <cell r="P1327">
            <v>7.3521505376344084E-3</v>
          </cell>
          <cell r="Q1327">
            <v>1</v>
          </cell>
          <cell r="R1327" t="e">
            <v>#N/A</v>
          </cell>
          <cell r="S1327">
            <v>1</v>
          </cell>
          <cell r="T1327">
            <v>30294.669581000002</v>
          </cell>
          <cell r="U1327">
            <v>892758.09199999995</v>
          </cell>
          <cell r="V1327" t="e">
            <v>#N/A</v>
          </cell>
          <cell r="W1327" t="str">
            <v>MET.PUEBLO NUEVO</v>
          </cell>
          <cell r="X1327">
            <v>1</v>
          </cell>
          <cell r="Y1327">
            <v>15</v>
          </cell>
          <cell r="Z1327">
            <v>5</v>
          </cell>
          <cell r="AA1327"/>
          <cell r="AB1327">
            <v>10</v>
          </cell>
          <cell r="AC1327">
            <v>31</v>
          </cell>
          <cell r="AD1327" t="str">
            <v>Prioridad 2</v>
          </cell>
        </row>
        <row r="1328">
          <cell r="A1328" t="str">
            <v>MET.PUERTO CONCORDIA</v>
          </cell>
          <cell r="B1328" t="str">
            <v>RURAL</v>
          </cell>
          <cell r="C1328" t="str">
            <v>REGION 5</v>
          </cell>
          <cell r="D1328" t="str">
            <v>META</v>
          </cell>
          <cell r="E1328" t="str">
            <v>PUERTO CONCORDIA</v>
          </cell>
          <cell r="F1328" t="str">
            <v>META</v>
          </cell>
          <cell r="G1328" t="str">
            <v>SANCHEZ CORTES ARIEL ARMEL</v>
          </cell>
          <cell r="H1328" t="str">
            <v>CELEDON CANTILLO SNEYDER JOSE</v>
          </cell>
          <cell r="I1328" t="str">
            <v>0</v>
          </cell>
          <cell r="J1328" t="str">
            <v>1.413</v>
          </cell>
          <cell r="K1328">
            <v>0.6</v>
          </cell>
          <cell r="L1328">
            <v>1</v>
          </cell>
          <cell r="M1328">
            <v>1</v>
          </cell>
          <cell r="N1328">
            <v>4.2620967741935481E-2</v>
          </cell>
          <cell r="O1328">
            <v>1</v>
          </cell>
          <cell r="P1328">
            <v>7.2849462365591399E-3</v>
          </cell>
          <cell r="Q1328">
            <v>1</v>
          </cell>
          <cell r="R1328" t="e">
            <v>#N/A</v>
          </cell>
          <cell r="S1328">
            <v>1</v>
          </cell>
          <cell r="T1328">
            <v>30176.823251000002</v>
          </cell>
          <cell r="U1328">
            <v>1107662.94</v>
          </cell>
          <cell r="V1328" t="str">
            <v>MET.Puerto Concordia</v>
          </cell>
          <cell r="W1328" t="str">
            <v>MET.PUERTO CONCORDIA</v>
          </cell>
          <cell r="X1328">
            <v>1</v>
          </cell>
          <cell r="Y1328">
            <v>15</v>
          </cell>
          <cell r="Z1328">
            <v>10</v>
          </cell>
          <cell r="AA1328">
            <v>20</v>
          </cell>
          <cell r="AB1328">
            <v>10</v>
          </cell>
          <cell r="AC1328">
            <v>56</v>
          </cell>
          <cell r="AD1328" t="str">
            <v>Prioridad 2</v>
          </cell>
        </row>
        <row r="1329">
          <cell r="A1329" t="str">
            <v>MET.PUERTO RICO</v>
          </cell>
          <cell r="B1329" t="str">
            <v>RURAL</v>
          </cell>
          <cell r="C1329" t="str">
            <v>REGION 5</v>
          </cell>
          <cell r="D1329" t="str">
            <v>META</v>
          </cell>
          <cell r="E1329" t="str">
            <v>PUERTO RICO</v>
          </cell>
          <cell r="F1329" t="str">
            <v>META</v>
          </cell>
          <cell r="G1329" t="str">
            <v>SANCHEZ CORTES ARIEL ARMEL</v>
          </cell>
          <cell r="H1329" t="str">
            <v>CELEDON CANTILLO SNEYDER JOSE</v>
          </cell>
          <cell r="I1329" t="str">
            <v>0</v>
          </cell>
          <cell r="J1329" t="str">
            <v>1.414</v>
          </cell>
          <cell r="K1329">
            <v>0.6</v>
          </cell>
          <cell r="L1329">
            <v>1</v>
          </cell>
          <cell r="M1329">
            <v>1</v>
          </cell>
          <cell r="N1329">
            <v>2.678763440860215E-2</v>
          </cell>
          <cell r="O1329">
            <v>1</v>
          </cell>
          <cell r="P1329">
            <v>7.6478494623655911E-3</v>
          </cell>
          <cell r="Q1329">
            <v>1</v>
          </cell>
          <cell r="R1329" t="e">
            <v>#N/A</v>
          </cell>
          <cell r="S1329">
            <v>1</v>
          </cell>
          <cell r="T1329">
            <v>30197.802321000003</v>
          </cell>
          <cell r="U1329">
            <v>877927.04900000012</v>
          </cell>
          <cell r="V1329" t="e">
            <v>#N/A</v>
          </cell>
          <cell r="W1329" t="str">
            <v>MET.PUERTO RICO</v>
          </cell>
          <cell r="X1329">
            <v>1</v>
          </cell>
          <cell r="Y1329">
            <v>15</v>
          </cell>
          <cell r="Z1329">
            <v>5</v>
          </cell>
          <cell r="AA1329"/>
          <cell r="AB1329">
            <v>10</v>
          </cell>
          <cell r="AC1329">
            <v>31</v>
          </cell>
          <cell r="AD1329" t="str">
            <v>Prioridad 3</v>
          </cell>
        </row>
        <row r="1330">
          <cell r="A1330" t="str">
            <v>MET.SAN CARLOS DE GUAROA</v>
          </cell>
          <cell r="B1330" t="str">
            <v>URBANO</v>
          </cell>
          <cell r="C1330" t="str">
            <v>REGION 5</v>
          </cell>
          <cell r="D1330" t="str">
            <v>META</v>
          </cell>
          <cell r="E1330" t="str">
            <v>SAN CARLOS DE GUAROA</v>
          </cell>
          <cell r="F1330" t="str">
            <v>META</v>
          </cell>
          <cell r="G1330" t="str">
            <v>SANCHEZ CORTES ARIEL ARMEL</v>
          </cell>
          <cell r="H1330" t="str">
            <v>JAIMES COBOS DIEGO EDSON</v>
          </cell>
          <cell r="I1330" t="str">
            <v>0</v>
          </cell>
          <cell r="J1330" t="str">
            <v>121</v>
          </cell>
          <cell r="K1330">
            <v>0.46500000000000002</v>
          </cell>
          <cell r="L1330">
            <v>1</v>
          </cell>
          <cell r="M1330">
            <v>1</v>
          </cell>
          <cell r="N1330">
            <v>4.1532258064516131E-2</v>
          </cell>
          <cell r="O1330">
            <v>1</v>
          </cell>
          <cell r="P1330">
            <v>3.4072580645161291E-2</v>
          </cell>
          <cell r="Q1330">
            <v>1</v>
          </cell>
          <cell r="R1330" t="e">
            <v>#N/A</v>
          </cell>
          <cell r="S1330">
            <v>1</v>
          </cell>
          <cell r="T1330">
            <v>48815.334028000005</v>
          </cell>
          <cell r="U1330">
            <v>1544955.1030000001</v>
          </cell>
          <cell r="V1330" t="e">
            <v>#N/A</v>
          </cell>
          <cell r="W1330" t="str">
            <v>MET.SAN CARLOS DE GUAROA</v>
          </cell>
          <cell r="X1330">
            <v>1</v>
          </cell>
          <cell r="Y1330">
            <v>15</v>
          </cell>
          <cell r="Z1330">
            <v>10</v>
          </cell>
          <cell r="AA1330"/>
          <cell r="AB1330">
            <v>10</v>
          </cell>
          <cell r="AC1330">
            <v>36</v>
          </cell>
          <cell r="AD1330" t="str">
            <v>Prioridad 2</v>
          </cell>
        </row>
        <row r="1331">
          <cell r="A1331" t="str">
            <v>MET.SAN JORGE</v>
          </cell>
          <cell r="B1331" t="str">
            <v>RURAL</v>
          </cell>
          <cell r="C1331" t="str">
            <v>REGION 5</v>
          </cell>
          <cell r="D1331" t="str">
            <v>META</v>
          </cell>
          <cell r="E1331" t="str">
            <v>RESTREPO</v>
          </cell>
          <cell r="F1331" t="str">
            <v>META</v>
          </cell>
          <cell r="G1331" t="str">
            <v>SANCHEZ CORTES ARIEL ARMEL</v>
          </cell>
          <cell r="H1331" t="str">
            <v>FLOREZ ROMERO HUGO ALEXANDER</v>
          </cell>
          <cell r="I1331" t="str">
            <v>0</v>
          </cell>
          <cell r="J1331" t="str">
            <v>306</v>
          </cell>
          <cell r="K1331">
            <v>0.56000000000000005</v>
          </cell>
          <cell r="L1331">
            <v>1</v>
          </cell>
          <cell r="M1331">
            <v>1</v>
          </cell>
          <cell r="N1331">
            <v>2.2177419354838711E-2</v>
          </cell>
          <cell r="O1331">
            <v>1</v>
          </cell>
          <cell r="P1331">
            <v>8.2392473118279574E-3</v>
          </cell>
          <cell r="Q1331">
            <v>1</v>
          </cell>
          <cell r="R1331" t="e">
            <v>#N/A</v>
          </cell>
          <cell r="S1331">
            <v>0</v>
          </cell>
          <cell r="T1331">
            <v>20703.73461</v>
          </cell>
          <cell r="U1331">
            <v>393549.12999999995</v>
          </cell>
          <cell r="V1331" t="e">
            <v>#N/A</v>
          </cell>
          <cell r="W1331" t="str">
            <v>MET.SAN JORGE</v>
          </cell>
          <cell r="X1331">
            <v>0</v>
          </cell>
          <cell r="Y1331">
            <v>15</v>
          </cell>
          <cell r="Z1331">
            <v>0</v>
          </cell>
          <cell r="AA1331"/>
          <cell r="AB1331">
            <v>10</v>
          </cell>
          <cell r="AC1331">
            <v>25</v>
          </cell>
          <cell r="AD1331" t="str">
            <v>Prioridad 4</v>
          </cell>
        </row>
        <row r="1332">
          <cell r="A1332" t="str">
            <v>MET.SAN JUAN DE LOZADA</v>
          </cell>
          <cell r="B1332" t="str">
            <v>RURAL</v>
          </cell>
          <cell r="C1332" t="str">
            <v>REGION 5</v>
          </cell>
          <cell r="D1332" t="str">
            <v>META</v>
          </cell>
          <cell r="E1332" t="str">
            <v>LA MACARENA</v>
          </cell>
          <cell r="F1332" t="str">
            <v>META</v>
          </cell>
          <cell r="G1332" t="str">
            <v>SANCHEZ CORTES ARIEL ARMEL</v>
          </cell>
          <cell r="H1332" t="str">
            <v>JAIMES COBOS DIEGO EDSON</v>
          </cell>
          <cell r="I1332" t="str">
            <v>0</v>
          </cell>
          <cell r="J1332" t="str">
            <v>122</v>
          </cell>
          <cell r="K1332">
            <v>0.46500000000000002</v>
          </cell>
          <cell r="L1332">
            <v>1</v>
          </cell>
          <cell r="M1332">
            <v>1</v>
          </cell>
          <cell r="N1332">
            <v>0.37365591397849462</v>
          </cell>
          <cell r="O1332">
            <v>1</v>
          </cell>
          <cell r="P1332">
            <v>2.0295698924731181E-2</v>
          </cell>
          <cell r="Q1332">
            <v>1</v>
          </cell>
          <cell r="R1332" t="e">
            <v>#N/A</v>
          </cell>
          <cell r="S1332">
            <v>1</v>
          </cell>
          <cell r="T1332">
            <v>24331.759613399998</v>
          </cell>
          <cell r="U1332">
            <v>337828.239</v>
          </cell>
          <cell r="V1332" t="e">
            <v>#N/A</v>
          </cell>
          <cell r="W1332" t="str">
            <v>MET.SAN JUAN DE LOZADA</v>
          </cell>
          <cell r="X1332">
            <v>1</v>
          </cell>
          <cell r="Y1332">
            <v>15</v>
          </cell>
          <cell r="Z1332">
            <v>0</v>
          </cell>
          <cell r="AA1332"/>
          <cell r="AB1332">
            <v>10</v>
          </cell>
          <cell r="AC1332">
            <v>26</v>
          </cell>
          <cell r="AD1332" t="str">
            <v>Prioridad 3</v>
          </cell>
        </row>
        <row r="1333">
          <cell r="A1333" t="str">
            <v>MET.SAN LORENZO</v>
          </cell>
          <cell r="B1333" t="str">
            <v>RURAL</v>
          </cell>
          <cell r="C1333" t="str">
            <v>REGION 5</v>
          </cell>
          <cell r="D1333" t="str">
            <v>META</v>
          </cell>
          <cell r="E1333" t="str">
            <v>CASTILLA LA NUEVA</v>
          </cell>
          <cell r="F1333" t="str">
            <v>META</v>
          </cell>
          <cell r="G1333" t="str">
            <v>SANCHEZ CORTES ARIEL ARMEL</v>
          </cell>
          <cell r="H1333" t="str">
            <v>MIRANDA MORENO MICHAEL DAVID</v>
          </cell>
          <cell r="I1333" t="str">
            <v>0</v>
          </cell>
          <cell r="J1333" t="str">
            <v>1.415</v>
          </cell>
          <cell r="K1333">
            <v>0.6</v>
          </cell>
          <cell r="L1333">
            <v>1</v>
          </cell>
          <cell r="M1333">
            <v>1</v>
          </cell>
          <cell r="N1333">
            <v>0.16532258064516128</v>
          </cell>
          <cell r="O1333">
            <v>1</v>
          </cell>
          <cell r="P1333">
            <v>4.8696236559139787E-2</v>
          </cell>
          <cell r="Q1333">
            <v>1</v>
          </cell>
          <cell r="R1333" t="e">
            <v>#N/A</v>
          </cell>
          <cell r="S1333">
            <v>1</v>
          </cell>
          <cell r="T1333">
            <v>20139.709110000003</v>
          </cell>
          <cell r="U1333">
            <v>260019.73300000001</v>
          </cell>
          <cell r="V1333" t="e">
            <v>#N/A</v>
          </cell>
          <cell r="W1333" t="str">
            <v>MET.SAN LORENZO</v>
          </cell>
          <cell r="X1333">
            <v>1</v>
          </cell>
          <cell r="Y1333">
            <v>15</v>
          </cell>
          <cell r="Z1333">
            <v>0</v>
          </cell>
          <cell r="AA1333"/>
          <cell r="AB1333">
            <v>10</v>
          </cell>
          <cell r="AC1333">
            <v>26</v>
          </cell>
          <cell r="AD1333" t="str">
            <v>Prioridad 2</v>
          </cell>
        </row>
        <row r="1334">
          <cell r="A1334" t="str">
            <v>MET.SAN LUIS DE CUBARAL</v>
          </cell>
          <cell r="B1334" t="str">
            <v>URBANO</v>
          </cell>
          <cell r="C1334" t="str">
            <v>REGION 5</v>
          </cell>
          <cell r="D1334" t="str">
            <v>META</v>
          </cell>
          <cell r="E1334" t="str">
            <v>SAN LUIS DE CUBARRAL</v>
          </cell>
          <cell r="F1334" t="str">
            <v>META</v>
          </cell>
          <cell r="G1334" t="str">
            <v>SANCHEZ CORTES ARIEL ARMEL</v>
          </cell>
          <cell r="H1334" t="str">
            <v>MIRANDA MORENO MICHAEL DAVID</v>
          </cell>
          <cell r="I1334" t="str">
            <v>0</v>
          </cell>
          <cell r="J1334" t="str">
            <v>1.416</v>
          </cell>
          <cell r="K1334">
            <v>0.6</v>
          </cell>
          <cell r="L1334">
            <v>1</v>
          </cell>
          <cell r="M1334">
            <v>1</v>
          </cell>
          <cell r="N1334">
            <v>3.1397849462365589E-2</v>
          </cell>
          <cell r="O1334">
            <v>1</v>
          </cell>
          <cell r="P1334">
            <v>8.7365591397849454E-3</v>
          </cell>
          <cell r="Q1334">
            <v>1</v>
          </cell>
          <cell r="R1334" t="e">
            <v>#N/A</v>
          </cell>
          <cell r="S1334">
            <v>0</v>
          </cell>
          <cell r="T1334">
            <v>62954.444941999995</v>
          </cell>
          <cell r="U1334">
            <v>1296836.044</v>
          </cell>
          <cell r="V1334" t="e">
            <v>#N/A</v>
          </cell>
          <cell r="W1334" t="str">
            <v>MET.SAN LUIS DE CUBARAL</v>
          </cell>
          <cell r="X1334">
            <v>0</v>
          </cell>
          <cell r="Y1334">
            <v>30</v>
          </cell>
          <cell r="Z1334">
            <v>10</v>
          </cell>
          <cell r="AA1334"/>
          <cell r="AB1334">
            <v>10</v>
          </cell>
          <cell r="AC1334">
            <v>50</v>
          </cell>
          <cell r="AD1334" t="str">
            <v>Prioridad 1</v>
          </cell>
        </row>
        <row r="1335">
          <cell r="A1335" t="str">
            <v>MET.SAN PEDRO DE ARIMENA</v>
          </cell>
          <cell r="B1335" t="str">
            <v>RURAL</v>
          </cell>
          <cell r="C1335" t="str">
            <v>REGION 5</v>
          </cell>
          <cell r="D1335" t="str">
            <v>META</v>
          </cell>
          <cell r="E1335" t="str">
            <v>PUERTO GAITÁN</v>
          </cell>
          <cell r="F1335" t="str">
            <v>META</v>
          </cell>
          <cell r="G1335" t="str">
            <v>SANCHEZ CORTES ARIEL ARMEL</v>
          </cell>
          <cell r="H1335" t="str">
            <v>ZUBIETA BONILLA CELEDONIO</v>
          </cell>
          <cell r="I1335" t="str">
            <v>0</v>
          </cell>
          <cell r="J1335" t="str">
            <v>1.417</v>
          </cell>
          <cell r="K1335">
            <v>0.6</v>
          </cell>
          <cell r="L1335">
            <v>1</v>
          </cell>
          <cell r="M1335">
            <v>1</v>
          </cell>
          <cell r="N1335">
            <v>4.2123655913978493E-2</v>
          </cell>
          <cell r="O1335">
            <v>1</v>
          </cell>
          <cell r="P1335">
            <v>3.9381720430107528E-2</v>
          </cell>
          <cell r="Q1335">
            <v>1</v>
          </cell>
          <cell r="R1335" t="e">
            <v>#N/A</v>
          </cell>
          <cell r="S1335">
            <v>0</v>
          </cell>
          <cell r="T1335">
            <v>11182.875863699999</v>
          </cell>
          <cell r="U1335">
            <v>296219.71600000001</v>
          </cell>
          <cell r="V1335" t="e">
            <v>#N/A</v>
          </cell>
          <cell r="W1335" t="str">
            <v>MET.SAN PEDRO DE ARIMENA</v>
          </cell>
          <cell r="X1335">
            <v>0</v>
          </cell>
          <cell r="Y1335">
            <v>0</v>
          </cell>
          <cell r="Z1335">
            <v>0</v>
          </cell>
          <cell r="AA1335"/>
          <cell r="AB1335">
            <v>10</v>
          </cell>
          <cell r="AC1335">
            <v>10</v>
          </cell>
          <cell r="AD1335" t="str">
            <v>Prioridad 4</v>
          </cell>
        </row>
        <row r="1336">
          <cell r="A1336" t="str">
            <v>MET.SANTA CLARA</v>
          </cell>
          <cell r="B1336" t="str">
            <v>RURAL</v>
          </cell>
          <cell r="C1336" t="str">
            <v>REGION 5</v>
          </cell>
          <cell r="D1336" t="str">
            <v>META</v>
          </cell>
          <cell r="E1336" t="str">
            <v>PUERTO GAITÁN</v>
          </cell>
          <cell r="F1336" t="str">
            <v>META</v>
          </cell>
          <cell r="G1336" t="str">
            <v>SANCHEZ CORTES ARIEL ARMEL</v>
          </cell>
          <cell r="H1336" t="str">
            <v>ZUBIETA BONILLA CELEDONIO</v>
          </cell>
          <cell r="I1336" t="str">
            <v>0</v>
          </cell>
          <cell r="J1336" t="str">
            <v>1.418</v>
          </cell>
          <cell r="K1336">
            <v>0.6</v>
          </cell>
          <cell r="L1336">
            <v>1</v>
          </cell>
          <cell r="M1336">
            <v>1</v>
          </cell>
          <cell r="N1336">
            <v>0.10614247311827957</v>
          </cell>
          <cell r="O1336">
            <v>1</v>
          </cell>
          <cell r="P1336">
            <v>9.4892473118279568E-3</v>
          </cell>
          <cell r="Q1336">
            <v>1</v>
          </cell>
          <cell r="R1336" t="e">
            <v>#N/A</v>
          </cell>
          <cell r="S1336">
            <v>0</v>
          </cell>
          <cell r="T1336">
            <v>10020.2948</v>
          </cell>
          <cell r="U1336">
            <v>313028.95699999999</v>
          </cell>
          <cell r="V1336" t="e">
            <v>#N/A</v>
          </cell>
          <cell r="W1336" t="str">
            <v>MET.SANTA CLARA</v>
          </cell>
          <cell r="X1336">
            <v>0</v>
          </cell>
          <cell r="Y1336">
            <v>0</v>
          </cell>
          <cell r="Z1336">
            <v>0</v>
          </cell>
          <cell r="AA1336"/>
          <cell r="AB1336">
            <v>10</v>
          </cell>
          <cell r="AC1336">
            <v>10</v>
          </cell>
          <cell r="AD1336" t="str">
            <v>Prioridad 4</v>
          </cell>
        </row>
        <row r="1337">
          <cell r="A1337" t="str">
            <v>MET.VILLA LA PAZ</v>
          </cell>
          <cell r="B1337" t="str">
            <v>RURAL</v>
          </cell>
          <cell r="C1337" t="str">
            <v>REGION 5</v>
          </cell>
          <cell r="D1337" t="str">
            <v>META</v>
          </cell>
          <cell r="E1337" t="str">
            <v>PUERTO LLERAS</v>
          </cell>
          <cell r="F1337" t="str">
            <v>META</v>
          </cell>
          <cell r="G1337" t="str">
            <v>SANCHEZ CORTES ARIEL ARMEL</v>
          </cell>
          <cell r="H1337" t="str">
            <v>OSPINA CATAÑO JOHNATAN</v>
          </cell>
          <cell r="I1337" t="str">
            <v>0</v>
          </cell>
          <cell r="J1337" t="str">
            <v>1.419</v>
          </cell>
          <cell r="K1337">
            <v>0.6</v>
          </cell>
          <cell r="L1337">
            <v>1</v>
          </cell>
          <cell r="M1337">
            <v>1</v>
          </cell>
          <cell r="N1337">
            <v>8.1438172043010751E-2</v>
          </cell>
          <cell r="O1337">
            <v>1</v>
          </cell>
          <cell r="P1337">
            <v>1.4435483870967741E-2</v>
          </cell>
          <cell r="Q1337">
            <v>1</v>
          </cell>
          <cell r="R1337" t="e">
            <v>#N/A</v>
          </cell>
          <cell r="S1337">
            <v>1</v>
          </cell>
          <cell r="T1337">
            <v>12150.851428</v>
          </cell>
          <cell r="U1337">
            <v>630721.17799999996</v>
          </cell>
          <cell r="V1337" t="e">
            <v>#N/A</v>
          </cell>
          <cell r="W1337" t="str">
            <v>MET.VILLA LA PAZ</v>
          </cell>
          <cell r="X1337">
            <v>1</v>
          </cell>
          <cell r="Y1337">
            <v>0</v>
          </cell>
          <cell r="Z1337">
            <v>5</v>
          </cell>
          <cell r="AA1337"/>
          <cell r="AB1337">
            <v>10</v>
          </cell>
          <cell r="AC1337">
            <v>16</v>
          </cell>
          <cell r="AD1337" t="str">
            <v>Prioridad 4</v>
          </cell>
        </row>
        <row r="1338">
          <cell r="A1338" t="str">
            <v>MET.VISTA HERMOSA-2</v>
          </cell>
          <cell r="B1338" t="str">
            <v>RURAL</v>
          </cell>
          <cell r="C1338" t="str">
            <v>REGION 5</v>
          </cell>
          <cell r="D1338" t="str">
            <v>META</v>
          </cell>
          <cell r="E1338" t="str">
            <v>VISTAHERMOSA</v>
          </cell>
          <cell r="F1338" t="str">
            <v>META</v>
          </cell>
          <cell r="G1338" t="str">
            <v>SANCHEZ CORTES ARIEL ARMEL</v>
          </cell>
          <cell r="H1338" t="str">
            <v>OSPINA CATAÑO JOHNATAN</v>
          </cell>
          <cell r="I1338" t="str">
            <v>0</v>
          </cell>
          <cell r="J1338" t="str">
            <v>1.420</v>
          </cell>
          <cell r="K1338">
            <v>0.6</v>
          </cell>
          <cell r="L1338">
            <v>1</v>
          </cell>
          <cell r="M1338">
            <v>1</v>
          </cell>
          <cell r="N1338">
            <v>1.6088709677419356E-2</v>
          </cell>
          <cell r="O1338">
            <v>1</v>
          </cell>
          <cell r="P1338">
            <v>1.3239247311827957E-2</v>
          </cell>
          <cell r="Q1338">
            <v>1</v>
          </cell>
          <cell r="R1338" t="e">
            <v>#N/A</v>
          </cell>
          <cell r="S1338">
            <v>1</v>
          </cell>
          <cell r="T1338">
            <v>28881.243699999999</v>
          </cell>
          <cell r="U1338">
            <v>1025524.7359999999</v>
          </cell>
          <cell r="V1338" t="e">
            <v>#N/A</v>
          </cell>
          <cell r="W1338" t="str">
            <v>MET.VISTA HERMOSA-2</v>
          </cell>
          <cell r="X1338">
            <v>1</v>
          </cell>
          <cell r="Y1338">
            <v>15</v>
          </cell>
          <cell r="Z1338">
            <v>10</v>
          </cell>
          <cell r="AA1338"/>
          <cell r="AB1338">
            <v>10</v>
          </cell>
          <cell r="AC1338">
            <v>36</v>
          </cell>
          <cell r="AD1338" t="str">
            <v>Prioridad 2</v>
          </cell>
        </row>
        <row r="1339">
          <cell r="A1339" t="str">
            <v>MON.AEROPUERTO LOS GARZONES</v>
          </cell>
          <cell r="B1339" t="str">
            <v>RURAL</v>
          </cell>
          <cell r="C1339" t="str">
            <v>REGION 1</v>
          </cell>
          <cell r="D1339" t="str">
            <v>CÓRDOBA</v>
          </cell>
          <cell r="E1339" t="str">
            <v>CERETE</v>
          </cell>
          <cell r="F1339" t="str">
            <v>CORDOBA-2</v>
          </cell>
          <cell r="G1339" t="str">
            <v>GOMEZ GUTIERREZ LEONARDO</v>
          </cell>
          <cell r="H1339" t="str">
            <v>GOMEZ PERLAZA HAROLD ANDRES</v>
          </cell>
          <cell r="I1339" t="str">
            <v>0</v>
          </cell>
          <cell r="J1339" t="str">
            <v>1.421</v>
          </cell>
          <cell r="K1339">
            <v>0.6</v>
          </cell>
          <cell r="L1339">
            <v>1</v>
          </cell>
          <cell r="M1339">
            <v>1</v>
          </cell>
          <cell r="N1339">
            <v>7.8225806451612898E-3</v>
          </cell>
          <cell r="O1339">
            <v>0</v>
          </cell>
          <cell r="P1339">
            <v>7.6747311827956993E-3</v>
          </cell>
          <cell r="Q1339">
            <v>1</v>
          </cell>
          <cell r="R1339" t="e">
            <v>#N/A</v>
          </cell>
          <cell r="S1339">
            <v>1</v>
          </cell>
          <cell r="T1339">
            <v>18184.8931911</v>
          </cell>
          <cell r="U1339">
            <v>239633.26799999998</v>
          </cell>
          <cell r="V1339" t="e">
            <v>#N/A</v>
          </cell>
          <cell r="W1339" t="str">
            <v>MON.AEROPUERTO LOS GARZONES</v>
          </cell>
          <cell r="X1339">
            <v>0</v>
          </cell>
          <cell r="Y1339">
            <v>0</v>
          </cell>
          <cell r="Z1339">
            <v>0</v>
          </cell>
          <cell r="AA1339"/>
          <cell r="AB1339">
            <v>10</v>
          </cell>
          <cell r="AC1339">
            <v>10</v>
          </cell>
          <cell r="AD1339" t="str">
            <v>Prioridad 4</v>
          </cell>
        </row>
        <row r="1340">
          <cell r="A1340" t="str">
            <v>MON.BOSQUES DE SEVILLA</v>
          </cell>
          <cell r="B1340" t="str">
            <v>RURAL</v>
          </cell>
          <cell r="C1340" t="str">
            <v>REGION 1</v>
          </cell>
          <cell r="D1340" t="str">
            <v>CÓRDOBA</v>
          </cell>
          <cell r="E1340" t="str">
            <v>MONTERÍA</v>
          </cell>
          <cell r="F1340" t="str">
            <v>CORDOBA-1</v>
          </cell>
          <cell r="G1340" t="str">
            <v>GOMEZ GRANELA CAMILO RAUL</v>
          </cell>
          <cell r="H1340" t="str">
            <v>VERTEL NEGRETE ROBERTO CARLOS</v>
          </cell>
          <cell r="I1340" t="str">
            <v>0</v>
          </cell>
          <cell r="J1340" t="str">
            <v>1.422</v>
          </cell>
          <cell r="K1340">
            <v>0.6</v>
          </cell>
          <cell r="L1340">
            <v>1</v>
          </cell>
          <cell r="M1340">
            <v>1</v>
          </cell>
          <cell r="N1340">
            <v>7.6008064516129029E-2</v>
          </cell>
          <cell r="O1340">
            <v>1</v>
          </cell>
          <cell r="P1340">
            <v>4.1451612903225805E-2</v>
          </cell>
          <cell r="Q1340">
            <v>1</v>
          </cell>
          <cell r="R1340" t="str">
            <v>MON.Bosques de Sevilla</v>
          </cell>
          <cell r="S1340">
            <v>1</v>
          </cell>
          <cell r="T1340">
            <v>23469.090780000002</v>
          </cell>
          <cell r="U1340">
            <v>504494.32500000001</v>
          </cell>
          <cell r="V1340" t="e">
            <v>#N/A</v>
          </cell>
          <cell r="W1340" t="str">
            <v>MON.BOSQUES DE SEVILLA</v>
          </cell>
          <cell r="X1340">
            <v>1</v>
          </cell>
          <cell r="Y1340">
            <v>15</v>
          </cell>
          <cell r="Z1340">
            <v>5</v>
          </cell>
          <cell r="AA1340"/>
          <cell r="AB1340">
            <v>10</v>
          </cell>
          <cell r="AC1340">
            <v>31</v>
          </cell>
          <cell r="AD1340" t="str">
            <v>Prioridad 0</v>
          </cell>
        </row>
        <row r="1341">
          <cell r="A1341" t="str">
            <v>MON.BOSTON-2</v>
          </cell>
          <cell r="B1341" t="str">
            <v>URBANO</v>
          </cell>
          <cell r="C1341" t="str">
            <v>REGION 1</v>
          </cell>
          <cell r="D1341" t="str">
            <v>CÓRDOBA</v>
          </cell>
          <cell r="E1341" t="str">
            <v>MONTERÍA</v>
          </cell>
          <cell r="F1341" t="str">
            <v>CORDOBA-1</v>
          </cell>
          <cell r="G1341" t="str">
            <v>GOMEZ GRANELA CAMILO RAUL</v>
          </cell>
          <cell r="H1341" t="str">
            <v>VERTEL NEGRETE ROBERTO CARLOS</v>
          </cell>
          <cell r="I1341" t="str">
            <v>0</v>
          </cell>
          <cell r="J1341" t="str">
            <v>1.423</v>
          </cell>
          <cell r="K1341">
            <v>0.6</v>
          </cell>
          <cell r="L1341">
            <v>1</v>
          </cell>
          <cell r="M1341">
            <v>1</v>
          </cell>
          <cell r="N1341">
            <v>2.0725806451612903E-2</v>
          </cell>
          <cell r="O1341">
            <v>1</v>
          </cell>
          <cell r="P1341">
            <v>0.10045698924731183</v>
          </cell>
          <cell r="Q1341">
            <v>1</v>
          </cell>
          <cell r="R1341" t="e">
            <v>#N/A</v>
          </cell>
          <cell r="S1341">
            <v>0</v>
          </cell>
          <cell r="T1341">
            <v>43788.500239999994</v>
          </cell>
          <cell r="U1341">
            <v>930933.23100000015</v>
          </cell>
          <cell r="V1341" t="e">
            <v>#N/A</v>
          </cell>
          <cell r="W1341" t="str">
            <v>MON.BOSTON-2</v>
          </cell>
          <cell r="X1341">
            <v>0</v>
          </cell>
          <cell r="Y1341">
            <v>15</v>
          </cell>
          <cell r="Z1341">
            <v>5</v>
          </cell>
          <cell r="AA1341"/>
          <cell r="AB1341">
            <v>10</v>
          </cell>
          <cell r="AC1341">
            <v>30</v>
          </cell>
          <cell r="AD1341" t="str">
            <v>Prioridad 2</v>
          </cell>
        </row>
        <row r="1342">
          <cell r="A1342" t="str">
            <v>MON.CALLE 35</v>
          </cell>
          <cell r="B1342" t="str">
            <v>URBANO</v>
          </cell>
          <cell r="C1342" t="str">
            <v>REGION 1</v>
          </cell>
          <cell r="D1342" t="str">
            <v>CÓRDOBA</v>
          </cell>
          <cell r="E1342" t="str">
            <v>MONTERÍA</v>
          </cell>
          <cell r="F1342" t="str">
            <v>CORDOBA-1</v>
          </cell>
          <cell r="G1342" t="str">
            <v>GOMEZ GRANELA CAMILO RAUL</v>
          </cell>
          <cell r="H1342" t="str">
            <v>RODRIGUEZ TAPIAS MILECTO ANTONIO</v>
          </cell>
          <cell r="I1342" t="str">
            <v>0</v>
          </cell>
          <cell r="J1342" t="str">
            <v>1.424</v>
          </cell>
          <cell r="K1342">
            <v>0.6</v>
          </cell>
          <cell r="L1342">
            <v>1</v>
          </cell>
          <cell r="M1342">
            <v>1</v>
          </cell>
          <cell r="N1342">
            <v>2.913978494623656E-2</v>
          </cell>
          <cell r="O1342">
            <v>1</v>
          </cell>
          <cell r="P1342">
            <v>1.7190860215053762E-2</v>
          </cell>
          <cell r="Q1342">
            <v>1</v>
          </cell>
          <cell r="R1342" t="e">
            <v>#N/A</v>
          </cell>
          <cell r="S1342">
            <v>0</v>
          </cell>
          <cell r="T1342">
            <v>27461.890670000001</v>
          </cell>
          <cell r="U1342">
            <v>572546.68399999989</v>
          </cell>
          <cell r="V1342" t="e">
            <v>#N/A</v>
          </cell>
          <cell r="W1342" t="str">
            <v>MON.CALLE 35</v>
          </cell>
          <cell r="X1342">
            <v>0</v>
          </cell>
          <cell r="Y1342">
            <v>15</v>
          </cell>
          <cell r="Z1342">
            <v>5</v>
          </cell>
          <cell r="AA1342"/>
          <cell r="AB1342">
            <v>10</v>
          </cell>
          <cell r="AC1342">
            <v>30</v>
          </cell>
          <cell r="AD1342" t="str">
            <v>Prioridad 3</v>
          </cell>
        </row>
        <row r="1343">
          <cell r="A1343" t="str">
            <v>MON.EL CEIBAL</v>
          </cell>
          <cell r="B1343" t="str">
            <v>URBANO</v>
          </cell>
          <cell r="C1343" t="str">
            <v>REGION 1</v>
          </cell>
          <cell r="D1343" t="str">
            <v>CÓRDOBA</v>
          </cell>
          <cell r="E1343" t="str">
            <v>MONTERÍA</v>
          </cell>
          <cell r="F1343" t="str">
            <v>CORDOBA-1</v>
          </cell>
          <cell r="G1343" t="str">
            <v>GOMEZ GRANELA CAMILO RAUL</v>
          </cell>
          <cell r="H1343" t="str">
            <v>VERTEL NEGRETE ROBERTO CARLOS</v>
          </cell>
          <cell r="I1343" t="str">
            <v>0</v>
          </cell>
          <cell r="J1343" t="str">
            <v>1.425</v>
          </cell>
          <cell r="K1343">
            <v>0.6</v>
          </cell>
          <cell r="L1343">
            <v>1</v>
          </cell>
          <cell r="M1343">
            <v>1</v>
          </cell>
          <cell r="N1343">
            <v>1.1411290322580646E-2</v>
          </cell>
          <cell r="O1343">
            <v>1</v>
          </cell>
          <cell r="P1343">
            <v>7.7150537634408604E-3</v>
          </cell>
          <cell r="Q1343">
            <v>1</v>
          </cell>
          <cell r="R1343" t="e">
            <v>#N/A</v>
          </cell>
          <cell r="S1343">
            <v>1</v>
          </cell>
          <cell r="T1343">
            <v>16448.960619999998</v>
          </cell>
          <cell r="U1343">
            <v>319710.51199999999</v>
          </cell>
          <cell r="V1343" t="e">
            <v>#N/A</v>
          </cell>
          <cell r="W1343" t="str">
            <v>MON.EL CEIBAL</v>
          </cell>
          <cell r="X1343">
            <v>0</v>
          </cell>
          <cell r="Y1343">
            <v>0</v>
          </cell>
          <cell r="Z1343">
            <v>0</v>
          </cell>
          <cell r="AA1343"/>
          <cell r="AB1343">
            <v>10</v>
          </cell>
          <cell r="AC1343">
            <v>10</v>
          </cell>
          <cell r="AD1343" t="str">
            <v>Prioridad 4</v>
          </cell>
        </row>
        <row r="1344">
          <cell r="A1344" t="str">
            <v>MON.LA CASTELLANA:H5</v>
          </cell>
          <cell r="B1344" t="str">
            <v>URBANO</v>
          </cell>
          <cell r="C1344" t="str">
            <v>REGION 1</v>
          </cell>
          <cell r="D1344" t="str">
            <v>CÓRDOBA</v>
          </cell>
          <cell r="E1344" t="str">
            <v>MONTERÍA</v>
          </cell>
          <cell r="F1344" t="str">
            <v>CORDOBA-1</v>
          </cell>
          <cell r="G1344" t="str">
            <v>GOMEZ GRANELA CAMILO RAUL</v>
          </cell>
          <cell r="H1344" t="str">
            <v>VERTEL NEGRETE ROBERTO CARLOS</v>
          </cell>
          <cell r="I1344" t="str">
            <v>0</v>
          </cell>
          <cell r="J1344" t="str">
            <v>1.426</v>
          </cell>
          <cell r="K1344">
            <v>0.6</v>
          </cell>
          <cell r="L1344">
            <v>1</v>
          </cell>
          <cell r="M1344">
            <v>1</v>
          </cell>
          <cell r="N1344">
            <v>1.7473118279569892E-4</v>
          </cell>
          <cell r="O1344">
            <v>0</v>
          </cell>
          <cell r="P1344">
            <v>2.2661290322580647E-2</v>
          </cell>
          <cell r="Q1344">
            <v>1</v>
          </cell>
          <cell r="R1344" t="str">
            <v>MON.La Castellana:H5</v>
          </cell>
          <cell r="S1344">
            <v>0</v>
          </cell>
          <cell r="T1344">
            <v>23592.020889999996</v>
          </cell>
          <cell r="U1344">
            <v>604758.75699999998</v>
          </cell>
          <cell r="V1344" t="e">
            <v>#N/A</v>
          </cell>
          <cell r="W1344" t="str">
            <v>MON.LA CASTELLANA:H5</v>
          </cell>
          <cell r="X1344">
            <v>0</v>
          </cell>
          <cell r="Y1344">
            <v>15</v>
          </cell>
          <cell r="Z1344">
            <v>5</v>
          </cell>
          <cell r="AA1344"/>
          <cell r="AB1344">
            <v>10</v>
          </cell>
          <cell r="AC1344">
            <v>30</v>
          </cell>
          <cell r="AD1344" t="str">
            <v>Prioridad 0</v>
          </cell>
        </row>
        <row r="1345">
          <cell r="A1345" t="str">
            <v>MON.TERMINAL</v>
          </cell>
          <cell r="B1345" t="str">
            <v>URBANO</v>
          </cell>
          <cell r="C1345" t="str">
            <v>REGION 1</v>
          </cell>
          <cell r="D1345" t="str">
            <v>CÓRDOBA</v>
          </cell>
          <cell r="E1345" t="str">
            <v>MONTERÍA</v>
          </cell>
          <cell r="F1345" t="str">
            <v>CORDOBA-1</v>
          </cell>
          <cell r="G1345" t="str">
            <v>GOMEZ GRANELA CAMILO RAUL</v>
          </cell>
          <cell r="H1345" t="str">
            <v>RODRIGUEZ TAPIAS MILECTO ANTONIO</v>
          </cell>
          <cell r="I1345" t="str">
            <v>0</v>
          </cell>
          <cell r="J1345" t="str">
            <v>1.427</v>
          </cell>
          <cell r="K1345">
            <v>0.6</v>
          </cell>
          <cell r="L1345">
            <v>1</v>
          </cell>
          <cell r="M1345">
            <v>1</v>
          </cell>
          <cell r="N1345">
            <v>1.2674731182795699E-2</v>
          </cell>
          <cell r="O1345">
            <v>1</v>
          </cell>
          <cell r="P1345">
            <v>2.4193548387096774E-2</v>
          </cell>
          <cell r="Q1345">
            <v>1</v>
          </cell>
          <cell r="R1345" t="e">
            <v>#N/A</v>
          </cell>
          <cell r="S1345">
            <v>1</v>
          </cell>
          <cell r="T1345">
            <v>31751.941059999997</v>
          </cell>
          <cell r="U1345">
            <v>540679.04799999995</v>
          </cell>
          <cell r="V1345" t="e">
            <v>#N/A</v>
          </cell>
          <cell r="W1345" t="str">
            <v>MON.TERMINAL</v>
          </cell>
          <cell r="X1345">
            <v>0</v>
          </cell>
          <cell r="Y1345">
            <v>15</v>
          </cell>
          <cell r="Z1345">
            <v>5</v>
          </cell>
          <cell r="AA1345"/>
          <cell r="AB1345">
            <v>10</v>
          </cell>
          <cell r="AC1345">
            <v>30</v>
          </cell>
          <cell r="AD1345" t="str">
            <v>Prioridad 2</v>
          </cell>
        </row>
        <row r="1346">
          <cell r="A1346" t="str">
            <v>MON.VILLA CIELO</v>
          </cell>
          <cell r="B1346" t="str">
            <v>RURAL</v>
          </cell>
          <cell r="C1346" t="str">
            <v>REGION 1</v>
          </cell>
          <cell r="D1346" t="str">
            <v>CÓRDOBA</v>
          </cell>
          <cell r="E1346" t="str">
            <v>MONTERÍA</v>
          </cell>
          <cell r="F1346" t="str">
            <v>CORDOBA-1</v>
          </cell>
          <cell r="G1346" t="str">
            <v>GOMEZ GRANELA CAMILO RAUL</v>
          </cell>
          <cell r="H1346" t="str">
            <v>RODRIGUEZ TAPIAS MILECTO ANTONIO</v>
          </cell>
          <cell r="I1346" t="str">
            <v>0</v>
          </cell>
          <cell r="J1346" t="str">
            <v>1.428</v>
          </cell>
          <cell r="K1346">
            <v>0.6</v>
          </cell>
          <cell r="L1346">
            <v>1</v>
          </cell>
          <cell r="M1346">
            <v>1</v>
          </cell>
          <cell r="N1346">
            <v>3.8830645161290325E-2</v>
          </cell>
          <cell r="O1346">
            <v>1</v>
          </cell>
          <cell r="P1346">
            <v>2.1881720430107526E-2</v>
          </cell>
          <cell r="Q1346">
            <v>1</v>
          </cell>
          <cell r="R1346" t="e">
            <v>#N/A</v>
          </cell>
          <cell r="S1346">
            <v>0</v>
          </cell>
          <cell r="T1346">
            <v>53231.631088199989</v>
          </cell>
          <cell r="U1346">
            <v>1102914.047</v>
          </cell>
          <cell r="V1346" t="e">
            <v>#N/A</v>
          </cell>
          <cell r="W1346" t="str">
            <v>MON.VILLA CIELO</v>
          </cell>
          <cell r="X1346">
            <v>0</v>
          </cell>
          <cell r="Y1346">
            <v>30</v>
          </cell>
          <cell r="Z1346">
            <v>10</v>
          </cell>
          <cell r="AA1346"/>
          <cell r="AB1346">
            <v>10</v>
          </cell>
          <cell r="AC1346">
            <v>50</v>
          </cell>
          <cell r="AD1346" t="str">
            <v>Prioridad 1</v>
          </cell>
        </row>
        <row r="1347">
          <cell r="A1347" t="str">
            <v>NAR.AGUA CLARA</v>
          </cell>
          <cell r="B1347" t="str">
            <v>RURAL</v>
          </cell>
          <cell r="C1347" t="str">
            <v>REGION 3</v>
          </cell>
          <cell r="D1347" t="str">
            <v>NARIÑO</v>
          </cell>
          <cell r="E1347" t="str">
            <v>TUMACO</v>
          </cell>
          <cell r="F1347" t="str">
            <v>CAUCA-NARIÑO</v>
          </cell>
          <cell r="G1347" t="str">
            <v>DELGADO YEPES CARLOS ALBERTO</v>
          </cell>
          <cell r="H1347" t="str">
            <v>PAYAN CUERO OSCAR JAVIER</v>
          </cell>
          <cell r="I1347" t="str">
            <v>0</v>
          </cell>
          <cell r="J1347" t="str">
            <v>1.429</v>
          </cell>
          <cell r="K1347">
            <v>0.6</v>
          </cell>
          <cell r="L1347">
            <v>1</v>
          </cell>
          <cell r="M1347">
            <v>1</v>
          </cell>
          <cell r="N1347">
            <v>8.0645161290322581E-5</v>
          </cell>
          <cell r="O1347">
            <v>0</v>
          </cell>
          <cell r="P1347">
            <v>4.3588709677419353E-2</v>
          </cell>
          <cell r="Q1347">
            <v>1</v>
          </cell>
          <cell r="R1347" t="e">
            <v>#N/A</v>
          </cell>
          <cell r="S1347">
            <v>0</v>
          </cell>
          <cell r="T1347">
            <v>18658.076860000001</v>
          </cell>
          <cell r="U1347">
            <v>512525.32699999993</v>
          </cell>
          <cell r="V1347" t="e">
            <v>#N/A</v>
          </cell>
          <cell r="W1347" t="str">
            <v>NAR.AGUA CLARA</v>
          </cell>
          <cell r="X1347">
            <v>0</v>
          </cell>
          <cell r="Y1347">
            <v>0</v>
          </cell>
          <cell r="Z1347">
            <v>5</v>
          </cell>
          <cell r="AA1347"/>
          <cell r="AB1347">
            <v>10</v>
          </cell>
          <cell r="AC1347">
            <v>15</v>
          </cell>
          <cell r="AD1347" t="str">
            <v>Prioridad 3</v>
          </cell>
        </row>
        <row r="1348">
          <cell r="A1348" t="str">
            <v>NAR.ALTAQUER</v>
          </cell>
          <cell r="B1348" t="str">
            <v>RURAL</v>
          </cell>
          <cell r="C1348" t="str">
            <v>REGION 3</v>
          </cell>
          <cell r="D1348" t="str">
            <v>NARIÑO</v>
          </cell>
          <cell r="E1348" t="str">
            <v>BARBACOAS</v>
          </cell>
          <cell r="F1348" t="str">
            <v>CAUCA-NARIÑO</v>
          </cell>
          <cell r="G1348" t="str">
            <v>DELGADO YEPES CARLOS ALBERTO</v>
          </cell>
          <cell r="H1348" t="str">
            <v>LOPEZ CHUNATA MANUEL MESIAS</v>
          </cell>
          <cell r="I1348" t="str">
            <v>0</v>
          </cell>
          <cell r="J1348" t="str">
            <v>1.430</v>
          </cell>
          <cell r="K1348">
            <v>0.6</v>
          </cell>
          <cell r="L1348">
            <v>1</v>
          </cell>
          <cell r="M1348">
            <v>1</v>
          </cell>
          <cell r="N1348">
            <v>2.4059139784946238E-3</v>
          </cell>
          <cell r="O1348">
            <v>0</v>
          </cell>
          <cell r="P1348">
            <v>2.678763440860215E-2</v>
          </cell>
          <cell r="Q1348">
            <v>1</v>
          </cell>
          <cell r="R1348" t="str">
            <v>NAR.Altaquer</v>
          </cell>
          <cell r="S1348">
            <v>0</v>
          </cell>
          <cell r="T1348">
            <v>24894.0515615</v>
          </cell>
          <cell r="U1348">
            <v>600512.18200000003</v>
          </cell>
          <cell r="V1348" t="e">
            <v>#N/A</v>
          </cell>
          <cell r="W1348" t="str">
            <v>NAR.ALTAQUER</v>
          </cell>
          <cell r="X1348">
            <v>1</v>
          </cell>
          <cell r="Y1348">
            <v>15</v>
          </cell>
          <cell r="Z1348">
            <v>5</v>
          </cell>
          <cell r="AA1348"/>
          <cell r="AB1348">
            <v>10</v>
          </cell>
          <cell r="AC1348">
            <v>31</v>
          </cell>
          <cell r="AD1348" t="str">
            <v>Prioridad 0</v>
          </cell>
        </row>
        <row r="1349">
          <cell r="A1349" t="str">
            <v>NAR.ARBOLEDA</v>
          </cell>
          <cell r="B1349" t="str">
            <v>RURAL</v>
          </cell>
          <cell r="C1349" t="str">
            <v>REGION 3</v>
          </cell>
          <cell r="D1349" t="str">
            <v>NARIÑO</v>
          </cell>
          <cell r="E1349" t="str">
            <v>ARBOLEDA</v>
          </cell>
          <cell r="F1349" t="str">
            <v>CAUCA-NARIÑO</v>
          </cell>
          <cell r="G1349" t="str">
            <v>DELGADO YEPES CARLOS ALBERTO</v>
          </cell>
          <cell r="H1349" t="str">
            <v>DUARTE SANCHEZ CARLOS JOSE</v>
          </cell>
          <cell r="I1349" t="str">
            <v>0</v>
          </cell>
          <cell r="J1349" t="str">
            <v>1.431</v>
          </cell>
          <cell r="K1349">
            <v>0.6</v>
          </cell>
          <cell r="L1349">
            <v>1</v>
          </cell>
          <cell r="M1349">
            <v>1</v>
          </cell>
          <cell r="N1349">
            <v>4.3064516129032261E-2</v>
          </cell>
          <cell r="O1349">
            <v>1</v>
          </cell>
          <cell r="P1349">
            <v>2.4610215053763439E-2</v>
          </cell>
          <cell r="Q1349">
            <v>1</v>
          </cell>
          <cell r="R1349" t="e">
            <v>#N/A</v>
          </cell>
          <cell r="S1349">
            <v>0</v>
          </cell>
          <cell r="T1349">
            <v>32439.589040999999</v>
          </cell>
          <cell r="U1349">
            <v>1855142.8790000002</v>
          </cell>
          <cell r="V1349" t="e">
            <v>#N/A</v>
          </cell>
          <cell r="W1349" t="str">
            <v>NAR.ARBOLEDA</v>
          </cell>
          <cell r="X1349">
            <v>0</v>
          </cell>
          <cell r="Y1349">
            <v>15</v>
          </cell>
          <cell r="Z1349">
            <v>10</v>
          </cell>
          <cell r="AA1349"/>
          <cell r="AB1349">
            <v>10</v>
          </cell>
          <cell r="AC1349">
            <v>35</v>
          </cell>
          <cell r="AD1349" t="str">
            <v>Prioridad 3</v>
          </cell>
        </row>
        <row r="1350">
          <cell r="A1350" t="str">
            <v>NAR.BARBACOAS</v>
          </cell>
          <cell r="B1350" t="str">
            <v>URBANO</v>
          </cell>
          <cell r="C1350" t="str">
            <v>REGION 3</v>
          </cell>
          <cell r="D1350" t="str">
            <v>NARIÑO</v>
          </cell>
          <cell r="E1350" t="str">
            <v>BARBACOAS</v>
          </cell>
          <cell r="F1350" t="str">
            <v>CAUCA-NARIÑO</v>
          </cell>
          <cell r="G1350" t="str">
            <v>DELGADO YEPES CARLOS ALBERTO</v>
          </cell>
          <cell r="H1350" t="str">
            <v>LOPEZ CHUNATA MANUEL MESIAS</v>
          </cell>
          <cell r="I1350" t="str">
            <v>0</v>
          </cell>
          <cell r="J1350" t="str">
            <v>1.432</v>
          </cell>
          <cell r="K1350">
            <v>0.6</v>
          </cell>
          <cell r="L1350">
            <v>1</v>
          </cell>
          <cell r="M1350">
            <v>1</v>
          </cell>
          <cell r="N1350">
            <v>2.2715053763440862E-3</v>
          </cell>
          <cell r="O1350">
            <v>0</v>
          </cell>
          <cell r="P1350">
            <v>8.9516129032258061E-3</v>
          </cell>
          <cell r="Q1350">
            <v>1</v>
          </cell>
          <cell r="R1350" t="e">
            <v>#N/A</v>
          </cell>
          <cell r="S1350">
            <v>1</v>
          </cell>
          <cell r="T1350">
            <v>81152.731602999993</v>
          </cell>
          <cell r="U1350">
            <v>2716879.5839999998</v>
          </cell>
          <cell r="V1350" t="e">
            <v>#N/A</v>
          </cell>
          <cell r="W1350" t="str">
            <v>NAR.BARBACOAS</v>
          </cell>
          <cell r="X1350">
            <v>0</v>
          </cell>
          <cell r="Y1350">
            <v>30</v>
          </cell>
          <cell r="Z1350">
            <v>10</v>
          </cell>
          <cell r="AA1350"/>
          <cell r="AB1350">
            <v>10</v>
          </cell>
          <cell r="AC1350">
            <v>50</v>
          </cell>
          <cell r="AD1350" t="str">
            <v>Prioridad 2</v>
          </cell>
        </row>
        <row r="1351">
          <cell r="A1351" t="str">
            <v>NAR.BATALLON GUALTAL</v>
          </cell>
          <cell r="B1351" t="str">
            <v>RURAL</v>
          </cell>
          <cell r="C1351" t="str">
            <v>REGION 3</v>
          </cell>
          <cell r="D1351" t="str">
            <v>NARIÑO</v>
          </cell>
          <cell r="E1351" t="str">
            <v>TUMACO</v>
          </cell>
          <cell r="F1351" t="str">
            <v>CAUCA-NARIÑO</v>
          </cell>
          <cell r="G1351" t="str">
            <v>DELGADO YEPES CARLOS ALBERTO</v>
          </cell>
          <cell r="H1351" t="str">
            <v>LOPEZ CHUNATA MANUEL MESIAS</v>
          </cell>
          <cell r="I1351" t="str">
            <v>0</v>
          </cell>
          <cell r="J1351" t="str">
            <v>1.433</v>
          </cell>
          <cell r="K1351">
            <v>0.6</v>
          </cell>
          <cell r="L1351">
            <v>1</v>
          </cell>
          <cell r="M1351">
            <v>1</v>
          </cell>
          <cell r="N1351">
            <v>9.4086021505376344E-5</v>
          </cell>
          <cell r="O1351">
            <v>0</v>
          </cell>
          <cell r="P1351">
            <v>0.16799731182795699</v>
          </cell>
          <cell r="Q1351">
            <v>1</v>
          </cell>
          <cell r="R1351" t="e">
            <v>#N/A</v>
          </cell>
          <cell r="S1351">
            <v>1</v>
          </cell>
          <cell r="T1351">
            <v>76474.626040000003</v>
          </cell>
          <cell r="U1351">
            <v>691335.43799999985</v>
          </cell>
          <cell r="V1351" t="e">
            <v>#N/A</v>
          </cell>
          <cell r="W1351" t="str">
            <v>NAR.BATALLON GUALTAL</v>
          </cell>
          <cell r="X1351">
            <v>1</v>
          </cell>
          <cell r="Y1351">
            <v>30</v>
          </cell>
          <cell r="Z1351">
            <v>5</v>
          </cell>
          <cell r="AA1351"/>
          <cell r="AB1351">
            <v>10</v>
          </cell>
          <cell r="AC1351">
            <v>46</v>
          </cell>
          <cell r="AD1351" t="str">
            <v>Prioridad 1</v>
          </cell>
        </row>
        <row r="1352">
          <cell r="A1352" t="str">
            <v>NAR.BELEN</v>
          </cell>
          <cell r="B1352" t="str">
            <v>RURAL</v>
          </cell>
          <cell r="C1352" t="str">
            <v>REGION 3</v>
          </cell>
          <cell r="D1352" t="str">
            <v>NARIÑO</v>
          </cell>
          <cell r="E1352" t="str">
            <v>BELEN</v>
          </cell>
          <cell r="F1352" t="str">
            <v>CAUCA-NARIÑO</v>
          </cell>
          <cell r="G1352" t="str">
            <v>DELGADO YEPES CARLOS ALBERTO</v>
          </cell>
          <cell r="H1352" t="str">
            <v>DUARTE SANCHEZ CARLOS JOSE</v>
          </cell>
          <cell r="I1352" t="str">
            <v>0</v>
          </cell>
          <cell r="J1352" t="str">
            <v>1.434</v>
          </cell>
          <cell r="K1352">
            <v>0.6</v>
          </cell>
          <cell r="L1352">
            <v>1</v>
          </cell>
          <cell r="M1352">
            <v>1</v>
          </cell>
          <cell r="N1352">
            <v>9.112903225806452E-3</v>
          </cell>
          <cell r="O1352">
            <v>1</v>
          </cell>
          <cell r="P1352">
            <v>2.4112903225806451E-2</v>
          </cell>
          <cell r="Q1352">
            <v>1</v>
          </cell>
          <cell r="R1352" t="e">
            <v>#N/A</v>
          </cell>
          <cell r="S1352">
            <v>0</v>
          </cell>
          <cell r="T1352">
            <v>20989.824939300001</v>
          </cell>
          <cell r="U1352">
            <v>857283.83400000015</v>
          </cell>
          <cell r="V1352" t="str">
            <v>NAR.Belen</v>
          </cell>
          <cell r="W1352" t="str">
            <v>NAR.BELEN</v>
          </cell>
          <cell r="X1352">
            <v>0</v>
          </cell>
          <cell r="Y1352">
            <v>15</v>
          </cell>
          <cell r="Z1352">
            <v>5</v>
          </cell>
          <cell r="AA1352">
            <v>20</v>
          </cell>
          <cell r="AB1352">
            <v>10</v>
          </cell>
          <cell r="AC1352">
            <v>50</v>
          </cell>
          <cell r="AD1352" t="str">
            <v>Prioridad 1</v>
          </cell>
        </row>
        <row r="1353">
          <cell r="A1353" t="str">
            <v>NAR.BUESACO-2</v>
          </cell>
          <cell r="B1353" t="str">
            <v>URBANO</v>
          </cell>
          <cell r="C1353" t="str">
            <v>REGION 3</v>
          </cell>
          <cell r="D1353" t="str">
            <v>NARIÑO</v>
          </cell>
          <cell r="E1353" t="str">
            <v>BUESACO</v>
          </cell>
          <cell r="F1353" t="str">
            <v>CAUCA-NARIÑO</v>
          </cell>
          <cell r="G1353" t="str">
            <v>DELGADO YEPES CARLOS ALBERTO</v>
          </cell>
          <cell r="H1353" t="str">
            <v>DUARTE SANCHEZ CARLOS JOSE</v>
          </cell>
          <cell r="I1353" t="str">
            <v>0</v>
          </cell>
          <cell r="J1353" t="str">
            <v>1.435</v>
          </cell>
          <cell r="K1353">
            <v>0.6</v>
          </cell>
          <cell r="L1353">
            <v>1</v>
          </cell>
          <cell r="M1353">
            <v>1</v>
          </cell>
          <cell r="N1353">
            <v>8.4005376344086016E-3</v>
          </cell>
          <cell r="O1353">
            <v>0</v>
          </cell>
          <cell r="P1353">
            <v>2.4704301075268817E-2</v>
          </cell>
          <cell r="Q1353">
            <v>1</v>
          </cell>
          <cell r="R1353" t="e">
            <v>#N/A</v>
          </cell>
          <cell r="S1353">
            <v>0</v>
          </cell>
          <cell r="T1353">
            <v>41534.427286999999</v>
          </cell>
          <cell r="U1353">
            <v>1923707.1820000003</v>
          </cell>
          <cell r="V1353" t="e">
            <v>#N/A</v>
          </cell>
          <cell r="W1353" t="str">
            <v>NAR.BUESACO-2</v>
          </cell>
          <cell r="X1353">
            <v>0</v>
          </cell>
          <cell r="Y1353">
            <v>15</v>
          </cell>
          <cell r="Z1353">
            <v>10</v>
          </cell>
          <cell r="AA1353"/>
          <cell r="AB1353">
            <v>10</v>
          </cell>
          <cell r="AC1353">
            <v>35</v>
          </cell>
          <cell r="AD1353" t="str">
            <v>Prioridad 3</v>
          </cell>
        </row>
        <row r="1354">
          <cell r="A1354" t="str">
            <v>NAR.CAJAPI</v>
          </cell>
          <cell r="B1354" t="str">
            <v>RURAL</v>
          </cell>
          <cell r="C1354" t="str">
            <v>REGION 3</v>
          </cell>
          <cell r="D1354" t="str">
            <v>NARIÑO</v>
          </cell>
          <cell r="E1354" t="str">
            <v>TUMACO</v>
          </cell>
          <cell r="F1354" t="str">
            <v>CAUCA-NARIÑO</v>
          </cell>
          <cell r="G1354" t="str">
            <v>DELGADO YEPES CARLOS ALBERTO</v>
          </cell>
          <cell r="H1354" t="str">
            <v>LOPEZ CHUNATA MANUEL MESIAS</v>
          </cell>
          <cell r="I1354" t="str">
            <v>0</v>
          </cell>
          <cell r="J1354" t="str">
            <v>1.436</v>
          </cell>
          <cell r="K1354">
            <v>0.6</v>
          </cell>
          <cell r="L1354">
            <v>1</v>
          </cell>
          <cell r="M1354">
            <v>1</v>
          </cell>
          <cell r="N1354">
            <v>2.6881720430107527E-5</v>
          </cell>
          <cell r="O1354">
            <v>0</v>
          </cell>
          <cell r="P1354">
            <v>4.4556451612903225E-2</v>
          </cell>
          <cell r="Q1354">
            <v>1</v>
          </cell>
          <cell r="R1354" t="e">
            <v>#N/A</v>
          </cell>
          <cell r="S1354">
            <v>0</v>
          </cell>
          <cell r="T1354">
            <v>36196.636599999998</v>
          </cell>
          <cell r="U1354">
            <v>1238342.4019999998</v>
          </cell>
          <cell r="V1354" t="e">
            <v>#N/A</v>
          </cell>
          <cell r="W1354" t="str">
            <v>NAR.CAJAPI</v>
          </cell>
          <cell r="X1354">
            <v>1</v>
          </cell>
          <cell r="Y1354">
            <v>15</v>
          </cell>
          <cell r="Z1354">
            <v>10</v>
          </cell>
          <cell r="AA1354"/>
          <cell r="AB1354">
            <v>10</v>
          </cell>
          <cell r="AC1354">
            <v>36</v>
          </cell>
          <cell r="AD1354" t="str">
            <v>Prioridad 2</v>
          </cell>
        </row>
        <row r="1355">
          <cell r="A1355" t="str">
            <v>NAR.CANDELILLAS</v>
          </cell>
          <cell r="B1355" t="str">
            <v>RURAL</v>
          </cell>
          <cell r="C1355" t="str">
            <v>REGION 3</v>
          </cell>
          <cell r="D1355" t="str">
            <v>NARIÑO</v>
          </cell>
          <cell r="E1355" t="str">
            <v>TUMACO</v>
          </cell>
          <cell r="F1355" t="str">
            <v>CAUCA-NARIÑO</v>
          </cell>
          <cell r="G1355" t="str">
            <v>DELGADO YEPES CARLOS ALBERTO</v>
          </cell>
          <cell r="H1355" t="str">
            <v>LOPEZ CHUNATA MANUEL MESIAS</v>
          </cell>
          <cell r="I1355" t="str">
            <v>0</v>
          </cell>
          <cell r="J1355" t="str">
            <v>1.437</v>
          </cell>
          <cell r="K1355">
            <v>0.6</v>
          </cell>
          <cell r="L1355">
            <v>1</v>
          </cell>
          <cell r="M1355">
            <v>1</v>
          </cell>
          <cell r="N1355">
            <v>3.8131720430107527E-2</v>
          </cell>
          <cell r="O1355">
            <v>1</v>
          </cell>
          <cell r="P1355">
            <v>2.4637096774193547E-2</v>
          </cell>
          <cell r="Q1355">
            <v>1</v>
          </cell>
          <cell r="R1355" t="e">
            <v>#N/A</v>
          </cell>
          <cell r="S1355">
            <v>1</v>
          </cell>
          <cell r="T1355">
            <v>38335.538679999991</v>
          </cell>
          <cell r="U1355">
            <v>1362229.8029999998</v>
          </cell>
          <cell r="V1355" t="e">
            <v>#N/A</v>
          </cell>
          <cell r="W1355" t="str">
            <v>NAR.CANDELILLAS</v>
          </cell>
          <cell r="X1355">
            <v>1</v>
          </cell>
          <cell r="Y1355">
            <v>15</v>
          </cell>
          <cell r="Z1355">
            <v>10</v>
          </cell>
          <cell r="AA1355"/>
          <cell r="AB1355">
            <v>10</v>
          </cell>
          <cell r="AC1355">
            <v>36</v>
          </cell>
          <cell r="AD1355" t="str">
            <v>Prioridad 2</v>
          </cell>
        </row>
        <row r="1356">
          <cell r="A1356" t="str">
            <v>NAR.CARTAGO</v>
          </cell>
          <cell r="B1356" t="str">
            <v>RURAL</v>
          </cell>
          <cell r="C1356" t="str">
            <v>REGION 3</v>
          </cell>
          <cell r="D1356" t="str">
            <v>NARIÑO</v>
          </cell>
          <cell r="E1356" t="str">
            <v>SAN PEDRO DE CARTAGO</v>
          </cell>
          <cell r="F1356" t="str">
            <v>CAUCA-NARIÑO</v>
          </cell>
          <cell r="G1356" t="str">
            <v>DELGADO YEPES CARLOS ALBERTO</v>
          </cell>
          <cell r="H1356" t="str">
            <v>DUARTE SANCHEZ CARLOS JOSE</v>
          </cell>
          <cell r="I1356" t="str">
            <v>0</v>
          </cell>
          <cell r="J1356" t="str">
            <v>1.438</v>
          </cell>
          <cell r="K1356">
            <v>0.6</v>
          </cell>
          <cell r="L1356">
            <v>1</v>
          </cell>
          <cell r="M1356">
            <v>1</v>
          </cell>
          <cell r="N1356">
            <v>4.3306451612903224E-2</v>
          </cell>
          <cell r="O1356">
            <v>1</v>
          </cell>
          <cell r="P1356">
            <v>2.4059139784946237E-2</v>
          </cell>
          <cell r="Q1356">
            <v>1</v>
          </cell>
          <cell r="R1356" t="e">
            <v>#N/A</v>
          </cell>
          <cell r="S1356">
            <v>0</v>
          </cell>
          <cell r="T1356">
            <v>17428.348306600001</v>
          </cell>
          <cell r="U1356">
            <v>715067.9850000001</v>
          </cell>
          <cell r="V1356" t="str">
            <v>NAR.Cartago</v>
          </cell>
          <cell r="W1356" t="str">
            <v>NAR.CARTAGO</v>
          </cell>
          <cell r="X1356">
            <v>1</v>
          </cell>
          <cell r="Y1356">
            <v>0</v>
          </cell>
          <cell r="Z1356">
            <v>5</v>
          </cell>
          <cell r="AA1356">
            <v>20</v>
          </cell>
          <cell r="AB1356">
            <v>10</v>
          </cell>
          <cell r="AC1356">
            <v>36</v>
          </cell>
          <cell r="AD1356" t="str">
            <v>Prioridad 2</v>
          </cell>
        </row>
        <row r="1357">
          <cell r="A1357" t="str">
            <v>NAR.CONSACA</v>
          </cell>
          <cell r="B1357" t="str">
            <v>RURAL</v>
          </cell>
          <cell r="C1357" t="str">
            <v>REGION 3</v>
          </cell>
          <cell r="D1357" t="str">
            <v>NARIÑO</v>
          </cell>
          <cell r="E1357" t="str">
            <v>CONSACA</v>
          </cell>
          <cell r="F1357" t="str">
            <v>CAUCA-NARIÑO</v>
          </cell>
          <cell r="G1357" t="str">
            <v>DELGADO YEPES CARLOS ALBERTO</v>
          </cell>
          <cell r="H1357" t="str">
            <v>MELO REVELO DIEGO GIOVANNI</v>
          </cell>
          <cell r="I1357" t="str">
            <v>0</v>
          </cell>
          <cell r="J1357" t="str">
            <v>1.439</v>
          </cell>
          <cell r="K1357">
            <v>0.6</v>
          </cell>
          <cell r="L1357">
            <v>1</v>
          </cell>
          <cell r="M1357">
            <v>1</v>
          </cell>
          <cell r="N1357">
            <v>3.0913978494623659E-4</v>
          </cell>
          <cell r="O1357">
            <v>0</v>
          </cell>
          <cell r="P1357">
            <v>8.2392473118279574E-3</v>
          </cell>
          <cell r="Q1357">
            <v>1</v>
          </cell>
          <cell r="R1357" t="e">
            <v>#N/A</v>
          </cell>
          <cell r="S1357">
            <v>0</v>
          </cell>
          <cell r="T1357">
            <v>30890.800537999996</v>
          </cell>
          <cell r="U1357">
            <v>1216091.605</v>
          </cell>
          <cell r="V1357" t="str">
            <v>NAR.Consaca</v>
          </cell>
          <cell r="W1357" t="str">
            <v>NAR.CONSACA</v>
          </cell>
          <cell r="X1357">
            <v>0</v>
          </cell>
          <cell r="Y1357">
            <v>15</v>
          </cell>
          <cell r="Z1357">
            <v>10</v>
          </cell>
          <cell r="AA1357">
            <v>20</v>
          </cell>
          <cell r="AB1357">
            <v>10</v>
          </cell>
          <cell r="AC1357">
            <v>55</v>
          </cell>
          <cell r="AD1357" t="str">
            <v>Prioridad 2</v>
          </cell>
        </row>
        <row r="1358">
          <cell r="A1358" t="str">
            <v>NAR.EL DIVISO</v>
          </cell>
          <cell r="B1358" t="str">
            <v>RURAL</v>
          </cell>
          <cell r="C1358" t="str">
            <v>REGION 3</v>
          </cell>
          <cell r="D1358" t="str">
            <v>NARIÑO</v>
          </cell>
          <cell r="E1358" t="str">
            <v>BARBACOAS</v>
          </cell>
          <cell r="F1358" t="str">
            <v>CAUCA-NARIÑO</v>
          </cell>
          <cell r="G1358" t="str">
            <v>DELGADO YEPES CARLOS ALBERTO</v>
          </cell>
          <cell r="H1358" t="str">
            <v>LOPEZ CHUNATA MANUEL MESIAS</v>
          </cell>
          <cell r="I1358" t="str">
            <v>0</v>
          </cell>
          <cell r="J1358" t="str">
            <v>123</v>
          </cell>
          <cell r="K1358">
            <v>0.46500000000000002</v>
          </cell>
          <cell r="L1358">
            <v>1</v>
          </cell>
          <cell r="M1358">
            <v>1</v>
          </cell>
          <cell r="N1358">
            <v>2.5268817204301074E-3</v>
          </cell>
          <cell r="O1358">
            <v>0</v>
          </cell>
          <cell r="P1358">
            <v>1.1344086021505377E-2</v>
          </cell>
          <cell r="Q1358">
            <v>1</v>
          </cell>
          <cell r="R1358" t="e">
            <v>#N/A</v>
          </cell>
          <cell r="S1358">
            <v>0</v>
          </cell>
          <cell r="T1358">
            <v>17142.710572000004</v>
          </cell>
          <cell r="U1358">
            <v>294239.53499999997</v>
          </cell>
          <cell r="V1358" t="e">
            <v>#N/A</v>
          </cell>
          <cell r="W1358" t="str">
            <v>NAR.EL DIVISO</v>
          </cell>
          <cell r="X1358">
            <v>0</v>
          </cell>
          <cell r="Y1358">
            <v>0</v>
          </cell>
          <cell r="Z1358">
            <v>0</v>
          </cell>
          <cell r="AA1358"/>
          <cell r="AB1358">
            <v>10</v>
          </cell>
          <cell r="AC1358">
            <v>10</v>
          </cell>
          <cell r="AD1358" t="str">
            <v>Prioridad 4</v>
          </cell>
        </row>
        <row r="1359">
          <cell r="A1359" t="str">
            <v>NAR.EL MANZANO</v>
          </cell>
          <cell r="B1359" t="str">
            <v>RURAL</v>
          </cell>
          <cell r="C1359" t="str">
            <v>REGION 3</v>
          </cell>
          <cell r="D1359" t="str">
            <v>NARIÑO</v>
          </cell>
          <cell r="E1359" t="str">
            <v>TAMINANGO</v>
          </cell>
          <cell r="F1359" t="str">
            <v>CAUCA-NARIÑO</v>
          </cell>
          <cell r="G1359" t="str">
            <v>DELGADO YEPES CARLOS ALBERTO</v>
          </cell>
          <cell r="H1359" t="str">
            <v>MORA BASTIDAS RICARDO MAURICIO</v>
          </cell>
          <cell r="I1359" t="str">
            <v>0</v>
          </cell>
          <cell r="J1359" t="str">
            <v>1.440</v>
          </cell>
          <cell r="K1359">
            <v>0.6</v>
          </cell>
          <cell r="L1359">
            <v>1</v>
          </cell>
          <cell r="M1359">
            <v>1</v>
          </cell>
          <cell r="N1359">
            <v>6.2298387096774197E-2</v>
          </cell>
          <cell r="O1359">
            <v>1</v>
          </cell>
          <cell r="P1359">
            <v>1.3454301075268817E-2</v>
          </cell>
          <cell r="Q1359">
            <v>1</v>
          </cell>
          <cell r="R1359" t="e">
            <v>#N/A</v>
          </cell>
          <cell r="S1359">
            <v>0</v>
          </cell>
          <cell r="T1359">
            <v>11546.520187599999</v>
          </cell>
          <cell r="U1359">
            <v>461456.41800000001</v>
          </cell>
          <cell r="V1359" t="e">
            <v>#N/A</v>
          </cell>
          <cell r="W1359" t="str">
            <v>NAR.EL MANZANO</v>
          </cell>
          <cell r="X1359">
            <v>0</v>
          </cell>
          <cell r="Y1359">
            <v>0</v>
          </cell>
          <cell r="Z1359">
            <v>0</v>
          </cell>
          <cell r="AA1359"/>
          <cell r="AB1359">
            <v>10</v>
          </cell>
          <cell r="AC1359">
            <v>10</v>
          </cell>
          <cell r="AD1359" t="str">
            <v>Prioridad 4</v>
          </cell>
        </row>
        <row r="1360">
          <cell r="A1360" t="str">
            <v>NAR.ESPINO</v>
          </cell>
          <cell r="B1360" t="str">
            <v>RURAL</v>
          </cell>
          <cell r="C1360" t="str">
            <v>REGION 3</v>
          </cell>
          <cell r="D1360" t="str">
            <v>NARIÑO</v>
          </cell>
          <cell r="E1360" t="str">
            <v>SAPUYES</v>
          </cell>
          <cell r="F1360" t="str">
            <v>CAUCA-NARIÑO</v>
          </cell>
          <cell r="G1360" t="str">
            <v>DELGADO YEPES CARLOS ALBERTO</v>
          </cell>
          <cell r="H1360" t="str">
            <v>MELO REVELO DIEGO GIOVANNI</v>
          </cell>
          <cell r="I1360" t="str">
            <v>0</v>
          </cell>
          <cell r="J1360" t="str">
            <v>1.441</v>
          </cell>
          <cell r="K1360">
            <v>0.6</v>
          </cell>
          <cell r="L1360">
            <v>1</v>
          </cell>
          <cell r="M1360">
            <v>1</v>
          </cell>
          <cell r="N1360">
            <v>1.471774193548387E-2</v>
          </cell>
          <cell r="O1360">
            <v>1</v>
          </cell>
          <cell r="P1360">
            <v>1.4220430107526882E-2</v>
          </cell>
          <cell r="Q1360">
            <v>1</v>
          </cell>
          <cell r="R1360" t="e">
            <v>#N/A</v>
          </cell>
          <cell r="S1360">
            <v>0</v>
          </cell>
          <cell r="T1360">
            <v>19381.553640000002</v>
          </cell>
          <cell r="U1360">
            <v>460430.73499999999</v>
          </cell>
          <cell r="V1360" t="str">
            <v>NAR.Espino</v>
          </cell>
          <cell r="W1360" t="str">
            <v>NAR.ESPINO</v>
          </cell>
          <cell r="X1360">
            <v>1</v>
          </cell>
          <cell r="Y1360">
            <v>0</v>
          </cell>
          <cell r="Z1360">
            <v>0</v>
          </cell>
          <cell r="AA1360">
            <v>20</v>
          </cell>
          <cell r="AB1360">
            <v>10</v>
          </cell>
          <cell r="AC1360">
            <v>31</v>
          </cell>
          <cell r="AD1360" t="str">
            <v>Prioridad 3</v>
          </cell>
        </row>
        <row r="1361">
          <cell r="A1361" t="str">
            <v>NAR.GENOVA</v>
          </cell>
          <cell r="B1361" t="str">
            <v>RURAL</v>
          </cell>
          <cell r="C1361" t="str">
            <v>REGION 3</v>
          </cell>
          <cell r="D1361" t="str">
            <v>NARIÑO</v>
          </cell>
          <cell r="E1361" t="str">
            <v>COLON</v>
          </cell>
          <cell r="F1361" t="str">
            <v>CAUCA-NARIÑO</v>
          </cell>
          <cell r="G1361" t="str">
            <v>DELGADO YEPES CARLOS ALBERTO</v>
          </cell>
          <cell r="H1361" t="str">
            <v>DUARTE SANCHEZ CARLOS JOSE</v>
          </cell>
          <cell r="I1361" t="str">
            <v>0</v>
          </cell>
          <cell r="J1361" t="str">
            <v>1.442</v>
          </cell>
          <cell r="K1361">
            <v>0.6</v>
          </cell>
          <cell r="L1361">
            <v>1</v>
          </cell>
          <cell r="M1361">
            <v>1</v>
          </cell>
          <cell r="N1361">
            <v>9.153225806451613E-3</v>
          </cell>
          <cell r="O1361">
            <v>1</v>
          </cell>
          <cell r="P1361">
            <v>2.4112903225806451E-2</v>
          </cell>
          <cell r="Q1361">
            <v>1</v>
          </cell>
          <cell r="R1361" t="e">
            <v>#N/A</v>
          </cell>
          <cell r="S1361">
            <v>0</v>
          </cell>
          <cell r="T1361">
            <v>15070.984766</v>
          </cell>
          <cell r="U1361">
            <v>1272369.6810000001</v>
          </cell>
          <cell r="V1361" t="str">
            <v>NAR.Genova</v>
          </cell>
          <cell r="W1361" t="str">
            <v>NAR.GENOVA</v>
          </cell>
          <cell r="X1361">
            <v>0</v>
          </cell>
          <cell r="Y1361">
            <v>0</v>
          </cell>
          <cell r="Z1361">
            <v>10</v>
          </cell>
          <cell r="AA1361">
            <v>20</v>
          </cell>
          <cell r="AB1361">
            <v>10</v>
          </cell>
          <cell r="AC1361">
            <v>40</v>
          </cell>
          <cell r="AD1361" t="str">
            <v>Prioridad 2</v>
          </cell>
        </row>
        <row r="1362">
          <cell r="A1362" t="str">
            <v>NAR.GUACHAVES</v>
          </cell>
          <cell r="B1362" t="str">
            <v>RURAL</v>
          </cell>
          <cell r="C1362" t="str">
            <v>REGION 3</v>
          </cell>
          <cell r="D1362" t="str">
            <v>NARIÑO</v>
          </cell>
          <cell r="E1362" t="str">
            <v>TUQUERRES</v>
          </cell>
          <cell r="F1362" t="str">
            <v>CAUCA-NARIÑO</v>
          </cell>
          <cell r="G1362" t="str">
            <v>DELGADO YEPES CARLOS ALBERTO</v>
          </cell>
          <cell r="H1362" t="str">
            <v>MELO REVELO DIEGO GIOVANNI</v>
          </cell>
          <cell r="I1362" t="str">
            <v>0</v>
          </cell>
          <cell r="J1362" t="str">
            <v>1.443</v>
          </cell>
          <cell r="K1362">
            <v>0.6</v>
          </cell>
          <cell r="L1362">
            <v>1</v>
          </cell>
          <cell r="M1362">
            <v>1</v>
          </cell>
          <cell r="N1362">
            <v>3.2123655913978495E-3</v>
          </cell>
          <cell r="O1362">
            <v>0</v>
          </cell>
          <cell r="P1362">
            <v>4.9811827956989248E-2</v>
          </cell>
          <cell r="Q1362">
            <v>1</v>
          </cell>
          <cell r="R1362" t="e">
            <v>#N/A</v>
          </cell>
          <cell r="S1362">
            <v>1</v>
          </cell>
          <cell r="T1362">
            <v>44893.271124600004</v>
          </cell>
          <cell r="U1362">
            <v>1223500.43</v>
          </cell>
          <cell r="V1362" t="e">
            <v>#N/A</v>
          </cell>
          <cell r="W1362" t="str">
            <v>NAR.GUACHAVES</v>
          </cell>
          <cell r="X1362">
            <v>0</v>
          </cell>
          <cell r="Y1362">
            <v>15</v>
          </cell>
          <cell r="Z1362">
            <v>10</v>
          </cell>
          <cell r="AA1362"/>
          <cell r="AB1362">
            <v>10</v>
          </cell>
          <cell r="AC1362">
            <v>35</v>
          </cell>
          <cell r="AD1362" t="str">
            <v>Prioridad 2</v>
          </cell>
        </row>
        <row r="1363">
          <cell r="A1363" t="str">
            <v>NAR.GUAITARILLA</v>
          </cell>
          <cell r="B1363" t="str">
            <v>RURAL</v>
          </cell>
          <cell r="C1363" t="str">
            <v>REGION 3</v>
          </cell>
          <cell r="D1363" t="str">
            <v>NARIÑO</v>
          </cell>
          <cell r="E1363" t="str">
            <v>ANCUYA</v>
          </cell>
          <cell r="F1363" t="str">
            <v>CAUCA-NARIÑO</v>
          </cell>
          <cell r="G1363" t="str">
            <v>DELGADO YEPES CARLOS ALBERTO</v>
          </cell>
          <cell r="H1363" t="str">
            <v>MELO REVELO DIEGO GIOVANNI</v>
          </cell>
          <cell r="I1363" t="str">
            <v>0</v>
          </cell>
          <cell r="J1363" t="str">
            <v>1.444</v>
          </cell>
          <cell r="K1363">
            <v>0.6</v>
          </cell>
          <cell r="L1363">
            <v>1</v>
          </cell>
          <cell r="M1363">
            <v>1</v>
          </cell>
          <cell r="N1363">
            <v>1.1693548387096775E-3</v>
          </cell>
          <cell r="O1363">
            <v>0</v>
          </cell>
          <cell r="P1363">
            <v>1.0658602150537634E-2</v>
          </cell>
          <cell r="Q1363">
            <v>1</v>
          </cell>
          <cell r="R1363" t="e">
            <v>#N/A</v>
          </cell>
          <cell r="S1363">
            <v>0</v>
          </cell>
          <cell r="T1363">
            <v>13596.248062999999</v>
          </cell>
          <cell r="U1363">
            <v>1713840.621</v>
          </cell>
          <cell r="V1363" t="e">
            <v>#N/A</v>
          </cell>
          <cell r="W1363" t="str">
            <v>NAR.GUAITARILLA</v>
          </cell>
          <cell r="X1363">
            <v>0</v>
          </cell>
          <cell r="Y1363">
            <v>0</v>
          </cell>
          <cell r="Z1363">
            <v>10</v>
          </cell>
          <cell r="AA1363"/>
          <cell r="AB1363">
            <v>10</v>
          </cell>
          <cell r="AC1363">
            <v>20</v>
          </cell>
          <cell r="AD1363" t="str">
            <v>Prioridad 4</v>
          </cell>
        </row>
        <row r="1364">
          <cell r="A1364" t="str">
            <v>NAR.GUAYACANA</v>
          </cell>
          <cell r="B1364" t="str">
            <v>RURAL</v>
          </cell>
          <cell r="C1364" t="str">
            <v>REGION 3</v>
          </cell>
          <cell r="D1364" t="str">
            <v>NARIÑO</v>
          </cell>
          <cell r="E1364" t="str">
            <v>TUMACO</v>
          </cell>
          <cell r="F1364" t="str">
            <v>CAUCA-NARIÑO</v>
          </cell>
          <cell r="G1364" t="str">
            <v>DELGADO YEPES CARLOS ALBERTO</v>
          </cell>
          <cell r="H1364" t="str">
            <v>LOPEZ CHUNATA MANUEL MESIAS</v>
          </cell>
          <cell r="I1364" t="str">
            <v>0</v>
          </cell>
          <cell r="J1364" t="str">
            <v>1.445</v>
          </cell>
          <cell r="K1364">
            <v>0.6</v>
          </cell>
          <cell r="L1364">
            <v>1</v>
          </cell>
          <cell r="M1364">
            <v>1</v>
          </cell>
          <cell r="N1364">
            <v>2.0833333333333333E-3</v>
          </cell>
          <cell r="O1364">
            <v>0</v>
          </cell>
          <cell r="P1364">
            <v>1.0591397849462366E-2</v>
          </cell>
          <cell r="Q1364">
            <v>1</v>
          </cell>
          <cell r="R1364" t="e">
            <v>#N/A</v>
          </cell>
          <cell r="S1364">
            <v>1</v>
          </cell>
          <cell r="T1364">
            <v>39026.725919000004</v>
          </cell>
          <cell r="U1364">
            <v>719810.74100000004</v>
          </cell>
          <cell r="V1364" t="e">
            <v>#N/A</v>
          </cell>
          <cell r="W1364" t="str">
            <v>NAR.GUAYACANA</v>
          </cell>
          <cell r="X1364">
            <v>0</v>
          </cell>
          <cell r="Y1364">
            <v>15</v>
          </cell>
          <cell r="Z1364">
            <v>5</v>
          </cell>
          <cell r="AA1364"/>
          <cell r="AB1364">
            <v>10</v>
          </cell>
          <cell r="AC1364">
            <v>30</v>
          </cell>
          <cell r="AD1364" t="str">
            <v>Prioridad 3</v>
          </cell>
        </row>
        <row r="1365">
          <cell r="A1365" t="str">
            <v>NAR.IND PALMAR</v>
          </cell>
          <cell r="B1365" t="str">
            <v>RURAL</v>
          </cell>
          <cell r="C1365" t="str">
            <v>REGION 3</v>
          </cell>
          <cell r="D1365" t="str">
            <v>NARIÑO</v>
          </cell>
          <cell r="E1365" t="str">
            <v>TUMACO</v>
          </cell>
          <cell r="F1365" t="str">
            <v>CAUCA-NARIÑO</v>
          </cell>
          <cell r="G1365" t="str">
            <v>DELGADO YEPES CARLOS ALBERTO</v>
          </cell>
          <cell r="H1365" t="str">
            <v>LOPEZ CHUNATA MANUEL MESIAS</v>
          </cell>
          <cell r="I1365" t="str">
            <v>0</v>
          </cell>
          <cell r="J1365" t="str">
            <v>1.446</v>
          </cell>
          <cell r="K1365">
            <v>0.6</v>
          </cell>
          <cell r="L1365">
            <v>1</v>
          </cell>
          <cell r="M1365">
            <v>1</v>
          </cell>
          <cell r="N1365">
            <v>2.961021505376344E-2</v>
          </cell>
          <cell r="O1365">
            <v>1</v>
          </cell>
          <cell r="P1365">
            <v>4.7311827956989246E-2</v>
          </cell>
          <cell r="Q1365">
            <v>1</v>
          </cell>
          <cell r="R1365" t="e">
            <v>#N/A</v>
          </cell>
          <cell r="S1365">
            <v>1</v>
          </cell>
          <cell r="T1365">
            <v>5237.7284999999993</v>
          </cell>
          <cell r="U1365">
            <v>226260.38800000001</v>
          </cell>
          <cell r="V1365" t="e">
            <v>#N/A</v>
          </cell>
          <cell r="W1365" t="str">
            <v>NAR.IND PALMAR</v>
          </cell>
          <cell r="X1365">
            <v>1</v>
          </cell>
          <cell r="Y1365">
            <v>0</v>
          </cell>
          <cell r="Z1365">
            <v>0</v>
          </cell>
          <cell r="AA1365"/>
          <cell r="AB1365">
            <v>10</v>
          </cell>
          <cell r="AC1365">
            <v>11</v>
          </cell>
          <cell r="AD1365" t="str">
            <v>Prioridad 4</v>
          </cell>
        </row>
        <row r="1366">
          <cell r="A1366" t="str">
            <v>NAR.IPIALES-7</v>
          </cell>
          <cell r="B1366" t="str">
            <v>URBANO</v>
          </cell>
          <cell r="C1366" t="str">
            <v>REGION 3</v>
          </cell>
          <cell r="D1366" t="str">
            <v>NARIÑO</v>
          </cell>
          <cell r="E1366" t="str">
            <v xml:space="preserve">IPIALES </v>
          </cell>
          <cell r="F1366" t="str">
            <v>CAUCA-NARIÑO</v>
          </cell>
          <cell r="G1366" t="str">
            <v>DELGADO YEPES CARLOS ALBERTO</v>
          </cell>
          <cell r="H1366" t="str">
            <v>MEDINA GALVIS MARIO ALEXANDER</v>
          </cell>
          <cell r="I1366" t="str">
            <v>0</v>
          </cell>
          <cell r="J1366" t="str">
            <v>1.447</v>
          </cell>
          <cell r="K1366">
            <v>0.6</v>
          </cell>
          <cell r="L1366">
            <v>1</v>
          </cell>
          <cell r="M1366">
            <v>1</v>
          </cell>
          <cell r="N1366">
            <v>1.0913978494623656E-2</v>
          </cell>
          <cell r="O1366">
            <v>1</v>
          </cell>
          <cell r="P1366">
            <v>1.3440860215053764E-2</v>
          </cell>
          <cell r="Q1366">
            <v>1</v>
          </cell>
          <cell r="R1366" t="str">
            <v>NAR.Ipiales-7</v>
          </cell>
          <cell r="S1366">
            <v>0</v>
          </cell>
          <cell r="T1366">
            <v>65089.505690399987</v>
          </cell>
          <cell r="U1366">
            <v>1453970.6669999999</v>
          </cell>
          <cell r="V1366" t="e">
            <v>#N/A</v>
          </cell>
          <cell r="W1366" t="str">
            <v>NAR.IPIALES-7</v>
          </cell>
          <cell r="X1366">
            <v>0</v>
          </cell>
          <cell r="Y1366">
            <v>30</v>
          </cell>
          <cell r="Z1366">
            <v>10</v>
          </cell>
          <cell r="AA1366"/>
          <cell r="AB1366">
            <v>10</v>
          </cell>
          <cell r="AC1366">
            <v>50</v>
          </cell>
          <cell r="AD1366" t="str">
            <v>Prioridad 0</v>
          </cell>
        </row>
        <row r="1367">
          <cell r="A1367" t="str">
            <v>NAR.JUNIN</v>
          </cell>
          <cell r="B1367" t="str">
            <v>RURAL</v>
          </cell>
          <cell r="C1367" t="str">
            <v>REGION 3</v>
          </cell>
          <cell r="D1367" t="str">
            <v>NARIÑO</v>
          </cell>
          <cell r="E1367" t="str">
            <v>BARBACOAS</v>
          </cell>
          <cell r="F1367" t="str">
            <v>CAUCA-NARIÑO</v>
          </cell>
          <cell r="G1367" t="str">
            <v>DELGADO YEPES CARLOS ALBERTO</v>
          </cell>
          <cell r="H1367" t="str">
            <v>LOPEZ CHUNATA MANUEL MESIAS</v>
          </cell>
          <cell r="I1367" t="str">
            <v>0</v>
          </cell>
          <cell r="J1367" t="str">
            <v>1.448</v>
          </cell>
          <cell r="K1367">
            <v>0.6</v>
          </cell>
          <cell r="L1367">
            <v>1</v>
          </cell>
          <cell r="M1367">
            <v>1</v>
          </cell>
          <cell r="N1367">
            <v>2.4596774193548386E-3</v>
          </cell>
          <cell r="O1367">
            <v>0</v>
          </cell>
          <cell r="P1367">
            <v>2.603494623655914E-2</v>
          </cell>
          <cell r="Q1367">
            <v>1</v>
          </cell>
          <cell r="R1367" t="str">
            <v>NAR.Junin</v>
          </cell>
          <cell r="S1367">
            <v>1</v>
          </cell>
          <cell r="T1367">
            <v>14520.358543300001</v>
          </cell>
          <cell r="U1367">
            <v>478628.05700000003</v>
          </cell>
          <cell r="V1367" t="e">
            <v>#N/A</v>
          </cell>
          <cell r="W1367" t="str">
            <v>NAR.JUNIN</v>
          </cell>
          <cell r="X1367">
            <v>1</v>
          </cell>
          <cell r="Y1367">
            <v>0</v>
          </cell>
          <cell r="Z1367">
            <v>0</v>
          </cell>
          <cell r="AA1367"/>
          <cell r="AB1367">
            <v>10</v>
          </cell>
          <cell r="AC1367">
            <v>11</v>
          </cell>
          <cell r="AD1367" t="str">
            <v>Prioridad 0</v>
          </cell>
        </row>
        <row r="1368">
          <cell r="A1368" t="str">
            <v>NAR.LA CRUZ</v>
          </cell>
          <cell r="B1368" t="str">
            <v>RURAL</v>
          </cell>
          <cell r="C1368" t="str">
            <v>REGION 3</v>
          </cell>
          <cell r="D1368" t="str">
            <v>NARIÑO</v>
          </cell>
          <cell r="E1368" t="str">
            <v>LA CRUZ</v>
          </cell>
          <cell r="F1368" t="str">
            <v>CAUCA-NARIÑO</v>
          </cell>
          <cell r="G1368" t="str">
            <v>DELGADO YEPES CARLOS ALBERTO</v>
          </cell>
          <cell r="H1368" t="str">
            <v>DUARTE SANCHEZ CARLOS JOSE</v>
          </cell>
          <cell r="I1368" t="str">
            <v>0</v>
          </cell>
          <cell r="J1368" t="str">
            <v>1.449</v>
          </cell>
          <cell r="K1368">
            <v>0.6</v>
          </cell>
          <cell r="L1368">
            <v>1</v>
          </cell>
          <cell r="M1368">
            <v>1</v>
          </cell>
          <cell r="N1368">
            <v>8.9919354838709671E-3</v>
          </cell>
          <cell r="O1368">
            <v>0</v>
          </cell>
          <cell r="P1368">
            <v>2.4381720430107529E-2</v>
          </cell>
          <cell r="Q1368">
            <v>1</v>
          </cell>
          <cell r="R1368" t="e">
            <v>#N/A</v>
          </cell>
          <cell r="S1368">
            <v>0</v>
          </cell>
          <cell r="T1368">
            <v>42763.898743500002</v>
          </cell>
          <cell r="U1368">
            <v>2540843.6129999999</v>
          </cell>
          <cell r="V1368" t="str">
            <v>NAR.La Cruz</v>
          </cell>
          <cell r="W1368" t="str">
            <v>NAR.LA CRUZ</v>
          </cell>
          <cell r="X1368">
            <v>0</v>
          </cell>
          <cell r="Y1368">
            <v>15</v>
          </cell>
          <cell r="Z1368">
            <v>10</v>
          </cell>
          <cell r="AA1368">
            <v>20</v>
          </cell>
          <cell r="AB1368">
            <v>10</v>
          </cell>
          <cell r="AC1368">
            <v>55</v>
          </cell>
          <cell r="AD1368" t="str">
            <v>Prioridad 1</v>
          </cell>
        </row>
        <row r="1369">
          <cell r="A1369" t="str">
            <v>NAR.LA PLATA</v>
          </cell>
          <cell r="B1369" t="str">
            <v>RURAL</v>
          </cell>
          <cell r="C1369" t="str">
            <v>REGION 3</v>
          </cell>
          <cell r="D1369" t="str">
            <v>NARIÑO</v>
          </cell>
          <cell r="E1369" t="str">
            <v>BELEN</v>
          </cell>
          <cell r="F1369" t="str">
            <v>CAUCA-NARIÑO</v>
          </cell>
          <cell r="G1369" t="str">
            <v>DELGADO YEPES CARLOS ALBERTO</v>
          </cell>
          <cell r="H1369" t="str">
            <v>DUARTE SANCHEZ CARLOS JOSE</v>
          </cell>
          <cell r="I1369" t="str">
            <v>0</v>
          </cell>
          <cell r="J1369" t="str">
            <v>242</v>
          </cell>
          <cell r="K1369">
            <v>0.54</v>
          </cell>
          <cell r="L1369">
            <v>1</v>
          </cell>
          <cell r="M1369">
            <v>1</v>
          </cell>
          <cell r="N1369">
            <v>9.0188172043010745E-3</v>
          </cell>
          <cell r="O1369">
            <v>1</v>
          </cell>
          <cell r="P1369">
            <v>8.4139784946236553E-3</v>
          </cell>
          <cell r="Q1369">
            <v>1</v>
          </cell>
          <cell r="R1369" t="e">
            <v>#N/A</v>
          </cell>
          <cell r="S1369">
            <v>0</v>
          </cell>
          <cell r="T1369">
            <v>19754.752549999997</v>
          </cell>
          <cell r="U1369">
            <v>1117087.7450000001</v>
          </cell>
          <cell r="V1369" t="e">
            <v>#N/A</v>
          </cell>
          <cell r="W1369" t="str">
            <v>NAR.LA PLATA</v>
          </cell>
          <cell r="X1369">
            <v>1</v>
          </cell>
          <cell r="Y1369">
            <v>0</v>
          </cell>
          <cell r="Z1369">
            <v>10</v>
          </cell>
          <cell r="AA1369"/>
          <cell r="AB1369">
            <v>10</v>
          </cell>
          <cell r="AC1369">
            <v>21</v>
          </cell>
          <cell r="AD1369" t="str">
            <v>Prioridad 4</v>
          </cell>
        </row>
        <row r="1370">
          <cell r="A1370" t="str">
            <v>NAR.LEIVA-2</v>
          </cell>
          <cell r="B1370" t="str">
            <v>URBANO</v>
          </cell>
          <cell r="C1370" t="str">
            <v>REGION 3</v>
          </cell>
          <cell r="D1370" t="str">
            <v>NARIÑO</v>
          </cell>
          <cell r="E1370" t="str">
            <v>LEIVA</v>
          </cell>
          <cell r="F1370" t="str">
            <v>CAUCA-NARIÑO</v>
          </cell>
          <cell r="G1370" t="str">
            <v>DELGADO YEPES CARLOS ALBERTO</v>
          </cell>
          <cell r="H1370" t="str">
            <v>MORA BASTIDAS RICARDO MAURICIO</v>
          </cell>
          <cell r="I1370" t="str">
            <v>0</v>
          </cell>
          <cell r="J1370" t="str">
            <v>124</v>
          </cell>
          <cell r="K1370">
            <v>0.46500000000000002</v>
          </cell>
          <cell r="L1370">
            <v>1</v>
          </cell>
          <cell r="M1370">
            <v>1</v>
          </cell>
          <cell r="N1370">
            <v>1.0618279569892473E-2</v>
          </cell>
          <cell r="O1370">
            <v>1</v>
          </cell>
          <cell r="P1370">
            <v>1.260752688172043E-2</v>
          </cell>
          <cell r="Q1370">
            <v>1</v>
          </cell>
          <cell r="R1370" t="e">
            <v>#N/A</v>
          </cell>
          <cell r="S1370">
            <v>0</v>
          </cell>
          <cell r="T1370">
            <v>12751.687441</v>
          </cell>
          <cell r="U1370">
            <v>914671.74099999992</v>
          </cell>
          <cell r="V1370" t="e">
            <v>#N/A</v>
          </cell>
          <cell r="W1370" t="str">
            <v>NAR.LEIVA-2</v>
          </cell>
          <cell r="X1370">
            <v>0</v>
          </cell>
          <cell r="Y1370">
            <v>0</v>
          </cell>
          <cell r="Z1370">
            <v>5</v>
          </cell>
          <cell r="AA1370"/>
          <cell r="AB1370">
            <v>10</v>
          </cell>
          <cell r="AC1370">
            <v>15</v>
          </cell>
          <cell r="AD1370" t="str">
            <v>Prioridad 3</v>
          </cell>
        </row>
        <row r="1371">
          <cell r="A1371" t="str">
            <v>NAR.LLORENTE</v>
          </cell>
          <cell r="B1371" t="str">
            <v>RURAL</v>
          </cell>
          <cell r="C1371" t="str">
            <v>REGION 3</v>
          </cell>
          <cell r="D1371" t="str">
            <v>NARIÑO</v>
          </cell>
          <cell r="E1371" t="str">
            <v>TUMACO</v>
          </cell>
          <cell r="F1371" t="str">
            <v>CAUCA-NARIÑO</v>
          </cell>
          <cell r="G1371" t="str">
            <v>DELGADO YEPES CARLOS ALBERTO</v>
          </cell>
          <cell r="H1371" t="str">
            <v>LOPEZ CHUNATA MANUEL MESIAS</v>
          </cell>
          <cell r="I1371" t="str">
            <v>0</v>
          </cell>
          <cell r="J1371" t="str">
            <v>125</v>
          </cell>
          <cell r="K1371">
            <v>0.46500000000000002</v>
          </cell>
          <cell r="L1371">
            <v>1</v>
          </cell>
          <cell r="M1371">
            <v>1</v>
          </cell>
          <cell r="N1371">
            <v>2.2715053763440862E-3</v>
          </cell>
          <cell r="O1371">
            <v>0</v>
          </cell>
          <cell r="P1371">
            <v>4.0645161290322578E-2</v>
          </cell>
          <cell r="Q1371">
            <v>1</v>
          </cell>
          <cell r="R1371" t="str">
            <v>NAR.Llorente</v>
          </cell>
          <cell r="S1371">
            <v>0</v>
          </cell>
          <cell r="T1371">
            <v>87362.545770000012</v>
          </cell>
          <cell r="U1371">
            <v>2110172.7140000002</v>
          </cell>
          <cell r="V1371" t="e">
            <v>#N/A</v>
          </cell>
          <cell r="W1371" t="str">
            <v>NAR.LLORENTE</v>
          </cell>
          <cell r="X1371">
            <v>1</v>
          </cell>
          <cell r="Y1371">
            <v>30</v>
          </cell>
          <cell r="Z1371">
            <v>10</v>
          </cell>
          <cell r="AA1371"/>
          <cell r="AB1371">
            <v>10</v>
          </cell>
          <cell r="AC1371">
            <v>51</v>
          </cell>
          <cell r="AD1371" t="str">
            <v>Prioridad 0</v>
          </cell>
        </row>
        <row r="1372">
          <cell r="A1372" t="str">
            <v>NAR.LLORENTE-2</v>
          </cell>
          <cell r="B1372" t="str">
            <v>RURAL</v>
          </cell>
          <cell r="C1372" t="str">
            <v>REGION 3</v>
          </cell>
          <cell r="D1372" t="str">
            <v>NARIÑO</v>
          </cell>
          <cell r="E1372" t="str">
            <v>TUMACO</v>
          </cell>
          <cell r="F1372" t="str">
            <v>CAUCA-NARIÑO</v>
          </cell>
          <cell r="G1372" t="str">
            <v>DELGADO YEPES CARLOS ALBERTO</v>
          </cell>
          <cell r="H1372" t="str">
            <v>LOPEZ CHUNATA MANUEL MESIAS</v>
          </cell>
          <cell r="I1372" t="str">
            <v>0</v>
          </cell>
          <cell r="J1372" t="str">
            <v>1.450</v>
          </cell>
          <cell r="K1372">
            <v>0.6</v>
          </cell>
          <cell r="L1372">
            <v>1</v>
          </cell>
          <cell r="M1372">
            <v>1</v>
          </cell>
          <cell r="N1372">
            <v>9.0053763440860212E-4</v>
          </cell>
          <cell r="O1372">
            <v>0</v>
          </cell>
          <cell r="P1372">
            <v>4.4247311827956992E-2</v>
          </cell>
          <cell r="Q1372">
            <v>1</v>
          </cell>
          <cell r="R1372" t="e">
            <v>#N/A</v>
          </cell>
          <cell r="S1372">
            <v>0</v>
          </cell>
          <cell r="T1372">
            <v>43774.372820999997</v>
          </cell>
          <cell r="U1372">
            <v>1018203.7399999999</v>
          </cell>
          <cell r="V1372" t="e">
            <v>#N/A</v>
          </cell>
          <cell r="W1372" t="str">
            <v>NAR.LLORENTE-2</v>
          </cell>
          <cell r="X1372">
            <v>1</v>
          </cell>
          <cell r="Y1372">
            <v>15</v>
          </cell>
          <cell r="Z1372">
            <v>10</v>
          </cell>
          <cell r="AA1372"/>
          <cell r="AB1372">
            <v>10</v>
          </cell>
          <cell r="AC1372">
            <v>36</v>
          </cell>
          <cell r="AD1372" t="str">
            <v>Prioridad 2</v>
          </cell>
        </row>
        <row r="1373">
          <cell r="A1373" t="str">
            <v>NAR.LLORENTE-3</v>
          </cell>
          <cell r="B1373" t="str">
            <v>RURAL</v>
          </cell>
          <cell r="C1373" t="str">
            <v>REGION 3</v>
          </cell>
          <cell r="D1373" t="str">
            <v>NARIÑO</v>
          </cell>
          <cell r="E1373" t="str">
            <v>TUMACO</v>
          </cell>
          <cell r="F1373" t="str">
            <v>CAUCA-NARIÑO</v>
          </cell>
          <cell r="G1373" t="str">
            <v>DELGADO YEPES CARLOS ALBERTO</v>
          </cell>
          <cell r="H1373" t="str">
            <v>LOPEZ CHUNATA MANUEL MESIAS</v>
          </cell>
          <cell r="I1373" t="str">
            <v>0</v>
          </cell>
          <cell r="J1373" t="str">
            <v>1.451</v>
          </cell>
          <cell r="K1373">
            <v>0.6</v>
          </cell>
          <cell r="L1373">
            <v>1</v>
          </cell>
          <cell r="M1373">
            <v>1</v>
          </cell>
          <cell r="N1373">
            <v>1.3897849462365591E-2</v>
          </cell>
          <cell r="O1373">
            <v>1</v>
          </cell>
          <cell r="P1373">
            <v>4.3561827956989249E-2</v>
          </cell>
          <cell r="Q1373">
            <v>1</v>
          </cell>
          <cell r="R1373" t="e">
            <v>#N/A</v>
          </cell>
          <cell r="S1373">
            <v>0</v>
          </cell>
          <cell r="T1373">
            <v>49044.352119999996</v>
          </cell>
          <cell r="U1373">
            <v>840672.30099999998</v>
          </cell>
          <cell r="V1373" t="e">
            <v>#N/A</v>
          </cell>
          <cell r="W1373" t="str">
            <v>NAR.LLORENTE-3</v>
          </cell>
          <cell r="X1373">
            <v>1</v>
          </cell>
          <cell r="Y1373">
            <v>15</v>
          </cell>
          <cell r="Z1373">
            <v>5</v>
          </cell>
          <cell r="AA1373"/>
          <cell r="AB1373">
            <v>10</v>
          </cell>
          <cell r="AC1373">
            <v>31</v>
          </cell>
          <cell r="AD1373" t="str">
            <v>Prioridad 2</v>
          </cell>
        </row>
        <row r="1374">
          <cell r="A1374" t="str">
            <v>NAR.MOSQUERA</v>
          </cell>
          <cell r="B1374" t="str">
            <v>RURAL</v>
          </cell>
          <cell r="C1374" t="str">
            <v>REGION 3</v>
          </cell>
          <cell r="D1374" t="str">
            <v>NARIÑO</v>
          </cell>
          <cell r="E1374" t="str">
            <v>MOSQUERA</v>
          </cell>
          <cell r="F1374" t="str">
            <v>CAUCA-NARIÑO</v>
          </cell>
          <cell r="G1374" t="str">
            <v>DELGADO YEPES CARLOS ALBERTO</v>
          </cell>
          <cell r="H1374" t="str">
            <v>PAYAN CUERO OSCAR JAVIER</v>
          </cell>
          <cell r="I1374" t="str">
            <v>0</v>
          </cell>
          <cell r="J1374" t="str">
            <v>1.452</v>
          </cell>
          <cell r="K1374">
            <v>0.6</v>
          </cell>
          <cell r="L1374">
            <v>1</v>
          </cell>
          <cell r="M1374">
            <v>1</v>
          </cell>
          <cell r="N1374">
            <v>6.3172043010752685E-4</v>
          </cell>
          <cell r="O1374">
            <v>0</v>
          </cell>
          <cell r="P1374">
            <v>2.5927419354838711E-2</v>
          </cell>
          <cell r="Q1374">
            <v>1</v>
          </cell>
          <cell r="R1374" t="e">
            <v>#N/A</v>
          </cell>
          <cell r="S1374">
            <v>1</v>
          </cell>
          <cell r="T1374">
            <v>17169.28846</v>
          </cell>
          <cell r="U1374">
            <v>771298.34499999986</v>
          </cell>
          <cell r="V1374" t="str">
            <v>NAR.Mosquera</v>
          </cell>
          <cell r="W1374" t="str">
            <v>NAR.MOSQUERA</v>
          </cell>
          <cell r="X1374">
            <v>1</v>
          </cell>
          <cell r="Y1374">
            <v>0</v>
          </cell>
          <cell r="Z1374">
            <v>5</v>
          </cell>
          <cell r="AA1374">
            <v>20</v>
          </cell>
          <cell r="AB1374">
            <v>10</v>
          </cell>
          <cell r="AC1374">
            <v>36</v>
          </cell>
          <cell r="AD1374" t="str">
            <v>Prioridad 2</v>
          </cell>
        </row>
        <row r="1375">
          <cell r="A1375" t="str">
            <v>NAR.OLAYA HERRERA</v>
          </cell>
          <cell r="B1375" t="str">
            <v>URBANO</v>
          </cell>
          <cell r="C1375" t="str">
            <v>REGION 3</v>
          </cell>
          <cell r="D1375" t="str">
            <v>NARIÑO</v>
          </cell>
          <cell r="E1375" t="str">
            <v>OLAYA HERRERA</v>
          </cell>
          <cell r="F1375" t="str">
            <v>CAUCA-NARIÑO</v>
          </cell>
          <cell r="G1375" t="str">
            <v>DELGADO YEPES CARLOS ALBERTO</v>
          </cell>
          <cell r="H1375" t="str">
            <v>PAYAN CUERO OSCAR JAVIER</v>
          </cell>
          <cell r="I1375" t="str">
            <v>0</v>
          </cell>
          <cell r="J1375" t="str">
            <v>126</v>
          </cell>
          <cell r="K1375">
            <v>0.46500000000000002</v>
          </cell>
          <cell r="L1375">
            <v>1</v>
          </cell>
          <cell r="M1375">
            <v>1</v>
          </cell>
          <cell r="N1375">
            <v>6.0483870967741938E-4</v>
          </cell>
          <cell r="O1375">
            <v>0</v>
          </cell>
          <cell r="P1375">
            <v>2.6478494623655913E-2</v>
          </cell>
          <cell r="Q1375">
            <v>1</v>
          </cell>
          <cell r="R1375" t="e">
            <v>#N/A</v>
          </cell>
          <cell r="S1375">
            <v>0</v>
          </cell>
          <cell r="T1375">
            <v>96590.662350999992</v>
          </cell>
          <cell r="U1375">
            <v>3185805.0840000003</v>
          </cell>
          <cell r="V1375" t="str">
            <v>NAR.Olaya Herrera</v>
          </cell>
          <cell r="W1375" t="str">
            <v>NAR.OLAYA HERRERA</v>
          </cell>
          <cell r="X1375">
            <v>0</v>
          </cell>
          <cell r="Y1375">
            <v>30</v>
          </cell>
          <cell r="Z1375">
            <v>10</v>
          </cell>
          <cell r="AA1375">
            <v>20</v>
          </cell>
          <cell r="AB1375">
            <v>10</v>
          </cell>
          <cell r="AC1375">
            <v>70</v>
          </cell>
          <cell r="AD1375" t="str">
            <v>Prioridad 1</v>
          </cell>
        </row>
        <row r="1376">
          <cell r="A1376" t="str">
            <v>NAR.RB IPIALES-5</v>
          </cell>
          <cell r="B1376" t="str">
            <v>URBANO</v>
          </cell>
          <cell r="C1376" t="str">
            <v>REGION 3</v>
          </cell>
          <cell r="D1376" t="str">
            <v>NARIÑO</v>
          </cell>
          <cell r="E1376" t="str">
            <v xml:space="preserve">IPIALES </v>
          </cell>
          <cell r="F1376" t="str">
            <v>CAUCA-NARIÑO</v>
          </cell>
          <cell r="G1376" t="str">
            <v>DELGADO YEPES CARLOS ALBERTO</v>
          </cell>
          <cell r="H1376" t="str">
            <v>MEDINA GALVIS MARIO ALEXANDER</v>
          </cell>
          <cell r="I1376" t="str">
            <v>0</v>
          </cell>
          <cell r="J1376" t="str">
            <v>1.453</v>
          </cell>
          <cell r="K1376">
            <v>0.6</v>
          </cell>
          <cell r="L1376">
            <v>1</v>
          </cell>
          <cell r="M1376">
            <v>1</v>
          </cell>
          <cell r="N1376">
            <v>1.7809139784946238E-2</v>
          </cell>
          <cell r="O1376">
            <v>1</v>
          </cell>
          <cell r="P1376">
            <v>1.1599462365591397E-2</v>
          </cell>
          <cell r="Q1376">
            <v>1</v>
          </cell>
          <cell r="R1376" t="e">
            <v>#N/A</v>
          </cell>
          <cell r="S1376">
            <v>1</v>
          </cell>
          <cell r="T1376">
            <v>48515.107039999995</v>
          </cell>
          <cell r="U1376">
            <v>604760.61499999999</v>
          </cell>
          <cell r="V1376" t="e">
            <v>#N/A</v>
          </cell>
          <cell r="W1376" t="str">
            <v>NAR.RB IPIALES-5</v>
          </cell>
          <cell r="X1376">
            <v>0</v>
          </cell>
          <cell r="Y1376">
            <v>15</v>
          </cell>
          <cell r="Z1376">
            <v>5</v>
          </cell>
          <cell r="AA1376"/>
          <cell r="AB1376">
            <v>10</v>
          </cell>
          <cell r="AC1376">
            <v>30</v>
          </cell>
          <cell r="AD1376" t="str">
            <v>Prioridad 3</v>
          </cell>
        </row>
        <row r="1377">
          <cell r="A1377" t="str">
            <v>NAR.RB IPIALES-11</v>
          </cell>
          <cell r="B1377" t="str">
            <v>URBANO</v>
          </cell>
          <cell r="C1377" t="str">
            <v>REGION 3</v>
          </cell>
          <cell r="D1377" t="str">
            <v>NARIÑO</v>
          </cell>
          <cell r="E1377" t="str">
            <v xml:space="preserve">IPIALES </v>
          </cell>
          <cell r="F1377" t="str">
            <v>CAUCA-NARIÑO</v>
          </cell>
          <cell r="G1377" t="str">
            <v>DELGADO YEPES CARLOS ALBERTO</v>
          </cell>
          <cell r="H1377" t="str">
            <v>MEDINA GALVIS MARIO ALEXANDER</v>
          </cell>
          <cell r="I1377" t="str">
            <v>0</v>
          </cell>
          <cell r="J1377" t="str">
            <v>1.454</v>
          </cell>
          <cell r="K1377">
            <v>0.6</v>
          </cell>
          <cell r="L1377">
            <v>1</v>
          </cell>
          <cell r="M1377">
            <v>1</v>
          </cell>
          <cell r="N1377">
            <v>9.153225806451613E-3</v>
          </cell>
          <cell r="O1377">
            <v>1</v>
          </cell>
          <cell r="P1377">
            <v>8.7634408602150545E-3</v>
          </cell>
          <cell r="Q1377">
            <v>1</v>
          </cell>
          <cell r="R1377" t="e">
            <v>#N/A</v>
          </cell>
          <cell r="S1377">
            <v>1</v>
          </cell>
          <cell r="T1377">
            <v>46432.903050000001</v>
          </cell>
          <cell r="U1377">
            <v>629704.82499999995</v>
          </cell>
          <cell r="V1377" t="e">
            <v>#N/A</v>
          </cell>
          <cell r="W1377" t="str">
            <v>NAR.RB IPIALES-11</v>
          </cell>
          <cell r="X1377">
            <v>0</v>
          </cell>
          <cell r="Y1377">
            <v>15</v>
          </cell>
          <cell r="Z1377">
            <v>5</v>
          </cell>
          <cell r="AA1377"/>
          <cell r="AB1377">
            <v>10</v>
          </cell>
          <cell r="AC1377">
            <v>30</v>
          </cell>
          <cell r="AD1377" t="str">
            <v>Prioridad 3</v>
          </cell>
        </row>
        <row r="1378">
          <cell r="A1378" t="str">
            <v>NAR.RB TUMACO-5</v>
          </cell>
          <cell r="B1378" t="str">
            <v>URBANO</v>
          </cell>
          <cell r="C1378" t="str">
            <v>REGION 3</v>
          </cell>
          <cell r="D1378" t="str">
            <v>NARIÑO</v>
          </cell>
          <cell r="E1378" t="str">
            <v>TUMACO</v>
          </cell>
          <cell r="F1378" t="str">
            <v>CAUCA-NARIÑO</v>
          </cell>
          <cell r="G1378" t="str">
            <v>DELGADO YEPES CARLOS ALBERTO</v>
          </cell>
          <cell r="H1378" t="str">
            <v>PAYAN CUERO OSCAR JAVIER</v>
          </cell>
          <cell r="I1378" t="str">
            <v>0</v>
          </cell>
          <cell r="J1378" t="str">
            <v>1.455</v>
          </cell>
          <cell r="K1378">
            <v>0.6</v>
          </cell>
          <cell r="L1378">
            <v>1</v>
          </cell>
          <cell r="M1378">
            <v>1</v>
          </cell>
          <cell r="N1378">
            <v>9.4086021505376344E-5</v>
          </cell>
          <cell r="O1378">
            <v>0</v>
          </cell>
          <cell r="P1378">
            <v>4.2701612903225807E-2</v>
          </cell>
          <cell r="Q1378">
            <v>1</v>
          </cell>
          <cell r="R1378" t="e">
            <v>#N/A</v>
          </cell>
          <cell r="S1378">
            <v>1</v>
          </cell>
          <cell r="T1378">
            <v>35058.683970000006</v>
          </cell>
          <cell r="U1378">
            <v>630661.701</v>
          </cell>
          <cell r="V1378" t="e">
            <v>#N/A</v>
          </cell>
          <cell r="W1378" t="str">
            <v>NAR.RB TUMACO-5</v>
          </cell>
          <cell r="X1378">
            <v>1</v>
          </cell>
          <cell r="Y1378">
            <v>15</v>
          </cell>
          <cell r="Z1378">
            <v>5</v>
          </cell>
          <cell r="AA1378"/>
          <cell r="AB1378">
            <v>10</v>
          </cell>
          <cell r="AC1378">
            <v>31</v>
          </cell>
          <cell r="AD1378" t="str">
            <v>Prioridad 2</v>
          </cell>
        </row>
        <row r="1379">
          <cell r="A1379" t="str">
            <v>NAR.RICAUTE</v>
          </cell>
          <cell r="B1379" t="str">
            <v>RURAL</v>
          </cell>
          <cell r="C1379" t="str">
            <v>REGION 3</v>
          </cell>
          <cell r="D1379" t="str">
            <v>NARIÑO</v>
          </cell>
          <cell r="E1379" t="str">
            <v>MALLAMA</v>
          </cell>
          <cell r="F1379" t="str">
            <v>CAUCA-NARIÑO</v>
          </cell>
          <cell r="G1379" t="str">
            <v>DELGADO YEPES CARLOS ALBERTO</v>
          </cell>
          <cell r="H1379" t="str">
            <v>LOPEZ CHUNATA MANUEL MESIAS</v>
          </cell>
          <cell r="I1379" t="str">
            <v>0</v>
          </cell>
          <cell r="J1379" t="str">
            <v>1.456</v>
          </cell>
          <cell r="K1379">
            <v>0.6</v>
          </cell>
          <cell r="L1379">
            <v>1</v>
          </cell>
          <cell r="M1379">
            <v>1</v>
          </cell>
          <cell r="N1379">
            <v>2.1908602150537636E-3</v>
          </cell>
          <cell r="O1379">
            <v>0</v>
          </cell>
          <cell r="P1379">
            <v>1.1599462365591397E-2</v>
          </cell>
          <cell r="Q1379">
            <v>1</v>
          </cell>
          <cell r="R1379" t="e">
            <v>#N/A</v>
          </cell>
          <cell r="S1379">
            <v>1</v>
          </cell>
          <cell r="T1379">
            <v>47432.281332000006</v>
          </cell>
          <cell r="U1379">
            <v>1796981.7859999998</v>
          </cell>
          <cell r="V1379" t="e">
            <v>#N/A</v>
          </cell>
          <cell r="W1379" t="str">
            <v>NAR.RICAUTE</v>
          </cell>
          <cell r="X1379">
            <v>1</v>
          </cell>
          <cell r="Y1379">
            <v>15</v>
          </cell>
          <cell r="Z1379">
            <v>10</v>
          </cell>
          <cell r="AA1379"/>
          <cell r="AB1379">
            <v>10</v>
          </cell>
          <cell r="AC1379">
            <v>36</v>
          </cell>
          <cell r="AD1379" t="str">
            <v>Prioridad 3</v>
          </cell>
        </row>
        <row r="1380">
          <cell r="A1380" t="str">
            <v>NAR.ROSAL DEL MONTE</v>
          </cell>
          <cell r="B1380" t="str">
            <v>RURAL</v>
          </cell>
          <cell r="C1380" t="str">
            <v>REGION 3</v>
          </cell>
          <cell r="D1380" t="str">
            <v>NARIÑO</v>
          </cell>
          <cell r="E1380" t="str">
            <v>BUESACO</v>
          </cell>
          <cell r="F1380" t="str">
            <v>CAUCA-NARIÑO</v>
          </cell>
          <cell r="G1380" t="str">
            <v>DELGADO YEPES CARLOS ALBERTO</v>
          </cell>
          <cell r="H1380" t="str">
            <v>DUARTE SANCHEZ CARLOS JOSE</v>
          </cell>
          <cell r="I1380" t="str">
            <v>0</v>
          </cell>
          <cell r="J1380" t="str">
            <v>127</v>
          </cell>
          <cell r="K1380">
            <v>0.46500000000000002</v>
          </cell>
          <cell r="L1380">
            <v>1</v>
          </cell>
          <cell r="M1380">
            <v>1</v>
          </cell>
          <cell r="N1380">
            <v>2.5537634408602153E-4</v>
          </cell>
          <cell r="O1380">
            <v>0</v>
          </cell>
          <cell r="P1380">
            <v>2.3010752688172043E-2</v>
          </cell>
          <cell r="Q1380">
            <v>1</v>
          </cell>
          <cell r="R1380" t="e">
            <v>#N/A</v>
          </cell>
          <cell r="S1380">
            <v>0</v>
          </cell>
          <cell r="T1380">
            <v>18267.842024000001</v>
          </cell>
          <cell r="U1380">
            <v>1153063.784</v>
          </cell>
          <cell r="V1380" t="e">
            <v>#N/A</v>
          </cell>
          <cell r="W1380" t="str">
            <v>NAR.ROSAL DEL MONTE</v>
          </cell>
          <cell r="X1380">
            <v>0</v>
          </cell>
          <cell r="Y1380">
            <v>0</v>
          </cell>
          <cell r="Z1380">
            <v>10</v>
          </cell>
          <cell r="AA1380"/>
          <cell r="AB1380">
            <v>10</v>
          </cell>
          <cell r="AC1380">
            <v>20</v>
          </cell>
          <cell r="AD1380" t="str">
            <v>Prioridad 4</v>
          </cell>
        </row>
        <row r="1381">
          <cell r="A1381" t="str">
            <v>NAR.SALAHONDA</v>
          </cell>
          <cell r="B1381" t="str">
            <v>URBANO</v>
          </cell>
          <cell r="C1381" t="str">
            <v>REGION 3</v>
          </cell>
          <cell r="D1381" t="str">
            <v>NARIÑO</v>
          </cell>
          <cell r="E1381" t="str">
            <v>FRANCISCO PIZARRO</v>
          </cell>
          <cell r="F1381" t="str">
            <v>CAUCA-NARIÑO</v>
          </cell>
          <cell r="G1381" t="str">
            <v>DELGADO YEPES CARLOS ALBERTO</v>
          </cell>
          <cell r="H1381" t="str">
            <v>PAYAN CUERO OSCAR JAVIER</v>
          </cell>
          <cell r="I1381" t="str">
            <v>0</v>
          </cell>
          <cell r="J1381" t="str">
            <v>152</v>
          </cell>
          <cell r="K1381">
            <v>0.47</v>
          </cell>
          <cell r="L1381">
            <v>1</v>
          </cell>
          <cell r="M1381">
            <v>1</v>
          </cell>
          <cell r="N1381">
            <v>0.19229838709677419</v>
          </cell>
          <cell r="O1381">
            <v>1</v>
          </cell>
          <cell r="P1381">
            <v>6.6236559139784948E-2</v>
          </cell>
          <cell r="Q1381">
            <v>1</v>
          </cell>
          <cell r="R1381" t="e">
            <v>#N/A</v>
          </cell>
          <cell r="S1381">
            <v>1</v>
          </cell>
          <cell r="T1381">
            <v>24241.947909099999</v>
          </cell>
          <cell r="U1381">
            <v>369887.30899999995</v>
          </cell>
          <cell r="V1381" t="str">
            <v>NAR.Salahonda</v>
          </cell>
          <cell r="W1381" t="str">
            <v>NAR.SALAHONDA</v>
          </cell>
          <cell r="X1381">
            <v>1</v>
          </cell>
          <cell r="Y1381">
            <v>15</v>
          </cell>
          <cell r="Z1381">
            <v>0</v>
          </cell>
          <cell r="AA1381">
            <v>20</v>
          </cell>
          <cell r="AB1381">
            <v>10</v>
          </cell>
          <cell r="AC1381">
            <v>46</v>
          </cell>
          <cell r="AD1381" t="str">
            <v>Prioridad 1</v>
          </cell>
        </row>
        <row r="1382">
          <cell r="A1382" t="str">
            <v>NAR.SAMANIEGO-2</v>
          </cell>
          <cell r="B1382" t="str">
            <v>RURAL</v>
          </cell>
          <cell r="C1382" t="str">
            <v>REGION 3</v>
          </cell>
          <cell r="D1382" t="str">
            <v>NARIÑO</v>
          </cell>
          <cell r="E1382" t="str">
            <v>SAMANIEGO</v>
          </cell>
          <cell r="F1382" t="str">
            <v>CAUCA-NARIÑO</v>
          </cell>
          <cell r="G1382" t="str">
            <v>DELGADO YEPES CARLOS ALBERTO</v>
          </cell>
          <cell r="H1382" t="str">
            <v>MELO REVELO DIEGO GIOVANNI</v>
          </cell>
          <cell r="I1382" t="str">
            <v>0</v>
          </cell>
          <cell r="J1382" t="str">
            <v>1.457</v>
          </cell>
          <cell r="K1382">
            <v>0.6</v>
          </cell>
          <cell r="L1382">
            <v>1</v>
          </cell>
          <cell r="M1382">
            <v>1</v>
          </cell>
          <cell r="N1382">
            <v>0</v>
          </cell>
          <cell r="O1382">
            <v>0</v>
          </cell>
          <cell r="P1382">
            <v>1.0860215053763441E-2</v>
          </cell>
          <cell r="Q1382">
            <v>1</v>
          </cell>
          <cell r="R1382" t="e">
            <v>#N/A</v>
          </cell>
          <cell r="S1382">
            <v>0</v>
          </cell>
          <cell r="T1382">
            <v>44564.482831999994</v>
          </cell>
          <cell r="U1382">
            <v>1680280.6340000001</v>
          </cell>
          <cell r="V1382" t="e">
            <v>#N/A</v>
          </cell>
          <cell r="W1382" t="str">
            <v>NAR.SAMANIEGO-2</v>
          </cell>
          <cell r="X1382">
            <v>0</v>
          </cell>
          <cell r="Y1382">
            <v>15</v>
          </cell>
          <cell r="Z1382">
            <v>10</v>
          </cell>
          <cell r="AA1382"/>
          <cell r="AB1382">
            <v>10</v>
          </cell>
          <cell r="AC1382">
            <v>35</v>
          </cell>
          <cell r="AD1382" t="str">
            <v>Prioridad 3</v>
          </cell>
        </row>
        <row r="1383">
          <cell r="A1383" t="str">
            <v>NAR.SAMANIEGO-3</v>
          </cell>
          <cell r="B1383" t="str">
            <v>URBANO</v>
          </cell>
          <cell r="C1383" t="str">
            <v>REGION 3</v>
          </cell>
          <cell r="D1383" t="str">
            <v>NARIÑO</v>
          </cell>
          <cell r="E1383" t="str">
            <v>SAMANIEGO</v>
          </cell>
          <cell r="F1383" t="str">
            <v>CAUCA-NARIÑO</v>
          </cell>
          <cell r="G1383" t="str">
            <v>DELGADO YEPES CARLOS ALBERTO</v>
          </cell>
          <cell r="H1383" t="str">
            <v>MELO REVELO DIEGO GIOVANNI</v>
          </cell>
          <cell r="I1383" t="str">
            <v>0</v>
          </cell>
          <cell r="J1383" t="str">
            <v>1.458</v>
          </cell>
          <cell r="K1383">
            <v>0.6</v>
          </cell>
          <cell r="L1383">
            <v>1</v>
          </cell>
          <cell r="M1383">
            <v>1</v>
          </cell>
          <cell r="N1383">
            <v>0</v>
          </cell>
          <cell r="O1383">
            <v>0</v>
          </cell>
          <cell r="P1383">
            <v>4.9758064516129033E-2</v>
          </cell>
          <cell r="Q1383">
            <v>1</v>
          </cell>
          <cell r="R1383" t="e">
            <v>#N/A</v>
          </cell>
          <cell r="S1383">
            <v>0</v>
          </cell>
          <cell r="T1383">
            <v>52229.602599999998</v>
          </cell>
          <cell r="U1383">
            <v>1356890.192</v>
          </cell>
          <cell r="V1383" t="e">
            <v>#N/A</v>
          </cell>
          <cell r="W1383" t="str">
            <v>NAR.SAMANIEGO-3</v>
          </cell>
          <cell r="X1383">
            <v>0</v>
          </cell>
          <cell r="Y1383">
            <v>30</v>
          </cell>
          <cell r="Z1383">
            <v>10</v>
          </cell>
          <cell r="AA1383"/>
          <cell r="AB1383">
            <v>10</v>
          </cell>
          <cell r="AC1383">
            <v>50</v>
          </cell>
          <cell r="AD1383" t="str">
            <v>Prioridad 1</v>
          </cell>
        </row>
        <row r="1384">
          <cell r="A1384" t="str">
            <v>NAR.SAN BERNARDO</v>
          </cell>
          <cell r="B1384" t="str">
            <v>RURAL</v>
          </cell>
          <cell r="C1384" t="str">
            <v>REGION 3</v>
          </cell>
          <cell r="D1384" t="str">
            <v>NARIÑO</v>
          </cell>
          <cell r="E1384" t="str">
            <v>SAN BERNARDO</v>
          </cell>
          <cell r="F1384" t="str">
            <v>CAUCA-NARIÑO</v>
          </cell>
          <cell r="G1384" t="str">
            <v>DELGADO YEPES CARLOS ALBERTO</v>
          </cell>
          <cell r="H1384" t="str">
            <v>DUARTE SANCHEZ CARLOS JOSE</v>
          </cell>
          <cell r="I1384" t="str">
            <v>0</v>
          </cell>
          <cell r="J1384" t="str">
            <v>1.459</v>
          </cell>
          <cell r="K1384">
            <v>0.6</v>
          </cell>
          <cell r="L1384">
            <v>1</v>
          </cell>
          <cell r="M1384">
            <v>1</v>
          </cell>
          <cell r="N1384">
            <v>4.297043010752688E-2</v>
          </cell>
          <cell r="O1384">
            <v>1</v>
          </cell>
          <cell r="P1384">
            <v>2.3965053763440859E-2</v>
          </cell>
          <cell r="Q1384">
            <v>1</v>
          </cell>
          <cell r="R1384" t="e">
            <v>#N/A</v>
          </cell>
          <cell r="S1384">
            <v>0</v>
          </cell>
          <cell r="T1384">
            <v>18420.259405500001</v>
          </cell>
          <cell r="U1384">
            <v>860994.522</v>
          </cell>
          <cell r="V1384" t="e">
            <v>#N/A</v>
          </cell>
          <cell r="W1384" t="str">
            <v>NAR.SAN BERNARDO</v>
          </cell>
          <cell r="X1384">
            <v>0</v>
          </cell>
          <cell r="Y1384">
            <v>0</v>
          </cell>
          <cell r="Z1384">
            <v>5</v>
          </cell>
          <cell r="AA1384"/>
          <cell r="AB1384">
            <v>10</v>
          </cell>
          <cell r="AC1384">
            <v>15</v>
          </cell>
          <cell r="AD1384" t="str">
            <v>Prioridad 4</v>
          </cell>
        </row>
        <row r="1385">
          <cell r="A1385" t="str">
            <v>NAR.SAN JOSE DE ALBAN</v>
          </cell>
          <cell r="B1385" t="str">
            <v>RURAL</v>
          </cell>
          <cell r="C1385" t="str">
            <v>REGION 3</v>
          </cell>
          <cell r="D1385" t="str">
            <v>NARIÑO</v>
          </cell>
          <cell r="E1385" t="str">
            <v>ARBOLEDA</v>
          </cell>
          <cell r="F1385" t="str">
            <v>CAUCA-NARIÑO</v>
          </cell>
          <cell r="G1385" t="str">
            <v>DELGADO YEPES CARLOS ALBERTO</v>
          </cell>
          <cell r="H1385" t="str">
            <v>DUARTE SANCHEZ CARLOS JOSE</v>
          </cell>
          <cell r="I1385" t="str">
            <v>0</v>
          </cell>
          <cell r="J1385" t="str">
            <v>1.460</v>
          </cell>
          <cell r="K1385">
            <v>0.6</v>
          </cell>
          <cell r="L1385">
            <v>1</v>
          </cell>
          <cell r="M1385">
            <v>1</v>
          </cell>
          <cell r="N1385">
            <v>0</v>
          </cell>
          <cell r="O1385">
            <v>0</v>
          </cell>
          <cell r="P1385">
            <v>2.4086021505376344E-2</v>
          </cell>
          <cell r="Q1385">
            <v>1</v>
          </cell>
          <cell r="R1385" t="e">
            <v>#N/A</v>
          </cell>
          <cell r="S1385">
            <v>0</v>
          </cell>
          <cell r="T1385">
            <v>26579.787188700004</v>
          </cell>
          <cell r="U1385">
            <v>1315457.6170000001</v>
          </cell>
          <cell r="V1385" t="e">
            <v>#N/A</v>
          </cell>
          <cell r="W1385" t="str">
            <v>NAR.SAN JOSE DE ALBAN</v>
          </cell>
          <cell r="X1385">
            <v>0</v>
          </cell>
          <cell r="Y1385">
            <v>15</v>
          </cell>
          <cell r="Z1385">
            <v>10</v>
          </cell>
          <cell r="AA1385"/>
          <cell r="AB1385">
            <v>10</v>
          </cell>
          <cell r="AC1385">
            <v>35</v>
          </cell>
          <cell r="AD1385" t="str">
            <v>Prioridad 3</v>
          </cell>
        </row>
        <row r="1386">
          <cell r="A1386" t="str">
            <v>NAR.SAN LORENZO-2</v>
          </cell>
          <cell r="B1386" t="str">
            <v>URBANO</v>
          </cell>
          <cell r="C1386" t="str">
            <v>REGION 3</v>
          </cell>
          <cell r="D1386" t="str">
            <v>NARIÑO</v>
          </cell>
          <cell r="E1386" t="str">
            <v>SAN LORENZO</v>
          </cell>
          <cell r="F1386" t="str">
            <v>CAUCA-NARIÑO</v>
          </cell>
          <cell r="G1386" t="str">
            <v>DELGADO YEPES CARLOS ALBERTO</v>
          </cell>
          <cell r="H1386" t="str">
            <v>MORA BASTIDAS RICARDO MAURICIO</v>
          </cell>
          <cell r="I1386" t="str">
            <v>0</v>
          </cell>
          <cell r="J1386" t="str">
            <v>1.461</v>
          </cell>
          <cell r="K1386">
            <v>0.6</v>
          </cell>
          <cell r="L1386">
            <v>1</v>
          </cell>
          <cell r="M1386">
            <v>1</v>
          </cell>
          <cell r="N1386">
            <v>6.82258064516129E-2</v>
          </cell>
          <cell r="O1386">
            <v>1</v>
          </cell>
          <cell r="P1386">
            <v>2.1438172043010753E-2</v>
          </cell>
          <cell r="Q1386">
            <v>1</v>
          </cell>
          <cell r="R1386" t="e">
            <v>#N/A</v>
          </cell>
          <cell r="S1386">
            <v>1</v>
          </cell>
          <cell r="T1386">
            <v>25778.60326</v>
          </cell>
          <cell r="U1386">
            <v>547045.89</v>
          </cell>
          <cell r="V1386" t="e">
            <v>#N/A</v>
          </cell>
          <cell r="W1386" t="str">
            <v>NAR.SAN LORENZO-2</v>
          </cell>
          <cell r="X1386">
            <v>1</v>
          </cell>
          <cell r="Y1386">
            <v>15</v>
          </cell>
          <cell r="Z1386">
            <v>5</v>
          </cell>
          <cell r="AA1386"/>
          <cell r="AB1386">
            <v>10</v>
          </cell>
          <cell r="AC1386">
            <v>31</v>
          </cell>
          <cell r="AD1386" t="str">
            <v>Prioridad 3</v>
          </cell>
        </row>
        <row r="1387">
          <cell r="A1387" t="str">
            <v>NAR.SAN PABLO</v>
          </cell>
          <cell r="B1387" t="str">
            <v>RURAL</v>
          </cell>
          <cell r="C1387" t="str">
            <v>REGION 3</v>
          </cell>
          <cell r="D1387" t="str">
            <v>NARIÑO</v>
          </cell>
          <cell r="E1387" t="str">
            <v>SAN PABLO</v>
          </cell>
          <cell r="F1387" t="str">
            <v>CAUCA-NARIÑO</v>
          </cell>
          <cell r="G1387" t="str">
            <v>DELGADO YEPES CARLOS ALBERTO</v>
          </cell>
          <cell r="H1387" t="str">
            <v>DUARTE SANCHEZ CARLOS JOSE</v>
          </cell>
          <cell r="I1387" t="str">
            <v>0</v>
          </cell>
          <cell r="J1387" t="str">
            <v>1.462</v>
          </cell>
          <cell r="K1387">
            <v>0.6</v>
          </cell>
          <cell r="L1387">
            <v>1</v>
          </cell>
          <cell r="M1387">
            <v>1</v>
          </cell>
          <cell r="N1387">
            <v>8.3467741935483869E-3</v>
          </cell>
          <cell r="O1387">
            <v>0</v>
          </cell>
          <cell r="P1387">
            <v>2.4032258064516129E-2</v>
          </cell>
          <cell r="Q1387">
            <v>1</v>
          </cell>
          <cell r="R1387" t="e">
            <v>#N/A</v>
          </cell>
          <cell r="S1387">
            <v>0</v>
          </cell>
          <cell r="T1387">
            <v>28169.762035100001</v>
          </cell>
          <cell r="U1387">
            <v>918042.03600000008</v>
          </cell>
          <cell r="V1387" t="str">
            <v>NAR.San Pablo</v>
          </cell>
          <cell r="W1387" t="str">
            <v>NAR.SAN PABLO</v>
          </cell>
          <cell r="X1387">
            <v>0</v>
          </cell>
          <cell r="Y1387">
            <v>15</v>
          </cell>
          <cell r="Z1387">
            <v>5</v>
          </cell>
          <cell r="AA1387">
            <v>20</v>
          </cell>
          <cell r="AB1387">
            <v>10</v>
          </cell>
          <cell r="AC1387">
            <v>50</v>
          </cell>
          <cell r="AD1387" t="str">
            <v>Prioridad 1</v>
          </cell>
        </row>
        <row r="1388">
          <cell r="A1388" t="str">
            <v>NAR.SANTA CECILIA</v>
          </cell>
          <cell r="B1388" t="str">
            <v>RURAL</v>
          </cell>
          <cell r="C1388" t="str">
            <v>REGION 3</v>
          </cell>
          <cell r="D1388" t="str">
            <v>NARIÑO</v>
          </cell>
          <cell r="E1388" t="str">
            <v>SAN LORENZO</v>
          </cell>
          <cell r="F1388" t="str">
            <v>CAUCA-NARIÑO</v>
          </cell>
          <cell r="G1388" t="str">
            <v>DELGADO YEPES CARLOS ALBERTO</v>
          </cell>
          <cell r="H1388" t="str">
            <v>DUARTE SANCHEZ CARLOS JOSE</v>
          </cell>
          <cell r="I1388" t="str">
            <v>0</v>
          </cell>
          <cell r="J1388" t="str">
            <v>128</v>
          </cell>
          <cell r="K1388">
            <v>0.46500000000000002</v>
          </cell>
          <cell r="L1388">
            <v>1</v>
          </cell>
          <cell r="M1388">
            <v>1</v>
          </cell>
          <cell r="N1388">
            <v>1.0255376344086022E-2</v>
          </cell>
          <cell r="O1388">
            <v>1</v>
          </cell>
          <cell r="P1388">
            <v>8.4005376344086016E-3</v>
          </cell>
          <cell r="Q1388">
            <v>1</v>
          </cell>
          <cell r="R1388" t="e">
            <v>#N/A</v>
          </cell>
          <cell r="S1388">
            <v>0</v>
          </cell>
          <cell r="T1388">
            <v>24532.325951999999</v>
          </cell>
          <cell r="U1388">
            <v>1727802.7840000002</v>
          </cell>
          <cell r="V1388" t="str">
            <v>NAR.Santa Cecilia</v>
          </cell>
          <cell r="W1388" t="str">
            <v>NAR.SANTA CECILIA</v>
          </cell>
          <cell r="X1388">
            <v>1</v>
          </cell>
          <cell r="Y1388">
            <v>15</v>
          </cell>
          <cell r="Z1388">
            <v>10</v>
          </cell>
          <cell r="AA1388">
            <v>20</v>
          </cell>
          <cell r="AB1388">
            <v>10</v>
          </cell>
          <cell r="AC1388">
            <v>56</v>
          </cell>
          <cell r="AD1388" t="str">
            <v>Prioridad 2</v>
          </cell>
        </row>
        <row r="1389">
          <cell r="A1389" t="str">
            <v>NAR.SANTA ROSA</v>
          </cell>
          <cell r="B1389" t="str">
            <v>RURAL</v>
          </cell>
          <cell r="C1389" t="str">
            <v>REGION 3</v>
          </cell>
          <cell r="D1389" t="str">
            <v>NARIÑO</v>
          </cell>
          <cell r="E1389" t="str">
            <v>POLICARPA</v>
          </cell>
          <cell r="F1389" t="str">
            <v>CAUCA-NARIÑO</v>
          </cell>
          <cell r="G1389" t="str">
            <v>DELGADO YEPES CARLOS ALBERTO</v>
          </cell>
          <cell r="H1389" t="str">
            <v>MORA BASTIDAS RICARDO MAURICIO</v>
          </cell>
          <cell r="I1389" t="str">
            <v/>
          </cell>
          <cell r="J1389" t="str">
            <v>6</v>
          </cell>
          <cell r="K1389">
            <v>0.30499999999999999</v>
          </cell>
          <cell r="L1389">
            <v>1</v>
          </cell>
          <cell r="M1389">
            <v>1</v>
          </cell>
          <cell r="N1389">
            <v>3.2432795698924731E-2</v>
          </cell>
          <cell r="O1389">
            <v>1</v>
          </cell>
          <cell r="P1389">
            <v>1.1666666666666667E-2</v>
          </cell>
          <cell r="Q1389">
            <v>1</v>
          </cell>
          <cell r="R1389" t="e">
            <v>#N/A</v>
          </cell>
          <cell r="S1389">
            <v>1</v>
          </cell>
          <cell r="T1389">
            <v>14216.39509</v>
          </cell>
          <cell r="U1389">
            <v>604460.4</v>
          </cell>
          <cell r="V1389" t="e">
            <v>#N/A</v>
          </cell>
          <cell r="W1389" t="str">
            <v>NAR.SANTA ROSA</v>
          </cell>
          <cell r="X1389">
            <v>1</v>
          </cell>
          <cell r="Y1389">
            <v>0</v>
          </cell>
          <cell r="Z1389">
            <v>5</v>
          </cell>
          <cell r="AA1389"/>
          <cell r="AB1389">
            <v>10</v>
          </cell>
          <cell r="AC1389">
            <v>16</v>
          </cell>
          <cell r="AD1389" t="str">
            <v>Prioridad 4</v>
          </cell>
        </row>
        <row r="1390">
          <cell r="A1390" t="str">
            <v>NAR.SUCUMBIOS</v>
          </cell>
          <cell r="B1390" t="str">
            <v>RURAL</v>
          </cell>
          <cell r="C1390" t="str">
            <v>REGION 3</v>
          </cell>
          <cell r="D1390" t="str">
            <v>NARIÑO</v>
          </cell>
          <cell r="E1390" t="str">
            <v xml:space="preserve">IPIALES </v>
          </cell>
          <cell r="F1390" t="str">
            <v>CAUCA-NARIÑO</v>
          </cell>
          <cell r="G1390" t="str">
            <v>DELGADO YEPES CARLOS ALBERTO</v>
          </cell>
          <cell r="H1390" t="str">
            <v>ESCOBAR GUEVARA FRANKY GREIDY</v>
          </cell>
          <cell r="I1390" t="str">
            <v>0</v>
          </cell>
          <cell r="J1390" t="str">
            <v>37</v>
          </cell>
          <cell r="K1390">
            <v>0.42499999999999999</v>
          </cell>
          <cell r="L1390">
            <v>1</v>
          </cell>
          <cell r="M1390">
            <v>1</v>
          </cell>
          <cell r="N1390">
            <v>0.11586021505376344</v>
          </cell>
          <cell r="O1390">
            <v>1</v>
          </cell>
          <cell r="P1390">
            <v>1.5268817204301075E-2</v>
          </cell>
          <cell r="Q1390">
            <v>1</v>
          </cell>
          <cell r="R1390" t="e">
            <v>#N/A</v>
          </cell>
          <cell r="S1390">
            <v>1</v>
          </cell>
          <cell r="T1390">
            <v>27706.336209599998</v>
          </cell>
          <cell r="U1390">
            <v>1111855.298</v>
          </cell>
          <cell r="V1390" t="e">
            <v>#N/A</v>
          </cell>
          <cell r="W1390" t="str">
            <v>NAR.SUCUMBIOS</v>
          </cell>
          <cell r="X1390">
            <v>1</v>
          </cell>
          <cell r="Y1390">
            <v>15</v>
          </cell>
          <cell r="Z1390">
            <v>10</v>
          </cell>
          <cell r="AA1390"/>
          <cell r="AB1390">
            <v>10</v>
          </cell>
          <cell r="AC1390">
            <v>36</v>
          </cell>
          <cell r="AD1390" t="str">
            <v>Prioridad 2</v>
          </cell>
        </row>
        <row r="1391">
          <cell r="A1391" t="str">
            <v>NAR.TANGAREAL</v>
          </cell>
          <cell r="B1391" t="str">
            <v>RURAL</v>
          </cell>
          <cell r="C1391" t="str">
            <v>REGION 3</v>
          </cell>
          <cell r="D1391" t="str">
            <v>NARIÑO</v>
          </cell>
          <cell r="E1391" t="str">
            <v>TUMACO</v>
          </cell>
          <cell r="F1391" t="str">
            <v>CAUCA-NARIÑO</v>
          </cell>
          <cell r="G1391" t="str">
            <v>DELGADO YEPES CARLOS ALBERTO</v>
          </cell>
          <cell r="H1391" t="str">
            <v>LOPEZ CHUNATA MANUEL MESIAS</v>
          </cell>
          <cell r="I1391" t="str">
            <v>0</v>
          </cell>
          <cell r="J1391" t="str">
            <v>1.463</v>
          </cell>
          <cell r="K1391">
            <v>0.6</v>
          </cell>
          <cell r="L1391">
            <v>1</v>
          </cell>
          <cell r="M1391">
            <v>1</v>
          </cell>
          <cell r="N1391">
            <v>2.6881720430107527E-5</v>
          </cell>
          <cell r="O1391">
            <v>0</v>
          </cell>
          <cell r="P1391">
            <v>6.3279569892473117E-2</v>
          </cell>
          <cell r="Q1391">
            <v>1</v>
          </cell>
          <cell r="R1391" t="e">
            <v>#N/A</v>
          </cell>
          <cell r="S1391">
            <v>1</v>
          </cell>
          <cell r="T1391">
            <v>74242.584805999999</v>
          </cell>
          <cell r="U1391">
            <v>1872491.9210000003</v>
          </cell>
          <cell r="V1391" t="e">
            <v>#N/A</v>
          </cell>
          <cell r="W1391" t="str">
            <v>NAR.TANGAREAL</v>
          </cell>
          <cell r="X1391">
            <v>1</v>
          </cell>
          <cell r="Y1391">
            <v>30</v>
          </cell>
          <cell r="Z1391">
            <v>10</v>
          </cell>
          <cell r="AA1391"/>
          <cell r="AB1391">
            <v>10</v>
          </cell>
          <cell r="AC1391">
            <v>51</v>
          </cell>
          <cell r="AD1391" t="str">
            <v>Prioridad 1</v>
          </cell>
        </row>
        <row r="1392">
          <cell r="A1392" t="str">
            <v>NAR.TMP PUENTE RUMICHACA</v>
          </cell>
          <cell r="B1392" t="str">
            <v>RURAL</v>
          </cell>
          <cell r="C1392" t="str">
            <v>REGION 3</v>
          </cell>
          <cell r="D1392" t="str">
            <v>NARIÑO</v>
          </cell>
          <cell r="E1392" t="str">
            <v xml:space="preserve">IPIALES </v>
          </cell>
          <cell r="F1392" t="str">
            <v>CAUCA-NARIÑO</v>
          </cell>
          <cell r="G1392" t="str">
            <v>DELGADO YEPES CARLOS ALBERTO</v>
          </cell>
          <cell r="H1392" t="str">
            <v>MEDINA GALVIS MARIO ALEXANDER</v>
          </cell>
          <cell r="I1392" t="str">
            <v>0</v>
          </cell>
          <cell r="J1392" t="str">
            <v>1.464</v>
          </cell>
          <cell r="K1392">
            <v>0.6</v>
          </cell>
          <cell r="L1392">
            <v>0</v>
          </cell>
          <cell r="M1392">
            <v>1</v>
          </cell>
          <cell r="N1392">
            <v>0</v>
          </cell>
          <cell r="O1392">
            <v>0</v>
          </cell>
          <cell r="P1392">
            <v>8.911290322580645E-3</v>
          </cell>
          <cell r="Q1392">
            <v>1</v>
          </cell>
          <cell r="R1392" t="e">
            <v>#N/A</v>
          </cell>
          <cell r="S1392">
            <v>1</v>
          </cell>
          <cell r="T1392">
            <v>642.91045999999994</v>
          </cell>
          <cell r="U1392">
            <v>9.7159999999999993</v>
          </cell>
          <cell r="V1392" t="e">
            <v>#N/A</v>
          </cell>
          <cell r="W1392" t="e">
            <v>#N/A</v>
          </cell>
          <cell r="X1392">
            <v>0</v>
          </cell>
          <cell r="Y1392">
            <v>0</v>
          </cell>
          <cell r="Z1392">
            <v>0</v>
          </cell>
          <cell r="AA1392"/>
          <cell r="AB1392"/>
          <cell r="AC1392">
            <v>0</v>
          </cell>
          <cell r="AD1392" t="str">
            <v>Prioridad 4</v>
          </cell>
        </row>
        <row r="1393">
          <cell r="A1393" t="str">
            <v>NAR.TUMACO</v>
          </cell>
          <cell r="B1393" t="str">
            <v>URBANO</v>
          </cell>
          <cell r="C1393" t="str">
            <v>REGION 3</v>
          </cell>
          <cell r="D1393" t="str">
            <v>NARIÑO</v>
          </cell>
          <cell r="E1393" t="str">
            <v>TUMACO</v>
          </cell>
          <cell r="F1393" t="str">
            <v>CAUCA-NARIÑO</v>
          </cell>
          <cell r="G1393" t="str">
            <v>DELGADO YEPES CARLOS ALBERTO</v>
          </cell>
          <cell r="H1393" t="str">
            <v>PAYAN CUERO OSCAR JAVIER</v>
          </cell>
          <cell r="I1393" t="str">
            <v>0</v>
          </cell>
          <cell r="J1393" t="str">
            <v>1.465</v>
          </cell>
          <cell r="K1393">
            <v>0.6</v>
          </cell>
          <cell r="L1393">
            <v>1</v>
          </cell>
          <cell r="M1393">
            <v>1</v>
          </cell>
          <cell r="N1393">
            <v>8.0645161290322581E-5</v>
          </cell>
          <cell r="O1393">
            <v>0</v>
          </cell>
          <cell r="P1393">
            <v>6.3938172043010749E-2</v>
          </cell>
          <cell r="Q1393">
            <v>1</v>
          </cell>
          <cell r="R1393" t="e">
            <v>#N/A</v>
          </cell>
          <cell r="S1393">
            <v>1</v>
          </cell>
          <cell r="T1393">
            <v>60278.537773299991</v>
          </cell>
          <cell r="U1393">
            <v>868576.31</v>
          </cell>
          <cell r="V1393" t="e">
            <v>#N/A</v>
          </cell>
          <cell r="W1393" t="str">
            <v>NAR.TUMACO</v>
          </cell>
          <cell r="X1393">
            <v>1</v>
          </cell>
          <cell r="Y1393">
            <v>30</v>
          </cell>
          <cell r="Z1393">
            <v>5</v>
          </cell>
          <cell r="AA1393"/>
          <cell r="AB1393">
            <v>10</v>
          </cell>
          <cell r="AC1393">
            <v>46</v>
          </cell>
          <cell r="AD1393" t="str">
            <v>Prioridad 1</v>
          </cell>
        </row>
        <row r="1394">
          <cell r="A1394" t="str">
            <v>NAR.TUMACO-2</v>
          </cell>
          <cell r="B1394" t="str">
            <v>URBANO</v>
          </cell>
          <cell r="C1394" t="str">
            <v>REGION 3</v>
          </cell>
          <cell r="D1394" t="str">
            <v>NARIÑO</v>
          </cell>
          <cell r="E1394" t="str">
            <v>TUMACO</v>
          </cell>
          <cell r="F1394" t="str">
            <v>CAUCA-NARIÑO</v>
          </cell>
          <cell r="G1394" t="str">
            <v>DELGADO YEPES CARLOS ALBERTO</v>
          </cell>
          <cell r="H1394" t="str">
            <v>PAYAN CUERO OSCAR JAVIER</v>
          </cell>
          <cell r="I1394" t="str">
            <v>0</v>
          </cell>
          <cell r="J1394" t="str">
            <v>129</v>
          </cell>
          <cell r="K1394">
            <v>0.46500000000000002</v>
          </cell>
          <cell r="L1394">
            <v>1</v>
          </cell>
          <cell r="M1394">
            <v>1</v>
          </cell>
          <cell r="N1394">
            <v>8.0645161290322581E-5</v>
          </cell>
          <cell r="O1394">
            <v>0</v>
          </cell>
          <cell r="P1394">
            <v>5.6021505376344087E-2</v>
          </cell>
          <cell r="Q1394">
            <v>1</v>
          </cell>
          <cell r="R1394" t="e">
            <v>#N/A</v>
          </cell>
          <cell r="S1394">
            <v>1</v>
          </cell>
          <cell r="T1394">
            <v>84242.994626</v>
          </cell>
          <cell r="U1394">
            <v>1298522.3639999998</v>
          </cell>
          <cell r="V1394" t="e">
            <v>#N/A</v>
          </cell>
          <cell r="W1394" t="str">
            <v>NAR.TUMACO-2</v>
          </cell>
          <cell r="X1394">
            <v>1</v>
          </cell>
          <cell r="Y1394">
            <v>30</v>
          </cell>
          <cell r="Z1394">
            <v>10</v>
          </cell>
          <cell r="AA1394"/>
          <cell r="AB1394">
            <v>10</v>
          </cell>
          <cell r="AC1394">
            <v>51</v>
          </cell>
          <cell r="AD1394" t="str">
            <v>Prioridad 1</v>
          </cell>
        </row>
        <row r="1395">
          <cell r="A1395" t="str">
            <v>NAR.TUMACO-3</v>
          </cell>
          <cell r="B1395" t="str">
            <v>URBANO</v>
          </cell>
          <cell r="C1395" t="str">
            <v>REGION 3</v>
          </cell>
          <cell r="D1395" t="str">
            <v>NARIÑO</v>
          </cell>
          <cell r="E1395" t="str">
            <v>TUMACO</v>
          </cell>
          <cell r="F1395" t="str">
            <v>CAUCA-NARIÑO</v>
          </cell>
          <cell r="G1395" t="str">
            <v>DELGADO YEPES CARLOS ALBERTO</v>
          </cell>
          <cell r="H1395" t="str">
            <v>PAYAN CUERO OSCAR JAVIER</v>
          </cell>
          <cell r="I1395" t="str">
            <v>0</v>
          </cell>
          <cell r="J1395" t="str">
            <v>130</v>
          </cell>
          <cell r="K1395">
            <v>0.46500000000000002</v>
          </cell>
          <cell r="L1395">
            <v>1</v>
          </cell>
          <cell r="M1395">
            <v>1</v>
          </cell>
          <cell r="N1395">
            <v>3.4139784946236561E-3</v>
          </cell>
          <cell r="O1395">
            <v>0</v>
          </cell>
          <cell r="P1395">
            <v>4.4556451612903225E-2</v>
          </cell>
          <cell r="Q1395">
            <v>1</v>
          </cell>
          <cell r="R1395" t="e">
            <v>#N/A</v>
          </cell>
          <cell r="S1395">
            <v>1</v>
          </cell>
          <cell r="T1395">
            <v>71718.33357599999</v>
          </cell>
          <cell r="U1395">
            <v>1358437.952</v>
          </cell>
          <cell r="V1395" t="e">
            <v>#N/A</v>
          </cell>
          <cell r="W1395" t="str">
            <v>NAR.TUMACO-3</v>
          </cell>
          <cell r="X1395">
            <v>1</v>
          </cell>
          <cell r="Y1395">
            <v>30</v>
          </cell>
          <cell r="Z1395">
            <v>10</v>
          </cell>
          <cell r="AA1395"/>
          <cell r="AB1395">
            <v>10</v>
          </cell>
          <cell r="AC1395">
            <v>51</v>
          </cell>
          <cell r="AD1395" t="str">
            <v>Prioridad 1</v>
          </cell>
        </row>
        <row r="1396">
          <cell r="A1396" t="str">
            <v>NAR.TUMACO-4</v>
          </cell>
          <cell r="B1396" t="str">
            <v>URBANO</v>
          </cell>
          <cell r="C1396" t="str">
            <v>REGION 3</v>
          </cell>
          <cell r="D1396" t="str">
            <v>NARIÑO</v>
          </cell>
          <cell r="E1396" t="str">
            <v>TUMACO</v>
          </cell>
          <cell r="F1396" t="str">
            <v>CAUCA-NARIÑO</v>
          </cell>
          <cell r="G1396" t="str">
            <v>DELGADO YEPES CARLOS ALBERTO</v>
          </cell>
          <cell r="H1396" t="str">
            <v>PAYAN CUERO OSCAR JAVIER</v>
          </cell>
          <cell r="I1396" t="str">
            <v>0</v>
          </cell>
          <cell r="J1396" t="str">
            <v>1.466</v>
          </cell>
          <cell r="K1396">
            <v>0.6</v>
          </cell>
          <cell r="L1396">
            <v>1</v>
          </cell>
          <cell r="M1396">
            <v>1</v>
          </cell>
          <cell r="N1396">
            <v>5.9139784946236559E-4</v>
          </cell>
          <cell r="O1396">
            <v>0</v>
          </cell>
          <cell r="P1396">
            <v>4.3884408602150538E-2</v>
          </cell>
          <cell r="Q1396">
            <v>1</v>
          </cell>
          <cell r="R1396" t="e">
            <v>#N/A</v>
          </cell>
          <cell r="S1396">
            <v>1</v>
          </cell>
          <cell r="T1396">
            <v>32671.127643200001</v>
          </cell>
          <cell r="U1396">
            <v>260547.448</v>
          </cell>
          <cell r="V1396" t="e">
            <v>#N/A</v>
          </cell>
          <cell r="W1396" t="str">
            <v>NAR.TUMACO-4</v>
          </cell>
          <cell r="X1396">
            <v>1</v>
          </cell>
          <cell r="Y1396">
            <v>15</v>
          </cell>
          <cell r="Z1396">
            <v>0</v>
          </cell>
          <cell r="AA1396"/>
          <cell r="AB1396">
            <v>10</v>
          </cell>
          <cell r="AC1396">
            <v>26</v>
          </cell>
          <cell r="AD1396" t="str">
            <v>Prioridad 2</v>
          </cell>
        </row>
        <row r="1397">
          <cell r="A1397" t="str">
            <v>NAR.TUMACO-7</v>
          </cell>
          <cell r="B1397" t="str">
            <v>URBANO</v>
          </cell>
          <cell r="C1397" t="str">
            <v>REGION 3</v>
          </cell>
          <cell r="D1397" t="str">
            <v>NARIÑO</v>
          </cell>
          <cell r="E1397" t="str">
            <v>TUMACO</v>
          </cell>
          <cell r="F1397" t="str">
            <v>CAUCA-NARIÑO</v>
          </cell>
          <cell r="G1397" t="str">
            <v>DELGADO YEPES CARLOS ALBERTO</v>
          </cell>
          <cell r="H1397" t="str">
            <v>PAYAN CUERO OSCAR JAVIER</v>
          </cell>
          <cell r="I1397" t="str">
            <v>0</v>
          </cell>
          <cell r="J1397" t="str">
            <v>1.467</v>
          </cell>
          <cell r="K1397">
            <v>0.6</v>
          </cell>
          <cell r="L1397">
            <v>1</v>
          </cell>
          <cell r="M1397">
            <v>1</v>
          </cell>
          <cell r="N1397">
            <v>5.9139784946236559E-4</v>
          </cell>
          <cell r="O1397">
            <v>0</v>
          </cell>
          <cell r="P1397">
            <v>0.12143817204301076</v>
          </cell>
          <cell r="Q1397">
            <v>1</v>
          </cell>
          <cell r="R1397" t="e">
            <v>#N/A</v>
          </cell>
          <cell r="S1397">
            <v>1</v>
          </cell>
          <cell r="T1397">
            <v>14327.939550000001</v>
          </cell>
          <cell r="U1397">
            <v>200999.079</v>
          </cell>
          <cell r="V1397" t="e">
            <v>#N/A</v>
          </cell>
          <cell r="W1397" t="str">
            <v>NAR.TUMACO-7</v>
          </cell>
          <cell r="X1397">
            <v>1</v>
          </cell>
          <cell r="Y1397">
            <v>0</v>
          </cell>
          <cell r="Z1397">
            <v>0</v>
          </cell>
          <cell r="AA1397"/>
          <cell r="AB1397">
            <v>10</v>
          </cell>
          <cell r="AC1397">
            <v>11</v>
          </cell>
          <cell r="AD1397" t="str">
            <v>Prioridad 4</v>
          </cell>
        </row>
        <row r="1398">
          <cell r="A1398" t="str">
            <v>NAR.TUMACO-8</v>
          </cell>
          <cell r="B1398" t="str">
            <v>URBANO</v>
          </cell>
          <cell r="C1398" t="str">
            <v>REGION 3</v>
          </cell>
          <cell r="D1398" t="str">
            <v>NARIÑO</v>
          </cell>
          <cell r="E1398" t="str">
            <v>TUMACO</v>
          </cell>
          <cell r="F1398" t="str">
            <v>CAUCA-NARIÑO</v>
          </cell>
          <cell r="G1398" t="str">
            <v>DELGADO YEPES CARLOS ALBERTO</v>
          </cell>
          <cell r="H1398" t="str">
            <v>PAYAN CUERO OSCAR JAVIER</v>
          </cell>
          <cell r="I1398" t="str">
            <v>0</v>
          </cell>
          <cell r="J1398" t="str">
            <v>1.468</v>
          </cell>
          <cell r="K1398">
            <v>0.6</v>
          </cell>
          <cell r="L1398">
            <v>1</v>
          </cell>
          <cell r="M1398">
            <v>1</v>
          </cell>
          <cell r="N1398">
            <v>3.0040322580645162E-2</v>
          </cell>
          <cell r="O1398">
            <v>1</v>
          </cell>
          <cell r="P1398">
            <v>6.4059139784946234E-2</v>
          </cell>
          <cell r="Q1398">
            <v>1</v>
          </cell>
          <cell r="R1398" t="e">
            <v>#N/A</v>
          </cell>
          <cell r="S1398">
            <v>1</v>
          </cell>
          <cell r="T1398">
            <v>61650.806949999991</v>
          </cell>
          <cell r="U1398">
            <v>925993.38399999996</v>
          </cell>
          <cell r="V1398" t="e">
            <v>#N/A</v>
          </cell>
          <cell r="W1398" t="str">
            <v>NAR.TUMACO-8</v>
          </cell>
          <cell r="X1398">
            <v>1</v>
          </cell>
          <cell r="Y1398">
            <v>30</v>
          </cell>
          <cell r="Z1398">
            <v>5</v>
          </cell>
          <cell r="AA1398"/>
          <cell r="AB1398">
            <v>10</v>
          </cell>
          <cell r="AC1398">
            <v>46</v>
          </cell>
          <cell r="AD1398" t="str">
            <v>Prioridad 1</v>
          </cell>
        </row>
        <row r="1399">
          <cell r="A1399" t="str">
            <v>NAR.TUMACO-9</v>
          </cell>
          <cell r="B1399" t="str">
            <v>URBANO</v>
          </cell>
          <cell r="C1399" t="str">
            <v>REGION 3</v>
          </cell>
          <cell r="D1399" t="str">
            <v>NARIÑO</v>
          </cell>
          <cell r="E1399" t="str">
            <v>TUMACO</v>
          </cell>
          <cell r="F1399" t="str">
            <v>CAUCA-NARIÑO</v>
          </cell>
          <cell r="G1399" t="str">
            <v>DELGADO YEPES CARLOS ALBERTO</v>
          </cell>
          <cell r="H1399" t="str">
            <v>PAYAN CUERO OSCAR JAVIER</v>
          </cell>
          <cell r="I1399" t="str">
            <v>0</v>
          </cell>
          <cell r="J1399" t="str">
            <v>131</v>
          </cell>
          <cell r="K1399">
            <v>0.46500000000000002</v>
          </cell>
          <cell r="L1399">
            <v>1</v>
          </cell>
          <cell r="M1399">
            <v>1</v>
          </cell>
          <cell r="N1399">
            <v>2.0940860215053765E-2</v>
          </cell>
          <cell r="O1399">
            <v>1</v>
          </cell>
          <cell r="P1399">
            <v>6.6908602150537635E-2</v>
          </cell>
          <cell r="Q1399">
            <v>1</v>
          </cell>
          <cell r="R1399" t="e">
            <v>#N/A</v>
          </cell>
          <cell r="S1399">
            <v>1</v>
          </cell>
          <cell r="T1399">
            <v>76072.635349999997</v>
          </cell>
          <cell r="U1399">
            <v>690912.26699999999</v>
          </cell>
          <cell r="V1399" t="e">
            <v>#N/A</v>
          </cell>
          <cell r="W1399" t="str">
            <v>NAR.TUMACO-9</v>
          </cell>
          <cell r="X1399">
            <v>1</v>
          </cell>
          <cell r="Y1399">
            <v>30</v>
          </cell>
          <cell r="Z1399">
            <v>5</v>
          </cell>
          <cell r="AA1399"/>
          <cell r="AB1399">
            <v>10</v>
          </cell>
          <cell r="AC1399">
            <v>46</v>
          </cell>
          <cell r="AD1399" t="str">
            <v>Prioridad 1</v>
          </cell>
        </row>
        <row r="1400">
          <cell r="A1400" t="str">
            <v>NAR.TUMACO-11</v>
          </cell>
          <cell r="B1400" t="str">
            <v>URBANO</v>
          </cell>
          <cell r="C1400" t="str">
            <v>REGION 3</v>
          </cell>
          <cell r="D1400" t="str">
            <v>NARIÑO</v>
          </cell>
          <cell r="E1400" t="str">
            <v>TUMACO</v>
          </cell>
          <cell r="F1400" t="str">
            <v>CAUCA-NARIÑO</v>
          </cell>
          <cell r="G1400" t="str">
            <v>DELGADO YEPES CARLOS ALBERTO</v>
          </cell>
          <cell r="H1400" t="str">
            <v>PAYAN CUERO OSCAR JAVIER</v>
          </cell>
          <cell r="I1400" t="str">
            <v>0</v>
          </cell>
          <cell r="J1400" t="str">
            <v>1.469</v>
          </cell>
          <cell r="K1400">
            <v>0.6</v>
          </cell>
          <cell r="L1400">
            <v>1</v>
          </cell>
          <cell r="M1400">
            <v>1</v>
          </cell>
          <cell r="N1400">
            <v>4.07258064516129E-3</v>
          </cell>
          <cell r="O1400">
            <v>0</v>
          </cell>
          <cell r="P1400">
            <v>4.5779569892473115E-2</v>
          </cell>
          <cell r="Q1400">
            <v>1</v>
          </cell>
          <cell r="R1400" t="e">
            <v>#N/A</v>
          </cell>
          <cell r="S1400">
            <v>1</v>
          </cell>
          <cell r="T1400">
            <v>77264.66227999999</v>
          </cell>
          <cell r="U1400">
            <v>1108796.335</v>
          </cell>
          <cell r="V1400" t="e">
            <v>#N/A</v>
          </cell>
          <cell r="W1400" t="str">
            <v>NAR.TUMACO-11</v>
          </cell>
          <cell r="X1400">
            <v>1</v>
          </cell>
          <cell r="Y1400">
            <v>30</v>
          </cell>
          <cell r="Z1400">
            <v>10</v>
          </cell>
          <cell r="AA1400"/>
          <cell r="AB1400">
            <v>10</v>
          </cell>
          <cell r="AC1400">
            <v>51</v>
          </cell>
          <cell r="AD1400" t="str">
            <v>Prioridad 1</v>
          </cell>
        </row>
        <row r="1401">
          <cell r="A1401" t="str">
            <v>NAR.TUMACO-12</v>
          </cell>
          <cell r="B1401" t="str">
            <v>URBANO</v>
          </cell>
          <cell r="C1401" t="str">
            <v>REGION 3</v>
          </cell>
          <cell r="D1401" t="str">
            <v>NARIÑO</v>
          </cell>
          <cell r="E1401" t="str">
            <v>TUMACO</v>
          </cell>
          <cell r="F1401" t="str">
            <v>CAUCA-NARIÑO</v>
          </cell>
          <cell r="G1401" t="str">
            <v>DELGADO YEPES CARLOS ALBERTO</v>
          </cell>
          <cell r="H1401" t="str">
            <v>PAYAN CUERO OSCAR JAVIER</v>
          </cell>
          <cell r="I1401" t="str">
            <v>0</v>
          </cell>
          <cell r="J1401" t="str">
            <v>1.470</v>
          </cell>
          <cell r="K1401">
            <v>0.6</v>
          </cell>
          <cell r="L1401">
            <v>1</v>
          </cell>
          <cell r="M1401">
            <v>1</v>
          </cell>
          <cell r="N1401">
            <v>4.5698924731182796E-4</v>
          </cell>
          <cell r="O1401">
            <v>0</v>
          </cell>
          <cell r="P1401">
            <v>8.0134408602150542E-2</v>
          </cell>
          <cell r="Q1401">
            <v>1</v>
          </cell>
          <cell r="R1401" t="e">
            <v>#N/A</v>
          </cell>
          <cell r="S1401">
            <v>1</v>
          </cell>
          <cell r="T1401">
            <v>72027.091199999981</v>
          </cell>
          <cell r="U1401">
            <v>847881.62400000007</v>
          </cell>
          <cell r="V1401" t="e">
            <v>#N/A</v>
          </cell>
          <cell r="W1401" t="str">
            <v>NAR.TUMACO-12</v>
          </cell>
          <cell r="X1401">
            <v>1</v>
          </cell>
          <cell r="Y1401">
            <v>30</v>
          </cell>
          <cell r="Z1401">
            <v>5</v>
          </cell>
          <cell r="AA1401"/>
          <cell r="AB1401">
            <v>10</v>
          </cell>
          <cell r="AC1401">
            <v>46</v>
          </cell>
          <cell r="AD1401" t="str">
            <v>Prioridad 1</v>
          </cell>
        </row>
        <row r="1402">
          <cell r="A1402" t="str">
            <v>NAR.UNION</v>
          </cell>
          <cell r="B1402" t="str">
            <v>RURAL</v>
          </cell>
          <cell r="C1402" t="str">
            <v>REGION 3</v>
          </cell>
          <cell r="D1402" t="str">
            <v>NARIÑO</v>
          </cell>
          <cell r="E1402" t="str">
            <v>LA UNION</v>
          </cell>
          <cell r="F1402" t="str">
            <v>CAUCA-NARIÑO</v>
          </cell>
          <cell r="G1402" t="str">
            <v>DELGADO YEPES CARLOS ALBERTO</v>
          </cell>
          <cell r="H1402" t="str">
            <v>DUARTE SANCHEZ CARLOS JOSE</v>
          </cell>
          <cell r="I1402" t="str">
            <v>0</v>
          </cell>
          <cell r="J1402" t="str">
            <v>1.471</v>
          </cell>
          <cell r="K1402">
            <v>0.6</v>
          </cell>
          <cell r="L1402">
            <v>1</v>
          </cell>
          <cell r="M1402">
            <v>1</v>
          </cell>
          <cell r="N1402">
            <v>2.2043010752688173E-3</v>
          </cell>
          <cell r="O1402">
            <v>0</v>
          </cell>
          <cell r="P1402">
            <v>7.9166666666666673E-3</v>
          </cell>
          <cell r="Q1402">
            <v>1</v>
          </cell>
          <cell r="R1402" t="str">
            <v>NAR.Union</v>
          </cell>
          <cell r="S1402">
            <v>0</v>
          </cell>
          <cell r="T1402">
            <v>31329.678731999993</v>
          </cell>
          <cell r="U1402">
            <v>1773339.2819999999</v>
          </cell>
          <cell r="V1402" t="str">
            <v>NAR.Union</v>
          </cell>
          <cell r="W1402" t="str">
            <v>NAR.UNION</v>
          </cell>
          <cell r="X1402">
            <v>1</v>
          </cell>
          <cell r="Y1402">
            <v>15</v>
          </cell>
          <cell r="Z1402">
            <v>10</v>
          </cell>
          <cell r="AA1402">
            <v>20</v>
          </cell>
          <cell r="AB1402">
            <v>10</v>
          </cell>
          <cell r="AC1402">
            <v>56</v>
          </cell>
          <cell r="AD1402" t="str">
            <v>Prioridad 0</v>
          </cell>
        </row>
        <row r="1403">
          <cell r="A1403" t="str">
            <v>NAR.UNION-2</v>
          </cell>
          <cell r="B1403" t="str">
            <v>URBANO</v>
          </cell>
          <cell r="C1403" t="str">
            <v>REGION 3</v>
          </cell>
          <cell r="D1403" t="str">
            <v>NARIÑO</v>
          </cell>
          <cell r="E1403" t="str">
            <v>LA UNION</v>
          </cell>
          <cell r="F1403" t="str">
            <v>CAUCA-NARIÑO</v>
          </cell>
          <cell r="G1403" t="str">
            <v>DELGADO YEPES CARLOS ALBERTO</v>
          </cell>
          <cell r="H1403" t="str">
            <v>DUARTE SANCHEZ CARLOS JOSE</v>
          </cell>
          <cell r="I1403" t="str">
            <v>0</v>
          </cell>
          <cell r="J1403" t="str">
            <v>1.472</v>
          </cell>
          <cell r="K1403">
            <v>0.6</v>
          </cell>
          <cell r="L1403">
            <v>1</v>
          </cell>
          <cell r="M1403">
            <v>1</v>
          </cell>
          <cell r="N1403">
            <v>4.5698924731182796E-4</v>
          </cell>
          <cell r="O1403">
            <v>0</v>
          </cell>
          <cell r="P1403">
            <v>2.4986559139784946E-2</v>
          </cell>
          <cell r="Q1403">
            <v>1</v>
          </cell>
          <cell r="R1403" t="e">
            <v>#N/A</v>
          </cell>
          <cell r="S1403">
            <v>0</v>
          </cell>
          <cell r="T1403">
            <v>44960.072825399999</v>
          </cell>
          <cell r="U1403">
            <v>1581791.9950000001</v>
          </cell>
          <cell r="V1403" t="e">
            <v>#N/A</v>
          </cell>
          <cell r="W1403" t="str">
            <v>NAR.UNION-2</v>
          </cell>
          <cell r="X1403">
            <v>0</v>
          </cell>
          <cell r="Y1403">
            <v>15</v>
          </cell>
          <cell r="Z1403">
            <v>10</v>
          </cell>
          <cell r="AA1403"/>
          <cell r="AB1403">
            <v>10</v>
          </cell>
          <cell r="AC1403">
            <v>35</v>
          </cell>
          <cell r="AD1403" t="str">
            <v>Prioridad 2</v>
          </cell>
        </row>
        <row r="1404">
          <cell r="A1404" t="str">
            <v>NAR.UNION-3</v>
          </cell>
          <cell r="B1404" t="str">
            <v>URBANO</v>
          </cell>
          <cell r="C1404" t="str">
            <v>REGION 3</v>
          </cell>
          <cell r="D1404" t="str">
            <v>NARIÑO</v>
          </cell>
          <cell r="E1404" t="str">
            <v>LA UNION</v>
          </cell>
          <cell r="F1404" t="str">
            <v>CAUCA-NARIÑO</v>
          </cell>
          <cell r="G1404" t="str">
            <v>DELGADO YEPES CARLOS ALBERTO</v>
          </cell>
          <cell r="H1404" t="str">
            <v>DUARTE SANCHEZ CARLOS JOSE</v>
          </cell>
          <cell r="I1404" t="str">
            <v>0</v>
          </cell>
          <cell r="J1404" t="str">
            <v>1.473</v>
          </cell>
          <cell r="K1404">
            <v>0.6</v>
          </cell>
          <cell r="L1404">
            <v>1</v>
          </cell>
          <cell r="M1404">
            <v>1</v>
          </cell>
          <cell r="N1404">
            <v>1.478494623655914E-4</v>
          </cell>
          <cell r="O1404">
            <v>0</v>
          </cell>
          <cell r="P1404">
            <v>3.1008064516129034E-2</v>
          </cell>
          <cell r="Q1404">
            <v>1</v>
          </cell>
          <cell r="R1404" t="e">
            <v>#N/A</v>
          </cell>
          <cell r="S1404">
            <v>0</v>
          </cell>
          <cell r="T1404">
            <v>53619.758429999994</v>
          </cell>
          <cell r="U1404">
            <v>1492147.4409999999</v>
          </cell>
          <cell r="V1404" t="e">
            <v>#N/A</v>
          </cell>
          <cell r="W1404" t="str">
            <v>NAR.UNION-3</v>
          </cell>
          <cell r="X1404">
            <v>0</v>
          </cell>
          <cell r="Y1404">
            <v>30</v>
          </cell>
          <cell r="Z1404">
            <v>10</v>
          </cell>
          <cell r="AA1404"/>
          <cell r="AB1404">
            <v>10</v>
          </cell>
          <cell r="AC1404">
            <v>50</v>
          </cell>
          <cell r="AD1404" t="str">
            <v>Prioridad 1</v>
          </cell>
        </row>
        <row r="1405">
          <cell r="A1405" t="str">
            <v>NAR.ZAPOTE</v>
          </cell>
          <cell r="B1405" t="str">
            <v>RURAL</v>
          </cell>
          <cell r="C1405" t="str">
            <v>REGION 3</v>
          </cell>
          <cell r="D1405" t="str">
            <v>NARIÑO</v>
          </cell>
          <cell r="E1405" t="str">
            <v>BARBACOAS</v>
          </cell>
          <cell r="F1405" t="str">
            <v>CAUCA-NARIÑO</v>
          </cell>
          <cell r="G1405" t="str">
            <v>DELGADO YEPES CARLOS ALBERTO</v>
          </cell>
          <cell r="H1405" t="str">
            <v>LOPEZ CHUNATA MANUEL MESIAS</v>
          </cell>
          <cell r="I1405" t="str">
            <v>0</v>
          </cell>
          <cell r="J1405" t="str">
            <v>1.474</v>
          </cell>
          <cell r="K1405">
            <v>0.6</v>
          </cell>
          <cell r="L1405">
            <v>1</v>
          </cell>
          <cell r="M1405">
            <v>1</v>
          </cell>
          <cell r="N1405">
            <v>0.13495967741935483</v>
          </cell>
          <cell r="O1405">
            <v>1</v>
          </cell>
          <cell r="P1405">
            <v>9.35483870967742E-3</v>
          </cell>
          <cell r="Q1405">
            <v>1</v>
          </cell>
          <cell r="R1405" t="e">
            <v>#N/A</v>
          </cell>
          <cell r="S1405">
            <v>0</v>
          </cell>
          <cell r="T1405">
            <v>6220.2012799999993</v>
          </cell>
          <cell r="U1405">
            <v>75710.191999999995</v>
          </cell>
          <cell r="V1405" t="e">
            <v>#N/A</v>
          </cell>
          <cell r="W1405" t="str">
            <v>NAR.ZAPOTE</v>
          </cell>
          <cell r="X1405">
            <v>0</v>
          </cell>
          <cell r="Y1405">
            <v>0</v>
          </cell>
          <cell r="Z1405">
            <v>0</v>
          </cell>
          <cell r="AA1405"/>
          <cell r="AB1405">
            <v>10</v>
          </cell>
          <cell r="AC1405">
            <v>10</v>
          </cell>
          <cell r="AD1405" t="str">
            <v>Prioridad 4</v>
          </cell>
        </row>
        <row r="1406">
          <cell r="A1406" t="str">
            <v>NEI.FORTALEZA:P3</v>
          </cell>
          <cell r="B1406" t="str">
            <v>URBANO</v>
          </cell>
          <cell r="C1406" t="str">
            <v>REGION 3</v>
          </cell>
          <cell r="D1406" t="str">
            <v>HUILA</v>
          </cell>
          <cell r="E1406" t="str">
            <v>NEIVA</v>
          </cell>
          <cell r="F1406" t="str">
            <v>HUILA-PUTUMAYO</v>
          </cell>
          <cell r="G1406" t="str">
            <v>QUINTERO MOSQUERA RAUL ALBERTO</v>
          </cell>
          <cell r="H1406" t="str">
            <v>BELEÑO OSPINO ADOLFO RAMON</v>
          </cell>
          <cell r="I1406" t="str">
            <v>0</v>
          </cell>
          <cell r="J1406" t="str">
            <v>1.475</v>
          </cell>
          <cell r="K1406">
            <v>0.6</v>
          </cell>
          <cell r="L1406">
            <v>1</v>
          </cell>
          <cell r="M1406">
            <v>1</v>
          </cell>
          <cell r="N1406">
            <v>2.903225806451613E-2</v>
          </cell>
          <cell r="O1406">
            <v>1</v>
          </cell>
          <cell r="P1406">
            <v>1.081989247311828E-2</v>
          </cell>
          <cell r="Q1406">
            <v>1</v>
          </cell>
          <cell r="R1406" t="e">
            <v>#N/A</v>
          </cell>
          <cell r="S1406">
            <v>0</v>
          </cell>
          <cell r="T1406">
            <v>12110.8086</v>
          </cell>
          <cell r="U1406">
            <v>392718.495</v>
          </cell>
          <cell r="V1406" t="e">
            <v>#N/A</v>
          </cell>
          <cell r="W1406" t="str">
            <v>NEI.FORTALEZA:P3</v>
          </cell>
          <cell r="X1406">
            <v>0</v>
          </cell>
          <cell r="Y1406">
            <v>0</v>
          </cell>
          <cell r="Z1406">
            <v>0</v>
          </cell>
          <cell r="AA1406"/>
          <cell r="AB1406">
            <v>10</v>
          </cell>
          <cell r="AC1406">
            <v>10</v>
          </cell>
          <cell r="AD1406" t="str">
            <v>Prioridad 4</v>
          </cell>
        </row>
        <row r="1407">
          <cell r="A1407" t="str">
            <v>NEI.IND CAV</v>
          </cell>
          <cell r="B1407" t="str">
            <v>URBANO</v>
          </cell>
          <cell r="C1407" t="str">
            <v>REGION 3</v>
          </cell>
          <cell r="D1407" t="str">
            <v>HUILA</v>
          </cell>
          <cell r="E1407" t="str">
            <v>NEIVA</v>
          </cell>
          <cell r="F1407" t="str">
            <v>HUILA-PUTUMAYO</v>
          </cell>
          <cell r="G1407" t="str">
            <v>QUINTERO MOSQUERA RAUL ALBERTO</v>
          </cell>
          <cell r="H1407" t="str">
            <v>BELEÑO OSPINO ADOLFO RAMON</v>
          </cell>
          <cell r="I1407" t="str">
            <v>0</v>
          </cell>
          <cell r="J1407" t="str">
            <v>1.476</v>
          </cell>
          <cell r="K1407">
            <v>0.6</v>
          </cell>
          <cell r="L1407">
            <v>0</v>
          </cell>
          <cell r="M1407">
            <v>1</v>
          </cell>
          <cell r="N1407">
            <v>0</v>
          </cell>
          <cell r="O1407">
            <v>0</v>
          </cell>
          <cell r="P1407">
            <v>4.6344086021505373E-2</v>
          </cell>
          <cell r="Q1407">
            <v>1</v>
          </cell>
          <cell r="R1407" t="e">
            <v>#N/A</v>
          </cell>
          <cell r="S1407">
            <v>0</v>
          </cell>
          <cell r="T1407">
            <v>740.73670000000004</v>
          </cell>
          <cell r="U1407">
            <v>9.4540000000000006</v>
          </cell>
          <cell r="V1407" t="e">
            <v>#N/A</v>
          </cell>
          <cell r="W1407" t="e">
            <v>#N/A</v>
          </cell>
          <cell r="X1407">
            <v>0</v>
          </cell>
          <cell r="Y1407">
            <v>0</v>
          </cell>
          <cell r="Z1407">
            <v>0</v>
          </cell>
          <cell r="AA1407"/>
          <cell r="AB1407"/>
          <cell r="AC1407">
            <v>0</v>
          </cell>
          <cell r="AD1407" t="str">
            <v>Prioridad 3</v>
          </cell>
        </row>
        <row r="1408">
          <cell r="A1408" t="str">
            <v>NEI.IND CAV CR 6</v>
          </cell>
          <cell r="B1408" t="str">
            <v>URBANO</v>
          </cell>
          <cell r="C1408" t="str">
            <v>REGION 3</v>
          </cell>
          <cell r="D1408" t="str">
            <v>HUILA</v>
          </cell>
          <cell r="E1408" t="str">
            <v>NEIVA</v>
          </cell>
          <cell r="F1408" t="str">
            <v>HUILA-PUTUMAYO</v>
          </cell>
          <cell r="G1408" t="str">
            <v>QUINTERO MOSQUERA RAUL ALBERTO</v>
          </cell>
          <cell r="H1408" t="str">
            <v>BELEÑO OSPINO ADOLFO RAMON</v>
          </cell>
          <cell r="I1408" t="str">
            <v>0</v>
          </cell>
          <cell r="J1408" t="str">
            <v>1.477</v>
          </cell>
          <cell r="K1408">
            <v>0.6</v>
          </cell>
          <cell r="L1408">
            <v>0</v>
          </cell>
          <cell r="M1408">
            <v>1</v>
          </cell>
          <cell r="N1408">
            <v>0</v>
          </cell>
          <cell r="O1408">
            <v>0</v>
          </cell>
          <cell r="P1408">
            <v>4.8145161290322577E-2</v>
          </cell>
          <cell r="Q1408">
            <v>1</v>
          </cell>
          <cell r="R1408" t="e">
            <v>#N/A</v>
          </cell>
          <cell r="S1408">
            <v>0</v>
          </cell>
          <cell r="T1408">
            <v>504.59071999999998</v>
          </cell>
          <cell r="U1408">
            <v>677.87599999999998</v>
          </cell>
          <cell r="V1408" t="e">
            <v>#N/A</v>
          </cell>
          <cell r="W1408" t="e">
            <v>#N/A</v>
          </cell>
          <cell r="X1408">
            <v>0</v>
          </cell>
          <cell r="Y1408">
            <v>0</v>
          </cell>
          <cell r="Z1408">
            <v>0</v>
          </cell>
          <cell r="AA1408"/>
          <cell r="AB1408"/>
          <cell r="AC1408">
            <v>0</v>
          </cell>
          <cell r="AD1408" t="str">
            <v>Prioridad 3</v>
          </cell>
        </row>
        <row r="1409">
          <cell r="A1409" t="str">
            <v>NEI.IND CAV SANTA LUCIA</v>
          </cell>
          <cell r="B1409" t="str">
            <v>URBANO</v>
          </cell>
          <cell r="C1409" t="str">
            <v>REGION 3</v>
          </cell>
          <cell r="D1409" t="str">
            <v>HUILA</v>
          </cell>
          <cell r="E1409" t="str">
            <v>NEIVA</v>
          </cell>
          <cell r="F1409" t="str">
            <v>HUILA-PUTUMAYO</v>
          </cell>
          <cell r="G1409" t="str">
            <v>QUINTERO MOSQUERA RAUL ALBERTO</v>
          </cell>
          <cell r="H1409" t="str">
            <v>BELEÑO OSPINO ADOLFO RAMON</v>
          </cell>
          <cell r="I1409" t="str">
            <v/>
          </cell>
          <cell r="J1409" t="str">
            <v>1.478</v>
          </cell>
          <cell r="K1409">
            <v>0.6</v>
          </cell>
          <cell r="L1409">
            <v>0</v>
          </cell>
          <cell r="M1409">
            <v>1</v>
          </cell>
          <cell r="N1409">
            <v>0</v>
          </cell>
          <cell r="O1409">
            <v>0</v>
          </cell>
          <cell r="P1409">
            <v>4.1666666666666664E-2</v>
          </cell>
          <cell r="Q1409">
            <v>1</v>
          </cell>
          <cell r="R1409" t="e">
            <v>#N/A</v>
          </cell>
          <cell r="S1409">
            <v>0</v>
          </cell>
          <cell r="T1409">
            <v>874.952</v>
          </cell>
          <cell r="U1409">
            <v>23.736000000000001</v>
          </cell>
          <cell r="V1409" t="e">
            <v>#N/A</v>
          </cell>
          <cell r="W1409" t="e">
            <v>#N/A</v>
          </cell>
          <cell r="X1409">
            <v>0</v>
          </cell>
          <cell r="Y1409">
            <v>0</v>
          </cell>
          <cell r="Z1409">
            <v>0</v>
          </cell>
          <cell r="AA1409"/>
          <cell r="AB1409"/>
          <cell r="AC1409">
            <v>0</v>
          </cell>
          <cell r="AD1409" t="str">
            <v>Prioridad 4</v>
          </cell>
        </row>
        <row r="1410">
          <cell r="A1410" t="str">
            <v>NEI.IND COLPATRIA-2</v>
          </cell>
          <cell r="B1410" t="str">
            <v>URBANO</v>
          </cell>
          <cell r="C1410" t="str">
            <v>REGION 3</v>
          </cell>
          <cell r="D1410" t="str">
            <v>HUILA</v>
          </cell>
          <cell r="E1410" t="str">
            <v>NEIVA</v>
          </cell>
          <cell r="F1410" t="str">
            <v>HUILA-PUTUMAYO</v>
          </cell>
          <cell r="G1410" t="str">
            <v>QUINTERO MOSQUERA RAUL ALBERTO</v>
          </cell>
          <cell r="H1410" t="str">
            <v>BELEÑO OSPINO ADOLFO RAMON</v>
          </cell>
          <cell r="I1410" t="str">
            <v/>
          </cell>
          <cell r="J1410" t="str">
            <v>1.479</v>
          </cell>
          <cell r="K1410">
            <v>0.6</v>
          </cell>
          <cell r="L1410">
            <v>0</v>
          </cell>
          <cell r="M1410">
            <v>1</v>
          </cell>
          <cell r="N1410">
            <v>0</v>
          </cell>
          <cell r="O1410">
            <v>0</v>
          </cell>
          <cell r="P1410">
            <v>3.9811827956989246E-2</v>
          </cell>
          <cell r="Q1410">
            <v>1</v>
          </cell>
          <cell r="R1410" t="e">
            <v>#N/A</v>
          </cell>
          <cell r="S1410">
            <v>0</v>
          </cell>
          <cell r="T1410">
            <v>1163.6892</v>
          </cell>
          <cell r="U1410">
            <v>19.463999999999999</v>
          </cell>
          <cell r="V1410" t="e">
            <v>#N/A</v>
          </cell>
          <cell r="W1410" t="str">
            <v>NEI.IND COLPATRIA-2</v>
          </cell>
          <cell r="X1410">
            <v>0</v>
          </cell>
          <cell r="Y1410">
            <v>0</v>
          </cell>
          <cell r="Z1410">
            <v>0</v>
          </cell>
          <cell r="AA1410"/>
          <cell r="AB1410">
            <v>10</v>
          </cell>
          <cell r="AC1410">
            <v>10</v>
          </cell>
          <cell r="AD1410" t="str">
            <v>Prioridad 2</v>
          </cell>
        </row>
        <row r="1411">
          <cell r="A1411" t="str">
            <v>NEI.LA LIBERTAD</v>
          </cell>
          <cell r="B1411" t="str">
            <v>URBANO</v>
          </cell>
          <cell r="C1411" t="str">
            <v>REGION 3</v>
          </cell>
          <cell r="D1411" t="str">
            <v>HUILA</v>
          </cell>
          <cell r="E1411" t="str">
            <v>NEIVA</v>
          </cell>
          <cell r="F1411" t="str">
            <v>HUILA-PUTUMAYO</v>
          </cell>
          <cell r="G1411" t="str">
            <v>QUINTERO MOSQUERA RAUL ALBERTO</v>
          </cell>
          <cell r="H1411" t="str">
            <v>RUIZ JOVEN TITO FERNANDO</v>
          </cell>
          <cell r="I1411" t="str">
            <v>0</v>
          </cell>
          <cell r="J1411" t="str">
            <v>1.480</v>
          </cell>
          <cell r="K1411">
            <v>0.6</v>
          </cell>
          <cell r="L1411">
            <v>1</v>
          </cell>
          <cell r="M1411">
            <v>1</v>
          </cell>
          <cell r="N1411">
            <v>5.3104838709677422E-2</v>
          </cell>
          <cell r="O1411">
            <v>1</v>
          </cell>
          <cell r="P1411">
            <v>8.4005376344086016E-3</v>
          </cell>
          <cell r="Q1411">
            <v>1</v>
          </cell>
          <cell r="R1411" t="e">
            <v>#N/A</v>
          </cell>
          <cell r="S1411">
            <v>1</v>
          </cell>
          <cell r="T1411">
            <v>40175.448199999999</v>
          </cell>
          <cell r="U1411">
            <v>622159.32199999993</v>
          </cell>
          <cell r="V1411" t="e">
            <v>#N/A</v>
          </cell>
          <cell r="W1411" t="str">
            <v>NEI.LA LIBERTAD</v>
          </cell>
          <cell r="X1411">
            <v>0</v>
          </cell>
          <cell r="Y1411">
            <v>15</v>
          </cell>
          <cell r="Z1411">
            <v>5</v>
          </cell>
          <cell r="AA1411"/>
          <cell r="AB1411">
            <v>10</v>
          </cell>
          <cell r="AC1411">
            <v>30</v>
          </cell>
          <cell r="AD1411" t="str">
            <v>Prioridad 3</v>
          </cell>
        </row>
        <row r="1412">
          <cell r="A1412" t="str">
            <v>NEI.SANTORINI</v>
          </cell>
          <cell r="B1412" t="str">
            <v>URBANO</v>
          </cell>
          <cell r="C1412" t="str">
            <v>REGION 3</v>
          </cell>
          <cell r="D1412" t="str">
            <v>HUILA</v>
          </cell>
          <cell r="E1412" t="str">
            <v>NEIVA</v>
          </cell>
          <cell r="F1412" t="str">
            <v>HUILA-PUTUMAYO</v>
          </cell>
          <cell r="G1412" t="str">
            <v>QUINTERO MOSQUERA RAUL ALBERTO</v>
          </cell>
          <cell r="H1412" t="str">
            <v>RUIZ JOVEN TITO FERNANDO</v>
          </cell>
          <cell r="I1412" t="str">
            <v>0</v>
          </cell>
          <cell r="J1412" t="str">
            <v>1.481</v>
          </cell>
          <cell r="K1412">
            <v>0.6</v>
          </cell>
          <cell r="L1412">
            <v>1</v>
          </cell>
          <cell r="M1412">
            <v>1</v>
          </cell>
          <cell r="N1412">
            <v>4.1465053763440861E-2</v>
          </cell>
          <cell r="O1412">
            <v>1</v>
          </cell>
          <cell r="P1412">
            <v>2.6008064516129033E-2</v>
          </cell>
          <cell r="Q1412">
            <v>1</v>
          </cell>
          <cell r="R1412" t="e">
            <v>#N/A</v>
          </cell>
          <cell r="S1412">
            <v>0</v>
          </cell>
          <cell r="T1412">
            <v>1284.0864999999999</v>
          </cell>
          <cell r="U1412">
            <v>201504.94200000001</v>
          </cell>
          <cell r="V1412" t="e">
            <v>#N/A</v>
          </cell>
          <cell r="W1412" t="str">
            <v>NEI.SANTORINI</v>
          </cell>
          <cell r="X1412">
            <v>0</v>
          </cell>
          <cell r="Y1412">
            <v>0</v>
          </cell>
          <cell r="Z1412">
            <v>0</v>
          </cell>
          <cell r="AA1412"/>
          <cell r="AB1412">
            <v>10</v>
          </cell>
          <cell r="AC1412">
            <v>10</v>
          </cell>
          <cell r="AD1412" t="str">
            <v>Prioridad 4</v>
          </cell>
        </row>
        <row r="1413">
          <cell r="A1413" t="str">
            <v>NEI.SANTORINI CONJUNTOS:P1</v>
          </cell>
          <cell r="B1413" t="str">
            <v>URBANO</v>
          </cell>
          <cell r="C1413" t="str">
            <v>REGION 3</v>
          </cell>
          <cell r="D1413" t="str">
            <v>HUILA</v>
          </cell>
          <cell r="E1413" t="str">
            <v>NEIVA</v>
          </cell>
          <cell r="F1413" t="str">
            <v>HUILA-PUTUMAYO</v>
          </cell>
          <cell r="G1413" t="str">
            <v>QUINTERO MOSQUERA RAUL ALBERTO</v>
          </cell>
          <cell r="H1413" t="str">
            <v>RUIZ JOVEN TITO FERNANDO</v>
          </cell>
          <cell r="I1413" t="str">
            <v>0</v>
          </cell>
          <cell r="J1413" t="str">
            <v>1.482</v>
          </cell>
          <cell r="K1413">
            <v>0.6</v>
          </cell>
          <cell r="L1413">
            <v>1</v>
          </cell>
          <cell r="M1413">
            <v>1</v>
          </cell>
          <cell r="N1413">
            <v>4.0645161290322578E-2</v>
          </cell>
          <cell r="O1413">
            <v>1</v>
          </cell>
          <cell r="P1413">
            <v>1.8817204301075269E-2</v>
          </cell>
          <cell r="Q1413">
            <v>1</v>
          </cell>
          <cell r="R1413" t="e">
            <v>#N/A</v>
          </cell>
          <cell r="S1413">
            <v>0</v>
          </cell>
          <cell r="T1413">
            <v>9070.9458799999993</v>
          </cell>
          <cell r="U1413">
            <v>214589.03599999999</v>
          </cell>
          <cell r="V1413" t="e">
            <v>#N/A</v>
          </cell>
          <cell r="W1413" t="str">
            <v>NEI.SANTORINI CONJUNTOS:P1</v>
          </cell>
          <cell r="X1413">
            <v>0</v>
          </cell>
          <cell r="Y1413">
            <v>0</v>
          </cell>
          <cell r="Z1413">
            <v>0</v>
          </cell>
          <cell r="AA1413"/>
          <cell r="AB1413">
            <v>10</v>
          </cell>
          <cell r="AC1413">
            <v>10</v>
          </cell>
          <cell r="AD1413" t="str">
            <v>Prioridad 4</v>
          </cell>
        </row>
        <row r="1414">
          <cell r="A1414" t="str">
            <v>NEI.YAMUNA</v>
          </cell>
          <cell r="B1414" t="str">
            <v>URBANO</v>
          </cell>
          <cell r="C1414" t="str">
            <v>REGION 3</v>
          </cell>
          <cell r="D1414" t="str">
            <v>HUILA</v>
          </cell>
          <cell r="E1414" t="str">
            <v>NEIVA</v>
          </cell>
          <cell r="F1414" t="str">
            <v>HUILA-PUTUMAYO</v>
          </cell>
          <cell r="G1414" t="str">
            <v>QUINTERO MOSQUERA RAUL ALBERTO</v>
          </cell>
          <cell r="H1414" t="str">
            <v>RUIZ JOVEN TITO FERNANDO</v>
          </cell>
          <cell r="I1414" t="str">
            <v>0</v>
          </cell>
          <cell r="J1414" t="str">
            <v>1.483</v>
          </cell>
          <cell r="K1414">
            <v>0.6</v>
          </cell>
          <cell r="L1414">
            <v>1</v>
          </cell>
          <cell r="M1414">
            <v>1</v>
          </cell>
          <cell r="N1414">
            <v>3.4475806451612905E-2</v>
          </cell>
          <cell r="O1414">
            <v>1</v>
          </cell>
          <cell r="P1414">
            <v>2.0470430107526881E-2</v>
          </cell>
          <cell r="Q1414">
            <v>1</v>
          </cell>
          <cell r="R1414" t="e">
            <v>#N/A</v>
          </cell>
          <cell r="S1414">
            <v>0</v>
          </cell>
          <cell r="T1414">
            <v>4067.7845374999997</v>
          </cell>
          <cell r="U1414">
            <v>248627.424</v>
          </cell>
          <cell r="V1414" t="e">
            <v>#N/A</v>
          </cell>
          <cell r="W1414" t="str">
            <v>NEI.YAMUNA</v>
          </cell>
          <cell r="X1414">
            <v>1</v>
          </cell>
          <cell r="Y1414">
            <v>0</v>
          </cell>
          <cell r="Z1414">
            <v>0</v>
          </cell>
          <cell r="AA1414"/>
          <cell r="AB1414">
            <v>10</v>
          </cell>
          <cell r="AC1414">
            <v>11</v>
          </cell>
          <cell r="AD1414" t="str">
            <v>Prioridad 4</v>
          </cell>
        </row>
        <row r="1415">
          <cell r="A1415" t="str">
            <v>NOR.ABREGO</v>
          </cell>
          <cell r="B1415" t="str">
            <v>URBANO</v>
          </cell>
          <cell r="C1415" t="str">
            <v>REGION 5</v>
          </cell>
          <cell r="D1415" t="str">
            <v>NORTE DE SANTANDER</v>
          </cell>
          <cell r="E1415" t="str">
            <v>ABREGO</v>
          </cell>
          <cell r="F1415" t="str">
            <v>NORTE SANTANDER</v>
          </cell>
          <cell r="G1415" t="str">
            <v>GOMEZ DIAZ PABLO ALEXANDER</v>
          </cell>
          <cell r="H1415" t="str">
            <v>VERGEL CANTILLO CELIAR</v>
          </cell>
          <cell r="I1415" t="str">
            <v>0</v>
          </cell>
          <cell r="J1415" t="str">
            <v>1.484</v>
          </cell>
          <cell r="K1415">
            <v>0.6</v>
          </cell>
          <cell r="L1415">
            <v>1</v>
          </cell>
          <cell r="M1415">
            <v>1</v>
          </cell>
          <cell r="N1415">
            <v>7.7499999999999999E-2</v>
          </cell>
          <cell r="O1415">
            <v>1</v>
          </cell>
          <cell r="P1415">
            <v>1.4233870967741936E-2</v>
          </cell>
          <cell r="Q1415">
            <v>1</v>
          </cell>
          <cell r="R1415" t="str">
            <v>NOR.Abrego</v>
          </cell>
          <cell r="S1415">
            <v>0</v>
          </cell>
          <cell r="T1415">
            <v>104098.65745599999</v>
          </cell>
          <cell r="U1415">
            <v>2736097.8690000004</v>
          </cell>
          <cell r="V1415" t="str">
            <v>NOR.Abrego</v>
          </cell>
          <cell r="W1415" t="str">
            <v>NOR.ABREGO</v>
          </cell>
          <cell r="X1415">
            <v>0</v>
          </cell>
          <cell r="Y1415">
            <v>30</v>
          </cell>
          <cell r="Z1415">
            <v>10</v>
          </cell>
          <cell r="AA1415">
            <v>20</v>
          </cell>
          <cell r="AB1415">
            <v>10</v>
          </cell>
          <cell r="AC1415">
            <v>70</v>
          </cell>
          <cell r="AD1415" t="str">
            <v>Prioridad 0</v>
          </cell>
        </row>
        <row r="1416">
          <cell r="A1416" t="str">
            <v>NOR.ABREGO-2</v>
          </cell>
          <cell r="B1416" t="str">
            <v>URBANO</v>
          </cell>
          <cell r="C1416" t="str">
            <v>REGION 5</v>
          </cell>
          <cell r="D1416" t="str">
            <v>NORTE DE SANTANDER</v>
          </cell>
          <cell r="E1416" t="str">
            <v>ABREGO</v>
          </cell>
          <cell r="F1416" t="str">
            <v>NORTE SANTANDER</v>
          </cell>
          <cell r="G1416" t="str">
            <v>GOMEZ DIAZ PABLO ALEXANDER</v>
          </cell>
          <cell r="H1416" t="str">
            <v>VERGEL CANTILLO CELIAR</v>
          </cell>
          <cell r="I1416" t="str">
            <v>0</v>
          </cell>
          <cell r="J1416" t="str">
            <v>1.485</v>
          </cell>
          <cell r="K1416">
            <v>0.6</v>
          </cell>
          <cell r="L1416">
            <v>1</v>
          </cell>
          <cell r="M1416">
            <v>1</v>
          </cell>
          <cell r="N1416">
            <v>1.9099462365591399E-2</v>
          </cell>
          <cell r="O1416">
            <v>1</v>
          </cell>
          <cell r="P1416">
            <v>1.4099462365591398E-2</v>
          </cell>
          <cell r="Q1416">
            <v>1</v>
          </cell>
          <cell r="R1416" t="e">
            <v>#N/A</v>
          </cell>
          <cell r="S1416">
            <v>0</v>
          </cell>
          <cell r="T1416">
            <v>27638.125949999994</v>
          </cell>
          <cell r="U1416">
            <v>624021.01699999999</v>
          </cell>
          <cell r="V1416" t="e">
            <v>#N/A</v>
          </cell>
          <cell r="W1416" t="str">
            <v>NOR.ABREGO-2</v>
          </cell>
          <cell r="X1416">
            <v>0</v>
          </cell>
          <cell r="Y1416">
            <v>15</v>
          </cell>
          <cell r="Z1416">
            <v>5</v>
          </cell>
          <cell r="AA1416"/>
          <cell r="AB1416">
            <v>10</v>
          </cell>
          <cell r="AC1416">
            <v>30</v>
          </cell>
          <cell r="AD1416" t="str">
            <v>Prioridad 3</v>
          </cell>
        </row>
        <row r="1417">
          <cell r="A1417" t="str">
            <v>NOR.ALTO SANIN VILLA</v>
          </cell>
          <cell r="B1417" t="str">
            <v>RURAL</v>
          </cell>
          <cell r="C1417" t="str">
            <v>REGION 1</v>
          </cell>
          <cell r="D1417" t="str">
            <v>CESAR</v>
          </cell>
          <cell r="E1417" t="str">
            <v>RIO DE ORO</v>
          </cell>
          <cell r="F1417" t="str">
            <v>NORTE SANTANDER</v>
          </cell>
          <cell r="G1417" t="str">
            <v>GOMEZ DIAZ PABLO ALEXANDER</v>
          </cell>
          <cell r="H1417" t="str">
            <v>VERGEL CANTILLO CELIAR</v>
          </cell>
          <cell r="I1417" t="str">
            <v>0</v>
          </cell>
          <cell r="J1417" t="str">
            <v>42</v>
          </cell>
          <cell r="K1417">
            <v>0.43</v>
          </cell>
          <cell r="L1417">
            <v>0</v>
          </cell>
          <cell r="M1417">
            <v>1</v>
          </cell>
          <cell r="N1417">
            <v>0</v>
          </cell>
          <cell r="O1417">
            <v>0</v>
          </cell>
          <cell r="P1417">
            <v>1.3145161290322581E-2</v>
          </cell>
          <cell r="Q1417">
            <v>1</v>
          </cell>
          <cell r="R1417" t="e">
            <v>#N/A</v>
          </cell>
          <cell r="S1417">
            <v>1</v>
          </cell>
          <cell r="T1417">
            <v>12884.570058000001</v>
          </cell>
          <cell r="U1417">
            <v>412855.10000000003</v>
          </cell>
          <cell r="V1417" t="e">
            <v>#N/A</v>
          </cell>
          <cell r="W1417" t="str">
            <v>NOR.ALTO SANIN VILLA</v>
          </cell>
          <cell r="X1417">
            <v>1</v>
          </cell>
          <cell r="Y1417">
            <v>0</v>
          </cell>
          <cell r="Z1417">
            <v>0</v>
          </cell>
          <cell r="AA1417"/>
          <cell r="AB1417">
            <v>10</v>
          </cell>
          <cell r="AC1417">
            <v>11</v>
          </cell>
          <cell r="AD1417" t="str">
            <v>Prioridad 4</v>
          </cell>
        </row>
        <row r="1418">
          <cell r="A1418" t="str">
            <v>NOR.BOCHALEMA</v>
          </cell>
          <cell r="B1418" t="str">
            <v>RURAL</v>
          </cell>
          <cell r="C1418" t="str">
            <v>REGION 5</v>
          </cell>
          <cell r="D1418" t="str">
            <v>NORTE DE SANTANDER</v>
          </cell>
          <cell r="E1418" t="str">
            <v>BOCHALEMA</v>
          </cell>
          <cell r="F1418" t="str">
            <v>NORTE SANTANDER</v>
          </cell>
          <cell r="G1418" t="str">
            <v>GOMEZ DIAZ PABLO ALEXANDER</v>
          </cell>
          <cell r="H1418" t="str">
            <v>JIMENEZ RENE ALEXANDER</v>
          </cell>
          <cell r="I1418" t="str">
            <v>0</v>
          </cell>
          <cell r="J1418" t="str">
            <v>1.486</v>
          </cell>
          <cell r="K1418">
            <v>0.6</v>
          </cell>
          <cell r="L1418">
            <v>1</v>
          </cell>
          <cell r="M1418">
            <v>1</v>
          </cell>
          <cell r="N1418">
            <v>2.4059139784946237E-2</v>
          </cell>
          <cell r="O1418">
            <v>1</v>
          </cell>
          <cell r="P1418">
            <v>2.3440860215053764E-2</v>
          </cell>
          <cell r="Q1418">
            <v>1</v>
          </cell>
          <cell r="R1418" t="e">
            <v>#N/A</v>
          </cell>
          <cell r="S1418">
            <v>1</v>
          </cell>
          <cell r="T1418">
            <v>31513.337307199999</v>
          </cell>
          <cell r="U1418">
            <v>742348.03900000011</v>
          </cell>
          <cell r="V1418" t="e">
            <v>#N/A</v>
          </cell>
          <cell r="W1418" t="str">
            <v>NOR.BOCHALEMA</v>
          </cell>
          <cell r="X1418">
            <v>1</v>
          </cell>
          <cell r="Y1418">
            <v>15</v>
          </cell>
          <cell r="Z1418">
            <v>5</v>
          </cell>
          <cell r="AA1418"/>
          <cell r="AB1418">
            <v>10</v>
          </cell>
          <cell r="AC1418">
            <v>31</v>
          </cell>
          <cell r="AD1418" t="str">
            <v>Prioridad 3</v>
          </cell>
        </row>
        <row r="1419">
          <cell r="A1419" t="str">
            <v>NOR.BUCARASICA</v>
          </cell>
          <cell r="B1419" t="str">
            <v>RURAL</v>
          </cell>
          <cell r="C1419" t="str">
            <v>REGION 5</v>
          </cell>
          <cell r="D1419" t="str">
            <v>NORTE DE SANTANDER</v>
          </cell>
          <cell r="E1419" t="str">
            <v>BUCARASICA</v>
          </cell>
          <cell r="F1419" t="str">
            <v>NORTE SANTANDER</v>
          </cell>
          <cell r="G1419" t="str">
            <v>GOMEZ DIAZ PABLO ALEXANDER</v>
          </cell>
          <cell r="H1419" t="str">
            <v>DELGADO JAIMES YOSIMAR</v>
          </cell>
          <cell r="I1419" t="str">
            <v>0</v>
          </cell>
          <cell r="J1419" t="str">
            <v>1.487</v>
          </cell>
          <cell r="K1419">
            <v>0.6</v>
          </cell>
          <cell r="L1419">
            <v>1</v>
          </cell>
          <cell r="M1419">
            <v>1</v>
          </cell>
          <cell r="N1419">
            <v>3.7634408602150538E-4</v>
          </cell>
          <cell r="O1419">
            <v>0</v>
          </cell>
          <cell r="P1419">
            <v>3.0645161290322579E-2</v>
          </cell>
          <cell r="Q1419">
            <v>1</v>
          </cell>
          <cell r="R1419" t="e">
            <v>#N/A</v>
          </cell>
          <cell r="S1419">
            <v>1</v>
          </cell>
          <cell r="T1419">
            <v>18676.240388999999</v>
          </cell>
          <cell r="U1419">
            <v>579535.56900000013</v>
          </cell>
          <cell r="V1419" t="e">
            <v>#N/A</v>
          </cell>
          <cell r="W1419" t="str">
            <v>NOR.BUCARASICA</v>
          </cell>
          <cell r="X1419">
            <v>1</v>
          </cell>
          <cell r="Y1419">
            <v>0</v>
          </cell>
          <cell r="Z1419">
            <v>5</v>
          </cell>
          <cell r="AA1419"/>
          <cell r="AB1419">
            <v>10</v>
          </cell>
          <cell r="AC1419">
            <v>16</v>
          </cell>
          <cell r="AD1419" t="str">
            <v>Prioridad 3</v>
          </cell>
        </row>
        <row r="1420">
          <cell r="A1420" t="str">
            <v>NOR.BUENA ESPERANZA</v>
          </cell>
          <cell r="B1420" t="str">
            <v>RURAL</v>
          </cell>
          <cell r="C1420" t="str">
            <v>REGION 5</v>
          </cell>
          <cell r="D1420" t="str">
            <v>NORTE DE SANTANDER</v>
          </cell>
          <cell r="E1420" t="str">
            <v>CÚCUTA</v>
          </cell>
          <cell r="F1420" t="str">
            <v>NORTE SANTANDER</v>
          </cell>
          <cell r="G1420" t="str">
            <v>GOMEZ DIAZ PABLO ALEXANDER</v>
          </cell>
          <cell r="H1420" t="str">
            <v>CRISTANCHO MALDONADO JOSE ANTONIO</v>
          </cell>
          <cell r="I1420" t="str">
            <v>0</v>
          </cell>
          <cell r="J1420" t="str">
            <v>1.488</v>
          </cell>
          <cell r="K1420">
            <v>0.6</v>
          </cell>
          <cell r="L1420">
            <v>1</v>
          </cell>
          <cell r="M1420">
            <v>1</v>
          </cell>
          <cell r="N1420">
            <v>3.2298387096774191E-2</v>
          </cell>
          <cell r="O1420">
            <v>1</v>
          </cell>
          <cell r="P1420">
            <v>3.1626344086021503E-2</v>
          </cell>
          <cell r="Q1420">
            <v>1</v>
          </cell>
          <cell r="R1420" t="e">
            <v>#N/A</v>
          </cell>
          <cell r="S1420">
            <v>1</v>
          </cell>
          <cell r="T1420">
            <v>39723.983707700005</v>
          </cell>
          <cell r="U1420">
            <v>832795.87200000009</v>
          </cell>
          <cell r="V1420" t="e">
            <v>#N/A</v>
          </cell>
          <cell r="W1420" t="str">
            <v>NOR.BUENA ESPERANZA</v>
          </cell>
          <cell r="X1420">
            <v>1</v>
          </cell>
          <cell r="Y1420">
            <v>15</v>
          </cell>
          <cell r="Z1420">
            <v>5</v>
          </cell>
          <cell r="AA1420"/>
          <cell r="AB1420">
            <v>10</v>
          </cell>
          <cell r="AC1420">
            <v>31</v>
          </cell>
          <cell r="AD1420" t="str">
            <v>Prioridad 2</v>
          </cell>
        </row>
        <row r="1421">
          <cell r="A1421" t="str">
            <v>NOR.CANO TROCE</v>
          </cell>
          <cell r="B1421" t="str">
            <v>RURAL</v>
          </cell>
          <cell r="C1421" t="str">
            <v>REGION 5</v>
          </cell>
          <cell r="D1421" t="str">
            <v>NORTE DE SANTANDER</v>
          </cell>
          <cell r="E1421" t="str">
            <v>TIBU</v>
          </cell>
          <cell r="F1421" t="str">
            <v>NORTE SANTANDER</v>
          </cell>
          <cell r="G1421" t="str">
            <v>GOMEZ DIAZ PABLO ALEXANDER</v>
          </cell>
          <cell r="H1421" t="str">
            <v>DELGADO JAIMES YOSIMAR</v>
          </cell>
          <cell r="I1421" t="str">
            <v>0</v>
          </cell>
          <cell r="J1421" t="str">
            <v>31</v>
          </cell>
          <cell r="K1421">
            <v>0.41</v>
          </cell>
          <cell r="L1421">
            <v>1</v>
          </cell>
          <cell r="M1421">
            <v>1</v>
          </cell>
          <cell r="N1421">
            <v>0.12544354838709679</v>
          </cell>
          <cell r="O1421">
            <v>1</v>
          </cell>
          <cell r="P1421">
            <v>4.778225806451613E-2</v>
          </cell>
          <cell r="Q1421">
            <v>1</v>
          </cell>
          <cell r="R1421" t="e">
            <v>#N/A</v>
          </cell>
          <cell r="S1421">
            <v>1</v>
          </cell>
          <cell r="T1421">
            <v>6573.2914799999999</v>
          </cell>
          <cell r="U1421">
            <v>101557.41499999999</v>
          </cell>
          <cell r="V1421" t="e">
            <v>#N/A</v>
          </cell>
          <cell r="W1421" t="str">
            <v>NOR.CANO TROCE</v>
          </cell>
          <cell r="X1421">
            <v>1</v>
          </cell>
          <cell r="Y1421">
            <v>0</v>
          </cell>
          <cell r="Z1421">
            <v>0</v>
          </cell>
          <cell r="AA1421"/>
          <cell r="AB1421">
            <v>10</v>
          </cell>
          <cell r="AC1421">
            <v>11</v>
          </cell>
          <cell r="AD1421" t="str">
            <v>Prioridad 2</v>
          </cell>
        </row>
        <row r="1422">
          <cell r="A1422" t="str">
            <v>NOR.CHINACOTA</v>
          </cell>
          <cell r="B1422" t="str">
            <v>RURAL</v>
          </cell>
          <cell r="C1422" t="str">
            <v>REGION 5</v>
          </cell>
          <cell r="D1422" t="str">
            <v>NORTE DE SANTANDER</v>
          </cell>
          <cell r="E1422" t="str">
            <v>CHINACOTA</v>
          </cell>
          <cell r="F1422" t="str">
            <v>NORTE SANTANDER</v>
          </cell>
          <cell r="G1422" t="str">
            <v>GOMEZ DIAZ PABLO ALEXANDER</v>
          </cell>
          <cell r="H1422" t="str">
            <v>JIMENEZ RENE ALEXANDER</v>
          </cell>
          <cell r="I1422" t="str">
            <v>0</v>
          </cell>
          <cell r="J1422" t="str">
            <v>1.489</v>
          </cell>
          <cell r="K1422">
            <v>0.6</v>
          </cell>
          <cell r="L1422">
            <v>1</v>
          </cell>
          <cell r="M1422">
            <v>1</v>
          </cell>
          <cell r="N1422">
            <v>3.7634408602150538E-4</v>
          </cell>
          <cell r="O1422">
            <v>0</v>
          </cell>
          <cell r="P1422">
            <v>2.3010752688172043E-2</v>
          </cell>
          <cell r="Q1422">
            <v>1</v>
          </cell>
          <cell r="R1422" t="e">
            <v>#N/A</v>
          </cell>
          <cell r="S1422">
            <v>0</v>
          </cell>
          <cell r="T1422">
            <v>53173.824801800001</v>
          </cell>
          <cell r="U1422">
            <v>844072.326</v>
          </cell>
          <cell r="V1422" t="e">
            <v>#N/A</v>
          </cell>
          <cell r="W1422" t="str">
            <v>NOR.CHINACOTA</v>
          </cell>
          <cell r="X1422">
            <v>1</v>
          </cell>
          <cell r="Y1422">
            <v>30</v>
          </cell>
          <cell r="Z1422">
            <v>5</v>
          </cell>
          <cell r="AA1422"/>
          <cell r="AB1422">
            <v>10</v>
          </cell>
          <cell r="AC1422">
            <v>46</v>
          </cell>
          <cell r="AD1422" t="str">
            <v>Prioridad 2</v>
          </cell>
        </row>
        <row r="1423">
          <cell r="A1423" t="str">
            <v>NOR.CHINACOTA-3</v>
          </cell>
          <cell r="B1423" t="str">
            <v>URBANO</v>
          </cell>
          <cell r="C1423" t="str">
            <v>REGION 5</v>
          </cell>
          <cell r="D1423" t="str">
            <v>NORTE DE SANTANDER</v>
          </cell>
          <cell r="E1423" t="str">
            <v>CHINACOTA</v>
          </cell>
          <cell r="F1423" t="str">
            <v>NORTE SANTANDER</v>
          </cell>
          <cell r="G1423" t="str">
            <v>GOMEZ DIAZ PABLO ALEXANDER</v>
          </cell>
          <cell r="H1423" t="str">
            <v>JIMENEZ RENE ALEXANDER</v>
          </cell>
          <cell r="I1423" t="str">
            <v>0</v>
          </cell>
          <cell r="J1423" t="str">
            <v>1.490</v>
          </cell>
          <cell r="K1423">
            <v>0.6</v>
          </cell>
          <cell r="L1423">
            <v>1</v>
          </cell>
          <cell r="M1423">
            <v>1</v>
          </cell>
          <cell r="N1423">
            <v>2.4260752688172044E-2</v>
          </cell>
          <cell r="O1423">
            <v>1</v>
          </cell>
          <cell r="P1423">
            <v>2.0416666666666666E-2</v>
          </cell>
          <cell r="Q1423">
            <v>1</v>
          </cell>
          <cell r="R1423" t="e">
            <v>#N/A</v>
          </cell>
          <cell r="S1423">
            <v>0</v>
          </cell>
          <cell r="T1423">
            <v>27645.364653000001</v>
          </cell>
          <cell r="U1423">
            <v>467004.37800000003</v>
          </cell>
          <cell r="V1423" t="e">
            <v>#N/A</v>
          </cell>
          <cell r="W1423" t="str">
            <v>NOR.CHINACOTA-3</v>
          </cell>
          <cell r="X1423">
            <v>0</v>
          </cell>
          <cell r="Y1423">
            <v>15</v>
          </cell>
          <cell r="Z1423">
            <v>0</v>
          </cell>
          <cell r="AA1423"/>
          <cell r="AB1423">
            <v>10</v>
          </cell>
          <cell r="AC1423">
            <v>25</v>
          </cell>
          <cell r="AD1423" t="str">
            <v>Prioridad 4</v>
          </cell>
        </row>
        <row r="1424">
          <cell r="A1424" t="str">
            <v>NOR.CONVENCION</v>
          </cell>
          <cell r="B1424" t="str">
            <v>RURAL</v>
          </cell>
          <cell r="C1424" t="str">
            <v>REGION 5</v>
          </cell>
          <cell r="D1424" t="str">
            <v>NORTE DE SANTANDER</v>
          </cell>
          <cell r="E1424" t="str">
            <v>TEORAMA</v>
          </cell>
          <cell r="F1424" t="str">
            <v>NORTE SANTANDER</v>
          </cell>
          <cell r="G1424" t="str">
            <v>GOMEZ DIAZ PABLO ALEXANDER</v>
          </cell>
          <cell r="H1424" t="str">
            <v>VERGEL CANTILLO CELIAR</v>
          </cell>
          <cell r="I1424" t="str">
            <v>0</v>
          </cell>
          <cell r="J1424" t="str">
            <v>132</v>
          </cell>
          <cell r="K1424">
            <v>0.46500000000000002</v>
          </cell>
          <cell r="L1424">
            <v>1</v>
          </cell>
          <cell r="M1424">
            <v>1</v>
          </cell>
          <cell r="N1424">
            <v>1.5053763440860215E-3</v>
          </cell>
          <cell r="O1424">
            <v>0</v>
          </cell>
          <cell r="P1424">
            <v>1.5604838709677419E-2</v>
          </cell>
          <cell r="Q1424">
            <v>1</v>
          </cell>
          <cell r="R1424" t="e">
            <v>#N/A</v>
          </cell>
          <cell r="S1424">
            <v>1</v>
          </cell>
          <cell r="T1424">
            <v>23968.963092999998</v>
          </cell>
          <cell r="U1424">
            <v>1675732.9669999999</v>
          </cell>
          <cell r="V1424" t="str">
            <v>NOR.Convencion</v>
          </cell>
          <cell r="W1424" t="str">
            <v>NOR.CONVENCION</v>
          </cell>
          <cell r="X1424">
            <v>1</v>
          </cell>
          <cell r="Y1424">
            <v>15</v>
          </cell>
          <cell r="Z1424">
            <v>10</v>
          </cell>
          <cell r="AA1424">
            <v>20</v>
          </cell>
          <cell r="AB1424">
            <v>10</v>
          </cell>
          <cell r="AC1424">
            <v>56</v>
          </cell>
          <cell r="AD1424" t="str">
            <v>Prioridad 1</v>
          </cell>
        </row>
        <row r="1425">
          <cell r="A1425" t="str">
            <v>NOR.DURANIA</v>
          </cell>
          <cell r="B1425" t="str">
            <v>RURAL</v>
          </cell>
          <cell r="C1425" t="str">
            <v>REGION 5</v>
          </cell>
          <cell r="D1425" t="str">
            <v>NORTE DE SANTANDER</v>
          </cell>
          <cell r="E1425" t="str">
            <v>BOCHALEMA</v>
          </cell>
          <cell r="F1425" t="str">
            <v>NORTE SANTANDER</v>
          </cell>
          <cell r="G1425" t="str">
            <v>GOMEZ DIAZ PABLO ALEXANDER</v>
          </cell>
          <cell r="H1425" t="str">
            <v>JIMENEZ RENE ALEXANDER</v>
          </cell>
          <cell r="I1425" t="str">
            <v>0</v>
          </cell>
          <cell r="J1425" t="str">
            <v>1.491</v>
          </cell>
          <cell r="K1425">
            <v>0.6</v>
          </cell>
          <cell r="L1425">
            <v>1</v>
          </cell>
          <cell r="M1425">
            <v>1</v>
          </cell>
          <cell r="N1425">
            <v>4.8387096774193548E-4</v>
          </cell>
          <cell r="O1425">
            <v>0</v>
          </cell>
          <cell r="P1425">
            <v>3.0833333333333334E-2</v>
          </cell>
          <cell r="Q1425">
            <v>1</v>
          </cell>
          <cell r="R1425" t="e">
            <v>#N/A</v>
          </cell>
          <cell r="S1425">
            <v>0</v>
          </cell>
          <cell r="T1425">
            <v>49712.047757</v>
          </cell>
          <cell r="U1425">
            <v>1329147.061</v>
          </cell>
          <cell r="V1425" t="e">
            <v>#N/A</v>
          </cell>
          <cell r="W1425" t="str">
            <v>NOR.DURANIA</v>
          </cell>
          <cell r="X1425">
            <v>0</v>
          </cell>
          <cell r="Y1425">
            <v>15</v>
          </cell>
          <cell r="Z1425">
            <v>10</v>
          </cell>
          <cell r="AA1425"/>
          <cell r="AB1425">
            <v>10</v>
          </cell>
          <cell r="AC1425">
            <v>35</v>
          </cell>
          <cell r="AD1425" t="str">
            <v>Prioridad 3</v>
          </cell>
        </row>
        <row r="1426">
          <cell r="A1426" t="str">
            <v>NOR.EL TARRA</v>
          </cell>
          <cell r="B1426" t="str">
            <v>RURAL</v>
          </cell>
          <cell r="C1426" t="str">
            <v>REGION 5</v>
          </cell>
          <cell r="D1426" t="str">
            <v>NORTE DE SANTANDER</v>
          </cell>
          <cell r="E1426" t="str">
            <v>EL TARRA</v>
          </cell>
          <cell r="F1426" t="str">
            <v>NORTE SANTANDER</v>
          </cell>
          <cell r="G1426" t="str">
            <v>GOMEZ DIAZ PABLO ALEXANDER</v>
          </cell>
          <cell r="H1426" t="str">
            <v>VERGEL CANTILLO CELIAR</v>
          </cell>
          <cell r="I1426" t="str">
            <v>0</v>
          </cell>
          <cell r="J1426" t="str">
            <v>24</v>
          </cell>
          <cell r="K1426">
            <v>0.40500000000000003</v>
          </cell>
          <cell r="L1426">
            <v>1</v>
          </cell>
          <cell r="M1426">
            <v>1</v>
          </cell>
          <cell r="N1426">
            <v>0.23318548387096774</v>
          </cell>
          <cell r="O1426">
            <v>1</v>
          </cell>
          <cell r="P1426">
            <v>0.23321236559139785</v>
          </cell>
          <cell r="Q1426">
            <v>1</v>
          </cell>
          <cell r="R1426" t="e">
            <v>#N/A</v>
          </cell>
          <cell r="S1426">
            <v>1</v>
          </cell>
          <cell r="T1426">
            <v>48033.115084000005</v>
          </cell>
          <cell r="U1426">
            <v>1092383.7410000002</v>
          </cell>
          <cell r="V1426" t="e">
            <v>#N/A</v>
          </cell>
          <cell r="W1426" t="str">
            <v>NOR.EL TARRA</v>
          </cell>
          <cell r="X1426">
            <v>0</v>
          </cell>
          <cell r="Y1426">
            <v>15</v>
          </cell>
          <cell r="Z1426">
            <v>10</v>
          </cell>
          <cell r="AA1426"/>
          <cell r="AB1426">
            <v>10</v>
          </cell>
          <cell r="AC1426">
            <v>35</v>
          </cell>
          <cell r="AD1426" t="str">
            <v>Prioridad 1</v>
          </cell>
        </row>
        <row r="1427">
          <cell r="A1427" t="str">
            <v>NOR.HACARI</v>
          </cell>
          <cell r="B1427" t="str">
            <v>RURAL</v>
          </cell>
          <cell r="C1427" t="str">
            <v>REGION 5</v>
          </cell>
          <cell r="D1427" t="str">
            <v>NORTE DE SANTANDER</v>
          </cell>
          <cell r="E1427" t="str">
            <v>HACARI</v>
          </cell>
          <cell r="F1427" t="str">
            <v>NORTE SANTANDER</v>
          </cell>
          <cell r="G1427" t="str">
            <v>GOMEZ DIAZ PABLO ALEXANDER</v>
          </cell>
          <cell r="H1427" t="str">
            <v>VERGEL CANTILLO CELIAR</v>
          </cell>
          <cell r="I1427" t="str">
            <v>0</v>
          </cell>
          <cell r="J1427" t="str">
            <v>1.492</v>
          </cell>
          <cell r="K1427">
            <v>0.6</v>
          </cell>
          <cell r="L1427">
            <v>1</v>
          </cell>
          <cell r="M1427">
            <v>1</v>
          </cell>
          <cell r="N1427">
            <v>2.1142473118279569E-2</v>
          </cell>
          <cell r="O1427">
            <v>1</v>
          </cell>
          <cell r="P1427">
            <v>1.5443548387096774E-2</v>
          </cell>
          <cell r="Q1427">
            <v>1</v>
          </cell>
          <cell r="R1427" t="e">
            <v>#N/A</v>
          </cell>
          <cell r="S1427">
            <v>1</v>
          </cell>
          <cell r="T1427">
            <v>40503.068665000006</v>
          </cell>
          <cell r="U1427">
            <v>851297.91399999987</v>
          </cell>
          <cell r="V1427" t="str">
            <v>NOR.Hacari</v>
          </cell>
          <cell r="W1427" t="str">
            <v>NOR.HACARI</v>
          </cell>
          <cell r="X1427">
            <v>1</v>
          </cell>
          <cell r="Y1427">
            <v>15</v>
          </cell>
          <cell r="Z1427">
            <v>5</v>
          </cell>
          <cell r="AA1427">
            <v>20</v>
          </cell>
          <cell r="AB1427">
            <v>10</v>
          </cell>
          <cell r="AC1427">
            <v>51</v>
          </cell>
          <cell r="AD1427" t="str">
            <v>Prioridad 1</v>
          </cell>
        </row>
        <row r="1428">
          <cell r="A1428" t="str">
            <v>NOR.ISCALA</v>
          </cell>
          <cell r="B1428" t="str">
            <v>RURAL</v>
          </cell>
          <cell r="C1428" t="str">
            <v>REGION 5</v>
          </cell>
          <cell r="D1428" t="str">
            <v>NORTE DE SANTANDER</v>
          </cell>
          <cell r="E1428" t="str">
            <v>CHINACOTA</v>
          </cell>
          <cell r="F1428" t="str">
            <v>NORTE SANTANDER</v>
          </cell>
          <cell r="G1428" t="str">
            <v>GOMEZ DIAZ PABLO ALEXANDER</v>
          </cell>
          <cell r="H1428" t="str">
            <v>JIMENEZ RENE ALEXANDER</v>
          </cell>
          <cell r="I1428" t="str">
            <v>0</v>
          </cell>
          <cell r="J1428" t="str">
            <v>1.493</v>
          </cell>
          <cell r="K1428">
            <v>0.6</v>
          </cell>
          <cell r="L1428">
            <v>1</v>
          </cell>
          <cell r="M1428">
            <v>1</v>
          </cell>
          <cell r="N1428">
            <v>3.1586021505376344E-2</v>
          </cell>
          <cell r="O1428">
            <v>1</v>
          </cell>
          <cell r="P1428">
            <v>3.0967741935483871E-2</v>
          </cell>
          <cell r="Q1428">
            <v>1</v>
          </cell>
          <cell r="R1428" t="e">
            <v>#N/A</v>
          </cell>
          <cell r="S1428">
            <v>1</v>
          </cell>
          <cell r="T1428">
            <v>13471.59813</v>
          </cell>
          <cell r="U1428">
            <v>362331.576</v>
          </cell>
          <cell r="V1428" t="e">
            <v>#N/A</v>
          </cell>
          <cell r="W1428" t="str">
            <v>NOR.ISCALA</v>
          </cell>
          <cell r="X1428">
            <v>0</v>
          </cell>
          <cell r="Y1428">
            <v>0</v>
          </cell>
          <cell r="Z1428">
            <v>0</v>
          </cell>
          <cell r="AA1428"/>
          <cell r="AB1428">
            <v>10</v>
          </cell>
          <cell r="AC1428">
            <v>10</v>
          </cell>
          <cell r="AD1428" t="str">
            <v>Prioridad 4</v>
          </cell>
        </row>
        <row r="1429">
          <cell r="A1429" t="str">
            <v>NOR.LA GABARRA</v>
          </cell>
          <cell r="B1429" t="str">
            <v>RURAL</v>
          </cell>
          <cell r="C1429" t="str">
            <v>REGION 5</v>
          </cell>
          <cell r="D1429" t="str">
            <v>NORTE DE SANTANDER</v>
          </cell>
          <cell r="E1429" t="str">
            <v>TIBU</v>
          </cell>
          <cell r="F1429" t="str">
            <v>NORTE SANTANDER</v>
          </cell>
          <cell r="G1429" t="str">
            <v>GOMEZ DIAZ PABLO ALEXANDER</v>
          </cell>
          <cell r="H1429" t="str">
            <v>DELGADO JAIMES YOSIMAR</v>
          </cell>
          <cell r="I1429" t="str">
            <v>0</v>
          </cell>
          <cell r="J1429" t="str">
            <v>153</v>
          </cell>
          <cell r="K1429">
            <v>0.47</v>
          </cell>
          <cell r="L1429">
            <v>1</v>
          </cell>
          <cell r="M1429">
            <v>1</v>
          </cell>
          <cell r="N1429">
            <v>5.657258064516129E-2</v>
          </cell>
          <cell r="O1429">
            <v>1</v>
          </cell>
          <cell r="P1429">
            <v>3.7123655913978496E-2</v>
          </cell>
          <cell r="Q1429">
            <v>1</v>
          </cell>
          <cell r="R1429" t="e">
            <v>#N/A</v>
          </cell>
          <cell r="S1429">
            <v>1</v>
          </cell>
          <cell r="T1429">
            <v>23473.132917999999</v>
          </cell>
          <cell r="U1429">
            <v>610506.06099999999</v>
          </cell>
          <cell r="V1429" t="e">
            <v>#N/A</v>
          </cell>
          <cell r="W1429" t="str">
            <v>NOR.LA GABARRA</v>
          </cell>
          <cell r="X1429">
            <v>1</v>
          </cell>
          <cell r="Y1429">
            <v>15</v>
          </cell>
          <cell r="Z1429">
            <v>5</v>
          </cell>
          <cell r="AA1429"/>
          <cell r="AB1429">
            <v>10</v>
          </cell>
          <cell r="AC1429">
            <v>31</v>
          </cell>
          <cell r="AD1429" t="str">
            <v>Prioridad 1</v>
          </cell>
        </row>
        <row r="1430">
          <cell r="A1430" t="str">
            <v>NOR.LA HERMITA</v>
          </cell>
          <cell r="B1430" t="str">
            <v>RURAL</v>
          </cell>
          <cell r="C1430" t="str">
            <v>REGION 5</v>
          </cell>
          <cell r="D1430" t="str">
            <v>NORTE DE SANTANDER</v>
          </cell>
          <cell r="E1430" t="str">
            <v>OCAÑA</v>
          </cell>
          <cell r="F1430" t="str">
            <v>NORTE SANTANDER</v>
          </cell>
          <cell r="G1430" t="str">
            <v>GOMEZ DIAZ PABLO ALEXANDER</v>
          </cell>
          <cell r="H1430" t="str">
            <v>VERGEL CANTILLO CELIAR</v>
          </cell>
          <cell r="I1430" t="str">
            <v>1</v>
          </cell>
          <cell r="J1430" t="str">
            <v>1.494</v>
          </cell>
          <cell r="K1430">
            <v>0.6</v>
          </cell>
          <cell r="L1430">
            <v>1</v>
          </cell>
          <cell r="M1430">
            <v>1</v>
          </cell>
          <cell r="N1430">
            <v>1.3588709677419354E-2</v>
          </cell>
          <cell r="O1430">
            <v>1</v>
          </cell>
          <cell r="P1430">
            <v>1.3602150537634408E-2</v>
          </cell>
          <cell r="Q1430">
            <v>1</v>
          </cell>
          <cell r="R1430" t="e">
            <v>#N/A</v>
          </cell>
          <cell r="S1430">
            <v>1</v>
          </cell>
          <cell r="T1430">
            <v>26694.390600999999</v>
          </cell>
          <cell r="U1430">
            <v>1119029.801</v>
          </cell>
          <cell r="V1430" t="str">
            <v>NOR.La Hermita</v>
          </cell>
          <cell r="W1430" t="str">
            <v>NOR.LA HERMITA</v>
          </cell>
          <cell r="X1430">
            <v>1</v>
          </cell>
          <cell r="Y1430">
            <v>15</v>
          </cell>
          <cell r="Z1430">
            <v>10</v>
          </cell>
          <cell r="AA1430">
            <v>20</v>
          </cell>
          <cell r="AB1430">
            <v>10</v>
          </cell>
          <cell r="AC1430">
            <v>56</v>
          </cell>
          <cell r="AD1430" t="str">
            <v>Prioridad 1</v>
          </cell>
        </row>
        <row r="1431">
          <cell r="A1431" t="str">
            <v>NOR.LA PLAYA</v>
          </cell>
          <cell r="B1431" t="str">
            <v>RURAL</v>
          </cell>
          <cell r="C1431" t="str">
            <v>REGION 5</v>
          </cell>
          <cell r="D1431" t="str">
            <v>NORTE DE SANTANDER</v>
          </cell>
          <cell r="E1431" t="str">
            <v>LA PLAYA</v>
          </cell>
          <cell r="F1431" t="str">
            <v>NORTE SANTANDER</v>
          </cell>
          <cell r="G1431" t="str">
            <v>GOMEZ DIAZ PABLO ALEXANDER</v>
          </cell>
          <cell r="H1431" t="str">
            <v>VERGEL CANTILLO CELIAR</v>
          </cell>
          <cell r="I1431" t="str">
            <v>0</v>
          </cell>
          <cell r="J1431" t="str">
            <v>133</v>
          </cell>
          <cell r="K1431">
            <v>0.46500000000000002</v>
          </cell>
          <cell r="L1431">
            <v>1</v>
          </cell>
          <cell r="M1431">
            <v>1</v>
          </cell>
          <cell r="N1431">
            <v>1.618279569892473E-2</v>
          </cell>
          <cell r="O1431">
            <v>1</v>
          </cell>
          <cell r="P1431">
            <v>1.5188172043010753E-2</v>
          </cell>
          <cell r="Q1431">
            <v>1</v>
          </cell>
          <cell r="R1431" t="e">
            <v>#N/A</v>
          </cell>
          <cell r="S1431">
            <v>0</v>
          </cell>
          <cell r="T1431">
            <v>26240.577619</v>
          </cell>
          <cell r="U1431">
            <v>1182240.8400000001</v>
          </cell>
          <cell r="V1431" t="e">
            <v>#N/A</v>
          </cell>
          <cell r="W1431" t="str">
            <v>NOR.LA PLAYA</v>
          </cell>
          <cell r="X1431">
            <v>1</v>
          </cell>
          <cell r="Y1431">
            <v>15</v>
          </cell>
          <cell r="Z1431">
            <v>10</v>
          </cell>
          <cell r="AA1431"/>
          <cell r="AB1431">
            <v>10</v>
          </cell>
          <cell r="AC1431">
            <v>36</v>
          </cell>
          <cell r="AD1431" t="str">
            <v>Prioridad 3</v>
          </cell>
        </row>
        <row r="1432">
          <cell r="A1432" t="str">
            <v>NOR.LAS MERCEDES</v>
          </cell>
          <cell r="B1432" t="str">
            <v>RURAL</v>
          </cell>
          <cell r="C1432" t="str">
            <v>REGION 5</v>
          </cell>
          <cell r="D1432" t="str">
            <v>NORTE DE SANTANDER</v>
          </cell>
          <cell r="E1432" t="str">
            <v>SARDINATA</v>
          </cell>
          <cell r="F1432" t="str">
            <v>NORTE SANTANDER</v>
          </cell>
          <cell r="G1432" t="str">
            <v>GOMEZ DIAZ PABLO ALEXANDER</v>
          </cell>
          <cell r="H1432" t="str">
            <v>DELGADO JAIMES YOSIMAR</v>
          </cell>
          <cell r="I1432" t="str">
            <v>0</v>
          </cell>
          <cell r="J1432" t="str">
            <v>10</v>
          </cell>
          <cell r="K1432">
            <v>0.33</v>
          </cell>
          <cell r="L1432">
            <v>1</v>
          </cell>
          <cell r="M1432">
            <v>1</v>
          </cell>
          <cell r="N1432">
            <v>4.5739247311827956E-2</v>
          </cell>
          <cell r="O1432">
            <v>1</v>
          </cell>
          <cell r="P1432">
            <v>9.705645161290323E-2</v>
          </cell>
          <cell r="Q1432">
            <v>1</v>
          </cell>
          <cell r="R1432" t="e">
            <v>#N/A</v>
          </cell>
          <cell r="S1432">
            <v>1</v>
          </cell>
          <cell r="T1432">
            <v>43284.822929999995</v>
          </cell>
          <cell r="U1432">
            <v>463529.58899999998</v>
          </cell>
          <cell r="V1432" t="e">
            <v>#N/A</v>
          </cell>
          <cell r="W1432" t="str">
            <v>NOR.LAS MERCEDES</v>
          </cell>
          <cell r="X1432">
            <v>1</v>
          </cell>
          <cell r="Y1432">
            <v>15</v>
          </cell>
          <cell r="Z1432">
            <v>0</v>
          </cell>
          <cell r="AA1432"/>
          <cell r="AB1432">
            <v>10</v>
          </cell>
          <cell r="AC1432">
            <v>26</v>
          </cell>
          <cell r="AD1432" t="str">
            <v>Prioridad 2</v>
          </cell>
        </row>
        <row r="1433">
          <cell r="A1433" t="str">
            <v>NOR.OCANA-1</v>
          </cell>
          <cell r="B1433" t="str">
            <v>RURAL</v>
          </cell>
          <cell r="C1433" t="str">
            <v>REGION 5</v>
          </cell>
          <cell r="D1433" t="str">
            <v>NORTE DE SANTANDER</v>
          </cell>
          <cell r="E1433" t="str">
            <v>OCAÑA</v>
          </cell>
          <cell r="F1433" t="str">
            <v>NORTE SANTANDER</v>
          </cell>
          <cell r="G1433" t="str">
            <v>GOMEZ DIAZ PABLO ALEXANDER</v>
          </cell>
          <cell r="H1433" t="str">
            <v>VERGEL CANTILLO CELIAR</v>
          </cell>
          <cell r="I1433" t="str">
            <v>0</v>
          </cell>
          <cell r="J1433" t="str">
            <v>1.495</v>
          </cell>
          <cell r="K1433">
            <v>0.6</v>
          </cell>
          <cell r="L1433">
            <v>0</v>
          </cell>
          <cell r="M1433">
            <v>1</v>
          </cell>
          <cell r="N1433">
            <v>0</v>
          </cell>
          <cell r="O1433">
            <v>0</v>
          </cell>
          <cell r="P1433">
            <v>1.3508064516129032E-2</v>
          </cell>
          <cell r="Q1433">
            <v>1</v>
          </cell>
          <cell r="R1433" t="e">
            <v>#N/A</v>
          </cell>
          <cell r="S1433">
            <v>0</v>
          </cell>
          <cell r="T1433">
            <v>19153.849793000001</v>
          </cell>
          <cell r="U1433">
            <v>570744.30500000005</v>
          </cell>
          <cell r="V1433" t="e">
            <v>#N/A</v>
          </cell>
          <cell r="W1433" t="str">
            <v>NOR.OCANA-1</v>
          </cell>
          <cell r="X1433">
            <v>0</v>
          </cell>
          <cell r="Y1433">
            <v>0</v>
          </cell>
          <cell r="Z1433">
            <v>5</v>
          </cell>
          <cell r="AA1433"/>
          <cell r="AB1433">
            <v>10</v>
          </cell>
          <cell r="AC1433">
            <v>15</v>
          </cell>
          <cell r="AD1433" t="str">
            <v>Prioridad 4</v>
          </cell>
        </row>
        <row r="1434">
          <cell r="A1434" t="str">
            <v>NOR.OCANA-2</v>
          </cell>
          <cell r="B1434" t="str">
            <v>URBANO</v>
          </cell>
          <cell r="C1434" t="str">
            <v>REGION 5</v>
          </cell>
          <cell r="D1434" t="str">
            <v>NORTE DE SANTANDER</v>
          </cell>
          <cell r="E1434" t="str">
            <v>OCAÑA</v>
          </cell>
          <cell r="F1434" t="str">
            <v>NORTE SANTANDER</v>
          </cell>
          <cell r="G1434" t="str">
            <v>GOMEZ DIAZ PABLO ALEXANDER</v>
          </cell>
          <cell r="H1434" t="str">
            <v>VERGEL CANTILLO CELIAR</v>
          </cell>
          <cell r="I1434" t="str">
            <v>1</v>
          </cell>
          <cell r="J1434" t="str">
            <v>1.496</v>
          </cell>
          <cell r="K1434">
            <v>0.6</v>
          </cell>
          <cell r="L1434">
            <v>1</v>
          </cell>
          <cell r="M1434">
            <v>1</v>
          </cell>
          <cell r="N1434">
            <v>1.3669354838709678E-2</v>
          </cell>
          <cell r="O1434">
            <v>1</v>
          </cell>
          <cell r="P1434">
            <v>1.3897849462365591E-2</v>
          </cell>
          <cell r="Q1434">
            <v>1</v>
          </cell>
          <cell r="R1434" t="str">
            <v>NOR.Ocana-2</v>
          </cell>
          <cell r="S1434">
            <v>0</v>
          </cell>
          <cell r="T1434">
            <v>67104.563800000004</v>
          </cell>
          <cell r="U1434">
            <v>1289752.807</v>
          </cell>
          <cell r="V1434" t="e">
            <v>#N/A</v>
          </cell>
          <cell r="W1434" t="str">
            <v>NOR.OCANA-2</v>
          </cell>
          <cell r="X1434">
            <v>0</v>
          </cell>
          <cell r="Y1434">
            <v>30</v>
          </cell>
          <cell r="Z1434">
            <v>10</v>
          </cell>
          <cell r="AA1434"/>
          <cell r="AB1434">
            <v>10</v>
          </cell>
          <cell r="AC1434">
            <v>50</v>
          </cell>
          <cell r="AD1434" t="str">
            <v>Prioridad 0</v>
          </cell>
        </row>
        <row r="1435">
          <cell r="A1435" t="str">
            <v>NOR.OCANA-3</v>
          </cell>
          <cell r="B1435" t="str">
            <v>URBANO</v>
          </cell>
          <cell r="C1435" t="str">
            <v>REGION 5</v>
          </cell>
          <cell r="D1435" t="str">
            <v>NORTE DE SANTANDER</v>
          </cell>
          <cell r="E1435" t="str">
            <v>OCAÑA</v>
          </cell>
          <cell r="F1435" t="str">
            <v>NORTE SANTANDER</v>
          </cell>
          <cell r="G1435" t="str">
            <v>GOMEZ DIAZ PABLO ALEXANDER</v>
          </cell>
          <cell r="H1435" t="str">
            <v>VERGEL CANTILLO CELIAR</v>
          </cell>
          <cell r="I1435" t="str">
            <v>0</v>
          </cell>
          <cell r="J1435" t="str">
            <v>243</v>
          </cell>
          <cell r="K1435">
            <v>0.54</v>
          </cell>
          <cell r="L1435">
            <v>1</v>
          </cell>
          <cell r="M1435">
            <v>1</v>
          </cell>
          <cell r="N1435">
            <v>1.3884408602150537E-2</v>
          </cell>
          <cell r="O1435">
            <v>1</v>
          </cell>
          <cell r="P1435">
            <v>1.3306451612903225E-2</v>
          </cell>
          <cell r="Q1435">
            <v>1</v>
          </cell>
          <cell r="R1435" t="e">
            <v>#N/A</v>
          </cell>
          <cell r="S1435">
            <v>0</v>
          </cell>
          <cell r="T1435">
            <v>104447.82541799999</v>
          </cell>
          <cell r="U1435">
            <v>1946580.7539999997</v>
          </cell>
          <cell r="V1435" t="e">
            <v>#N/A</v>
          </cell>
          <cell r="W1435" t="str">
            <v>NOR.OCANA-3</v>
          </cell>
          <cell r="X1435">
            <v>0</v>
          </cell>
          <cell r="Y1435">
            <v>30</v>
          </cell>
          <cell r="Z1435">
            <v>10</v>
          </cell>
          <cell r="AA1435"/>
          <cell r="AB1435">
            <v>10</v>
          </cell>
          <cell r="AC1435">
            <v>50</v>
          </cell>
          <cell r="AD1435" t="str">
            <v>Prioridad 2</v>
          </cell>
        </row>
        <row r="1436">
          <cell r="A1436" t="str">
            <v>NOR.OCANA-4</v>
          </cell>
          <cell r="B1436" t="str">
            <v>RURAL</v>
          </cell>
          <cell r="C1436" t="str">
            <v>REGION 5</v>
          </cell>
          <cell r="D1436" t="str">
            <v>NORTE DE SANTANDER</v>
          </cell>
          <cell r="E1436" t="str">
            <v>OCAÑA</v>
          </cell>
          <cell r="F1436" t="str">
            <v>NORTE SANTANDER</v>
          </cell>
          <cell r="G1436" t="str">
            <v>GOMEZ DIAZ PABLO ALEXANDER</v>
          </cell>
          <cell r="H1436" t="str">
            <v>VERGEL CANTILLO CELIAR</v>
          </cell>
          <cell r="I1436" t="str">
            <v>1</v>
          </cell>
          <cell r="J1436" t="str">
            <v>1.497</v>
          </cell>
          <cell r="K1436">
            <v>0.6</v>
          </cell>
          <cell r="L1436">
            <v>1</v>
          </cell>
          <cell r="M1436">
            <v>1</v>
          </cell>
          <cell r="N1436">
            <v>1.3373655913978495E-2</v>
          </cell>
          <cell r="O1436">
            <v>1</v>
          </cell>
          <cell r="P1436">
            <v>1.3440860215053764E-2</v>
          </cell>
          <cell r="Q1436">
            <v>1</v>
          </cell>
          <cell r="R1436" t="str">
            <v>NOR.Ocana-4</v>
          </cell>
          <cell r="S1436">
            <v>0</v>
          </cell>
          <cell r="T1436">
            <v>79399.2406911</v>
          </cell>
          <cell r="U1436">
            <v>744027.31799999997</v>
          </cell>
          <cell r="V1436" t="e">
            <v>#N/A</v>
          </cell>
          <cell r="W1436" t="str">
            <v>NOR.OCANA-4</v>
          </cell>
          <cell r="X1436">
            <v>0</v>
          </cell>
          <cell r="Y1436">
            <v>30</v>
          </cell>
          <cell r="Z1436">
            <v>5</v>
          </cell>
          <cell r="AA1436"/>
          <cell r="AB1436">
            <v>10</v>
          </cell>
          <cell r="AC1436">
            <v>45</v>
          </cell>
          <cell r="AD1436" t="str">
            <v>Prioridad 0</v>
          </cell>
        </row>
        <row r="1437">
          <cell r="A1437" t="str">
            <v>NOR.OCANA-5</v>
          </cell>
          <cell r="B1437" t="str">
            <v>URBANO</v>
          </cell>
          <cell r="C1437" t="str">
            <v>REGION 5</v>
          </cell>
          <cell r="D1437" t="str">
            <v>NORTE DE SANTANDER</v>
          </cell>
          <cell r="E1437" t="str">
            <v>OCAÑA</v>
          </cell>
          <cell r="F1437" t="str">
            <v>NORTE SANTANDER</v>
          </cell>
          <cell r="G1437" t="str">
            <v>GOMEZ DIAZ PABLO ALEXANDER</v>
          </cell>
          <cell r="H1437" t="str">
            <v>VERGEL CANTILLO CELIAR</v>
          </cell>
          <cell r="I1437" t="str">
            <v>1</v>
          </cell>
          <cell r="J1437" t="str">
            <v>1.498</v>
          </cell>
          <cell r="K1437">
            <v>0.6</v>
          </cell>
          <cell r="L1437">
            <v>1</v>
          </cell>
          <cell r="M1437">
            <v>1</v>
          </cell>
          <cell r="N1437">
            <v>1.4045698924731183E-2</v>
          </cell>
          <cell r="O1437">
            <v>1</v>
          </cell>
          <cell r="P1437">
            <v>1.3817204301075268E-2</v>
          </cell>
          <cell r="Q1437">
            <v>1</v>
          </cell>
          <cell r="R1437" t="str">
            <v>NOR.Ocana-5</v>
          </cell>
          <cell r="S1437">
            <v>0</v>
          </cell>
          <cell r="T1437">
            <v>45372.15475799999</v>
          </cell>
          <cell r="U1437">
            <v>1471691.7849999999</v>
          </cell>
          <cell r="V1437" t="e">
            <v>#N/A</v>
          </cell>
          <cell r="W1437" t="str">
            <v>NOR.OCANA-5</v>
          </cell>
          <cell r="X1437">
            <v>0</v>
          </cell>
          <cell r="Y1437">
            <v>15</v>
          </cell>
          <cell r="Z1437">
            <v>10</v>
          </cell>
          <cell r="AA1437"/>
          <cell r="AB1437">
            <v>10</v>
          </cell>
          <cell r="AC1437">
            <v>35</v>
          </cell>
          <cell r="AD1437" t="str">
            <v>Prioridad 0</v>
          </cell>
        </row>
        <row r="1438">
          <cell r="A1438" t="str">
            <v>NOR.OCANA-6</v>
          </cell>
          <cell r="B1438" t="str">
            <v>URBANO</v>
          </cell>
          <cell r="C1438" t="str">
            <v>REGION 5</v>
          </cell>
          <cell r="D1438" t="str">
            <v>NORTE DE SANTANDER</v>
          </cell>
          <cell r="E1438" t="str">
            <v>OCAÑA</v>
          </cell>
          <cell r="F1438" t="str">
            <v>NORTE SANTANDER</v>
          </cell>
          <cell r="G1438" t="str">
            <v>GOMEZ DIAZ PABLO ALEXANDER</v>
          </cell>
          <cell r="H1438" t="str">
            <v>VERGEL CANTILLO CELIAR</v>
          </cell>
          <cell r="I1438" t="str">
            <v>1</v>
          </cell>
          <cell r="J1438" t="str">
            <v>1.499</v>
          </cell>
          <cell r="K1438">
            <v>0.6</v>
          </cell>
          <cell r="L1438">
            <v>1</v>
          </cell>
          <cell r="M1438">
            <v>1</v>
          </cell>
          <cell r="N1438">
            <v>1.3548387096774193E-2</v>
          </cell>
          <cell r="O1438">
            <v>1</v>
          </cell>
          <cell r="P1438">
            <v>1.3373655913978495E-2</v>
          </cell>
          <cell r="Q1438">
            <v>1</v>
          </cell>
          <cell r="R1438" t="e">
            <v>#N/A</v>
          </cell>
          <cell r="S1438">
            <v>0</v>
          </cell>
          <cell r="T1438">
            <v>91255.294345000002</v>
          </cell>
          <cell r="U1438">
            <v>2633343.8739999998</v>
          </cell>
          <cell r="V1438" t="e">
            <v>#N/A</v>
          </cell>
          <cell r="W1438" t="str">
            <v>NOR.OCANA-6</v>
          </cell>
          <cell r="X1438">
            <v>0</v>
          </cell>
          <cell r="Y1438">
            <v>30</v>
          </cell>
          <cell r="Z1438">
            <v>10</v>
          </cell>
          <cell r="AA1438"/>
          <cell r="AB1438">
            <v>10</v>
          </cell>
          <cell r="AC1438">
            <v>50</v>
          </cell>
          <cell r="AD1438" t="str">
            <v>Prioridad 2</v>
          </cell>
        </row>
        <row r="1439">
          <cell r="A1439" t="str">
            <v>NOR.OCANA-7</v>
          </cell>
          <cell r="B1439" t="str">
            <v>URBANO</v>
          </cell>
          <cell r="C1439" t="str">
            <v>REGION 5</v>
          </cell>
          <cell r="D1439" t="str">
            <v>NORTE DE SANTANDER</v>
          </cell>
          <cell r="E1439" t="str">
            <v>OCAÑA</v>
          </cell>
          <cell r="F1439" t="str">
            <v>NORTE SANTANDER</v>
          </cell>
          <cell r="G1439" t="str">
            <v>GOMEZ DIAZ PABLO ALEXANDER</v>
          </cell>
          <cell r="H1439" t="str">
            <v>VERGEL CANTILLO CELIAR</v>
          </cell>
          <cell r="I1439" t="str">
            <v>1</v>
          </cell>
          <cell r="J1439" t="str">
            <v>1.500</v>
          </cell>
          <cell r="K1439">
            <v>0.6</v>
          </cell>
          <cell r="L1439">
            <v>1</v>
          </cell>
          <cell r="M1439">
            <v>1</v>
          </cell>
          <cell r="N1439">
            <v>1.3373655913978495E-2</v>
          </cell>
          <cell r="O1439">
            <v>1</v>
          </cell>
          <cell r="P1439">
            <v>1.3360215053763442E-2</v>
          </cell>
          <cell r="Q1439">
            <v>1</v>
          </cell>
          <cell r="R1439" t="str">
            <v>NOR.Ocana-7</v>
          </cell>
          <cell r="S1439">
            <v>0</v>
          </cell>
          <cell r="T1439">
            <v>68100.210649999994</v>
          </cell>
          <cell r="U1439">
            <v>1461255.2680000002</v>
          </cell>
          <cell r="V1439" t="e">
            <v>#N/A</v>
          </cell>
          <cell r="W1439" t="str">
            <v>NOR.OCANA-7</v>
          </cell>
          <cell r="X1439">
            <v>0</v>
          </cell>
          <cell r="Y1439">
            <v>30</v>
          </cell>
          <cell r="Z1439">
            <v>10</v>
          </cell>
          <cell r="AA1439"/>
          <cell r="AB1439">
            <v>10</v>
          </cell>
          <cell r="AC1439">
            <v>50</v>
          </cell>
          <cell r="AD1439" t="str">
            <v>Prioridad 0</v>
          </cell>
        </row>
        <row r="1440">
          <cell r="A1440" t="str">
            <v>NOR.OCANA-8</v>
          </cell>
          <cell r="B1440" t="str">
            <v>URBANO</v>
          </cell>
          <cell r="C1440" t="str">
            <v>REGION 5</v>
          </cell>
          <cell r="D1440" t="str">
            <v>NORTE DE SANTANDER</v>
          </cell>
          <cell r="E1440" t="str">
            <v>OCAÑA</v>
          </cell>
          <cell r="F1440" t="str">
            <v>NORTE SANTANDER</v>
          </cell>
          <cell r="G1440" t="str">
            <v>GOMEZ DIAZ PABLO ALEXANDER</v>
          </cell>
          <cell r="H1440" t="str">
            <v>VERGEL CANTILLO CELIAR</v>
          </cell>
          <cell r="I1440" t="str">
            <v>1</v>
          </cell>
          <cell r="J1440" t="str">
            <v>1.501</v>
          </cell>
          <cell r="K1440">
            <v>0.6</v>
          </cell>
          <cell r="L1440">
            <v>1</v>
          </cell>
          <cell r="M1440">
            <v>1</v>
          </cell>
          <cell r="N1440">
            <v>1.3360215053763442E-2</v>
          </cell>
          <cell r="O1440">
            <v>1</v>
          </cell>
          <cell r="P1440">
            <v>1.3346774193548388E-2</v>
          </cell>
          <cell r="Q1440">
            <v>1</v>
          </cell>
          <cell r="R1440" t="str">
            <v>NOR.Ocana-8</v>
          </cell>
          <cell r="S1440">
            <v>0</v>
          </cell>
          <cell r="T1440">
            <v>69375.363024999999</v>
          </cell>
          <cell r="U1440">
            <v>1590274.0190000001</v>
          </cell>
          <cell r="V1440" t="e">
            <v>#N/A</v>
          </cell>
          <cell r="W1440" t="str">
            <v>NOR.OCANA-8</v>
          </cell>
          <cell r="X1440">
            <v>0</v>
          </cell>
          <cell r="Y1440">
            <v>30</v>
          </cell>
          <cell r="Z1440">
            <v>10</v>
          </cell>
          <cell r="AA1440"/>
          <cell r="AB1440">
            <v>10</v>
          </cell>
          <cell r="AC1440">
            <v>50</v>
          </cell>
          <cell r="AD1440" t="str">
            <v>Prioridad 0</v>
          </cell>
        </row>
        <row r="1441">
          <cell r="A1441" t="str">
            <v>NOR.OCANA-9</v>
          </cell>
          <cell r="B1441" t="str">
            <v>URBANO</v>
          </cell>
          <cell r="C1441" t="str">
            <v>REGION 5</v>
          </cell>
          <cell r="D1441" t="str">
            <v>NORTE DE SANTANDER</v>
          </cell>
          <cell r="E1441" t="str">
            <v>OCAÑA</v>
          </cell>
          <cell r="F1441" t="str">
            <v>NORTE SANTANDER</v>
          </cell>
          <cell r="G1441" t="str">
            <v>GOMEZ DIAZ PABLO ALEXANDER</v>
          </cell>
          <cell r="H1441" t="str">
            <v>VERGEL CANTILLO CELIAR</v>
          </cell>
          <cell r="I1441" t="str">
            <v>0</v>
          </cell>
          <cell r="J1441" t="str">
            <v>1.502</v>
          </cell>
          <cell r="K1441">
            <v>0.6</v>
          </cell>
          <cell r="L1441">
            <v>1</v>
          </cell>
          <cell r="M1441">
            <v>1</v>
          </cell>
          <cell r="N1441">
            <v>1.8844086021505377E-2</v>
          </cell>
          <cell r="O1441">
            <v>1</v>
          </cell>
          <cell r="P1441">
            <v>1.8951612903225806E-2</v>
          </cell>
          <cell r="Q1441">
            <v>1</v>
          </cell>
          <cell r="R1441" t="e">
            <v>#N/A</v>
          </cell>
          <cell r="S1441">
            <v>0</v>
          </cell>
          <cell r="T1441">
            <v>23126.254209999996</v>
          </cell>
          <cell r="U1441">
            <v>295400.79699999996</v>
          </cell>
          <cell r="V1441" t="e">
            <v>#N/A</v>
          </cell>
          <cell r="W1441" t="str">
            <v>NOR.OCANA-9</v>
          </cell>
          <cell r="X1441">
            <v>0</v>
          </cell>
          <cell r="Y1441">
            <v>15</v>
          </cell>
          <cell r="Z1441">
            <v>0</v>
          </cell>
          <cell r="AA1441"/>
          <cell r="AB1441">
            <v>10</v>
          </cell>
          <cell r="AC1441">
            <v>25</v>
          </cell>
          <cell r="AD1441" t="str">
            <v>Prioridad 4</v>
          </cell>
        </row>
        <row r="1442">
          <cell r="A1442" t="str">
            <v>NOR.PACHELI</v>
          </cell>
          <cell r="B1442" t="str">
            <v>RURAL</v>
          </cell>
          <cell r="C1442" t="str">
            <v>REGION 5</v>
          </cell>
          <cell r="D1442" t="str">
            <v>NORTE DE SANTANDER</v>
          </cell>
          <cell r="E1442" t="str">
            <v>TIBU</v>
          </cell>
          <cell r="F1442" t="str">
            <v>NORTE SANTANDER</v>
          </cell>
          <cell r="G1442" t="str">
            <v>GOMEZ DIAZ PABLO ALEXANDER</v>
          </cell>
          <cell r="H1442" t="str">
            <v>VERGEL CANTILLO CELIAR</v>
          </cell>
          <cell r="I1442" t="str">
            <v>0</v>
          </cell>
          <cell r="J1442" t="str">
            <v>154</v>
          </cell>
          <cell r="K1442">
            <v>0.47</v>
          </cell>
          <cell r="L1442">
            <v>0</v>
          </cell>
          <cell r="M1442">
            <v>1</v>
          </cell>
          <cell r="N1442">
            <v>0</v>
          </cell>
          <cell r="O1442">
            <v>0</v>
          </cell>
          <cell r="P1442">
            <v>1.6142473118279571E-2</v>
          </cell>
          <cell r="Q1442">
            <v>1</v>
          </cell>
          <cell r="R1442" t="e">
            <v>#N/A</v>
          </cell>
          <cell r="S1442">
            <v>1</v>
          </cell>
          <cell r="T1442">
            <v>31086.27061</v>
          </cell>
          <cell r="U1442">
            <v>503891.57700000005</v>
          </cell>
          <cell r="V1442" t="e">
            <v>#N/A</v>
          </cell>
          <cell r="W1442" t="str">
            <v>NOR.PACHELI</v>
          </cell>
          <cell r="X1442">
            <v>0</v>
          </cell>
          <cell r="Y1442">
            <v>15</v>
          </cell>
          <cell r="Z1442">
            <v>5</v>
          </cell>
          <cell r="AA1442"/>
          <cell r="AB1442">
            <v>10</v>
          </cell>
          <cell r="AC1442">
            <v>30</v>
          </cell>
          <cell r="AD1442" t="str">
            <v>Prioridad 2</v>
          </cell>
        </row>
        <row r="1443">
          <cell r="A1443" t="str">
            <v>NOR.PAMPLONITA</v>
          </cell>
          <cell r="B1443" t="str">
            <v>RURAL</v>
          </cell>
          <cell r="C1443" t="str">
            <v>REGION 5</v>
          </cell>
          <cell r="D1443" t="str">
            <v>NORTE DE SANTANDER</v>
          </cell>
          <cell r="E1443" t="str">
            <v>PAMPLONITA</v>
          </cell>
          <cell r="F1443" t="str">
            <v>NORTE SANTANDER</v>
          </cell>
          <cell r="G1443" t="str">
            <v>GOMEZ DIAZ PABLO ALEXANDER</v>
          </cell>
          <cell r="H1443" t="str">
            <v>JIMENEZ RENE ALEXANDER</v>
          </cell>
          <cell r="I1443" t="str">
            <v>0</v>
          </cell>
          <cell r="J1443" t="str">
            <v>1.503</v>
          </cell>
          <cell r="K1443">
            <v>0.6</v>
          </cell>
          <cell r="L1443">
            <v>1</v>
          </cell>
          <cell r="M1443">
            <v>1</v>
          </cell>
          <cell r="N1443">
            <v>3.8978494623655917E-4</v>
          </cell>
          <cell r="O1443">
            <v>0</v>
          </cell>
          <cell r="P1443">
            <v>3.1008064516129034E-2</v>
          </cell>
          <cell r="Q1443">
            <v>1</v>
          </cell>
          <cell r="R1443" t="e">
            <v>#N/A</v>
          </cell>
          <cell r="S1443">
            <v>1</v>
          </cell>
          <cell r="T1443">
            <v>33142.995724500004</v>
          </cell>
          <cell r="U1443">
            <v>794337.05300000007</v>
          </cell>
          <cell r="V1443" t="e">
            <v>#N/A</v>
          </cell>
          <cell r="W1443" t="str">
            <v>NOR.PAMPLONITA</v>
          </cell>
          <cell r="X1443">
            <v>0</v>
          </cell>
          <cell r="Y1443">
            <v>15</v>
          </cell>
          <cell r="Z1443">
            <v>5</v>
          </cell>
          <cell r="AA1443"/>
          <cell r="AB1443">
            <v>10</v>
          </cell>
          <cell r="AC1443">
            <v>30</v>
          </cell>
          <cell r="AD1443" t="str">
            <v>Prioridad 3</v>
          </cell>
        </row>
        <row r="1444">
          <cell r="A1444" t="str">
            <v>NOR.RAGONVALIA</v>
          </cell>
          <cell r="B1444" t="str">
            <v>RURAL</v>
          </cell>
          <cell r="C1444" t="str">
            <v>REGION 5</v>
          </cell>
          <cell r="D1444" t="str">
            <v>NORTE DE SANTANDER</v>
          </cell>
          <cell r="E1444" t="str">
            <v>RAGONVALIA</v>
          </cell>
          <cell r="F1444" t="str">
            <v>NORTE SANTANDER</v>
          </cell>
          <cell r="G1444" t="str">
            <v>GOMEZ DIAZ PABLO ALEXANDER</v>
          </cell>
          <cell r="H1444" t="str">
            <v>JIMENEZ RENE ALEXANDER</v>
          </cell>
          <cell r="I1444" t="str">
            <v>0</v>
          </cell>
          <cell r="J1444" t="str">
            <v>1.504</v>
          </cell>
          <cell r="K1444">
            <v>0.6</v>
          </cell>
          <cell r="L1444">
            <v>1</v>
          </cell>
          <cell r="M1444">
            <v>1</v>
          </cell>
          <cell r="N1444">
            <v>7.8198924731182798E-2</v>
          </cell>
          <cell r="O1444">
            <v>1</v>
          </cell>
          <cell r="P1444">
            <v>2.9677419354838711E-2</v>
          </cell>
          <cell r="Q1444">
            <v>1</v>
          </cell>
          <cell r="R1444" t="e">
            <v>#N/A</v>
          </cell>
          <cell r="S1444">
            <v>1</v>
          </cell>
          <cell r="T1444">
            <v>49662.851488</v>
          </cell>
          <cell r="U1444">
            <v>1014386.1360000001</v>
          </cell>
          <cell r="V1444" t="e">
            <v>#N/A</v>
          </cell>
          <cell r="W1444" t="str">
            <v>NOR.RAGONVALIA</v>
          </cell>
          <cell r="X1444">
            <v>0</v>
          </cell>
          <cell r="Y1444">
            <v>15</v>
          </cell>
          <cell r="Z1444">
            <v>10</v>
          </cell>
          <cell r="AA1444"/>
          <cell r="AB1444">
            <v>10</v>
          </cell>
          <cell r="AC1444">
            <v>35</v>
          </cell>
          <cell r="AD1444" t="str">
            <v>Prioridad 2</v>
          </cell>
        </row>
        <row r="1445">
          <cell r="A1445" t="str">
            <v>NOR.RB GRAMALOTE-2</v>
          </cell>
          <cell r="B1445" t="str">
            <v>RURAL</v>
          </cell>
          <cell r="C1445" t="str">
            <v>REGION 5</v>
          </cell>
          <cell r="D1445" t="str">
            <v>NORTE DE SANTANDER</v>
          </cell>
          <cell r="E1445" t="str">
            <v>GRAMALOTE</v>
          </cell>
          <cell r="F1445" t="str">
            <v>NORTE SANTANDER</v>
          </cell>
          <cell r="G1445" t="str">
            <v>GOMEZ DIAZ PABLO ALEXANDER</v>
          </cell>
          <cell r="H1445" t="str">
            <v>DELGADO JAIMES YOSIMAR</v>
          </cell>
          <cell r="I1445" t="str">
            <v>0</v>
          </cell>
          <cell r="J1445" t="str">
            <v>244</v>
          </cell>
          <cell r="K1445">
            <v>0.54</v>
          </cell>
          <cell r="L1445">
            <v>1</v>
          </cell>
          <cell r="M1445">
            <v>1</v>
          </cell>
          <cell r="N1445">
            <v>3.6155913978494623E-2</v>
          </cell>
          <cell r="O1445">
            <v>1</v>
          </cell>
          <cell r="P1445">
            <v>3.5981182795698924E-2</v>
          </cell>
          <cell r="Q1445">
            <v>1</v>
          </cell>
          <cell r="R1445" t="e">
            <v>#N/A</v>
          </cell>
          <cell r="S1445">
            <v>1</v>
          </cell>
          <cell r="T1445">
            <v>16837.472377999999</v>
          </cell>
          <cell r="U1445">
            <v>437210.91100000002</v>
          </cell>
          <cell r="V1445" t="e">
            <v>#N/A</v>
          </cell>
          <cell r="W1445" t="str">
            <v>NOR.RB GRAMALOTE-2</v>
          </cell>
          <cell r="X1445">
            <v>1</v>
          </cell>
          <cell r="Y1445">
            <v>0</v>
          </cell>
          <cell r="Z1445">
            <v>0</v>
          </cell>
          <cell r="AA1445"/>
          <cell r="AB1445">
            <v>10</v>
          </cell>
          <cell r="AC1445">
            <v>11</v>
          </cell>
          <cell r="AD1445" t="str">
            <v>Prioridad 4</v>
          </cell>
        </row>
        <row r="1446">
          <cell r="A1446" t="str">
            <v>NOR.SAN CALIXTO</v>
          </cell>
          <cell r="B1446" t="str">
            <v>RURAL</v>
          </cell>
          <cell r="C1446" t="str">
            <v>REGION 5</v>
          </cell>
          <cell r="D1446" t="str">
            <v>NORTE DE SANTANDER</v>
          </cell>
          <cell r="E1446" t="str">
            <v>SAN CALIXTO</v>
          </cell>
          <cell r="F1446" t="str">
            <v>NORTE SANTANDER</v>
          </cell>
          <cell r="G1446" t="str">
            <v>GOMEZ DIAZ PABLO ALEXANDER</v>
          </cell>
          <cell r="H1446" t="str">
            <v>VERGEL CANTILLO CELIAR</v>
          </cell>
          <cell r="I1446" t="str">
            <v>0</v>
          </cell>
          <cell r="J1446" t="str">
            <v>1.505</v>
          </cell>
          <cell r="K1446">
            <v>0.6</v>
          </cell>
          <cell r="L1446">
            <v>1</v>
          </cell>
          <cell r="M1446">
            <v>1</v>
          </cell>
          <cell r="N1446">
            <v>9.6774193548387097E-4</v>
          </cell>
          <cell r="O1446">
            <v>0</v>
          </cell>
          <cell r="P1446">
            <v>1.3387096774193549E-2</v>
          </cell>
          <cell r="Q1446">
            <v>1</v>
          </cell>
          <cell r="R1446" t="e">
            <v>#N/A</v>
          </cell>
          <cell r="S1446">
            <v>0</v>
          </cell>
          <cell r="T1446">
            <v>50661.342915000001</v>
          </cell>
          <cell r="U1446">
            <v>886302.51300000004</v>
          </cell>
          <cell r="V1446" t="str">
            <v>NOR.San Calixto</v>
          </cell>
          <cell r="W1446" t="str">
            <v>NOR.SAN CALIXTO</v>
          </cell>
          <cell r="X1446">
            <v>0</v>
          </cell>
          <cell r="Y1446">
            <v>30</v>
          </cell>
          <cell r="Z1446">
            <v>5</v>
          </cell>
          <cell r="AA1446">
            <v>20</v>
          </cell>
          <cell r="AB1446">
            <v>10</v>
          </cell>
          <cell r="AC1446">
            <v>65</v>
          </cell>
          <cell r="AD1446" t="str">
            <v>Prioridad 1</v>
          </cell>
        </row>
        <row r="1447">
          <cell r="A1447" t="str">
            <v>NOR.SAN FRANCISCO</v>
          </cell>
          <cell r="B1447" t="str">
            <v>RURAL</v>
          </cell>
          <cell r="C1447" t="str">
            <v>REGION 5</v>
          </cell>
          <cell r="D1447" t="str">
            <v>NORTE DE SANTANDER</v>
          </cell>
          <cell r="E1447" t="str">
            <v>EL CARMEN</v>
          </cell>
          <cell r="F1447" t="str">
            <v>NORTE SANTANDER</v>
          </cell>
          <cell r="G1447" t="str">
            <v>GOMEZ DIAZ PABLO ALEXANDER</v>
          </cell>
          <cell r="H1447" t="str">
            <v>VERGEL CANTILLO CELIAR</v>
          </cell>
          <cell r="I1447" t="str">
            <v>0</v>
          </cell>
          <cell r="J1447" t="str">
            <v>307</v>
          </cell>
          <cell r="K1447">
            <v>0.56000000000000005</v>
          </cell>
          <cell r="L1447">
            <v>0</v>
          </cell>
          <cell r="M1447">
            <v>1</v>
          </cell>
          <cell r="N1447">
            <v>0</v>
          </cell>
          <cell r="O1447">
            <v>0</v>
          </cell>
          <cell r="P1447">
            <v>1.7352150537634409E-2</v>
          </cell>
          <cell r="Q1447">
            <v>1</v>
          </cell>
          <cell r="R1447" t="e">
            <v>#N/A</v>
          </cell>
          <cell r="S1447">
            <v>1</v>
          </cell>
          <cell r="T1447">
            <v>2715.70676</v>
          </cell>
          <cell r="U1447">
            <v>29.240000000000002</v>
          </cell>
          <cell r="V1447" t="str">
            <v>NOR.San Francisco</v>
          </cell>
          <cell r="W1447" t="str">
            <v>NOR.SAN FRANCISCO</v>
          </cell>
          <cell r="X1447">
            <v>1</v>
          </cell>
          <cell r="Y1447">
            <v>0</v>
          </cell>
          <cell r="Z1447">
            <v>0</v>
          </cell>
          <cell r="AA1447">
            <v>20</v>
          </cell>
          <cell r="AB1447">
            <v>10</v>
          </cell>
          <cell r="AC1447">
            <v>31</v>
          </cell>
          <cell r="AD1447" t="str">
            <v>Prioridad 2</v>
          </cell>
        </row>
        <row r="1448">
          <cell r="A1448" t="str">
            <v>NOR.SARDINATA</v>
          </cell>
          <cell r="B1448" t="str">
            <v>RURAL</v>
          </cell>
          <cell r="C1448" t="str">
            <v>REGION 5</v>
          </cell>
          <cell r="D1448" t="str">
            <v>NORTE DE SANTANDER</v>
          </cell>
          <cell r="E1448" t="str">
            <v>SARDINATA</v>
          </cell>
          <cell r="F1448" t="str">
            <v>NORTE SANTANDER</v>
          </cell>
          <cell r="G1448" t="str">
            <v>GOMEZ DIAZ PABLO ALEXANDER</v>
          </cell>
          <cell r="H1448" t="str">
            <v>DELGADO JAIMES YOSIMAR</v>
          </cell>
          <cell r="I1448" t="str">
            <v>0</v>
          </cell>
          <cell r="J1448" t="str">
            <v>308</v>
          </cell>
          <cell r="K1448">
            <v>0.56000000000000005</v>
          </cell>
          <cell r="L1448">
            <v>1</v>
          </cell>
          <cell r="M1448">
            <v>1</v>
          </cell>
          <cell r="N1448">
            <v>1.3440860215053763E-4</v>
          </cell>
          <cell r="O1448">
            <v>0</v>
          </cell>
          <cell r="P1448">
            <v>3.0645161290322579E-2</v>
          </cell>
          <cell r="Q1448">
            <v>1</v>
          </cell>
          <cell r="R1448" t="e">
            <v>#N/A</v>
          </cell>
          <cell r="S1448">
            <v>1</v>
          </cell>
          <cell r="T1448">
            <v>19682.884711999999</v>
          </cell>
          <cell r="U1448">
            <v>622671.01</v>
          </cell>
          <cell r="V1448" t="e">
            <v>#N/A</v>
          </cell>
          <cell r="W1448" t="str">
            <v>NOR.SARDINATA</v>
          </cell>
          <cell r="X1448">
            <v>1</v>
          </cell>
          <cell r="Y1448">
            <v>0</v>
          </cell>
          <cell r="Z1448">
            <v>5</v>
          </cell>
          <cell r="AA1448"/>
          <cell r="AB1448">
            <v>10</v>
          </cell>
          <cell r="AC1448">
            <v>16</v>
          </cell>
          <cell r="AD1448" t="str">
            <v>Prioridad 3</v>
          </cell>
        </row>
        <row r="1449">
          <cell r="A1449" t="str">
            <v>NOR.SARDINATA-2</v>
          </cell>
          <cell r="B1449" t="str">
            <v>RURAL</v>
          </cell>
          <cell r="C1449" t="str">
            <v>REGION 5</v>
          </cell>
          <cell r="D1449" t="str">
            <v>NORTE DE SANTANDER</v>
          </cell>
          <cell r="E1449" t="str">
            <v>SARDINATA</v>
          </cell>
          <cell r="F1449" t="str">
            <v>NORTE SANTANDER</v>
          </cell>
          <cell r="G1449" t="str">
            <v>GOMEZ DIAZ PABLO ALEXANDER</v>
          </cell>
          <cell r="H1449" t="str">
            <v>DELGADO JAIMES YOSIMAR</v>
          </cell>
          <cell r="I1449" t="str">
            <v>0</v>
          </cell>
          <cell r="J1449" t="str">
            <v>1.506</v>
          </cell>
          <cell r="K1449">
            <v>0.6</v>
          </cell>
          <cell r="L1449">
            <v>1</v>
          </cell>
          <cell r="M1449">
            <v>1</v>
          </cell>
          <cell r="N1449">
            <v>3.7634408602150538E-4</v>
          </cell>
          <cell r="O1449">
            <v>0</v>
          </cell>
          <cell r="P1449">
            <v>3.0618279569892472E-2</v>
          </cell>
          <cell r="Q1449">
            <v>1</v>
          </cell>
          <cell r="R1449" t="str">
            <v>NOR.Sardinata-2</v>
          </cell>
          <cell r="S1449">
            <v>1</v>
          </cell>
          <cell r="T1449">
            <v>69011.763904000007</v>
          </cell>
          <cell r="U1449">
            <v>1755641.558</v>
          </cell>
          <cell r="V1449" t="e">
            <v>#N/A</v>
          </cell>
          <cell r="W1449" t="str">
            <v>NOR.SARDINATA-2</v>
          </cell>
          <cell r="X1449">
            <v>1</v>
          </cell>
          <cell r="Y1449">
            <v>30</v>
          </cell>
          <cell r="Z1449">
            <v>10</v>
          </cell>
          <cell r="AA1449"/>
          <cell r="AB1449">
            <v>10</v>
          </cell>
          <cell r="AC1449">
            <v>51</v>
          </cell>
          <cell r="AD1449" t="str">
            <v>Prioridad 0</v>
          </cell>
        </row>
        <row r="1450">
          <cell r="A1450" t="str">
            <v>NOR.TIBU</v>
          </cell>
          <cell r="B1450" t="str">
            <v>URBANO</v>
          </cell>
          <cell r="C1450" t="str">
            <v>REGION 5</v>
          </cell>
          <cell r="D1450" t="str">
            <v>NORTE DE SANTANDER</v>
          </cell>
          <cell r="E1450" t="str">
            <v>TIBU</v>
          </cell>
          <cell r="F1450" t="str">
            <v>NORTE SANTANDER</v>
          </cell>
          <cell r="G1450" t="str">
            <v>GOMEZ DIAZ PABLO ALEXANDER</v>
          </cell>
          <cell r="H1450" t="str">
            <v>DELGADO JAIMES YOSIMAR</v>
          </cell>
          <cell r="I1450" t="str">
            <v>0</v>
          </cell>
          <cell r="J1450" t="str">
            <v>1.507</v>
          </cell>
          <cell r="K1450">
            <v>0.6</v>
          </cell>
          <cell r="L1450">
            <v>1</v>
          </cell>
          <cell r="M1450">
            <v>1</v>
          </cell>
          <cell r="N1450">
            <v>1.3440860215053765E-3</v>
          </cell>
          <cell r="O1450">
            <v>0</v>
          </cell>
          <cell r="P1450">
            <v>6.9637096774193552E-2</v>
          </cell>
          <cell r="Q1450">
            <v>1</v>
          </cell>
          <cell r="R1450" t="str">
            <v>NOR.Tibu</v>
          </cell>
          <cell r="S1450">
            <v>1</v>
          </cell>
          <cell r="T1450">
            <v>79394.266694000005</v>
          </cell>
          <cell r="U1450">
            <v>1100887.4050000003</v>
          </cell>
          <cell r="V1450" t="e">
            <v>#N/A</v>
          </cell>
          <cell r="W1450" t="str">
            <v>NOR.TIBU</v>
          </cell>
          <cell r="X1450">
            <v>0</v>
          </cell>
          <cell r="Y1450">
            <v>30</v>
          </cell>
          <cell r="Z1450">
            <v>10</v>
          </cell>
          <cell r="AA1450"/>
          <cell r="AB1450">
            <v>10</v>
          </cell>
          <cell r="AC1450">
            <v>50</v>
          </cell>
          <cell r="AD1450" t="str">
            <v>Prioridad 0</v>
          </cell>
        </row>
        <row r="1451">
          <cell r="A1451" t="str">
            <v>NOR.TIBU-2</v>
          </cell>
          <cell r="B1451" t="str">
            <v>RURAL</v>
          </cell>
          <cell r="C1451" t="str">
            <v>REGION 5</v>
          </cell>
          <cell r="D1451" t="str">
            <v>NORTE DE SANTANDER</v>
          </cell>
          <cell r="E1451" t="str">
            <v>TIBU</v>
          </cell>
          <cell r="F1451" t="str">
            <v>NORTE SANTANDER</v>
          </cell>
          <cell r="G1451" t="str">
            <v>GOMEZ DIAZ PABLO ALEXANDER</v>
          </cell>
          <cell r="H1451" t="str">
            <v>DELGADO JAIMES YOSIMAR</v>
          </cell>
          <cell r="I1451" t="str">
            <v>0</v>
          </cell>
          <cell r="J1451" t="str">
            <v>1.508</v>
          </cell>
          <cell r="K1451">
            <v>0.6</v>
          </cell>
          <cell r="L1451">
            <v>1</v>
          </cell>
          <cell r="M1451">
            <v>1</v>
          </cell>
          <cell r="N1451">
            <v>5.6451612903225812E-4</v>
          </cell>
          <cell r="O1451">
            <v>0</v>
          </cell>
          <cell r="P1451">
            <v>6.9287634408602153E-2</v>
          </cell>
          <cell r="Q1451">
            <v>1</v>
          </cell>
          <cell r="R1451" t="e">
            <v>#N/A</v>
          </cell>
          <cell r="S1451">
            <v>1</v>
          </cell>
          <cell r="T1451">
            <v>56408.907225000003</v>
          </cell>
          <cell r="U1451">
            <v>638756.67700000003</v>
          </cell>
          <cell r="V1451" t="e">
            <v>#N/A</v>
          </cell>
          <cell r="W1451" t="str">
            <v>NOR.TIBU-2</v>
          </cell>
          <cell r="X1451">
            <v>0</v>
          </cell>
          <cell r="Y1451">
            <v>30</v>
          </cell>
          <cell r="Z1451">
            <v>5</v>
          </cell>
          <cell r="AA1451"/>
          <cell r="AB1451">
            <v>10</v>
          </cell>
          <cell r="AC1451">
            <v>45</v>
          </cell>
          <cell r="AD1451" t="str">
            <v>Prioridad 1</v>
          </cell>
        </row>
        <row r="1452">
          <cell r="A1452" t="str">
            <v>NOR.TIBU-3</v>
          </cell>
          <cell r="B1452" t="str">
            <v>URBANO</v>
          </cell>
          <cell r="C1452" t="str">
            <v>REGION 5</v>
          </cell>
          <cell r="D1452" t="str">
            <v>NORTE DE SANTANDER</v>
          </cell>
          <cell r="E1452" t="str">
            <v>TIBU</v>
          </cell>
          <cell r="F1452" t="str">
            <v>NORTE SANTANDER</v>
          </cell>
          <cell r="G1452" t="str">
            <v>GOMEZ DIAZ PABLO ALEXANDER</v>
          </cell>
          <cell r="H1452" t="str">
            <v>DELGADO JAIMES YOSIMAR</v>
          </cell>
          <cell r="I1452" t="str">
            <v>0</v>
          </cell>
          <cell r="J1452" t="str">
            <v>1.509</v>
          </cell>
          <cell r="K1452">
            <v>0.6</v>
          </cell>
          <cell r="L1452">
            <v>1</v>
          </cell>
          <cell r="M1452">
            <v>1</v>
          </cell>
          <cell r="N1452">
            <v>1.0215053763440861E-3</v>
          </cell>
          <cell r="O1452">
            <v>0</v>
          </cell>
          <cell r="P1452">
            <v>6.9422043010752693E-2</v>
          </cell>
          <cell r="Q1452">
            <v>1</v>
          </cell>
          <cell r="R1452" t="e">
            <v>#N/A</v>
          </cell>
          <cell r="S1452">
            <v>1</v>
          </cell>
          <cell r="T1452">
            <v>74522.714607999995</v>
          </cell>
          <cell r="U1452">
            <v>802049.951</v>
          </cell>
          <cell r="V1452" t="e">
            <v>#N/A</v>
          </cell>
          <cell r="W1452" t="str">
            <v>NOR.TIBU-3</v>
          </cell>
          <cell r="X1452">
            <v>0</v>
          </cell>
          <cell r="Y1452">
            <v>30</v>
          </cell>
          <cell r="Z1452">
            <v>5</v>
          </cell>
          <cell r="AA1452"/>
          <cell r="AB1452">
            <v>10</v>
          </cell>
          <cell r="AC1452">
            <v>45</v>
          </cell>
          <cell r="AD1452" t="str">
            <v>Prioridad 1</v>
          </cell>
        </row>
        <row r="1453">
          <cell r="A1453" t="str">
            <v>NOR.TRES BOCAS</v>
          </cell>
          <cell r="B1453" t="str">
            <v>RURAL</v>
          </cell>
          <cell r="C1453" t="str">
            <v>REGION 5</v>
          </cell>
          <cell r="D1453" t="str">
            <v>NORTE DE SANTANDER</v>
          </cell>
          <cell r="E1453" t="str">
            <v>TIBU</v>
          </cell>
          <cell r="F1453" t="str">
            <v>NORTE SANTANDER</v>
          </cell>
          <cell r="G1453" t="str">
            <v>GOMEZ DIAZ PABLO ALEXANDER</v>
          </cell>
          <cell r="H1453" t="str">
            <v>DELGADO JAIMES YOSIMAR</v>
          </cell>
          <cell r="I1453" t="str">
            <v>0</v>
          </cell>
          <cell r="J1453" t="str">
            <v>1.510</v>
          </cell>
          <cell r="K1453">
            <v>0.6</v>
          </cell>
          <cell r="L1453">
            <v>1</v>
          </cell>
          <cell r="M1453">
            <v>1</v>
          </cell>
          <cell r="N1453">
            <v>0.11595430107526881</v>
          </cell>
          <cell r="O1453">
            <v>1</v>
          </cell>
          <cell r="P1453">
            <v>8.0819892473118285E-2</v>
          </cell>
          <cell r="Q1453">
            <v>1</v>
          </cell>
          <cell r="R1453" t="e">
            <v>#N/A</v>
          </cell>
          <cell r="S1453">
            <v>1</v>
          </cell>
          <cell r="T1453">
            <v>25553.864699000002</v>
          </cell>
          <cell r="U1453">
            <v>307405.299</v>
          </cell>
          <cell r="V1453" t="e">
            <v>#N/A</v>
          </cell>
          <cell r="W1453" t="str">
            <v>NOR.TRES BOCAS</v>
          </cell>
          <cell r="X1453">
            <v>1</v>
          </cell>
          <cell r="Y1453">
            <v>15</v>
          </cell>
          <cell r="Z1453">
            <v>0</v>
          </cell>
          <cell r="AA1453"/>
          <cell r="AB1453">
            <v>10</v>
          </cell>
          <cell r="AC1453">
            <v>26</v>
          </cell>
          <cell r="AD1453" t="str">
            <v>Prioridad 2</v>
          </cell>
        </row>
        <row r="1454">
          <cell r="A1454" t="str">
            <v>PAL.ANTONIO NARINO</v>
          </cell>
          <cell r="B1454" t="str">
            <v>URBANO</v>
          </cell>
          <cell r="C1454" t="str">
            <v>REGION 3</v>
          </cell>
          <cell r="D1454" t="str">
            <v>VALLE DEL CAUCA</v>
          </cell>
          <cell r="E1454" t="str">
            <v>PALMIRA</v>
          </cell>
          <cell r="F1454" t="str">
            <v>VALLE</v>
          </cell>
          <cell r="G1454" t="str">
            <v>IBAÑEZ PAREDES SANTIAGO</v>
          </cell>
          <cell r="H1454" t="str">
            <v>ZARAMA NOCUA JOHN ALEXANDER</v>
          </cell>
          <cell r="I1454" t="str">
            <v>1</v>
          </cell>
          <cell r="J1454" t="str">
            <v>1.511</v>
          </cell>
          <cell r="K1454">
            <v>0.6</v>
          </cell>
          <cell r="L1454">
            <v>1</v>
          </cell>
          <cell r="M1454">
            <v>1</v>
          </cell>
          <cell r="N1454">
            <v>1.0403225806451612E-2</v>
          </cell>
          <cell r="O1454">
            <v>1</v>
          </cell>
          <cell r="P1454">
            <v>1.4838709677419355E-2</v>
          </cell>
          <cell r="Q1454">
            <v>1</v>
          </cell>
          <cell r="R1454" t="str">
            <v>PAL.Antonio Narino</v>
          </cell>
          <cell r="S1454">
            <v>1</v>
          </cell>
          <cell r="T1454">
            <v>32772.651586199994</v>
          </cell>
          <cell r="U1454">
            <v>631091.86100000003</v>
          </cell>
          <cell r="V1454" t="e">
            <v>#N/A</v>
          </cell>
          <cell r="W1454" t="str">
            <v>PAL.ANTONIO NARINO</v>
          </cell>
          <cell r="X1454">
            <v>1</v>
          </cell>
          <cell r="Y1454">
            <v>15</v>
          </cell>
          <cell r="Z1454">
            <v>5</v>
          </cell>
          <cell r="AA1454"/>
          <cell r="AB1454">
            <v>10</v>
          </cell>
          <cell r="AC1454">
            <v>31</v>
          </cell>
          <cell r="AD1454" t="str">
            <v>Prioridad 0</v>
          </cell>
        </row>
        <row r="1455">
          <cell r="A1455" t="str">
            <v>PAL.ESTACION</v>
          </cell>
          <cell r="B1455" t="str">
            <v>URBANO</v>
          </cell>
          <cell r="C1455" t="str">
            <v>REGION 3</v>
          </cell>
          <cell r="D1455" t="str">
            <v>VALLE DEL CAUCA</v>
          </cell>
          <cell r="E1455" t="str">
            <v>PALMIRA</v>
          </cell>
          <cell r="F1455" t="str">
            <v>VALLE</v>
          </cell>
          <cell r="G1455" t="str">
            <v>IBAÑEZ PAREDES SANTIAGO</v>
          </cell>
          <cell r="H1455" t="str">
            <v>ZARAMA NOCUA JOHN ALEXANDER</v>
          </cell>
          <cell r="I1455" t="str">
            <v>1</v>
          </cell>
          <cell r="J1455" t="str">
            <v>1.512</v>
          </cell>
          <cell r="K1455">
            <v>0.6</v>
          </cell>
          <cell r="L1455">
            <v>1</v>
          </cell>
          <cell r="M1455">
            <v>1</v>
          </cell>
          <cell r="N1455">
            <v>5.9274193548387094E-3</v>
          </cell>
          <cell r="O1455">
            <v>0</v>
          </cell>
          <cell r="P1455">
            <v>8.6021505376344086E-3</v>
          </cell>
          <cell r="Q1455">
            <v>1</v>
          </cell>
          <cell r="R1455" t="e">
            <v>#N/A</v>
          </cell>
          <cell r="S1455">
            <v>0</v>
          </cell>
          <cell r="T1455">
            <v>35716.412626799996</v>
          </cell>
          <cell r="U1455">
            <v>654270.01</v>
          </cell>
          <cell r="V1455" t="e">
            <v>#N/A</v>
          </cell>
          <cell r="W1455" t="str">
            <v>PAL.ESTACION</v>
          </cell>
          <cell r="X1455">
            <v>0</v>
          </cell>
          <cell r="Y1455">
            <v>15</v>
          </cell>
          <cell r="Z1455">
            <v>5</v>
          </cell>
          <cell r="AA1455"/>
          <cell r="AB1455">
            <v>10</v>
          </cell>
          <cell r="AC1455">
            <v>30</v>
          </cell>
          <cell r="AD1455" t="str">
            <v>Prioridad 2</v>
          </cell>
        </row>
        <row r="1456">
          <cell r="A1456" t="str">
            <v>PAS.LA COLINA</v>
          </cell>
          <cell r="B1456" t="str">
            <v>URBANO</v>
          </cell>
          <cell r="C1456" t="str">
            <v>REGION 3</v>
          </cell>
          <cell r="D1456" t="str">
            <v>NARIÑO</v>
          </cell>
          <cell r="E1456" t="str">
            <v>PASTO</v>
          </cell>
          <cell r="F1456" t="str">
            <v>CAUCA-NARIÑO</v>
          </cell>
          <cell r="G1456" t="str">
            <v>DELGADO YEPES CARLOS ALBERTO</v>
          </cell>
          <cell r="H1456" t="str">
            <v>MELO REVELO DIEGO GIOVANNI</v>
          </cell>
          <cell r="I1456" t="str">
            <v>0</v>
          </cell>
          <cell r="J1456" t="str">
            <v>1.513</v>
          </cell>
          <cell r="K1456">
            <v>0.6</v>
          </cell>
          <cell r="L1456">
            <v>1</v>
          </cell>
          <cell r="M1456">
            <v>1</v>
          </cell>
          <cell r="N1456">
            <v>9.2473118279569888E-3</v>
          </cell>
          <cell r="O1456">
            <v>1</v>
          </cell>
          <cell r="P1456">
            <v>1.2298387096774194E-2</v>
          </cell>
          <cell r="Q1456">
            <v>1</v>
          </cell>
          <cell r="R1456" t="e">
            <v>#N/A</v>
          </cell>
          <cell r="S1456">
            <v>1</v>
          </cell>
          <cell r="T1456">
            <v>16733.787520000002</v>
          </cell>
          <cell r="U1456">
            <v>435596.522</v>
          </cell>
          <cell r="V1456" t="e">
            <v>#N/A</v>
          </cell>
          <cell r="W1456" t="str">
            <v>PAS.LA COLINA</v>
          </cell>
          <cell r="X1456">
            <v>1</v>
          </cell>
          <cell r="Y1456">
            <v>0</v>
          </cell>
          <cell r="Z1456">
            <v>0</v>
          </cell>
          <cell r="AA1456"/>
          <cell r="AB1456">
            <v>10</v>
          </cell>
          <cell r="AC1456">
            <v>11</v>
          </cell>
          <cell r="AD1456" t="str">
            <v>Prioridad 4</v>
          </cell>
        </row>
        <row r="1457">
          <cell r="A1457" t="str">
            <v>PAS.LAURELES</v>
          </cell>
          <cell r="B1457" t="str">
            <v>URBANO</v>
          </cell>
          <cell r="C1457" t="str">
            <v>REGION 3</v>
          </cell>
          <cell r="D1457" t="str">
            <v>NARIÑO</v>
          </cell>
          <cell r="E1457" t="str">
            <v>PASTO</v>
          </cell>
          <cell r="F1457" t="str">
            <v>CAUCA-NARIÑO</v>
          </cell>
          <cell r="G1457" t="str">
            <v>DELGADO YEPES CARLOS ALBERTO</v>
          </cell>
          <cell r="H1457" t="str">
            <v>MELO REVELO DIEGO GIOVANNI</v>
          </cell>
          <cell r="I1457" t="str">
            <v>0</v>
          </cell>
          <cell r="J1457" t="str">
            <v>1.514</v>
          </cell>
          <cell r="K1457">
            <v>0.6</v>
          </cell>
          <cell r="L1457">
            <v>1</v>
          </cell>
          <cell r="M1457">
            <v>1</v>
          </cell>
          <cell r="N1457">
            <v>5.1182795698924734E-2</v>
          </cell>
          <cell r="O1457">
            <v>1</v>
          </cell>
          <cell r="P1457">
            <v>1.3172043010752688E-2</v>
          </cell>
          <cell r="Q1457">
            <v>1</v>
          </cell>
          <cell r="R1457" t="str">
            <v>PAS.Laureles</v>
          </cell>
          <cell r="S1457">
            <v>1</v>
          </cell>
          <cell r="T1457">
            <v>49467.636360000004</v>
          </cell>
          <cell r="U1457">
            <v>1125590.037</v>
          </cell>
          <cell r="V1457" t="e">
            <v>#N/A</v>
          </cell>
          <cell r="W1457" t="str">
            <v>PAS.LAURELES</v>
          </cell>
          <cell r="X1457">
            <v>1</v>
          </cell>
          <cell r="Y1457">
            <v>15</v>
          </cell>
          <cell r="Z1457">
            <v>10</v>
          </cell>
          <cell r="AA1457"/>
          <cell r="AB1457">
            <v>10</v>
          </cell>
          <cell r="AC1457">
            <v>36</v>
          </cell>
          <cell r="AD1457" t="str">
            <v>Prioridad 0</v>
          </cell>
        </row>
        <row r="1458">
          <cell r="A1458" t="str">
            <v>PAS.RB BRICENO</v>
          </cell>
          <cell r="B1458" t="str">
            <v>URBANO</v>
          </cell>
          <cell r="C1458" t="str">
            <v>REGION 3</v>
          </cell>
          <cell r="D1458" t="str">
            <v>NARIÑO</v>
          </cell>
          <cell r="E1458" t="str">
            <v>PASTO</v>
          </cell>
          <cell r="F1458" t="str">
            <v>CAUCA-NARIÑO</v>
          </cell>
          <cell r="G1458" t="str">
            <v>DELGADO YEPES CARLOS ALBERTO</v>
          </cell>
          <cell r="H1458" t="str">
            <v>MORA BASTIDAS RICARDO MAURICIO</v>
          </cell>
          <cell r="I1458" t="str">
            <v>0</v>
          </cell>
          <cell r="J1458" t="str">
            <v>1.515</v>
          </cell>
          <cell r="K1458">
            <v>0.6</v>
          </cell>
          <cell r="L1458">
            <v>1</v>
          </cell>
          <cell r="M1458">
            <v>1</v>
          </cell>
          <cell r="N1458">
            <v>5.2634408602150538E-2</v>
          </cell>
          <cell r="O1458">
            <v>1</v>
          </cell>
          <cell r="P1458">
            <v>4.4139784946236556E-2</v>
          </cell>
          <cell r="Q1458">
            <v>1</v>
          </cell>
          <cell r="R1458" t="e">
            <v>#N/A</v>
          </cell>
          <cell r="S1458">
            <v>0</v>
          </cell>
          <cell r="T1458">
            <v>14944.22898</v>
          </cell>
          <cell r="U1458">
            <v>371654.39599999995</v>
          </cell>
          <cell r="V1458" t="e">
            <v>#N/A</v>
          </cell>
          <cell r="W1458" t="str">
            <v>PAS.RB BRICENO</v>
          </cell>
          <cell r="X1458">
            <v>0</v>
          </cell>
          <cell r="Y1458">
            <v>0</v>
          </cell>
          <cell r="Z1458">
            <v>0</v>
          </cell>
          <cell r="AA1458"/>
          <cell r="AB1458">
            <v>10</v>
          </cell>
          <cell r="AC1458">
            <v>10</v>
          </cell>
          <cell r="AD1458" t="str">
            <v>Prioridad 4</v>
          </cell>
        </row>
        <row r="1459">
          <cell r="A1459" t="str">
            <v>PAS.U NARINO</v>
          </cell>
          <cell r="B1459" t="str">
            <v>URBANO</v>
          </cell>
          <cell r="C1459" t="str">
            <v>REGION 3</v>
          </cell>
          <cell r="D1459" t="str">
            <v>NARIÑO</v>
          </cell>
          <cell r="E1459" t="str">
            <v>PASTO</v>
          </cell>
          <cell r="F1459" t="str">
            <v>CAUCA-NARIÑO</v>
          </cell>
          <cell r="G1459" t="str">
            <v>DELGADO YEPES CARLOS ALBERTO</v>
          </cell>
          <cell r="H1459" t="str">
            <v>MELO REVELO DIEGO GIOVANNI</v>
          </cell>
          <cell r="I1459" t="str">
            <v>0</v>
          </cell>
          <cell r="J1459" t="str">
            <v>1.516</v>
          </cell>
          <cell r="K1459">
            <v>0.6</v>
          </cell>
          <cell r="L1459">
            <v>1</v>
          </cell>
          <cell r="M1459">
            <v>1</v>
          </cell>
          <cell r="N1459">
            <v>9.8387096774193543E-3</v>
          </cell>
          <cell r="O1459">
            <v>1</v>
          </cell>
          <cell r="P1459">
            <v>1.2311827956989247E-2</v>
          </cell>
          <cell r="Q1459">
            <v>1</v>
          </cell>
          <cell r="R1459" t="str">
            <v>PAS.U Narino</v>
          </cell>
          <cell r="S1459">
            <v>1</v>
          </cell>
          <cell r="T1459">
            <v>19353.388869999999</v>
          </cell>
          <cell r="U1459">
            <v>209288.21799999999</v>
          </cell>
          <cell r="V1459" t="e">
            <v>#N/A</v>
          </cell>
          <cell r="W1459" t="str">
            <v>PAS.U NARINO</v>
          </cell>
          <cell r="X1459">
            <v>1</v>
          </cell>
          <cell r="Y1459">
            <v>0</v>
          </cell>
          <cell r="Z1459">
            <v>0</v>
          </cell>
          <cell r="AA1459"/>
          <cell r="AB1459">
            <v>10</v>
          </cell>
          <cell r="AC1459">
            <v>11</v>
          </cell>
          <cell r="AD1459" t="str">
            <v>Prioridad 0</v>
          </cell>
        </row>
        <row r="1460">
          <cell r="A1460" t="str">
            <v>PER.ALAMOS</v>
          </cell>
          <cell r="B1460" t="str">
            <v>URBANO</v>
          </cell>
          <cell r="C1460" t="str">
            <v xml:space="preserve">REGION 2 </v>
          </cell>
          <cell r="D1460" t="str">
            <v>RISARALDA</v>
          </cell>
          <cell r="E1460" t="str">
            <v>PEREIRA</v>
          </cell>
          <cell r="F1460" t="str">
            <v>RISARALDA</v>
          </cell>
          <cell r="G1460" t="str">
            <v>SUAREZ OSPINA GUSTAVO</v>
          </cell>
          <cell r="H1460" t="str">
            <v>HERNANDEZ ARBOLEDA CARLOS ANDRES</v>
          </cell>
          <cell r="I1460" t="str">
            <v>0</v>
          </cell>
          <cell r="J1460" t="str">
            <v>1.517</v>
          </cell>
          <cell r="K1460">
            <v>0.6</v>
          </cell>
          <cell r="L1460">
            <v>1</v>
          </cell>
          <cell r="M1460">
            <v>1</v>
          </cell>
          <cell r="N1460">
            <v>8.0645161290322581E-4</v>
          </cell>
          <cell r="O1460">
            <v>0</v>
          </cell>
          <cell r="P1460">
            <v>2.4435483870967743E-2</v>
          </cell>
          <cell r="Q1460">
            <v>1</v>
          </cell>
          <cell r="R1460" t="str">
            <v>PER.Alamos</v>
          </cell>
          <cell r="S1460">
            <v>0</v>
          </cell>
          <cell r="T1460">
            <v>42803.601601000002</v>
          </cell>
          <cell r="U1460">
            <v>733678.63899999997</v>
          </cell>
          <cell r="V1460" t="e">
            <v>#N/A</v>
          </cell>
          <cell r="W1460" t="str">
            <v>PER.ALAMOS</v>
          </cell>
          <cell r="X1460">
            <v>1</v>
          </cell>
          <cell r="Y1460">
            <v>15</v>
          </cell>
          <cell r="Z1460">
            <v>5</v>
          </cell>
          <cell r="AA1460"/>
          <cell r="AB1460">
            <v>10</v>
          </cell>
          <cell r="AC1460">
            <v>31</v>
          </cell>
          <cell r="AD1460" t="str">
            <v>Prioridad 0</v>
          </cell>
        </row>
        <row r="1461">
          <cell r="A1461" t="str">
            <v>PER.AV DEL RIO</v>
          </cell>
          <cell r="B1461" t="str">
            <v>URBANO</v>
          </cell>
          <cell r="C1461" t="str">
            <v xml:space="preserve">REGION 2 </v>
          </cell>
          <cell r="D1461" t="str">
            <v>RISARALDA</v>
          </cell>
          <cell r="E1461" t="str">
            <v>PEREIRA</v>
          </cell>
          <cell r="F1461" t="str">
            <v>RISARALDA</v>
          </cell>
          <cell r="G1461" t="str">
            <v>SUAREZ OSPINA GUSTAVO</v>
          </cell>
          <cell r="H1461" t="str">
            <v>GARROTE VARGAS FABIO LEONARDO</v>
          </cell>
          <cell r="I1461" t="str">
            <v>0</v>
          </cell>
          <cell r="J1461" t="str">
            <v>1.518</v>
          </cell>
          <cell r="K1461">
            <v>0.6</v>
          </cell>
          <cell r="L1461">
            <v>1</v>
          </cell>
          <cell r="M1461">
            <v>1</v>
          </cell>
          <cell r="N1461">
            <v>8.0241935483870968E-3</v>
          </cell>
          <cell r="O1461">
            <v>0</v>
          </cell>
          <cell r="P1461">
            <v>7.8360215053763435E-3</v>
          </cell>
          <cell r="Q1461">
            <v>1</v>
          </cell>
          <cell r="R1461" t="str">
            <v>PER.Av del Rio</v>
          </cell>
          <cell r="S1461">
            <v>0</v>
          </cell>
          <cell r="T1461">
            <v>27631.583339999994</v>
          </cell>
          <cell r="U1461">
            <v>389900.75100000005</v>
          </cell>
          <cell r="V1461" t="e">
            <v>#N/A</v>
          </cell>
          <cell r="W1461" t="str">
            <v>PER.AV DEL RIO</v>
          </cell>
          <cell r="X1461">
            <v>0</v>
          </cell>
          <cell r="Y1461">
            <v>15</v>
          </cell>
          <cell r="Z1461">
            <v>0</v>
          </cell>
          <cell r="AA1461"/>
          <cell r="AB1461">
            <v>10</v>
          </cell>
          <cell r="AC1461">
            <v>25</v>
          </cell>
          <cell r="AD1461" t="str">
            <v>Prioridad 0</v>
          </cell>
        </row>
        <row r="1462">
          <cell r="A1462" t="str">
            <v>PER.DOSQUEBRADAS-3</v>
          </cell>
          <cell r="B1462" t="str">
            <v>URBANO</v>
          </cell>
          <cell r="C1462" t="str">
            <v xml:space="preserve">REGION 2 </v>
          </cell>
          <cell r="D1462" t="str">
            <v>RISARALDA</v>
          </cell>
          <cell r="E1462" t="str">
            <v>DOSQUEBRADAS</v>
          </cell>
          <cell r="F1462" t="str">
            <v>RISARALDA</v>
          </cell>
          <cell r="G1462" t="str">
            <v>SUAREZ OSPINA GUSTAVO</v>
          </cell>
          <cell r="H1462" t="str">
            <v>OCAMPO AGUIRRE JOSE ALEJANDRO</v>
          </cell>
          <cell r="I1462" t="str">
            <v>0</v>
          </cell>
          <cell r="J1462" t="str">
            <v>1.519</v>
          </cell>
          <cell r="K1462">
            <v>0.6</v>
          </cell>
          <cell r="L1462">
            <v>1</v>
          </cell>
          <cell r="M1462">
            <v>1</v>
          </cell>
          <cell r="N1462">
            <v>5.2553763440860218E-3</v>
          </cell>
          <cell r="O1462">
            <v>0</v>
          </cell>
          <cell r="P1462">
            <v>8.2258064516129038E-3</v>
          </cell>
          <cell r="Q1462">
            <v>1</v>
          </cell>
          <cell r="R1462" t="str">
            <v>PER.Dosquebradas-3</v>
          </cell>
          <cell r="S1462">
            <v>1</v>
          </cell>
          <cell r="T1462">
            <v>34131.204009599998</v>
          </cell>
          <cell r="U1462">
            <v>1041541.3189999999</v>
          </cell>
          <cell r="V1462" t="e">
            <v>#N/A</v>
          </cell>
          <cell r="W1462" t="str">
            <v>PER.DOSQUEBRADAS-3</v>
          </cell>
          <cell r="X1462">
            <v>1</v>
          </cell>
          <cell r="Y1462">
            <v>15</v>
          </cell>
          <cell r="Z1462">
            <v>10</v>
          </cell>
          <cell r="AA1462"/>
          <cell r="AB1462">
            <v>10</v>
          </cell>
          <cell r="AC1462">
            <v>36</v>
          </cell>
          <cell r="AD1462" t="str">
            <v>Prioridad 0</v>
          </cell>
        </row>
        <row r="1463">
          <cell r="A1463" t="str">
            <v>PER.IND COLOMBINA</v>
          </cell>
          <cell r="B1463" t="str">
            <v>URBANO</v>
          </cell>
          <cell r="C1463" t="str">
            <v xml:space="preserve">REGION 2 </v>
          </cell>
          <cell r="D1463" t="str">
            <v>RISARALDA</v>
          </cell>
          <cell r="E1463" t="str">
            <v>DOSQUEBRADAS</v>
          </cell>
          <cell r="F1463" t="str">
            <v>RISARALDA</v>
          </cell>
          <cell r="G1463" t="str">
            <v>SUAREZ OSPINA GUSTAVO</v>
          </cell>
          <cell r="H1463" t="str">
            <v>HERNANDEZ ARBOLEDA CARLOS ANDRES</v>
          </cell>
          <cell r="I1463" t="str">
            <v>0</v>
          </cell>
          <cell r="J1463" t="str">
            <v>1.520</v>
          </cell>
          <cell r="K1463">
            <v>0.6</v>
          </cell>
          <cell r="L1463">
            <v>0</v>
          </cell>
          <cell r="M1463">
            <v>1</v>
          </cell>
          <cell r="N1463">
            <v>0</v>
          </cell>
          <cell r="O1463">
            <v>0</v>
          </cell>
          <cell r="P1463">
            <v>9.7311827956989248E-3</v>
          </cell>
          <cell r="Q1463">
            <v>1</v>
          </cell>
          <cell r="R1463" t="e">
            <v>#N/A</v>
          </cell>
          <cell r="S1463">
            <v>0</v>
          </cell>
          <cell r="T1463">
            <v>387.14569999999998</v>
          </cell>
          <cell r="U1463">
            <v>12.324999999999999</v>
          </cell>
          <cell r="V1463" t="e">
            <v>#N/A</v>
          </cell>
          <cell r="W1463" t="e">
            <v>#N/A</v>
          </cell>
          <cell r="X1463">
            <v>0</v>
          </cell>
          <cell r="Y1463">
            <v>0</v>
          </cell>
          <cell r="Z1463">
            <v>0</v>
          </cell>
          <cell r="AA1463"/>
          <cell r="AB1463"/>
          <cell r="AC1463">
            <v>0</v>
          </cell>
          <cell r="AD1463" t="str">
            <v>Prioridad 3</v>
          </cell>
        </row>
        <row r="1464">
          <cell r="A1464" t="str">
            <v>PER.SENA</v>
          </cell>
          <cell r="B1464" t="str">
            <v>URBANO</v>
          </cell>
          <cell r="C1464" t="str">
            <v xml:space="preserve">REGION 2 </v>
          </cell>
          <cell r="D1464" t="str">
            <v>RISARALDA</v>
          </cell>
          <cell r="E1464" t="str">
            <v>PEREIRA</v>
          </cell>
          <cell r="F1464" t="str">
            <v>RISARALDA</v>
          </cell>
          <cell r="G1464" t="str">
            <v>SUAREZ OSPINA GUSTAVO</v>
          </cell>
          <cell r="H1464" t="str">
            <v>HERNANDEZ ARBOLEDA CARLOS ANDRES</v>
          </cell>
          <cell r="I1464" t="str">
            <v>0</v>
          </cell>
          <cell r="J1464" t="str">
            <v>1.521</v>
          </cell>
          <cell r="K1464">
            <v>0.6</v>
          </cell>
          <cell r="L1464">
            <v>1</v>
          </cell>
          <cell r="M1464">
            <v>1</v>
          </cell>
          <cell r="N1464">
            <v>3.0913978494623659E-4</v>
          </cell>
          <cell r="O1464">
            <v>0</v>
          </cell>
          <cell r="P1464">
            <v>7.325268817204301E-3</v>
          </cell>
          <cell r="Q1464">
            <v>1</v>
          </cell>
          <cell r="R1464" t="str">
            <v>PER.Sena</v>
          </cell>
          <cell r="S1464">
            <v>0</v>
          </cell>
          <cell r="T1464">
            <v>29972.046059999997</v>
          </cell>
          <cell r="U1464">
            <v>273606.13500000001</v>
          </cell>
          <cell r="V1464" t="e">
            <v>#N/A</v>
          </cell>
          <cell r="W1464" t="str">
            <v>PER.SENA</v>
          </cell>
          <cell r="X1464">
            <v>0</v>
          </cell>
          <cell r="Y1464">
            <v>15</v>
          </cell>
          <cell r="Z1464">
            <v>0</v>
          </cell>
          <cell r="AA1464"/>
          <cell r="AB1464">
            <v>10</v>
          </cell>
          <cell r="AC1464">
            <v>25</v>
          </cell>
          <cell r="AD1464" t="str">
            <v>Prioridad 0</v>
          </cell>
        </row>
        <row r="1465">
          <cell r="A1465" t="str">
            <v>POP.CENTRO ALT-2</v>
          </cell>
          <cell r="B1465" t="str">
            <v>URBANO</v>
          </cell>
          <cell r="C1465" t="str">
            <v>REGION 3</v>
          </cell>
          <cell r="D1465" t="str">
            <v>CAUCA</v>
          </cell>
          <cell r="E1465" t="str">
            <v>POPAYÁN</v>
          </cell>
          <cell r="F1465" t="str">
            <v>CAUCA-NARIÑO</v>
          </cell>
          <cell r="G1465" t="str">
            <v>DELGADO YEPES CARLOS ALBERTO</v>
          </cell>
          <cell r="H1465" t="str">
            <v>TEJADA ORTIZ PABLO RODRIGO</v>
          </cell>
          <cell r="I1465" t="str">
            <v/>
          </cell>
          <cell r="J1465" t="str">
            <v>1.522</v>
          </cell>
          <cell r="K1465">
            <v>0.6</v>
          </cell>
          <cell r="L1465">
            <v>0</v>
          </cell>
          <cell r="M1465">
            <v>1</v>
          </cell>
          <cell r="N1465">
            <v>0</v>
          </cell>
          <cell r="O1465">
            <v>0</v>
          </cell>
          <cell r="P1465">
            <v>3.3306451612903229E-2</v>
          </cell>
          <cell r="Q1465">
            <v>1</v>
          </cell>
          <cell r="R1465" t="e">
            <v>#N/A</v>
          </cell>
          <cell r="S1465">
            <v>0</v>
          </cell>
          <cell r="T1465">
            <v>782.25109999999995</v>
          </cell>
          <cell r="U1465">
            <v>23.370999999999999</v>
          </cell>
          <cell r="V1465" t="e">
            <v>#N/A</v>
          </cell>
          <cell r="W1465" t="e">
            <v>#N/A</v>
          </cell>
          <cell r="X1465">
            <v>0</v>
          </cell>
          <cell r="Y1465">
            <v>0</v>
          </cell>
          <cell r="Z1465">
            <v>0</v>
          </cell>
          <cell r="AA1465"/>
          <cell r="AB1465"/>
          <cell r="AC1465">
            <v>0</v>
          </cell>
          <cell r="AD1465" t="str">
            <v>Prioridad 4</v>
          </cell>
        </row>
        <row r="1466">
          <cell r="A1466" t="str">
            <v>POP.IND GOBERNACION</v>
          </cell>
          <cell r="B1466" t="str">
            <v>URBANO</v>
          </cell>
          <cell r="C1466" t="str">
            <v>REGION 3</v>
          </cell>
          <cell r="D1466" t="str">
            <v>CAUCA</v>
          </cell>
          <cell r="E1466" t="str">
            <v>POPAYÁN</v>
          </cell>
          <cell r="F1466" t="str">
            <v>CAUCA-NARIÑO</v>
          </cell>
          <cell r="G1466" t="str">
            <v>DELGADO YEPES CARLOS ALBERTO</v>
          </cell>
          <cell r="H1466" t="str">
            <v>MOSQUERA LEON JHON ALEXANDER</v>
          </cell>
          <cell r="I1466" t="str">
            <v>0</v>
          </cell>
          <cell r="J1466" t="str">
            <v>1.523</v>
          </cell>
          <cell r="K1466">
            <v>0.6</v>
          </cell>
          <cell r="L1466">
            <v>1</v>
          </cell>
          <cell r="M1466">
            <v>1</v>
          </cell>
          <cell r="N1466">
            <v>4.7983870967741933E-2</v>
          </cell>
          <cell r="O1466">
            <v>1</v>
          </cell>
          <cell r="P1466">
            <v>2.4099462365591399E-2</v>
          </cell>
          <cell r="Q1466">
            <v>1</v>
          </cell>
          <cell r="R1466" t="e">
            <v>#N/A</v>
          </cell>
          <cell r="S1466">
            <v>0</v>
          </cell>
          <cell r="T1466">
            <v>7738.1957000000002</v>
          </cell>
          <cell r="U1466">
            <v>233361.22999999998</v>
          </cell>
          <cell r="V1466" t="e">
            <v>#N/A</v>
          </cell>
          <cell r="W1466" t="str">
            <v>POP.IND GOBERNACION</v>
          </cell>
          <cell r="X1466">
            <v>0</v>
          </cell>
          <cell r="Y1466">
            <v>0</v>
          </cell>
          <cell r="Z1466">
            <v>0</v>
          </cell>
          <cell r="AA1466"/>
          <cell r="AB1466">
            <v>10</v>
          </cell>
          <cell r="AC1466">
            <v>10</v>
          </cell>
          <cell r="AD1466" t="str">
            <v>Prioridad 4</v>
          </cell>
        </row>
        <row r="1467">
          <cell r="A1467" t="str">
            <v>PUT.BUENAVISTA</v>
          </cell>
          <cell r="B1467" t="str">
            <v>RURAL</v>
          </cell>
          <cell r="C1467" t="str">
            <v>REGION 3</v>
          </cell>
          <cell r="D1467" t="str">
            <v>PUTUMAYO</v>
          </cell>
          <cell r="E1467" t="str">
            <v>PUERTO ASIS</v>
          </cell>
          <cell r="F1467" t="str">
            <v>HUILA-PUTUMAYO</v>
          </cell>
          <cell r="G1467" t="str">
            <v>QUINTERO MOSQUERA RAUL ALBERTO</v>
          </cell>
          <cell r="H1467" t="str">
            <v>MUÑOZ YEPES RICARDO ADOLFO</v>
          </cell>
          <cell r="I1467" t="str">
            <v>0</v>
          </cell>
          <cell r="J1467" t="str">
            <v>60</v>
          </cell>
          <cell r="K1467">
            <v>0.44</v>
          </cell>
          <cell r="L1467">
            <v>1</v>
          </cell>
          <cell r="M1467">
            <v>1</v>
          </cell>
          <cell r="N1467">
            <v>0.13447580645161292</v>
          </cell>
          <cell r="O1467">
            <v>1</v>
          </cell>
          <cell r="P1467">
            <v>7.6599462365591398E-2</v>
          </cell>
          <cell r="Q1467">
            <v>1</v>
          </cell>
          <cell r="R1467" t="e">
            <v>#N/A</v>
          </cell>
          <cell r="S1467">
            <v>1</v>
          </cell>
          <cell r="T1467">
            <v>6429.7076000000006</v>
          </cell>
          <cell r="U1467">
            <v>67789.379000000001</v>
          </cell>
          <cell r="V1467" t="e">
            <v>#N/A</v>
          </cell>
          <cell r="W1467" t="str">
            <v>PUT.BUENAVISTA</v>
          </cell>
          <cell r="X1467">
            <v>1</v>
          </cell>
          <cell r="Y1467">
            <v>0</v>
          </cell>
          <cell r="Z1467">
            <v>0</v>
          </cell>
          <cell r="AA1467"/>
          <cell r="AB1467">
            <v>10</v>
          </cell>
          <cell r="AC1467">
            <v>11</v>
          </cell>
          <cell r="AD1467" t="str">
            <v>Prioridad 4</v>
          </cell>
        </row>
        <row r="1468">
          <cell r="A1468" t="str">
            <v>PUT.COCOYA</v>
          </cell>
          <cell r="B1468" t="str">
            <v>RURAL</v>
          </cell>
          <cell r="C1468" t="str">
            <v>REGION 3</v>
          </cell>
          <cell r="D1468" t="str">
            <v>PUTUMAYO</v>
          </cell>
          <cell r="E1468" t="str">
            <v>PUERTO ASIS</v>
          </cell>
          <cell r="F1468" t="str">
            <v>HUILA-PUTUMAYO</v>
          </cell>
          <cell r="G1468" t="str">
            <v>QUINTERO MOSQUERA RAUL ALBERTO</v>
          </cell>
          <cell r="H1468" t="str">
            <v>MUÑOZ YEPES RICARDO ADOLFO</v>
          </cell>
          <cell r="I1468" t="str">
            <v>0</v>
          </cell>
          <cell r="J1468" t="str">
            <v>61</v>
          </cell>
          <cell r="K1468">
            <v>0.44</v>
          </cell>
          <cell r="L1468">
            <v>1</v>
          </cell>
          <cell r="M1468">
            <v>1</v>
          </cell>
          <cell r="N1468">
            <v>1.4879032258064516E-2</v>
          </cell>
          <cell r="O1468">
            <v>1</v>
          </cell>
          <cell r="P1468">
            <v>7.5645161290322574E-2</v>
          </cell>
          <cell r="Q1468">
            <v>1</v>
          </cell>
          <cell r="R1468" t="e">
            <v>#N/A</v>
          </cell>
          <cell r="S1468">
            <v>0</v>
          </cell>
          <cell r="T1468">
            <v>4493.0200999999997</v>
          </cell>
          <cell r="U1468">
            <v>69792.91</v>
          </cell>
          <cell r="V1468" t="e">
            <v>#N/A</v>
          </cell>
          <cell r="W1468" t="str">
            <v>PUT.COCOYA</v>
          </cell>
          <cell r="X1468">
            <v>0</v>
          </cell>
          <cell r="Y1468">
            <v>0</v>
          </cell>
          <cell r="Z1468">
            <v>0</v>
          </cell>
          <cell r="AA1468"/>
          <cell r="AB1468">
            <v>10</v>
          </cell>
          <cell r="AC1468">
            <v>10</v>
          </cell>
          <cell r="AD1468" t="str">
            <v>Prioridad 4</v>
          </cell>
        </row>
        <row r="1469">
          <cell r="A1469" t="str">
            <v>PUT.COEMBI</v>
          </cell>
          <cell r="B1469" t="str">
            <v>RURAL</v>
          </cell>
          <cell r="C1469" t="str">
            <v>REGION 3</v>
          </cell>
          <cell r="D1469" t="str">
            <v>PUTUMAYO</v>
          </cell>
          <cell r="E1469" t="str">
            <v>PUERTO ASIS</v>
          </cell>
          <cell r="F1469" t="str">
            <v>HUILA-PUTUMAYO</v>
          </cell>
          <cell r="G1469" t="str">
            <v>QUINTERO MOSQUERA RAUL ALBERTO</v>
          </cell>
          <cell r="H1469" t="str">
            <v>MUÑOZ YEPES RICARDO ADOLFO</v>
          </cell>
          <cell r="I1469" t="str">
            <v>0</v>
          </cell>
          <cell r="J1469" t="str">
            <v>155</v>
          </cell>
          <cell r="K1469">
            <v>0.47</v>
          </cell>
          <cell r="L1469">
            <v>1</v>
          </cell>
          <cell r="M1469">
            <v>1</v>
          </cell>
          <cell r="N1469">
            <v>0.11744623655913979</v>
          </cell>
          <cell r="O1469">
            <v>1</v>
          </cell>
          <cell r="P1469">
            <v>7.0268817204301073E-2</v>
          </cell>
          <cell r="Q1469">
            <v>1</v>
          </cell>
          <cell r="R1469" t="str">
            <v>PUT.Coembi</v>
          </cell>
          <cell r="S1469">
            <v>1</v>
          </cell>
          <cell r="T1469">
            <v>23534.919901000001</v>
          </cell>
          <cell r="U1469">
            <v>465299.58799999999</v>
          </cell>
          <cell r="V1469" t="e">
            <v>#N/A</v>
          </cell>
          <cell r="W1469" t="str">
            <v>PUT.COEMBI</v>
          </cell>
          <cell r="X1469">
            <v>1</v>
          </cell>
          <cell r="Y1469">
            <v>15</v>
          </cell>
          <cell r="Z1469">
            <v>0</v>
          </cell>
          <cell r="AA1469"/>
          <cell r="AB1469">
            <v>10</v>
          </cell>
          <cell r="AC1469">
            <v>26</v>
          </cell>
          <cell r="AD1469" t="str">
            <v>Prioridad 0</v>
          </cell>
        </row>
        <row r="1470">
          <cell r="A1470" t="str">
            <v>PUT.EL AJI</v>
          </cell>
          <cell r="B1470" t="str">
            <v>RURAL</v>
          </cell>
          <cell r="C1470" t="str">
            <v>REGION 3</v>
          </cell>
          <cell r="D1470" t="str">
            <v>PUTUMAYO</v>
          </cell>
          <cell r="E1470" t="str">
            <v>VALLE DEL GUAMUEZ</v>
          </cell>
          <cell r="F1470" t="str">
            <v>HUILA-PUTUMAYO</v>
          </cell>
          <cell r="G1470" t="str">
            <v>QUINTERO MOSQUERA RAUL ALBERTO</v>
          </cell>
          <cell r="H1470" t="str">
            <v>ESCOBAR GUEVARA FRANKY GREIDY</v>
          </cell>
          <cell r="I1470" t="str">
            <v>0</v>
          </cell>
          <cell r="J1470" t="str">
            <v>309</v>
          </cell>
          <cell r="K1470">
            <v>0.56000000000000005</v>
          </cell>
          <cell r="L1470">
            <v>0</v>
          </cell>
          <cell r="M1470">
            <v>1</v>
          </cell>
          <cell r="N1470">
            <v>0</v>
          </cell>
          <cell r="O1470">
            <v>0</v>
          </cell>
          <cell r="P1470">
            <v>8.336021505376344E-2</v>
          </cell>
          <cell r="Q1470">
            <v>1</v>
          </cell>
          <cell r="R1470" t="e">
            <v>#N/A</v>
          </cell>
          <cell r="S1470">
            <v>1</v>
          </cell>
          <cell r="T1470">
            <v>6853.9265300000006</v>
          </cell>
          <cell r="U1470">
            <v>913.43500000000006</v>
          </cell>
          <cell r="V1470" t="e">
            <v>#N/A</v>
          </cell>
          <cell r="W1470" t="str">
            <v>PUT.EL AJI</v>
          </cell>
          <cell r="X1470">
            <v>1</v>
          </cell>
          <cell r="Y1470">
            <v>0</v>
          </cell>
          <cell r="Z1470">
            <v>0</v>
          </cell>
          <cell r="AA1470"/>
          <cell r="AB1470">
            <v>10</v>
          </cell>
          <cell r="AC1470">
            <v>11</v>
          </cell>
          <cell r="AD1470" t="str">
            <v>Prioridad 4</v>
          </cell>
        </row>
        <row r="1471">
          <cell r="A1471" t="str">
            <v>PUT.EL OASIS</v>
          </cell>
          <cell r="B1471" t="str">
            <v>RURAL</v>
          </cell>
          <cell r="C1471" t="str">
            <v>REGION 3</v>
          </cell>
          <cell r="D1471" t="str">
            <v>PUTUMAYO</v>
          </cell>
          <cell r="E1471" t="str">
            <v>VALLE DEL GUAMUEZ</v>
          </cell>
          <cell r="F1471" t="str">
            <v>HUILA-PUTUMAYO</v>
          </cell>
          <cell r="G1471" t="str">
            <v>QUINTERO MOSQUERA RAUL ALBERTO</v>
          </cell>
          <cell r="H1471" t="str">
            <v>ESCOBAR GUEVARA FRANKY GREIDY</v>
          </cell>
          <cell r="I1471" t="str">
            <v>0</v>
          </cell>
          <cell r="J1471" t="str">
            <v>1.524</v>
          </cell>
          <cell r="K1471">
            <v>0.6</v>
          </cell>
          <cell r="L1471">
            <v>0</v>
          </cell>
          <cell r="M1471">
            <v>1</v>
          </cell>
          <cell r="N1471">
            <v>0</v>
          </cell>
          <cell r="O1471">
            <v>0</v>
          </cell>
          <cell r="P1471">
            <v>2.1989247311827956E-2</v>
          </cell>
          <cell r="Q1471">
            <v>1</v>
          </cell>
          <cell r="R1471" t="e">
            <v>#N/A</v>
          </cell>
          <cell r="S1471">
            <v>1</v>
          </cell>
          <cell r="T1471">
            <v>8027.737799999999</v>
          </cell>
          <cell r="U1471">
            <v>148.702</v>
          </cell>
          <cell r="V1471" t="e">
            <v>#N/A</v>
          </cell>
          <cell r="W1471" t="str">
            <v>PUT.EL OASIS</v>
          </cell>
          <cell r="X1471">
            <v>1</v>
          </cell>
          <cell r="Y1471">
            <v>0</v>
          </cell>
          <cell r="Z1471">
            <v>0</v>
          </cell>
          <cell r="AA1471"/>
          <cell r="AB1471">
            <v>10</v>
          </cell>
          <cell r="AC1471">
            <v>11</v>
          </cell>
          <cell r="AD1471" t="str">
            <v>Prioridad 4</v>
          </cell>
        </row>
        <row r="1472">
          <cell r="A1472" t="str">
            <v>PUT.EL PEPINO</v>
          </cell>
          <cell r="B1472" t="str">
            <v>RURAL</v>
          </cell>
          <cell r="C1472" t="str">
            <v>REGION 3</v>
          </cell>
          <cell r="D1472" t="str">
            <v>PUTUMAYO</v>
          </cell>
          <cell r="E1472" t="str">
            <v>MOCOA</v>
          </cell>
          <cell r="F1472" t="str">
            <v>HUILA-PUTUMAYO</v>
          </cell>
          <cell r="G1472" t="str">
            <v>QUINTERO MOSQUERA RAUL ALBERTO</v>
          </cell>
          <cell r="H1472" t="str">
            <v>GELPUD DELGADO VICTOR HUGO</v>
          </cell>
          <cell r="I1472" t="str">
            <v>0</v>
          </cell>
          <cell r="J1472" t="str">
            <v>1.525</v>
          </cell>
          <cell r="K1472">
            <v>0.6</v>
          </cell>
          <cell r="L1472">
            <v>1</v>
          </cell>
          <cell r="M1472">
            <v>1</v>
          </cell>
          <cell r="N1472">
            <v>0.10446236559139785</v>
          </cell>
          <cell r="O1472">
            <v>1</v>
          </cell>
          <cell r="P1472">
            <v>3.3064516129032259E-2</v>
          </cell>
          <cell r="Q1472">
            <v>1</v>
          </cell>
          <cell r="R1472" t="e">
            <v>#N/A</v>
          </cell>
          <cell r="S1472">
            <v>1</v>
          </cell>
          <cell r="T1472">
            <v>21605.356139999996</v>
          </cell>
          <cell r="U1472">
            <v>585930.16700000002</v>
          </cell>
          <cell r="V1472" t="e">
            <v>#N/A</v>
          </cell>
          <cell r="W1472" t="str">
            <v>PUT.EL PEPINO</v>
          </cell>
          <cell r="X1472">
            <v>1</v>
          </cell>
          <cell r="Y1472">
            <v>15</v>
          </cell>
          <cell r="Z1472">
            <v>5</v>
          </cell>
          <cell r="AA1472"/>
          <cell r="AB1472">
            <v>10</v>
          </cell>
          <cell r="AC1472">
            <v>31</v>
          </cell>
          <cell r="AD1472" t="str">
            <v>Prioridad 2</v>
          </cell>
        </row>
        <row r="1473">
          <cell r="A1473" t="str">
            <v>PUT.LA TAGUA</v>
          </cell>
          <cell r="B1473" t="str">
            <v>RURAL</v>
          </cell>
          <cell r="C1473" t="str">
            <v>REGION 3</v>
          </cell>
          <cell r="D1473" t="str">
            <v>PUTUMAYO</v>
          </cell>
          <cell r="E1473" t="str">
            <v>PUERTO LEGUIZAMO</v>
          </cell>
          <cell r="F1473" t="str">
            <v>HUILA-PUTUMAYO</v>
          </cell>
          <cell r="G1473" t="str">
            <v>QUINTERO MOSQUERA RAUL ALBERTO</v>
          </cell>
          <cell r="H1473" t="str">
            <v>MUÑOZ YEPES RICARDO ADOLFO</v>
          </cell>
          <cell r="I1473" t="str">
            <v>0</v>
          </cell>
          <cell r="J1473" t="str">
            <v>1.526</v>
          </cell>
          <cell r="K1473">
            <v>0.6</v>
          </cell>
          <cell r="L1473">
            <v>1</v>
          </cell>
          <cell r="M1473">
            <v>1</v>
          </cell>
          <cell r="N1473">
            <v>0.1142741935483871</v>
          </cell>
          <cell r="O1473">
            <v>1</v>
          </cell>
          <cell r="P1473">
            <v>7.1303763440860216E-2</v>
          </cell>
          <cell r="Q1473">
            <v>1</v>
          </cell>
          <cell r="R1473" t="str">
            <v>PUT.La Tagua</v>
          </cell>
          <cell r="S1473">
            <v>1</v>
          </cell>
          <cell r="T1473">
            <v>24734.641630000002</v>
          </cell>
          <cell r="U1473">
            <v>480077.05200000003</v>
          </cell>
          <cell r="V1473" t="e">
            <v>#N/A</v>
          </cell>
          <cell r="W1473" t="str">
            <v>PUT.LA TAGUA</v>
          </cell>
          <cell r="X1473">
            <v>0</v>
          </cell>
          <cell r="Y1473">
            <v>15</v>
          </cell>
          <cell r="Z1473">
            <v>0</v>
          </cell>
          <cell r="AA1473"/>
          <cell r="AB1473">
            <v>10</v>
          </cell>
          <cell r="AC1473">
            <v>25</v>
          </cell>
          <cell r="AD1473" t="str">
            <v>Prioridad 0</v>
          </cell>
        </row>
        <row r="1474">
          <cell r="A1474" t="str">
            <v>PUT.NARANJITO</v>
          </cell>
          <cell r="B1474" t="str">
            <v>RURAL</v>
          </cell>
          <cell r="C1474" t="str">
            <v>REGION 3</v>
          </cell>
          <cell r="D1474" t="str">
            <v>PUTUMAYO</v>
          </cell>
          <cell r="E1474" t="str">
            <v>VILLAGARZON</v>
          </cell>
          <cell r="F1474" t="str">
            <v>HUILA-PUTUMAYO</v>
          </cell>
          <cell r="G1474" t="str">
            <v>QUINTERO MOSQUERA RAUL ALBERTO</v>
          </cell>
          <cell r="H1474" t="str">
            <v>GELPUD DELGADO VICTOR HUGO</v>
          </cell>
          <cell r="I1474" t="str">
            <v>0</v>
          </cell>
          <cell r="J1474" t="str">
            <v>1.527</v>
          </cell>
          <cell r="K1474">
            <v>0.6</v>
          </cell>
          <cell r="L1474">
            <v>1</v>
          </cell>
          <cell r="M1474">
            <v>1</v>
          </cell>
          <cell r="N1474">
            <v>7.5994623655913973E-2</v>
          </cell>
          <cell r="O1474">
            <v>1</v>
          </cell>
          <cell r="P1474">
            <v>3.6370967741935482E-2</v>
          </cell>
          <cell r="Q1474">
            <v>1</v>
          </cell>
          <cell r="R1474" t="e">
            <v>#N/A</v>
          </cell>
          <cell r="S1474">
            <v>0</v>
          </cell>
          <cell r="T1474">
            <v>2346.8447999999999</v>
          </cell>
          <cell r="U1474">
            <v>38250.038999999997</v>
          </cell>
          <cell r="V1474" t="e">
            <v>#N/A</v>
          </cell>
          <cell r="W1474" t="str">
            <v>PUT.NARANJITO</v>
          </cell>
          <cell r="X1474">
            <v>0</v>
          </cell>
          <cell r="Y1474">
            <v>0</v>
          </cell>
          <cell r="Z1474">
            <v>0</v>
          </cell>
          <cell r="AA1474"/>
          <cell r="AB1474">
            <v>10</v>
          </cell>
          <cell r="AC1474">
            <v>10</v>
          </cell>
          <cell r="AD1474" t="str">
            <v>Prioridad 4</v>
          </cell>
        </row>
        <row r="1475">
          <cell r="A1475" t="str">
            <v>PUT.PTO LEGUIZAMO</v>
          </cell>
          <cell r="B1475" t="str">
            <v>RURAL</v>
          </cell>
          <cell r="C1475" t="str">
            <v>REGION 3</v>
          </cell>
          <cell r="D1475" t="str">
            <v>PUTUMAYO</v>
          </cell>
          <cell r="E1475" t="str">
            <v>PUERTO LEGUIZAMO</v>
          </cell>
          <cell r="F1475" t="str">
            <v>HUILA-PUTUMAYO</v>
          </cell>
          <cell r="G1475" t="str">
            <v>QUINTERO MOSQUERA RAUL ALBERTO</v>
          </cell>
          <cell r="H1475" t="str">
            <v>MUÑOZ YEPES RICARDO ADOLFO</v>
          </cell>
          <cell r="I1475" t="str">
            <v>0</v>
          </cell>
          <cell r="J1475" t="str">
            <v>134</v>
          </cell>
          <cell r="K1475">
            <v>0.46500000000000002</v>
          </cell>
          <cell r="L1475">
            <v>1</v>
          </cell>
          <cell r="M1475">
            <v>1</v>
          </cell>
          <cell r="N1475">
            <v>0.11655913978494624</v>
          </cell>
          <cell r="O1475">
            <v>1</v>
          </cell>
          <cell r="P1475">
            <v>7.1626344086021504E-2</v>
          </cell>
          <cell r="Q1475">
            <v>1</v>
          </cell>
          <cell r="R1475" t="e">
            <v>#N/A</v>
          </cell>
          <cell r="S1475">
            <v>1</v>
          </cell>
          <cell r="T1475">
            <v>84899.099340999994</v>
          </cell>
          <cell r="U1475">
            <v>1038659.6250000001</v>
          </cell>
          <cell r="V1475" t="e">
            <v>#N/A</v>
          </cell>
          <cell r="W1475" t="str">
            <v>PUT.PTO LEGUIZAMO</v>
          </cell>
          <cell r="X1475">
            <v>0</v>
          </cell>
          <cell r="Y1475">
            <v>30</v>
          </cell>
          <cell r="Z1475">
            <v>10</v>
          </cell>
          <cell r="AA1475"/>
          <cell r="AB1475">
            <v>10</v>
          </cell>
          <cell r="AC1475">
            <v>50</v>
          </cell>
          <cell r="AD1475" t="str">
            <v>Prioridad 1</v>
          </cell>
        </row>
        <row r="1476">
          <cell r="A1476" t="str">
            <v>PUT.PTO LEGUIZAMO-2</v>
          </cell>
          <cell r="B1476" t="str">
            <v>RURAL</v>
          </cell>
          <cell r="C1476" t="str">
            <v>REGION 3</v>
          </cell>
          <cell r="D1476" t="str">
            <v>PUTUMAYO</v>
          </cell>
          <cell r="E1476" t="str">
            <v>PUERTO LEGUIZAMO</v>
          </cell>
          <cell r="F1476" t="str">
            <v>HUILA-PUTUMAYO</v>
          </cell>
          <cell r="G1476" t="str">
            <v>QUINTERO MOSQUERA RAUL ALBERTO</v>
          </cell>
          <cell r="H1476" t="str">
            <v>MUÑOZ YEPES RICARDO ADOLFO</v>
          </cell>
          <cell r="I1476" t="str">
            <v>0</v>
          </cell>
          <cell r="J1476" t="str">
            <v>1.528</v>
          </cell>
          <cell r="K1476">
            <v>0.6</v>
          </cell>
          <cell r="L1476">
            <v>1</v>
          </cell>
          <cell r="M1476">
            <v>1</v>
          </cell>
          <cell r="N1476">
            <v>0.11443548387096775</v>
          </cell>
          <cell r="O1476">
            <v>1</v>
          </cell>
          <cell r="P1476">
            <v>7.0981182795698927E-2</v>
          </cell>
          <cell r="Q1476">
            <v>1</v>
          </cell>
          <cell r="R1476" t="e">
            <v>#N/A</v>
          </cell>
          <cell r="S1476">
            <v>1</v>
          </cell>
          <cell r="T1476">
            <v>103743.126064</v>
          </cell>
          <cell r="U1476">
            <v>1278577.409</v>
          </cell>
          <cell r="V1476" t="e">
            <v>#N/A</v>
          </cell>
          <cell r="W1476" t="str">
            <v>PUT.PTO LEGUIZAMO-2</v>
          </cell>
          <cell r="X1476">
            <v>0</v>
          </cell>
          <cell r="Y1476">
            <v>30</v>
          </cell>
          <cell r="Z1476">
            <v>10</v>
          </cell>
          <cell r="AA1476"/>
          <cell r="AB1476">
            <v>10</v>
          </cell>
          <cell r="AC1476">
            <v>50</v>
          </cell>
          <cell r="AD1476" t="str">
            <v>Prioridad 1</v>
          </cell>
        </row>
        <row r="1477">
          <cell r="A1477" t="str">
            <v>PUT.SAN MIGUEL</v>
          </cell>
          <cell r="B1477" t="str">
            <v>RURAL</v>
          </cell>
          <cell r="C1477" t="str">
            <v>REGION 3</v>
          </cell>
          <cell r="D1477" t="str">
            <v>PUTUMAYO</v>
          </cell>
          <cell r="E1477" t="str">
            <v>SAN MIGUEL</v>
          </cell>
          <cell r="F1477" t="str">
            <v>HUILA-PUTUMAYO</v>
          </cell>
          <cell r="G1477" t="str">
            <v>QUINTERO MOSQUERA RAUL ALBERTO</v>
          </cell>
          <cell r="H1477" t="str">
            <v>ESCOBAR GUEVARA FRANKY GREIDY</v>
          </cell>
          <cell r="I1477" t="str">
            <v>0</v>
          </cell>
          <cell r="J1477" t="str">
            <v>1.529</v>
          </cell>
          <cell r="K1477">
            <v>0.6</v>
          </cell>
          <cell r="L1477">
            <v>1</v>
          </cell>
          <cell r="M1477">
            <v>1</v>
          </cell>
          <cell r="N1477">
            <v>0.10045698924731183</v>
          </cell>
          <cell r="O1477">
            <v>1</v>
          </cell>
          <cell r="P1477">
            <v>3.3911290322580646E-2</v>
          </cell>
          <cell r="Q1477">
            <v>1</v>
          </cell>
          <cell r="R1477" t="e">
            <v>#N/A</v>
          </cell>
          <cell r="S1477">
            <v>1</v>
          </cell>
          <cell r="T1477">
            <v>44804.133578000008</v>
          </cell>
          <cell r="U1477">
            <v>1054474.0759999999</v>
          </cell>
          <cell r="V1477" t="e">
            <v>#N/A</v>
          </cell>
          <cell r="W1477" t="str">
            <v>PUT.SAN MIGUEL</v>
          </cell>
          <cell r="X1477">
            <v>1</v>
          </cell>
          <cell r="Y1477">
            <v>15</v>
          </cell>
          <cell r="Z1477">
            <v>10</v>
          </cell>
          <cell r="AA1477"/>
          <cell r="AB1477">
            <v>10</v>
          </cell>
          <cell r="AC1477">
            <v>36</v>
          </cell>
          <cell r="AD1477" t="str">
            <v>Prioridad 2</v>
          </cell>
        </row>
        <row r="1478">
          <cell r="A1478" t="str">
            <v>PUT.V SAN FRANCISCO</v>
          </cell>
          <cell r="B1478" t="str">
            <v>RURAL</v>
          </cell>
          <cell r="C1478" t="str">
            <v>REGION 3</v>
          </cell>
          <cell r="D1478" t="str">
            <v>PUTUMAYO</v>
          </cell>
          <cell r="E1478" t="str">
            <v>PUERTO LEGUIZAMO</v>
          </cell>
          <cell r="F1478" t="str">
            <v>HUILA-PUTUMAYO</v>
          </cell>
          <cell r="G1478" t="str">
            <v>QUINTERO MOSQUERA RAUL ALBERTO</v>
          </cell>
          <cell r="H1478" t="str">
            <v>MUÑOZ YEPES RICARDO ADOLFO</v>
          </cell>
          <cell r="I1478" t="str">
            <v>0</v>
          </cell>
          <cell r="J1478" t="str">
            <v>1.530</v>
          </cell>
          <cell r="K1478">
            <v>0.6</v>
          </cell>
          <cell r="L1478">
            <v>0</v>
          </cell>
          <cell r="M1478">
            <v>1</v>
          </cell>
          <cell r="N1478">
            <v>0</v>
          </cell>
          <cell r="O1478">
            <v>0</v>
          </cell>
          <cell r="P1478">
            <v>4.5954301075268815E-2</v>
          </cell>
          <cell r="Q1478">
            <v>1</v>
          </cell>
          <cell r="R1478" t="e">
            <v>#N/A</v>
          </cell>
          <cell r="S1478">
            <v>1</v>
          </cell>
          <cell r="T1478">
            <v>2801.60563</v>
          </cell>
          <cell r="U1478">
            <v>32.504000000000005</v>
          </cell>
          <cell r="V1478" t="e">
            <v>#N/A</v>
          </cell>
          <cell r="W1478" t="str">
            <v>PUT.V SAN FRANCISCO</v>
          </cell>
          <cell r="X1478">
            <v>0</v>
          </cell>
          <cell r="Y1478">
            <v>0</v>
          </cell>
          <cell r="Z1478">
            <v>0</v>
          </cell>
          <cell r="AA1478"/>
          <cell r="AB1478">
            <v>10</v>
          </cell>
          <cell r="AC1478">
            <v>10</v>
          </cell>
          <cell r="AD1478" t="str">
            <v>Prioridad 4</v>
          </cell>
        </row>
        <row r="1479">
          <cell r="A1479" t="str">
            <v>PUT.YUNGUILLO</v>
          </cell>
          <cell r="B1479" t="str">
            <v>RURAL</v>
          </cell>
          <cell r="C1479" t="str">
            <v>REGION 3</v>
          </cell>
          <cell r="D1479" t="str">
            <v>PUTUMAYO</v>
          </cell>
          <cell r="E1479" t="str">
            <v>MOCOA</v>
          </cell>
          <cell r="F1479" t="str">
            <v>HUILA-PUTUMAYO</v>
          </cell>
          <cell r="G1479" t="str">
            <v>QUINTERO MOSQUERA RAUL ALBERTO</v>
          </cell>
          <cell r="H1479" t="str">
            <v>GELPUD DELGADO VICTOR HUGO</v>
          </cell>
          <cell r="I1479" t="str">
            <v>0</v>
          </cell>
          <cell r="J1479" t="str">
            <v>1.531</v>
          </cell>
          <cell r="K1479">
            <v>0.6</v>
          </cell>
          <cell r="L1479">
            <v>1</v>
          </cell>
          <cell r="M1479">
            <v>1</v>
          </cell>
          <cell r="N1479">
            <v>0.23022849462365591</v>
          </cell>
          <cell r="O1479">
            <v>1</v>
          </cell>
          <cell r="P1479">
            <v>4.8454301075268817E-2</v>
          </cell>
          <cell r="Q1479">
            <v>1</v>
          </cell>
          <cell r="R1479" t="e">
            <v>#N/A</v>
          </cell>
          <cell r="S1479">
            <v>1</v>
          </cell>
          <cell r="T1479">
            <v>7269.7407759999996</v>
          </cell>
          <cell r="U1479">
            <v>310115.04300000001</v>
          </cell>
          <cell r="V1479" t="e">
            <v>#N/A</v>
          </cell>
          <cell r="W1479" t="str">
            <v>PUT.YUNGUILLO</v>
          </cell>
          <cell r="X1479">
            <v>0</v>
          </cell>
          <cell r="Y1479">
            <v>0</v>
          </cell>
          <cell r="Z1479">
            <v>0</v>
          </cell>
          <cell r="AA1479"/>
          <cell r="AB1479">
            <v>10</v>
          </cell>
          <cell r="AC1479">
            <v>10</v>
          </cell>
          <cell r="AD1479" t="str">
            <v>Prioridad 2</v>
          </cell>
        </row>
        <row r="1480">
          <cell r="A1480" t="str">
            <v>PUT.YURILLA</v>
          </cell>
          <cell r="B1480" t="str">
            <v>RURAL</v>
          </cell>
          <cell r="C1480" t="str">
            <v>REGION 3</v>
          </cell>
          <cell r="D1480" t="str">
            <v>PUTUMAYO</v>
          </cell>
          <cell r="E1480" t="str">
            <v>PUERTO LEGUIZAMO</v>
          </cell>
          <cell r="F1480" t="str">
            <v>HUILA-PUTUMAYO</v>
          </cell>
          <cell r="G1480" t="str">
            <v>QUINTERO MOSQUERA RAUL ALBERTO</v>
          </cell>
          <cell r="H1480" t="str">
            <v>MUÑOZ YEPES RICARDO ADOLFO</v>
          </cell>
          <cell r="I1480" t="str">
            <v>0</v>
          </cell>
          <cell r="J1480" t="str">
            <v>1.532</v>
          </cell>
          <cell r="K1480">
            <v>0.6</v>
          </cell>
          <cell r="L1480">
            <v>1</v>
          </cell>
          <cell r="M1480">
            <v>1</v>
          </cell>
          <cell r="N1480">
            <v>2.439516129032258E-2</v>
          </cell>
          <cell r="O1480">
            <v>1</v>
          </cell>
          <cell r="P1480">
            <v>4.157258064516129E-2</v>
          </cell>
          <cell r="Q1480">
            <v>1</v>
          </cell>
          <cell r="R1480" t="e">
            <v>#N/A</v>
          </cell>
          <cell r="S1480">
            <v>0</v>
          </cell>
          <cell r="T1480">
            <v>9692.5195999999996</v>
          </cell>
          <cell r="U1480">
            <v>123128.65599999999</v>
          </cell>
          <cell r="V1480" t="e">
            <v>#N/A</v>
          </cell>
          <cell r="W1480" t="str">
            <v>PUT.YURILLA</v>
          </cell>
          <cell r="X1480">
            <v>0</v>
          </cell>
          <cell r="Y1480">
            <v>0</v>
          </cell>
          <cell r="Z1480">
            <v>0</v>
          </cell>
          <cell r="AA1480"/>
          <cell r="AB1480">
            <v>10</v>
          </cell>
          <cell r="AC1480">
            <v>10</v>
          </cell>
          <cell r="AD1480" t="str">
            <v>Prioridad 4</v>
          </cell>
        </row>
        <row r="1481">
          <cell r="A1481" t="str">
            <v>QUB.CABI</v>
          </cell>
          <cell r="B1481" t="str">
            <v>RURAL</v>
          </cell>
          <cell r="C1481" t="str">
            <v xml:space="preserve">REGION 2 </v>
          </cell>
          <cell r="D1481" t="str">
            <v>CHOCÓ</v>
          </cell>
          <cell r="E1481" t="str">
            <v>QUIBDÓ</v>
          </cell>
          <cell r="F1481" t="str">
            <v>CHOCO Y URABA</v>
          </cell>
          <cell r="G1481" t="str">
            <v>MONTOYA PALACIO JUAN PABLO</v>
          </cell>
          <cell r="H1481" t="str">
            <v>MORENO GUTIERREZ CESAR AUGUSTO</v>
          </cell>
          <cell r="I1481" t="str">
            <v>0</v>
          </cell>
          <cell r="J1481" t="str">
            <v>1.533</v>
          </cell>
          <cell r="K1481">
            <v>0.6</v>
          </cell>
          <cell r="L1481">
            <v>1</v>
          </cell>
          <cell r="M1481">
            <v>1</v>
          </cell>
          <cell r="N1481">
            <v>6.7204301075268818E-3</v>
          </cell>
          <cell r="O1481">
            <v>0</v>
          </cell>
          <cell r="P1481">
            <v>4.6505376344086025E-2</v>
          </cell>
          <cell r="Q1481">
            <v>1</v>
          </cell>
          <cell r="R1481" t="e">
            <v>#N/A</v>
          </cell>
          <cell r="S1481">
            <v>1</v>
          </cell>
          <cell r="T1481">
            <v>55933.950960000002</v>
          </cell>
          <cell r="U1481">
            <v>990906.26399999997</v>
          </cell>
          <cell r="V1481" t="e">
            <v>#N/A</v>
          </cell>
          <cell r="W1481" t="str">
            <v>QUB.CABI</v>
          </cell>
          <cell r="X1481">
            <v>0</v>
          </cell>
          <cell r="Y1481">
            <v>30</v>
          </cell>
          <cell r="Z1481">
            <v>5</v>
          </cell>
          <cell r="AA1481"/>
          <cell r="AB1481">
            <v>10</v>
          </cell>
          <cell r="AC1481">
            <v>45</v>
          </cell>
          <cell r="AD1481" t="str">
            <v>Prioridad 1</v>
          </cell>
        </row>
        <row r="1482">
          <cell r="A1482" t="str">
            <v>QUB.CARANO</v>
          </cell>
          <cell r="B1482" t="str">
            <v>URBANO</v>
          </cell>
          <cell r="C1482" t="str">
            <v xml:space="preserve">REGION 2 </v>
          </cell>
          <cell r="D1482" t="str">
            <v>CHOCÓ</v>
          </cell>
          <cell r="E1482" t="str">
            <v>QUIBDÓ</v>
          </cell>
          <cell r="F1482" t="str">
            <v>CHOCO Y URABA</v>
          </cell>
          <cell r="G1482" t="str">
            <v>MONTOYA PALACIO JUAN PABLO</v>
          </cell>
          <cell r="H1482" t="str">
            <v>PALACIOS RAMOS WILLIAM STELLER</v>
          </cell>
          <cell r="I1482" t="str">
            <v>0</v>
          </cell>
          <cell r="J1482" t="str">
            <v>1.534</v>
          </cell>
          <cell r="K1482">
            <v>0.6</v>
          </cell>
          <cell r="L1482">
            <v>1</v>
          </cell>
          <cell r="M1482">
            <v>1</v>
          </cell>
          <cell r="N1482">
            <v>7.6612903225806454E-4</v>
          </cell>
          <cell r="O1482">
            <v>0</v>
          </cell>
          <cell r="P1482">
            <v>3.7607526881720428E-2</v>
          </cell>
          <cell r="Q1482">
            <v>1</v>
          </cell>
          <cell r="R1482" t="e">
            <v>#N/A</v>
          </cell>
          <cell r="S1482">
            <v>1</v>
          </cell>
          <cell r="T1482">
            <v>26356.914285500003</v>
          </cell>
          <cell r="U1482">
            <v>563590.94300000009</v>
          </cell>
          <cell r="V1482" t="e">
            <v>#N/A</v>
          </cell>
          <cell r="W1482" t="str">
            <v>QUB.CARANO</v>
          </cell>
          <cell r="X1482">
            <v>1</v>
          </cell>
          <cell r="Y1482">
            <v>15</v>
          </cell>
          <cell r="Z1482">
            <v>5</v>
          </cell>
          <cell r="AA1482"/>
          <cell r="AB1482">
            <v>10</v>
          </cell>
          <cell r="AC1482">
            <v>31</v>
          </cell>
          <cell r="AD1482" t="str">
            <v>Prioridad 1</v>
          </cell>
        </row>
        <row r="1483">
          <cell r="A1483" t="str">
            <v>QUB.CIUDADELA MIA</v>
          </cell>
          <cell r="B1483" t="str">
            <v>URBANO</v>
          </cell>
          <cell r="C1483" t="str">
            <v xml:space="preserve">REGION 2 </v>
          </cell>
          <cell r="D1483" t="str">
            <v>CHOCÓ</v>
          </cell>
          <cell r="E1483" t="str">
            <v>QUIBDÓ</v>
          </cell>
          <cell r="F1483" t="str">
            <v>CHOCO Y URABA</v>
          </cell>
          <cell r="G1483" t="str">
            <v>MONTOYA PALACIO JUAN PABLO</v>
          </cell>
          <cell r="H1483" t="str">
            <v>CHAVERRA CORDOBA CARLOS ANDRES</v>
          </cell>
          <cell r="I1483" t="str">
            <v>0</v>
          </cell>
          <cell r="J1483" t="str">
            <v>1.535</v>
          </cell>
          <cell r="K1483">
            <v>0.6</v>
          </cell>
          <cell r="L1483">
            <v>1</v>
          </cell>
          <cell r="M1483">
            <v>1</v>
          </cell>
          <cell r="N1483">
            <v>3.2258064516129032E-3</v>
          </cell>
          <cell r="O1483">
            <v>0</v>
          </cell>
          <cell r="P1483">
            <v>3.8669354838709674E-2</v>
          </cell>
          <cell r="Q1483">
            <v>1</v>
          </cell>
          <cell r="R1483" t="e">
            <v>#N/A</v>
          </cell>
          <cell r="S1483">
            <v>1</v>
          </cell>
          <cell r="T1483">
            <v>81297.34629999999</v>
          </cell>
          <cell r="U1483">
            <v>1281850.3559999999</v>
          </cell>
          <cell r="V1483" t="e">
            <v>#N/A</v>
          </cell>
          <cell r="W1483" t="str">
            <v>QUB.CIUDADELA MIA</v>
          </cell>
          <cell r="X1483">
            <v>0</v>
          </cell>
          <cell r="Y1483">
            <v>30</v>
          </cell>
          <cell r="Z1483">
            <v>10</v>
          </cell>
          <cell r="AA1483"/>
          <cell r="AB1483">
            <v>10</v>
          </cell>
          <cell r="AC1483">
            <v>50</v>
          </cell>
          <cell r="AD1483" t="str">
            <v>Prioridad 1</v>
          </cell>
        </row>
        <row r="1484">
          <cell r="A1484" t="str">
            <v>QUB.EL SILENCIO</v>
          </cell>
          <cell r="B1484" t="str">
            <v>URBANO</v>
          </cell>
          <cell r="C1484" t="str">
            <v xml:space="preserve">REGION 2 </v>
          </cell>
          <cell r="D1484" t="str">
            <v>CHOCÓ</v>
          </cell>
          <cell r="E1484" t="str">
            <v>QUIBDÓ</v>
          </cell>
          <cell r="F1484" t="str">
            <v>CHOCO Y URABA</v>
          </cell>
          <cell r="G1484" t="str">
            <v>MONTOYA PALACIO JUAN PABLO</v>
          </cell>
          <cell r="H1484" t="str">
            <v>CHAVERRA CORDOBA CARLOS ANDRES</v>
          </cell>
          <cell r="I1484" t="str">
            <v>0</v>
          </cell>
          <cell r="J1484" t="str">
            <v>156</v>
          </cell>
          <cell r="K1484">
            <v>0.47</v>
          </cell>
          <cell r="L1484">
            <v>1</v>
          </cell>
          <cell r="M1484">
            <v>1</v>
          </cell>
          <cell r="N1484">
            <v>0.11977150537634408</v>
          </cell>
          <cell r="O1484">
            <v>1</v>
          </cell>
          <cell r="P1484">
            <v>3.724462365591398E-2</v>
          </cell>
          <cell r="Q1484">
            <v>1</v>
          </cell>
          <cell r="R1484" t="e">
            <v>#N/A</v>
          </cell>
          <cell r="S1484">
            <v>1</v>
          </cell>
          <cell r="T1484">
            <v>66539.861730000004</v>
          </cell>
          <cell r="U1484">
            <v>1016207.6009999999</v>
          </cell>
          <cell r="V1484" t="e">
            <v>#N/A</v>
          </cell>
          <cell r="W1484" t="str">
            <v>QUB.EL SILENCIO</v>
          </cell>
          <cell r="X1484">
            <v>0</v>
          </cell>
          <cell r="Y1484">
            <v>30</v>
          </cell>
          <cell r="Z1484">
            <v>10</v>
          </cell>
          <cell r="AA1484"/>
          <cell r="AB1484">
            <v>10</v>
          </cell>
          <cell r="AC1484">
            <v>50</v>
          </cell>
          <cell r="AD1484" t="str">
            <v>Prioridad 1</v>
          </cell>
        </row>
        <row r="1485">
          <cell r="A1485" t="str">
            <v>QUB.HUAPANGO</v>
          </cell>
          <cell r="B1485" t="str">
            <v>URBANO</v>
          </cell>
          <cell r="C1485" t="str">
            <v xml:space="preserve">REGION 2 </v>
          </cell>
          <cell r="D1485" t="str">
            <v>CHOCÓ</v>
          </cell>
          <cell r="E1485" t="str">
            <v>QUIBDÓ</v>
          </cell>
          <cell r="F1485" t="str">
            <v>CHOCO Y URABA</v>
          </cell>
          <cell r="G1485" t="str">
            <v>MONTOYA PALACIO JUAN PABLO</v>
          </cell>
          <cell r="H1485" t="str">
            <v>PALACIOS RAMOS WILLIAM STELLER</v>
          </cell>
          <cell r="I1485" t="str">
            <v>0</v>
          </cell>
          <cell r="J1485" t="str">
            <v>135</v>
          </cell>
          <cell r="K1485">
            <v>0.46500000000000002</v>
          </cell>
          <cell r="L1485">
            <v>1</v>
          </cell>
          <cell r="M1485">
            <v>1</v>
          </cell>
          <cell r="N1485">
            <v>3.0819892473118279E-2</v>
          </cell>
          <cell r="O1485">
            <v>1</v>
          </cell>
          <cell r="P1485">
            <v>4.3938172043010752E-2</v>
          </cell>
          <cell r="Q1485">
            <v>1</v>
          </cell>
          <cell r="R1485" t="e">
            <v>#N/A</v>
          </cell>
          <cell r="S1485">
            <v>1</v>
          </cell>
          <cell r="T1485">
            <v>82647.911219999995</v>
          </cell>
          <cell r="U1485">
            <v>2062638.1899999997</v>
          </cell>
          <cell r="V1485" t="e">
            <v>#N/A</v>
          </cell>
          <cell r="W1485" t="str">
            <v>QUB.HUAPANGO</v>
          </cell>
          <cell r="X1485">
            <v>1</v>
          </cell>
          <cell r="Y1485">
            <v>30</v>
          </cell>
          <cell r="Z1485">
            <v>10</v>
          </cell>
          <cell r="AA1485"/>
          <cell r="AB1485">
            <v>10</v>
          </cell>
          <cell r="AC1485">
            <v>51</v>
          </cell>
          <cell r="AD1485" t="str">
            <v>Prioridad 1</v>
          </cell>
        </row>
        <row r="1486">
          <cell r="A1486" t="str">
            <v>QUB.KENEDY</v>
          </cell>
          <cell r="B1486" t="str">
            <v>URBANO</v>
          </cell>
          <cell r="C1486" t="str">
            <v xml:space="preserve">REGION 2 </v>
          </cell>
          <cell r="D1486" t="str">
            <v>CHOCÓ</v>
          </cell>
          <cell r="E1486" t="str">
            <v>QUIBDÓ</v>
          </cell>
          <cell r="F1486" t="str">
            <v>CHOCO Y URABA</v>
          </cell>
          <cell r="G1486" t="str">
            <v>MONTOYA PALACIO JUAN PABLO</v>
          </cell>
          <cell r="H1486" t="str">
            <v>PALACIOS RAMOS WILLIAM STELLER</v>
          </cell>
          <cell r="I1486" t="str">
            <v>0</v>
          </cell>
          <cell r="J1486" t="str">
            <v>1.536</v>
          </cell>
          <cell r="K1486">
            <v>0.6</v>
          </cell>
          <cell r="L1486">
            <v>1</v>
          </cell>
          <cell r="M1486">
            <v>1</v>
          </cell>
          <cell r="N1486">
            <v>6.2231182795698921E-3</v>
          </cell>
          <cell r="O1486">
            <v>0</v>
          </cell>
          <cell r="P1486">
            <v>4.596774193548387E-2</v>
          </cell>
          <cell r="Q1486">
            <v>1</v>
          </cell>
          <cell r="R1486" t="e">
            <v>#N/A</v>
          </cell>
          <cell r="S1486">
            <v>1</v>
          </cell>
          <cell r="T1486">
            <v>72765.861032999994</v>
          </cell>
          <cell r="U1486">
            <v>2108285.8880000003</v>
          </cell>
          <cell r="V1486" t="e">
            <v>#N/A</v>
          </cell>
          <cell r="W1486" t="str">
            <v>QUB.KENEDY</v>
          </cell>
          <cell r="X1486">
            <v>0</v>
          </cell>
          <cell r="Y1486">
            <v>30</v>
          </cell>
          <cell r="Z1486">
            <v>10</v>
          </cell>
          <cell r="AA1486"/>
          <cell r="AB1486">
            <v>10</v>
          </cell>
          <cell r="AC1486">
            <v>50</v>
          </cell>
          <cell r="AD1486" t="str">
            <v>Prioridad 1</v>
          </cell>
        </row>
        <row r="1487">
          <cell r="A1487" t="str">
            <v>QUB.PLATINITA</v>
          </cell>
          <cell r="B1487" t="str">
            <v>RURAL</v>
          </cell>
          <cell r="C1487" t="str">
            <v xml:space="preserve">REGION 2 </v>
          </cell>
          <cell r="D1487" t="str">
            <v>CHOCÓ</v>
          </cell>
          <cell r="E1487" t="str">
            <v>QUIBDÓ</v>
          </cell>
          <cell r="F1487" t="str">
            <v>CHOCO Y URABA</v>
          </cell>
          <cell r="G1487" t="str">
            <v>MONTOYA PALACIO JUAN PABLO</v>
          </cell>
          <cell r="H1487" t="str">
            <v>PALACIOS RAMOS WILLIAM STELLER</v>
          </cell>
          <cell r="I1487" t="str">
            <v>0</v>
          </cell>
          <cell r="J1487" t="str">
            <v>1.537</v>
          </cell>
          <cell r="K1487">
            <v>0.6</v>
          </cell>
          <cell r="L1487">
            <v>1</v>
          </cell>
          <cell r="M1487">
            <v>1</v>
          </cell>
          <cell r="N1487">
            <v>0</v>
          </cell>
          <cell r="O1487">
            <v>0</v>
          </cell>
          <cell r="P1487">
            <v>3.9744623655913976E-2</v>
          </cell>
          <cell r="Q1487">
            <v>1</v>
          </cell>
          <cell r="R1487" t="e">
            <v>#N/A</v>
          </cell>
          <cell r="S1487">
            <v>1</v>
          </cell>
          <cell r="T1487">
            <v>51770.359159</v>
          </cell>
          <cell r="U1487">
            <v>1157958.8790000002</v>
          </cell>
          <cell r="V1487" t="e">
            <v>#N/A</v>
          </cell>
          <cell r="W1487" t="str">
            <v>QUB.PLATINITA</v>
          </cell>
          <cell r="X1487">
            <v>1</v>
          </cell>
          <cell r="Y1487">
            <v>30</v>
          </cell>
          <cell r="Z1487">
            <v>10</v>
          </cell>
          <cell r="AA1487"/>
          <cell r="AB1487">
            <v>10</v>
          </cell>
          <cell r="AC1487">
            <v>51</v>
          </cell>
          <cell r="AD1487" t="str">
            <v>Prioridad 1</v>
          </cell>
        </row>
        <row r="1488">
          <cell r="A1488" t="str">
            <v>QUB.QUIBDO</v>
          </cell>
          <cell r="B1488" t="str">
            <v>URBANO</v>
          </cell>
          <cell r="C1488" t="str">
            <v xml:space="preserve">REGION 2 </v>
          </cell>
          <cell r="D1488" t="str">
            <v>CHOCÓ</v>
          </cell>
          <cell r="E1488" t="str">
            <v>QUIBDÓ</v>
          </cell>
          <cell r="F1488" t="str">
            <v>CHOCO Y URABA</v>
          </cell>
          <cell r="G1488" t="str">
            <v>MONTOYA PALACIO JUAN PABLO</v>
          </cell>
          <cell r="H1488" t="str">
            <v>CHAVERRA CORDOBA CARLOS ANDRES</v>
          </cell>
          <cell r="I1488" t="str">
            <v>0</v>
          </cell>
          <cell r="J1488" t="str">
            <v>1.538</v>
          </cell>
          <cell r="K1488">
            <v>0.6</v>
          </cell>
          <cell r="L1488">
            <v>1</v>
          </cell>
          <cell r="M1488">
            <v>1</v>
          </cell>
          <cell r="N1488">
            <v>1.7741935483870969E-3</v>
          </cell>
          <cell r="O1488">
            <v>0</v>
          </cell>
          <cell r="P1488">
            <v>1.342741935483871E-2</v>
          </cell>
          <cell r="Q1488">
            <v>1</v>
          </cell>
          <cell r="R1488" t="e">
            <v>#N/A</v>
          </cell>
          <cell r="S1488">
            <v>1</v>
          </cell>
          <cell r="T1488">
            <v>62755.008086499998</v>
          </cell>
          <cell r="U1488">
            <v>1959848.1189999999</v>
          </cell>
          <cell r="V1488" t="e">
            <v>#N/A</v>
          </cell>
          <cell r="W1488" t="str">
            <v>QUB.QUIBDO</v>
          </cell>
          <cell r="X1488">
            <v>0</v>
          </cell>
          <cell r="Y1488">
            <v>30</v>
          </cell>
          <cell r="Z1488">
            <v>10</v>
          </cell>
          <cell r="AA1488"/>
          <cell r="AB1488">
            <v>10</v>
          </cell>
          <cell r="AC1488">
            <v>50</v>
          </cell>
          <cell r="AD1488" t="str">
            <v>Prioridad 1</v>
          </cell>
        </row>
        <row r="1489">
          <cell r="A1489" t="str">
            <v>QUB.QUIBDO MEDRANO</v>
          </cell>
          <cell r="B1489" t="str">
            <v>URBANO</v>
          </cell>
          <cell r="C1489" t="str">
            <v xml:space="preserve">REGION 2 </v>
          </cell>
          <cell r="D1489" t="str">
            <v>CHOCÓ</v>
          </cell>
          <cell r="E1489" t="str">
            <v>QUIBDÓ</v>
          </cell>
          <cell r="F1489" t="str">
            <v>CHOCO Y URABA</v>
          </cell>
          <cell r="G1489" t="str">
            <v>MONTOYA PALACIO JUAN PABLO</v>
          </cell>
          <cell r="H1489" t="str">
            <v>PALACIOS RAMOS WILLIAM STELLER</v>
          </cell>
          <cell r="I1489" t="str">
            <v>0</v>
          </cell>
          <cell r="J1489" t="str">
            <v>1.539</v>
          </cell>
          <cell r="K1489">
            <v>0.6</v>
          </cell>
          <cell r="L1489">
            <v>1</v>
          </cell>
          <cell r="M1489">
            <v>1</v>
          </cell>
          <cell r="N1489">
            <v>4.3010752688172043E-4</v>
          </cell>
          <cell r="O1489">
            <v>0</v>
          </cell>
          <cell r="P1489">
            <v>3.7620967741935483E-2</v>
          </cell>
          <cell r="Q1489">
            <v>1</v>
          </cell>
          <cell r="R1489" t="e">
            <v>#N/A</v>
          </cell>
          <cell r="S1489">
            <v>1</v>
          </cell>
          <cell r="T1489">
            <v>85700.040569599994</v>
          </cell>
          <cell r="U1489">
            <v>2214731.0260000001</v>
          </cell>
          <cell r="V1489" t="e">
            <v>#N/A</v>
          </cell>
          <cell r="W1489" t="str">
            <v>QUB.QUIBDO MEDRANO</v>
          </cell>
          <cell r="X1489">
            <v>1</v>
          </cell>
          <cell r="Y1489">
            <v>30</v>
          </cell>
          <cell r="Z1489">
            <v>10</v>
          </cell>
          <cell r="AA1489"/>
          <cell r="AB1489">
            <v>10</v>
          </cell>
          <cell r="AC1489">
            <v>51</v>
          </cell>
          <cell r="AD1489" t="str">
            <v>Prioridad 1</v>
          </cell>
        </row>
        <row r="1490">
          <cell r="A1490" t="str">
            <v>QUB.QUIBDO NORTE</v>
          </cell>
          <cell r="B1490" t="str">
            <v>URBANO</v>
          </cell>
          <cell r="C1490" t="str">
            <v xml:space="preserve">REGION 2 </v>
          </cell>
          <cell r="D1490" t="str">
            <v>CHOCÓ</v>
          </cell>
          <cell r="E1490" t="str">
            <v>QUIBDÓ</v>
          </cell>
          <cell r="F1490" t="str">
            <v>CHOCO Y URABA</v>
          </cell>
          <cell r="G1490" t="str">
            <v>MONTOYA PALACIO JUAN PABLO</v>
          </cell>
          <cell r="H1490" t="str">
            <v>PALACIOS RAMOS WILLIAM STELLER</v>
          </cell>
          <cell r="I1490" t="str">
            <v>0</v>
          </cell>
          <cell r="J1490" t="str">
            <v>1.540</v>
          </cell>
          <cell r="K1490">
            <v>0.6</v>
          </cell>
          <cell r="L1490">
            <v>1</v>
          </cell>
          <cell r="M1490">
            <v>1</v>
          </cell>
          <cell r="N1490">
            <v>0.14260752688172043</v>
          </cell>
          <cell r="O1490">
            <v>1</v>
          </cell>
          <cell r="P1490">
            <v>3.8763440860215055E-2</v>
          </cell>
          <cell r="Q1490">
            <v>1</v>
          </cell>
          <cell r="R1490" t="e">
            <v>#N/A</v>
          </cell>
          <cell r="S1490">
            <v>1</v>
          </cell>
          <cell r="T1490">
            <v>55477.813249999992</v>
          </cell>
          <cell r="U1490">
            <v>953639.72699999996</v>
          </cell>
          <cell r="V1490" t="e">
            <v>#N/A</v>
          </cell>
          <cell r="W1490" t="str">
            <v>QUB.QUIBDO NORTE</v>
          </cell>
          <cell r="X1490">
            <v>0</v>
          </cell>
          <cell r="Y1490">
            <v>30</v>
          </cell>
          <cell r="Z1490">
            <v>5</v>
          </cell>
          <cell r="AA1490"/>
          <cell r="AB1490">
            <v>10</v>
          </cell>
          <cell r="AC1490">
            <v>45</v>
          </cell>
          <cell r="AD1490" t="str">
            <v>Prioridad 1</v>
          </cell>
        </row>
        <row r="1491">
          <cell r="A1491" t="str">
            <v>QUB.QUIBDO SUR</v>
          </cell>
          <cell r="B1491" t="str">
            <v>URBANO</v>
          </cell>
          <cell r="C1491" t="str">
            <v xml:space="preserve">REGION 2 </v>
          </cell>
          <cell r="D1491" t="str">
            <v>CHOCÓ</v>
          </cell>
          <cell r="E1491" t="str">
            <v>QUIBDÓ</v>
          </cell>
          <cell r="F1491" t="str">
            <v>CHOCO Y URABA</v>
          </cell>
          <cell r="G1491" t="str">
            <v>MONTOYA PALACIO JUAN PABLO</v>
          </cell>
          <cell r="H1491" t="str">
            <v>CHAVERRA CORDOBA CARLOS ANDRES</v>
          </cell>
          <cell r="I1491" t="str">
            <v>0</v>
          </cell>
          <cell r="J1491" t="str">
            <v>1.541</v>
          </cell>
          <cell r="K1491">
            <v>0.6</v>
          </cell>
          <cell r="L1491">
            <v>1</v>
          </cell>
          <cell r="M1491">
            <v>1</v>
          </cell>
          <cell r="N1491">
            <v>3.4946236559139785E-4</v>
          </cell>
          <cell r="O1491">
            <v>0</v>
          </cell>
          <cell r="P1491">
            <v>3.7069892473118281E-2</v>
          </cell>
          <cell r="Q1491">
            <v>1</v>
          </cell>
          <cell r="R1491" t="e">
            <v>#N/A</v>
          </cell>
          <cell r="S1491">
            <v>1</v>
          </cell>
          <cell r="T1491">
            <v>65597.103576000009</v>
          </cell>
          <cell r="U1491">
            <v>1815066.9430000002</v>
          </cell>
          <cell r="V1491" t="e">
            <v>#N/A</v>
          </cell>
          <cell r="W1491" t="str">
            <v>QUB.QUIBDO SUR</v>
          </cell>
          <cell r="X1491">
            <v>0</v>
          </cell>
          <cell r="Y1491">
            <v>30</v>
          </cell>
          <cell r="Z1491">
            <v>10</v>
          </cell>
          <cell r="AA1491"/>
          <cell r="AB1491">
            <v>10</v>
          </cell>
          <cell r="AC1491">
            <v>50</v>
          </cell>
          <cell r="AD1491" t="str">
            <v>Prioridad 1</v>
          </cell>
        </row>
        <row r="1492">
          <cell r="A1492" t="str">
            <v>QUB.QUIBDO-2 ROSALES</v>
          </cell>
          <cell r="B1492" t="str">
            <v>URBANO</v>
          </cell>
          <cell r="C1492" t="str">
            <v xml:space="preserve">REGION 2 </v>
          </cell>
          <cell r="D1492" t="str">
            <v>CHOCÓ</v>
          </cell>
          <cell r="E1492" t="str">
            <v>QUIBDÓ</v>
          </cell>
          <cell r="F1492" t="str">
            <v>CHOCO Y URABA</v>
          </cell>
          <cell r="G1492" t="str">
            <v>MONTOYA PALACIO JUAN PABLO</v>
          </cell>
          <cell r="H1492" t="str">
            <v>PALACIOS RAMOS WILLIAM STELLER</v>
          </cell>
          <cell r="I1492" t="str">
            <v>0</v>
          </cell>
          <cell r="J1492" t="str">
            <v>1.542</v>
          </cell>
          <cell r="K1492">
            <v>0.6</v>
          </cell>
          <cell r="L1492">
            <v>1</v>
          </cell>
          <cell r="M1492">
            <v>1</v>
          </cell>
          <cell r="N1492">
            <v>3.7634408602150538E-4</v>
          </cell>
          <cell r="O1492">
            <v>0</v>
          </cell>
          <cell r="P1492">
            <v>3.7849462365591398E-2</v>
          </cell>
          <cell r="Q1492">
            <v>1</v>
          </cell>
          <cell r="R1492" t="e">
            <v>#N/A</v>
          </cell>
          <cell r="S1492">
            <v>1</v>
          </cell>
          <cell r="T1492">
            <v>90111.800320400012</v>
          </cell>
          <cell r="U1492">
            <v>1479545.3899999997</v>
          </cell>
          <cell r="V1492" t="e">
            <v>#N/A</v>
          </cell>
          <cell r="W1492" t="str">
            <v>QUB.QUIBDO-2 ROSALES</v>
          </cell>
          <cell r="X1492">
            <v>0</v>
          </cell>
          <cell r="Y1492">
            <v>30</v>
          </cell>
          <cell r="Z1492">
            <v>10</v>
          </cell>
          <cell r="AA1492"/>
          <cell r="AB1492">
            <v>10</v>
          </cell>
          <cell r="AC1492">
            <v>50</v>
          </cell>
          <cell r="AD1492" t="str">
            <v>Prioridad 1</v>
          </cell>
        </row>
        <row r="1493">
          <cell r="A1493" t="str">
            <v>QUB.QUIBDO-4</v>
          </cell>
          <cell r="B1493" t="str">
            <v>URBANO</v>
          </cell>
          <cell r="C1493" t="str">
            <v xml:space="preserve">REGION 2 </v>
          </cell>
          <cell r="D1493" t="str">
            <v>CHOCÓ</v>
          </cell>
          <cell r="E1493" t="str">
            <v>QUIBDÓ</v>
          </cell>
          <cell r="F1493" t="str">
            <v>CHOCO Y URABA</v>
          </cell>
          <cell r="G1493" t="str">
            <v>MONTOYA PALACIO JUAN PABLO</v>
          </cell>
          <cell r="H1493" t="str">
            <v>PALACIOS RAMOS WILLIAM STELLER</v>
          </cell>
          <cell r="I1493" t="str">
            <v>0</v>
          </cell>
          <cell r="J1493" t="str">
            <v>1.543</v>
          </cell>
          <cell r="K1493">
            <v>0.6</v>
          </cell>
          <cell r="L1493">
            <v>1</v>
          </cell>
          <cell r="M1493">
            <v>1</v>
          </cell>
          <cell r="N1493">
            <v>1.1129032258064516E-2</v>
          </cell>
          <cell r="O1493">
            <v>1</v>
          </cell>
          <cell r="P1493">
            <v>4.0833333333333333E-2</v>
          </cell>
          <cell r="Q1493">
            <v>1</v>
          </cell>
          <cell r="R1493" t="e">
            <v>#N/A</v>
          </cell>
          <cell r="S1493">
            <v>1</v>
          </cell>
          <cell r="T1493">
            <v>79646.963477999976</v>
          </cell>
          <cell r="U1493">
            <v>2058966.0469999996</v>
          </cell>
          <cell r="V1493" t="e">
            <v>#N/A</v>
          </cell>
          <cell r="W1493" t="str">
            <v>QUB.QUIBDO-4</v>
          </cell>
          <cell r="X1493">
            <v>0</v>
          </cell>
          <cell r="Y1493">
            <v>30</v>
          </cell>
          <cell r="Z1493">
            <v>10</v>
          </cell>
          <cell r="AA1493"/>
          <cell r="AB1493">
            <v>10</v>
          </cell>
          <cell r="AC1493">
            <v>50</v>
          </cell>
          <cell r="AD1493" t="str">
            <v>Prioridad 1</v>
          </cell>
        </row>
        <row r="1494">
          <cell r="A1494" t="str">
            <v>QUB.QUIBDO-5</v>
          </cell>
          <cell r="B1494" t="str">
            <v>URBANO</v>
          </cell>
          <cell r="C1494" t="str">
            <v xml:space="preserve">REGION 2 </v>
          </cell>
          <cell r="D1494" t="str">
            <v>CHOCÓ</v>
          </cell>
          <cell r="E1494" t="str">
            <v>QUIBDÓ</v>
          </cell>
          <cell r="F1494" t="str">
            <v>CHOCO Y URABA</v>
          </cell>
          <cell r="G1494" t="str">
            <v>MONTOYA PALACIO JUAN PABLO</v>
          </cell>
          <cell r="H1494" t="str">
            <v>CHAVERRA CORDOBA CARLOS ANDRES</v>
          </cell>
          <cell r="I1494" t="str">
            <v>0</v>
          </cell>
          <cell r="J1494" t="str">
            <v>1.544</v>
          </cell>
          <cell r="K1494">
            <v>0.6</v>
          </cell>
          <cell r="L1494">
            <v>1</v>
          </cell>
          <cell r="M1494">
            <v>1</v>
          </cell>
          <cell r="N1494">
            <v>1.3776881720430107E-2</v>
          </cell>
          <cell r="O1494">
            <v>1</v>
          </cell>
          <cell r="P1494">
            <v>4.0591397849462363E-2</v>
          </cell>
          <cell r="Q1494">
            <v>1</v>
          </cell>
          <cell r="R1494" t="e">
            <v>#N/A</v>
          </cell>
          <cell r="S1494">
            <v>1</v>
          </cell>
          <cell r="T1494">
            <v>72200.109400000001</v>
          </cell>
          <cell r="U1494">
            <v>1903762.0240000002</v>
          </cell>
          <cell r="V1494" t="e">
            <v>#N/A</v>
          </cell>
          <cell r="W1494" t="str">
            <v>QUB.QUIBDO-5</v>
          </cell>
          <cell r="X1494">
            <v>1</v>
          </cell>
          <cell r="Y1494">
            <v>30</v>
          </cell>
          <cell r="Z1494">
            <v>10</v>
          </cell>
          <cell r="AA1494"/>
          <cell r="AB1494">
            <v>10</v>
          </cell>
          <cell r="AC1494">
            <v>51</v>
          </cell>
          <cell r="AD1494" t="str">
            <v>Prioridad 1</v>
          </cell>
        </row>
        <row r="1495">
          <cell r="A1495" t="str">
            <v>QUB.SAN JUDAS</v>
          </cell>
          <cell r="B1495" t="str">
            <v>URBANO</v>
          </cell>
          <cell r="C1495" t="str">
            <v xml:space="preserve">REGION 2 </v>
          </cell>
          <cell r="D1495" t="str">
            <v>CHOCÓ</v>
          </cell>
          <cell r="E1495" t="str">
            <v>QUIBDÓ</v>
          </cell>
          <cell r="F1495" t="str">
            <v>CHOCO Y URABA</v>
          </cell>
          <cell r="G1495" t="str">
            <v>MONTOYA PALACIO JUAN PABLO</v>
          </cell>
          <cell r="H1495" t="str">
            <v>CHAVERRA CORDOBA CARLOS ANDRES</v>
          </cell>
          <cell r="I1495" t="str">
            <v>0</v>
          </cell>
          <cell r="J1495" t="str">
            <v>1.545</v>
          </cell>
          <cell r="K1495">
            <v>0.6</v>
          </cell>
          <cell r="L1495">
            <v>1</v>
          </cell>
          <cell r="M1495">
            <v>1</v>
          </cell>
          <cell r="N1495">
            <v>9.4825268817204295E-2</v>
          </cell>
          <cell r="O1495">
            <v>1</v>
          </cell>
          <cell r="P1495">
            <v>4.2674731182795696E-2</v>
          </cell>
          <cell r="Q1495">
            <v>1</v>
          </cell>
          <cell r="R1495" t="e">
            <v>#N/A</v>
          </cell>
          <cell r="S1495">
            <v>1</v>
          </cell>
          <cell r="T1495">
            <v>100007.780425</v>
          </cell>
          <cell r="U1495">
            <v>2819021.8080000002</v>
          </cell>
          <cell r="V1495" t="e">
            <v>#N/A</v>
          </cell>
          <cell r="W1495" t="str">
            <v>QUB.SAN JUDAS</v>
          </cell>
          <cell r="X1495">
            <v>0</v>
          </cell>
          <cell r="Y1495">
            <v>30</v>
          </cell>
          <cell r="Z1495">
            <v>10</v>
          </cell>
          <cell r="AA1495"/>
          <cell r="AB1495">
            <v>10</v>
          </cell>
          <cell r="AC1495">
            <v>50</v>
          </cell>
          <cell r="AD1495" t="str">
            <v>Prioridad 1</v>
          </cell>
        </row>
        <row r="1496">
          <cell r="A1496" t="str">
            <v>QUB.YESQUITA</v>
          </cell>
          <cell r="B1496" t="str">
            <v>URBANO</v>
          </cell>
          <cell r="C1496" t="str">
            <v xml:space="preserve">REGION 2 </v>
          </cell>
          <cell r="D1496" t="str">
            <v>CHOCÓ</v>
          </cell>
          <cell r="E1496" t="str">
            <v>QUIBDÓ</v>
          </cell>
          <cell r="F1496" t="str">
            <v>CHOCO Y URABA</v>
          </cell>
          <cell r="G1496" t="str">
            <v>MONTOYA PALACIO JUAN PABLO</v>
          </cell>
          <cell r="H1496" t="str">
            <v>CHAVERRA CORDOBA CARLOS ANDRES</v>
          </cell>
          <cell r="I1496" t="str">
            <v>0</v>
          </cell>
          <cell r="J1496" t="str">
            <v>1.546</v>
          </cell>
          <cell r="K1496">
            <v>0.6</v>
          </cell>
          <cell r="L1496">
            <v>1</v>
          </cell>
          <cell r="M1496">
            <v>1</v>
          </cell>
          <cell r="N1496">
            <v>2.3924731182795697E-3</v>
          </cell>
          <cell r="O1496">
            <v>0</v>
          </cell>
          <cell r="P1496">
            <v>4.0685483870967744E-2</v>
          </cell>
          <cell r="Q1496">
            <v>1</v>
          </cell>
          <cell r="R1496" t="e">
            <v>#N/A</v>
          </cell>
          <cell r="S1496">
            <v>1</v>
          </cell>
          <cell r="T1496">
            <v>87099.980170099996</v>
          </cell>
          <cell r="U1496">
            <v>1781951.071</v>
          </cell>
          <cell r="V1496" t="e">
            <v>#N/A</v>
          </cell>
          <cell r="W1496" t="str">
            <v>QUB.YESQUITA</v>
          </cell>
          <cell r="X1496">
            <v>0</v>
          </cell>
          <cell r="Y1496">
            <v>30</v>
          </cell>
          <cell r="Z1496">
            <v>10</v>
          </cell>
          <cell r="AA1496"/>
          <cell r="AB1496">
            <v>10</v>
          </cell>
          <cell r="AC1496">
            <v>50</v>
          </cell>
          <cell r="AD1496" t="str">
            <v>Prioridad 1</v>
          </cell>
        </row>
        <row r="1497">
          <cell r="A1497" t="str">
            <v>QUI.CACIQUE</v>
          </cell>
          <cell r="B1497" t="str">
            <v>RURAL</v>
          </cell>
          <cell r="C1497" t="str">
            <v xml:space="preserve">REGION 2 </v>
          </cell>
          <cell r="D1497" t="str">
            <v>QUINDÍO</v>
          </cell>
          <cell r="E1497" t="str">
            <v>CALARCA</v>
          </cell>
          <cell r="F1497" t="str">
            <v>QUINDIO</v>
          </cell>
          <cell r="G1497" t="str">
            <v>ARANZAZU AGUIRRE ALEXANDER</v>
          </cell>
          <cell r="H1497" t="str">
            <v>CADENA VIDALES CESAR AUGUSTO</v>
          </cell>
          <cell r="I1497" t="str">
            <v>0</v>
          </cell>
          <cell r="J1497" t="str">
            <v>1.547</v>
          </cell>
          <cell r="K1497">
            <v>0.6</v>
          </cell>
          <cell r="L1497">
            <v>1</v>
          </cell>
          <cell r="M1497">
            <v>1</v>
          </cell>
          <cell r="N1497">
            <v>9.0860215053763446E-3</v>
          </cell>
          <cell r="O1497">
            <v>1</v>
          </cell>
          <cell r="P1497">
            <v>8.9650537634408597E-3</v>
          </cell>
          <cell r="Q1497">
            <v>1</v>
          </cell>
          <cell r="R1497" t="e">
            <v>#N/A</v>
          </cell>
          <cell r="S1497">
            <v>0</v>
          </cell>
          <cell r="T1497">
            <v>42699.982591300002</v>
          </cell>
          <cell r="U1497">
            <v>1373591.0209999999</v>
          </cell>
          <cell r="V1497" t="e">
            <v>#N/A</v>
          </cell>
          <cell r="W1497" t="str">
            <v>QUI.CACIQUE</v>
          </cell>
          <cell r="X1497">
            <v>0</v>
          </cell>
          <cell r="Y1497">
            <v>15</v>
          </cell>
          <cell r="Z1497">
            <v>10</v>
          </cell>
          <cell r="AA1497"/>
          <cell r="AB1497">
            <v>10</v>
          </cell>
          <cell r="AC1497">
            <v>35</v>
          </cell>
          <cell r="AD1497" t="str">
            <v>Prioridad 3</v>
          </cell>
        </row>
        <row r="1498">
          <cell r="A1498" t="str">
            <v>QUI.CALARCA</v>
          </cell>
          <cell r="B1498" t="str">
            <v>URBANO</v>
          </cell>
          <cell r="C1498" t="str">
            <v xml:space="preserve">REGION 2 </v>
          </cell>
          <cell r="D1498" t="str">
            <v>QUINDÍO</v>
          </cell>
          <cell r="E1498" t="str">
            <v>CALARCA</v>
          </cell>
          <cell r="F1498" t="str">
            <v>QUINDIO</v>
          </cell>
          <cell r="G1498" t="str">
            <v>ARANZAZU AGUIRRE ALEXANDER</v>
          </cell>
          <cell r="H1498" t="str">
            <v>CADENA VIDALES CESAR AUGUSTO</v>
          </cell>
          <cell r="I1498" t="str">
            <v>0</v>
          </cell>
          <cell r="J1498" t="str">
            <v>1.548</v>
          </cell>
          <cell r="K1498">
            <v>0.6</v>
          </cell>
          <cell r="L1498">
            <v>1</v>
          </cell>
          <cell r="M1498">
            <v>1</v>
          </cell>
          <cell r="N1498">
            <v>8.3333333333333332E-3</v>
          </cell>
          <cell r="O1498">
            <v>0</v>
          </cell>
          <cell r="P1498">
            <v>8.3198924731182795E-3</v>
          </cell>
          <cell r="Q1498">
            <v>1</v>
          </cell>
          <cell r="R1498" t="e">
            <v>#N/A</v>
          </cell>
          <cell r="S1498">
            <v>1</v>
          </cell>
          <cell r="T1498">
            <v>45671.823170799995</v>
          </cell>
          <cell r="U1498">
            <v>874842.15199999977</v>
          </cell>
          <cell r="V1498" t="e">
            <v>#N/A</v>
          </cell>
          <cell r="W1498" t="str">
            <v>QUI.CALARCA</v>
          </cell>
          <cell r="X1498">
            <v>1</v>
          </cell>
          <cell r="Y1498">
            <v>15</v>
          </cell>
          <cell r="Z1498">
            <v>5</v>
          </cell>
          <cell r="AA1498"/>
          <cell r="AB1498">
            <v>10</v>
          </cell>
          <cell r="AC1498">
            <v>31</v>
          </cell>
          <cell r="AD1498" t="str">
            <v>Prioridad 2</v>
          </cell>
        </row>
        <row r="1499">
          <cell r="A1499" t="str">
            <v>QUI.CALARCA-3</v>
          </cell>
          <cell r="B1499" t="str">
            <v>URBANO</v>
          </cell>
          <cell r="C1499" t="str">
            <v xml:space="preserve">REGION 2 </v>
          </cell>
          <cell r="D1499" t="str">
            <v>QUINDÍO</v>
          </cell>
          <cell r="E1499" t="str">
            <v>CALARCA</v>
          </cell>
          <cell r="F1499" t="str">
            <v>QUINDIO</v>
          </cell>
          <cell r="G1499" t="str">
            <v>ARANZAZU AGUIRRE ALEXANDER</v>
          </cell>
          <cell r="H1499" t="str">
            <v>CADENA VIDALES CESAR AUGUSTO</v>
          </cell>
          <cell r="I1499" t="str">
            <v>0</v>
          </cell>
          <cell r="J1499" t="str">
            <v>1.549</v>
          </cell>
          <cell r="K1499">
            <v>0.6</v>
          </cell>
          <cell r="L1499">
            <v>1</v>
          </cell>
          <cell r="M1499">
            <v>1</v>
          </cell>
          <cell r="N1499">
            <v>8.1182795698924726E-3</v>
          </cell>
          <cell r="O1499">
            <v>0</v>
          </cell>
          <cell r="P1499">
            <v>7.6209677419354837E-3</v>
          </cell>
          <cell r="Q1499">
            <v>1</v>
          </cell>
          <cell r="R1499" t="str">
            <v>QUI.Calarca-3</v>
          </cell>
          <cell r="S1499">
            <v>1</v>
          </cell>
          <cell r="T1499">
            <v>68668.957403800014</v>
          </cell>
          <cell r="U1499">
            <v>1493245.629</v>
          </cell>
          <cell r="V1499" t="e">
            <v>#N/A</v>
          </cell>
          <cell r="W1499" t="str">
            <v>QUI.CALARCA-3</v>
          </cell>
          <cell r="X1499">
            <v>1</v>
          </cell>
          <cell r="Y1499">
            <v>30</v>
          </cell>
          <cell r="Z1499">
            <v>10</v>
          </cell>
          <cell r="AA1499"/>
          <cell r="AB1499">
            <v>10</v>
          </cell>
          <cell r="AC1499">
            <v>51</v>
          </cell>
          <cell r="AD1499" t="str">
            <v>Prioridad 0</v>
          </cell>
        </row>
        <row r="1500">
          <cell r="A1500" t="str">
            <v>QUI.CALARCA-4</v>
          </cell>
          <cell r="B1500" t="str">
            <v>URBANO</v>
          </cell>
          <cell r="C1500" t="str">
            <v xml:space="preserve">REGION 2 </v>
          </cell>
          <cell r="D1500" t="str">
            <v>QUINDÍO</v>
          </cell>
          <cell r="E1500" t="str">
            <v>CALARCA</v>
          </cell>
          <cell r="F1500" t="str">
            <v>QUINDIO</v>
          </cell>
          <cell r="G1500" t="str">
            <v>ARANZAZU AGUIRRE ALEXANDER</v>
          </cell>
          <cell r="H1500" t="str">
            <v>CADENA VIDALES CESAR AUGUSTO</v>
          </cell>
          <cell r="I1500" t="str">
            <v>0</v>
          </cell>
          <cell r="J1500" t="str">
            <v>1.550</v>
          </cell>
          <cell r="K1500">
            <v>0.6</v>
          </cell>
          <cell r="L1500">
            <v>1</v>
          </cell>
          <cell r="M1500">
            <v>1</v>
          </cell>
          <cell r="N1500">
            <v>8.427419354838709E-3</v>
          </cell>
          <cell r="O1500">
            <v>0</v>
          </cell>
          <cell r="P1500">
            <v>7.7016129032258067E-3</v>
          </cell>
          <cell r="Q1500">
            <v>1</v>
          </cell>
          <cell r="R1500" t="str">
            <v>QUI.Calarca-4</v>
          </cell>
          <cell r="S1500">
            <v>1</v>
          </cell>
          <cell r="T1500">
            <v>30175.168362599998</v>
          </cell>
          <cell r="U1500">
            <v>1040221.4070000001</v>
          </cell>
          <cell r="V1500" t="e">
            <v>#N/A</v>
          </cell>
          <cell r="W1500" t="str">
            <v>QUI.CALARCA-4</v>
          </cell>
          <cell r="X1500">
            <v>1</v>
          </cell>
          <cell r="Y1500">
            <v>15</v>
          </cell>
          <cell r="Z1500">
            <v>10</v>
          </cell>
          <cell r="AA1500"/>
          <cell r="AB1500">
            <v>10</v>
          </cell>
          <cell r="AC1500">
            <v>36</v>
          </cell>
          <cell r="AD1500" t="str">
            <v>Prioridad 0</v>
          </cell>
        </row>
        <row r="1501">
          <cell r="A1501" t="str">
            <v>QUI.CIRCASIA-2</v>
          </cell>
          <cell r="B1501" t="str">
            <v>RURAL</v>
          </cell>
          <cell r="C1501" t="str">
            <v xml:space="preserve">REGION 2 </v>
          </cell>
          <cell r="D1501" t="str">
            <v>QUINDÍO</v>
          </cell>
          <cell r="E1501" t="str">
            <v>CIRCASIA</v>
          </cell>
          <cell r="F1501" t="str">
            <v>QUINDIO</v>
          </cell>
          <cell r="G1501" t="str">
            <v>ARANZAZU AGUIRRE ALEXANDER</v>
          </cell>
          <cell r="H1501" t="str">
            <v>CADENA VIDALES CESAR AUGUSTO</v>
          </cell>
          <cell r="I1501" t="str">
            <v>0</v>
          </cell>
          <cell r="J1501" t="str">
            <v>1.551</v>
          </cell>
          <cell r="K1501">
            <v>0.6</v>
          </cell>
          <cell r="L1501">
            <v>1</v>
          </cell>
          <cell r="M1501">
            <v>1</v>
          </cell>
          <cell r="N1501">
            <v>1.8387096774193548E-2</v>
          </cell>
          <cell r="O1501">
            <v>1</v>
          </cell>
          <cell r="P1501">
            <v>1.9623655913978494E-2</v>
          </cell>
          <cell r="Q1501">
            <v>1</v>
          </cell>
          <cell r="R1501" t="e">
            <v>#N/A</v>
          </cell>
          <cell r="S1501">
            <v>0</v>
          </cell>
          <cell r="T1501">
            <v>9384.6741160000001</v>
          </cell>
          <cell r="U1501">
            <v>295499.52499999997</v>
          </cell>
          <cell r="V1501" t="e">
            <v>#N/A</v>
          </cell>
          <cell r="W1501" t="str">
            <v>QUI.CIRCASIA-2</v>
          </cell>
          <cell r="X1501">
            <v>0</v>
          </cell>
          <cell r="Y1501">
            <v>0</v>
          </cell>
          <cell r="Z1501">
            <v>0</v>
          </cell>
          <cell r="AA1501"/>
          <cell r="AB1501">
            <v>10</v>
          </cell>
          <cell r="AC1501">
            <v>10</v>
          </cell>
          <cell r="AD1501" t="str">
            <v>Prioridad 4</v>
          </cell>
        </row>
        <row r="1502">
          <cell r="A1502" t="str">
            <v>QUI.COCORA</v>
          </cell>
          <cell r="B1502" t="str">
            <v>RURAL</v>
          </cell>
          <cell r="C1502" t="str">
            <v xml:space="preserve">REGION 2 </v>
          </cell>
          <cell r="D1502" t="str">
            <v>QUINDÍO</v>
          </cell>
          <cell r="E1502" t="str">
            <v>SALENTO</v>
          </cell>
          <cell r="F1502" t="str">
            <v>QUINDIO</v>
          </cell>
          <cell r="G1502" t="str">
            <v>ARANZAZU AGUIRRE ALEXANDER</v>
          </cell>
          <cell r="H1502" t="str">
            <v>CADENA VIDALES CESAR AUGUSTO</v>
          </cell>
          <cell r="I1502" t="str">
            <v>0</v>
          </cell>
          <cell r="J1502" t="str">
            <v>1.552</v>
          </cell>
          <cell r="K1502">
            <v>0.6</v>
          </cell>
          <cell r="L1502">
            <v>1</v>
          </cell>
          <cell r="M1502">
            <v>1</v>
          </cell>
          <cell r="N1502">
            <v>2.474462365591398E-2</v>
          </cell>
          <cell r="O1502">
            <v>1</v>
          </cell>
          <cell r="P1502">
            <v>1.0698924731182795E-2</v>
          </cell>
          <cell r="Q1502">
            <v>1</v>
          </cell>
          <cell r="R1502" t="e">
            <v>#N/A</v>
          </cell>
          <cell r="S1502">
            <v>0</v>
          </cell>
          <cell r="T1502">
            <v>10293.3986953</v>
          </cell>
          <cell r="U1502">
            <v>89183.508000000002</v>
          </cell>
          <cell r="V1502" t="e">
            <v>#N/A</v>
          </cell>
          <cell r="W1502" t="str">
            <v>QUI.COCORA</v>
          </cell>
          <cell r="X1502">
            <v>0</v>
          </cell>
          <cell r="Y1502">
            <v>0</v>
          </cell>
          <cell r="Z1502">
            <v>0</v>
          </cell>
          <cell r="AA1502"/>
          <cell r="AB1502">
            <v>10</v>
          </cell>
          <cell r="AC1502">
            <v>10</v>
          </cell>
          <cell r="AD1502" t="str">
            <v>Prioridad 4</v>
          </cell>
        </row>
        <row r="1503">
          <cell r="A1503" t="str">
            <v>QUI.GALERIA CALARCA</v>
          </cell>
          <cell r="B1503" t="str">
            <v>URBANO</v>
          </cell>
          <cell r="C1503" t="str">
            <v xml:space="preserve">REGION 2 </v>
          </cell>
          <cell r="D1503" t="str">
            <v>QUINDÍO</v>
          </cell>
          <cell r="E1503" t="str">
            <v>CALARCA</v>
          </cell>
          <cell r="F1503" t="str">
            <v>QUINDIO</v>
          </cell>
          <cell r="G1503" t="str">
            <v>ARANZAZU AGUIRRE ALEXANDER</v>
          </cell>
          <cell r="H1503" t="str">
            <v>ARIAS RINCON CESAR AUGUSTO</v>
          </cell>
          <cell r="I1503" t="str">
            <v>0</v>
          </cell>
          <cell r="J1503" t="str">
            <v>136</v>
          </cell>
          <cell r="K1503">
            <v>0.46500000000000002</v>
          </cell>
          <cell r="L1503">
            <v>1</v>
          </cell>
          <cell r="M1503">
            <v>1</v>
          </cell>
          <cell r="N1503">
            <v>7.8225806451612898E-3</v>
          </cell>
          <cell r="O1503">
            <v>0</v>
          </cell>
          <cell r="P1503">
            <v>7.7553763440860214E-3</v>
          </cell>
          <cell r="Q1503">
            <v>1</v>
          </cell>
          <cell r="R1503" t="str">
            <v>QUI.Galeria Calarca</v>
          </cell>
          <cell r="S1503">
            <v>1</v>
          </cell>
          <cell r="T1503">
            <v>71829.998813999991</v>
          </cell>
          <cell r="U1503">
            <v>1449513.013</v>
          </cell>
          <cell r="V1503" t="e">
            <v>#N/A</v>
          </cell>
          <cell r="W1503" t="str">
            <v>QUI.GALERIA CALARCA</v>
          </cell>
          <cell r="X1503">
            <v>1</v>
          </cell>
          <cell r="Y1503">
            <v>30</v>
          </cell>
          <cell r="Z1503">
            <v>10</v>
          </cell>
          <cell r="AA1503"/>
          <cell r="AB1503">
            <v>10</v>
          </cell>
          <cell r="AC1503">
            <v>51</v>
          </cell>
          <cell r="AD1503" t="str">
            <v>Prioridad 0</v>
          </cell>
        </row>
        <row r="1504">
          <cell r="A1504" t="str">
            <v>QUI.LA BELLA</v>
          </cell>
          <cell r="B1504" t="str">
            <v>RURAL</v>
          </cell>
          <cell r="C1504" t="str">
            <v xml:space="preserve">REGION 2 </v>
          </cell>
          <cell r="D1504" t="str">
            <v>QUINDÍO</v>
          </cell>
          <cell r="E1504" t="str">
            <v>CALARCA</v>
          </cell>
          <cell r="F1504" t="str">
            <v>QUINDIO</v>
          </cell>
          <cell r="G1504" t="str">
            <v>ARANZAZU AGUIRRE ALEXANDER</v>
          </cell>
          <cell r="H1504" t="str">
            <v>ARIAS RINCON CESAR AUGUSTO</v>
          </cell>
          <cell r="I1504" t="str">
            <v>0</v>
          </cell>
          <cell r="J1504" t="str">
            <v>1.553</v>
          </cell>
          <cell r="K1504">
            <v>0.6</v>
          </cell>
          <cell r="L1504">
            <v>1</v>
          </cell>
          <cell r="M1504">
            <v>1</v>
          </cell>
          <cell r="N1504">
            <v>7.3387096774193547E-3</v>
          </cell>
          <cell r="O1504">
            <v>0</v>
          </cell>
          <cell r="P1504">
            <v>8.5752688172043012E-3</v>
          </cell>
          <cell r="Q1504">
            <v>1</v>
          </cell>
          <cell r="R1504" t="e">
            <v>#N/A</v>
          </cell>
          <cell r="S1504">
            <v>0</v>
          </cell>
          <cell r="T1504">
            <v>13507.885543500002</v>
          </cell>
          <cell r="U1504">
            <v>235975.96400000001</v>
          </cell>
          <cell r="V1504" t="e">
            <v>#N/A</v>
          </cell>
          <cell r="W1504" t="str">
            <v>QUI.LA BELLA</v>
          </cell>
          <cell r="X1504">
            <v>0</v>
          </cell>
          <cell r="Y1504">
            <v>0</v>
          </cell>
          <cell r="Z1504">
            <v>0</v>
          </cell>
          <cell r="AA1504"/>
          <cell r="AB1504">
            <v>10</v>
          </cell>
          <cell r="AC1504">
            <v>10</v>
          </cell>
          <cell r="AD1504" t="str">
            <v>Prioridad 4</v>
          </cell>
        </row>
        <row r="1505">
          <cell r="A1505" t="str">
            <v>QUI.LA HERRADURA</v>
          </cell>
          <cell r="B1505" t="str">
            <v>RURAL</v>
          </cell>
          <cell r="C1505" t="str">
            <v xml:space="preserve">REGION 2 </v>
          </cell>
          <cell r="D1505" t="str">
            <v>QUINDÍO</v>
          </cell>
          <cell r="E1505" t="str">
            <v>LA TEBAIDA</v>
          </cell>
          <cell r="F1505" t="str">
            <v>QUINDIO</v>
          </cell>
          <cell r="G1505" t="str">
            <v>ARANZAZU AGUIRRE ALEXANDER</v>
          </cell>
          <cell r="H1505" t="str">
            <v>CADENA VIDALES CESAR AUGUSTO</v>
          </cell>
          <cell r="I1505" t="str">
            <v>0</v>
          </cell>
          <cell r="J1505" t="str">
            <v>1.554</v>
          </cell>
          <cell r="K1505">
            <v>0.6</v>
          </cell>
          <cell r="L1505">
            <v>1</v>
          </cell>
          <cell r="M1505">
            <v>1</v>
          </cell>
          <cell r="N1505">
            <v>2.4354838709677418E-2</v>
          </cell>
          <cell r="O1505">
            <v>1</v>
          </cell>
          <cell r="P1505">
            <v>1.9690860215053764E-2</v>
          </cell>
          <cell r="Q1505">
            <v>1</v>
          </cell>
          <cell r="R1505" t="e">
            <v>#N/A</v>
          </cell>
          <cell r="S1505">
            <v>1</v>
          </cell>
          <cell r="T1505">
            <v>12877.995924549998</v>
          </cell>
          <cell r="U1505">
            <v>196751.96400000001</v>
          </cell>
          <cell r="V1505" t="e">
            <v>#N/A</v>
          </cell>
          <cell r="W1505" t="str">
            <v>QUI.LA HERRADURA</v>
          </cell>
          <cell r="X1505">
            <v>1</v>
          </cell>
          <cell r="Y1505">
            <v>0</v>
          </cell>
          <cell r="Z1505">
            <v>0</v>
          </cell>
          <cell r="AA1505"/>
          <cell r="AB1505">
            <v>10</v>
          </cell>
          <cell r="AC1505">
            <v>11</v>
          </cell>
          <cell r="AD1505" t="str">
            <v>Prioridad 4</v>
          </cell>
        </row>
        <row r="1506">
          <cell r="A1506" t="str">
            <v>QUI.LA INDIA</v>
          </cell>
          <cell r="B1506" t="str">
            <v>RURAL</v>
          </cell>
          <cell r="C1506" t="str">
            <v xml:space="preserve">REGION 2 </v>
          </cell>
          <cell r="D1506" t="str">
            <v>QUINDÍO</v>
          </cell>
          <cell r="E1506" t="str">
            <v>FILANDIA</v>
          </cell>
          <cell r="F1506" t="str">
            <v>QUINDIO</v>
          </cell>
          <cell r="G1506" t="str">
            <v>ARANZAZU AGUIRRE ALEXANDER</v>
          </cell>
          <cell r="H1506" t="str">
            <v>CADENA VIDALES CESAR AUGUSTO</v>
          </cell>
          <cell r="I1506" t="str">
            <v>0</v>
          </cell>
          <cell r="J1506" t="str">
            <v>1.555</v>
          </cell>
          <cell r="K1506">
            <v>0.6</v>
          </cell>
          <cell r="L1506">
            <v>1</v>
          </cell>
          <cell r="M1506">
            <v>1</v>
          </cell>
          <cell r="N1506">
            <v>2.814516129032258E-2</v>
          </cell>
          <cell r="O1506">
            <v>1</v>
          </cell>
          <cell r="P1506">
            <v>9.112903225806452E-3</v>
          </cell>
          <cell r="Q1506">
            <v>1</v>
          </cell>
          <cell r="R1506" t="e">
            <v>#N/A</v>
          </cell>
          <cell r="S1506">
            <v>1</v>
          </cell>
          <cell r="T1506">
            <v>33452.640816400002</v>
          </cell>
          <cell r="U1506">
            <v>735481.53899999999</v>
          </cell>
          <cell r="V1506" t="e">
            <v>#N/A</v>
          </cell>
          <cell r="W1506" t="str">
            <v>QUI.LA INDIA</v>
          </cell>
          <cell r="X1506">
            <v>0</v>
          </cell>
          <cell r="Y1506">
            <v>15</v>
          </cell>
          <cell r="Z1506">
            <v>5</v>
          </cell>
          <cell r="AA1506"/>
          <cell r="AB1506">
            <v>10</v>
          </cell>
          <cell r="AC1506">
            <v>30</v>
          </cell>
          <cell r="AD1506" t="str">
            <v>Prioridad 3</v>
          </cell>
        </row>
        <row r="1507">
          <cell r="A1507" t="str">
            <v>QUI.PAVAS</v>
          </cell>
          <cell r="B1507" t="str">
            <v>RURAL</v>
          </cell>
          <cell r="C1507" t="str">
            <v xml:space="preserve">REGION 2 </v>
          </cell>
          <cell r="D1507" t="str">
            <v>QUINDÍO</v>
          </cell>
          <cell r="E1507" t="str">
            <v>FILANDIA</v>
          </cell>
          <cell r="F1507" t="str">
            <v>QUINDIO</v>
          </cell>
          <cell r="G1507" t="str">
            <v>ARANZAZU AGUIRRE ALEXANDER</v>
          </cell>
          <cell r="H1507" t="str">
            <v>CADENA VIDALES CESAR AUGUSTO</v>
          </cell>
          <cell r="I1507" t="str">
            <v>0</v>
          </cell>
          <cell r="J1507" t="str">
            <v>1.556</v>
          </cell>
          <cell r="K1507">
            <v>0.6</v>
          </cell>
          <cell r="L1507">
            <v>1</v>
          </cell>
          <cell r="M1507">
            <v>1</v>
          </cell>
          <cell r="N1507">
            <v>1.2768817204301076E-3</v>
          </cell>
          <cell r="O1507">
            <v>0</v>
          </cell>
          <cell r="P1507">
            <v>8.7473118279569897E-2</v>
          </cell>
          <cell r="Q1507">
            <v>1</v>
          </cell>
          <cell r="R1507" t="e">
            <v>#N/A</v>
          </cell>
          <cell r="S1507">
            <v>0</v>
          </cell>
          <cell r="T1507">
            <v>15088.712940700001</v>
          </cell>
          <cell r="U1507">
            <v>649970.61499999999</v>
          </cell>
          <cell r="V1507" t="e">
            <v>#N/A</v>
          </cell>
          <cell r="W1507" t="str">
            <v>QUI.PAVAS</v>
          </cell>
          <cell r="X1507">
            <v>0</v>
          </cell>
          <cell r="Y1507">
            <v>0</v>
          </cell>
          <cell r="Z1507">
            <v>5</v>
          </cell>
          <cell r="AA1507"/>
          <cell r="AB1507">
            <v>10</v>
          </cell>
          <cell r="AC1507">
            <v>15</v>
          </cell>
          <cell r="AD1507" t="str">
            <v>Prioridad 4</v>
          </cell>
        </row>
        <row r="1508">
          <cell r="A1508" t="str">
            <v>QUI.SALENTO PARQUE</v>
          </cell>
          <cell r="B1508" t="str">
            <v>URBANO</v>
          </cell>
          <cell r="C1508" t="str">
            <v xml:space="preserve">REGION 2 </v>
          </cell>
          <cell r="D1508" t="str">
            <v>QUINDÍO</v>
          </cell>
          <cell r="E1508" t="str">
            <v>SALENTO</v>
          </cell>
          <cell r="F1508" t="str">
            <v>QUINDIO</v>
          </cell>
          <cell r="G1508" t="str">
            <v>ARANZAZU AGUIRRE ALEXANDER</v>
          </cell>
          <cell r="H1508" t="str">
            <v>CADENA VIDALES CESAR AUGUSTO</v>
          </cell>
          <cell r="I1508" t="str">
            <v>0</v>
          </cell>
          <cell r="J1508" t="str">
            <v>1.557</v>
          </cell>
          <cell r="K1508">
            <v>0.6</v>
          </cell>
          <cell r="L1508">
            <v>1</v>
          </cell>
          <cell r="M1508">
            <v>1</v>
          </cell>
          <cell r="N1508">
            <v>6.6129032258064515E-3</v>
          </cell>
          <cell r="O1508">
            <v>0</v>
          </cell>
          <cell r="P1508">
            <v>1.0604838709677419E-2</v>
          </cell>
          <cell r="Q1508">
            <v>1</v>
          </cell>
          <cell r="R1508" t="str">
            <v>QUI.Salento Parque</v>
          </cell>
          <cell r="S1508">
            <v>0</v>
          </cell>
          <cell r="T1508">
            <v>31485.542901000001</v>
          </cell>
          <cell r="U1508">
            <v>431743.99900000001</v>
          </cell>
          <cell r="V1508" t="e">
            <v>#N/A</v>
          </cell>
          <cell r="W1508" t="str">
            <v>QUI.SALENTO PARQUE</v>
          </cell>
          <cell r="X1508">
            <v>0</v>
          </cell>
          <cell r="Y1508">
            <v>15</v>
          </cell>
          <cell r="Z1508">
            <v>0</v>
          </cell>
          <cell r="AA1508"/>
          <cell r="AB1508">
            <v>10</v>
          </cell>
          <cell r="AC1508">
            <v>25</v>
          </cell>
          <cell r="AD1508" t="str">
            <v>Prioridad 0</v>
          </cell>
        </row>
        <row r="1509">
          <cell r="A1509" t="str">
            <v>QUI.SALENTO PARQUE-2</v>
          </cell>
          <cell r="B1509" t="str">
            <v>URBANO</v>
          </cell>
          <cell r="C1509" t="str">
            <v xml:space="preserve">REGION 2 </v>
          </cell>
          <cell r="D1509" t="str">
            <v>QUINDÍO</v>
          </cell>
          <cell r="E1509" t="str">
            <v>SALENTO</v>
          </cell>
          <cell r="F1509" t="str">
            <v>QUINDIO</v>
          </cell>
          <cell r="G1509" t="str">
            <v>ARANZAZU AGUIRRE ALEXANDER</v>
          </cell>
          <cell r="H1509" t="str">
            <v>CADENA VIDALES CESAR AUGUSTO</v>
          </cell>
          <cell r="I1509" t="str">
            <v>0</v>
          </cell>
          <cell r="J1509" t="str">
            <v>1.558</v>
          </cell>
          <cell r="K1509">
            <v>0.6</v>
          </cell>
          <cell r="L1509">
            <v>1</v>
          </cell>
          <cell r="M1509">
            <v>1</v>
          </cell>
          <cell r="N1509">
            <v>2.2177419354838711E-2</v>
          </cell>
          <cell r="O1509">
            <v>1</v>
          </cell>
          <cell r="P1509">
            <v>1.8333333333333333E-2</v>
          </cell>
          <cell r="Q1509">
            <v>1</v>
          </cell>
          <cell r="R1509" t="e">
            <v>#N/A</v>
          </cell>
          <cell r="S1509">
            <v>1</v>
          </cell>
          <cell r="T1509">
            <v>35403.566579999999</v>
          </cell>
          <cell r="U1509">
            <v>348551.55099999998</v>
          </cell>
          <cell r="V1509" t="e">
            <v>#N/A</v>
          </cell>
          <cell r="W1509" t="str">
            <v>QUI.SALENTO PARQUE-2</v>
          </cell>
          <cell r="X1509">
            <v>0</v>
          </cell>
          <cell r="Y1509">
            <v>15</v>
          </cell>
          <cell r="Z1509">
            <v>0</v>
          </cell>
          <cell r="AA1509"/>
          <cell r="AB1509">
            <v>10</v>
          </cell>
          <cell r="AC1509">
            <v>25</v>
          </cell>
          <cell r="AD1509" t="str">
            <v>Prioridad 4</v>
          </cell>
        </row>
        <row r="1510">
          <cell r="A1510" t="str">
            <v>QUI.SAN FELIPE</v>
          </cell>
          <cell r="B1510" t="str">
            <v>RURAL</v>
          </cell>
          <cell r="C1510" t="str">
            <v>REGION 3</v>
          </cell>
          <cell r="D1510" t="str">
            <v>VALLE DEL CAUCA</v>
          </cell>
          <cell r="E1510" t="str">
            <v>ALCALA</v>
          </cell>
          <cell r="F1510" t="str">
            <v>QUINDIO</v>
          </cell>
          <cell r="G1510" t="str">
            <v>ARANZAZU AGUIRRE ALEXANDER</v>
          </cell>
          <cell r="H1510" t="str">
            <v>CADENA VIDALES CESAR AUGUSTO</v>
          </cell>
          <cell r="I1510" t="str">
            <v>0</v>
          </cell>
          <cell r="J1510" t="str">
            <v>1.559</v>
          </cell>
          <cell r="K1510">
            <v>0.6</v>
          </cell>
          <cell r="L1510">
            <v>1</v>
          </cell>
          <cell r="M1510">
            <v>1</v>
          </cell>
          <cell r="N1510">
            <v>5.4623655913978497E-2</v>
          </cell>
          <cell r="O1510">
            <v>1</v>
          </cell>
          <cell r="P1510">
            <v>1.2836021505376344E-2</v>
          </cell>
          <cell r="Q1510">
            <v>1</v>
          </cell>
          <cell r="R1510" t="e">
            <v>#N/A</v>
          </cell>
          <cell r="S1510">
            <v>0</v>
          </cell>
          <cell r="T1510">
            <v>4069.0792233999996</v>
          </cell>
          <cell r="U1510">
            <v>64896.098999999995</v>
          </cell>
          <cell r="V1510" t="str">
            <v>QUI.San Felipe</v>
          </cell>
          <cell r="W1510" t="str">
            <v>QUI.SAN FELIPE</v>
          </cell>
          <cell r="X1510">
            <v>0</v>
          </cell>
          <cell r="Y1510">
            <v>0</v>
          </cell>
          <cell r="Z1510">
            <v>0</v>
          </cell>
          <cell r="AA1510">
            <v>20</v>
          </cell>
          <cell r="AB1510">
            <v>10</v>
          </cell>
          <cell r="AC1510">
            <v>30</v>
          </cell>
          <cell r="AD1510" t="str">
            <v>Prioridad 3</v>
          </cell>
        </row>
        <row r="1511">
          <cell r="A1511" t="str">
            <v>RIS.CARMELO BAJO</v>
          </cell>
          <cell r="B1511" t="str">
            <v>RURAL</v>
          </cell>
          <cell r="C1511" t="str">
            <v xml:space="preserve">REGION 2 </v>
          </cell>
          <cell r="D1511" t="str">
            <v>RISARALDA</v>
          </cell>
          <cell r="E1511" t="str">
            <v>GUATICA</v>
          </cell>
          <cell r="F1511" t="str">
            <v>RISARALDA</v>
          </cell>
          <cell r="G1511" t="str">
            <v>SUAREZ OSPINA GUSTAVO</v>
          </cell>
          <cell r="H1511" t="str">
            <v>GARROTE VARGAS FABIO LEONARDO</v>
          </cell>
          <cell r="I1511" t="str">
            <v>0</v>
          </cell>
          <cell r="J1511" t="str">
            <v>1.560</v>
          </cell>
          <cell r="K1511">
            <v>0.6</v>
          </cell>
          <cell r="L1511">
            <v>1</v>
          </cell>
          <cell r="M1511">
            <v>1</v>
          </cell>
          <cell r="N1511">
            <v>0.16243279569892474</v>
          </cell>
          <cell r="O1511">
            <v>1</v>
          </cell>
          <cell r="P1511">
            <v>2.1922043010752689E-2</v>
          </cell>
          <cell r="Q1511">
            <v>1</v>
          </cell>
          <cell r="R1511" t="e">
            <v>#N/A</v>
          </cell>
          <cell r="S1511">
            <v>0</v>
          </cell>
          <cell r="T1511">
            <v>11549.297068</v>
          </cell>
          <cell r="U1511">
            <v>997951.45899999992</v>
          </cell>
          <cell r="V1511" t="e">
            <v>#N/A</v>
          </cell>
          <cell r="W1511" t="str">
            <v>RIS.CARMELO BAJO</v>
          </cell>
          <cell r="X1511">
            <v>0</v>
          </cell>
          <cell r="Y1511">
            <v>0</v>
          </cell>
          <cell r="Z1511">
            <v>5</v>
          </cell>
          <cell r="AA1511"/>
          <cell r="AB1511">
            <v>10</v>
          </cell>
          <cell r="AC1511">
            <v>15</v>
          </cell>
          <cell r="AD1511" t="str">
            <v>Prioridad 4</v>
          </cell>
        </row>
        <row r="1512">
          <cell r="A1512" t="str">
            <v>RIS.GUATICA</v>
          </cell>
          <cell r="B1512" t="str">
            <v>URBANO</v>
          </cell>
          <cell r="C1512" t="str">
            <v xml:space="preserve">REGION 2 </v>
          </cell>
          <cell r="D1512" t="str">
            <v>RISARALDA</v>
          </cell>
          <cell r="E1512" t="str">
            <v>GUATICA</v>
          </cell>
          <cell r="F1512" t="str">
            <v>RISARALDA</v>
          </cell>
          <cell r="G1512" t="str">
            <v>SUAREZ OSPINA GUSTAVO</v>
          </cell>
          <cell r="H1512" t="str">
            <v>GARROTE VARGAS FABIO LEONARDO</v>
          </cell>
          <cell r="I1512" t="str">
            <v>0</v>
          </cell>
          <cell r="J1512" t="str">
            <v>137</v>
          </cell>
          <cell r="K1512">
            <v>0.46500000000000002</v>
          </cell>
          <cell r="L1512">
            <v>1</v>
          </cell>
          <cell r="M1512">
            <v>1</v>
          </cell>
          <cell r="N1512">
            <v>4.1532258064516129E-3</v>
          </cell>
          <cell r="O1512">
            <v>0</v>
          </cell>
          <cell r="P1512">
            <v>7.3521505376344084E-3</v>
          </cell>
          <cell r="Q1512">
            <v>1</v>
          </cell>
          <cell r="R1512" t="e">
            <v>#N/A</v>
          </cell>
          <cell r="S1512">
            <v>1</v>
          </cell>
          <cell r="T1512">
            <v>26106.150378400002</v>
          </cell>
          <cell r="U1512">
            <v>1118034.317</v>
          </cell>
          <cell r="V1512" t="e">
            <v>#N/A</v>
          </cell>
          <cell r="W1512" t="str">
            <v>RIS.GUATICA</v>
          </cell>
          <cell r="X1512">
            <v>1</v>
          </cell>
          <cell r="Y1512">
            <v>15</v>
          </cell>
          <cell r="Z1512">
            <v>10</v>
          </cell>
          <cell r="AA1512"/>
          <cell r="AB1512">
            <v>10</v>
          </cell>
          <cell r="AC1512">
            <v>36</v>
          </cell>
          <cell r="AD1512" t="str">
            <v>Prioridad 3</v>
          </cell>
        </row>
        <row r="1513">
          <cell r="A1513" t="str">
            <v>RIS.LA CELIA-2</v>
          </cell>
          <cell r="B1513" t="str">
            <v>URBANO</v>
          </cell>
          <cell r="C1513" t="str">
            <v xml:space="preserve">REGION 2 </v>
          </cell>
          <cell r="D1513" t="str">
            <v>RISARALDA</v>
          </cell>
          <cell r="E1513" t="str">
            <v>LA CELIA</v>
          </cell>
          <cell r="F1513" t="str">
            <v>RISARALDA</v>
          </cell>
          <cell r="G1513" t="str">
            <v>SUAREZ OSPINA GUSTAVO</v>
          </cell>
          <cell r="H1513" t="str">
            <v>TRUJILLO LONDOÑO JOSE ALBEIRO</v>
          </cell>
          <cell r="I1513" t="str">
            <v>0</v>
          </cell>
          <cell r="J1513" t="str">
            <v>1.561</v>
          </cell>
          <cell r="K1513">
            <v>0.6</v>
          </cell>
          <cell r="L1513">
            <v>1</v>
          </cell>
          <cell r="M1513">
            <v>1</v>
          </cell>
          <cell r="N1513">
            <v>1.2137096774193548E-2</v>
          </cell>
          <cell r="O1513">
            <v>1</v>
          </cell>
          <cell r="P1513">
            <v>9.7849462365591396E-3</v>
          </cell>
          <cell r="Q1513">
            <v>1</v>
          </cell>
          <cell r="R1513" t="e">
            <v>#N/A</v>
          </cell>
          <cell r="S1513">
            <v>1</v>
          </cell>
          <cell r="T1513">
            <v>29779.426942599999</v>
          </cell>
          <cell r="U1513">
            <v>625572.62300000002</v>
          </cell>
          <cell r="V1513" t="e">
            <v>#N/A</v>
          </cell>
          <cell r="W1513" t="str">
            <v>RIS.LA CELIA-2</v>
          </cell>
          <cell r="X1513">
            <v>1</v>
          </cell>
          <cell r="Y1513">
            <v>15</v>
          </cell>
          <cell r="Z1513">
            <v>5</v>
          </cell>
          <cell r="AA1513"/>
          <cell r="AB1513">
            <v>10</v>
          </cell>
          <cell r="AC1513">
            <v>31</v>
          </cell>
          <cell r="AD1513" t="str">
            <v>Prioridad 2</v>
          </cell>
        </row>
        <row r="1514">
          <cell r="A1514" t="str">
            <v>RIS.LA ORIENTAL</v>
          </cell>
          <cell r="B1514" t="str">
            <v>RURAL</v>
          </cell>
          <cell r="C1514" t="str">
            <v xml:space="preserve">REGION 2 </v>
          </cell>
          <cell r="D1514" t="str">
            <v>RISARALDA</v>
          </cell>
          <cell r="E1514" t="str">
            <v>MARSELLA</v>
          </cell>
          <cell r="F1514" t="str">
            <v>RISARALDA</v>
          </cell>
          <cell r="G1514" t="str">
            <v>SUAREZ OSPINA GUSTAVO</v>
          </cell>
          <cell r="H1514" t="str">
            <v>OCAMPO AGUIRRE JOSE ALEJANDRO</v>
          </cell>
          <cell r="I1514" t="str">
            <v>0</v>
          </cell>
          <cell r="J1514" t="str">
            <v>1.562</v>
          </cell>
          <cell r="K1514">
            <v>0.6</v>
          </cell>
          <cell r="L1514">
            <v>1</v>
          </cell>
          <cell r="M1514">
            <v>1</v>
          </cell>
          <cell r="N1514">
            <v>3.1774193548387099E-2</v>
          </cell>
          <cell r="O1514">
            <v>1</v>
          </cell>
          <cell r="P1514">
            <v>1.6868279569892473E-2</v>
          </cell>
          <cell r="Q1514">
            <v>1</v>
          </cell>
          <cell r="R1514" t="e">
            <v>#N/A</v>
          </cell>
          <cell r="S1514">
            <v>1</v>
          </cell>
          <cell r="T1514">
            <v>28124.457414999997</v>
          </cell>
          <cell r="U1514">
            <v>631650.62100000004</v>
          </cell>
          <cell r="V1514" t="e">
            <v>#N/A</v>
          </cell>
          <cell r="W1514" t="str">
            <v>RIS.LA ORIENTAL</v>
          </cell>
          <cell r="X1514">
            <v>0</v>
          </cell>
          <cell r="Y1514">
            <v>15</v>
          </cell>
          <cell r="Z1514">
            <v>5</v>
          </cell>
          <cell r="AA1514"/>
          <cell r="AB1514">
            <v>10</v>
          </cell>
          <cell r="AC1514">
            <v>30</v>
          </cell>
          <cell r="AD1514" t="str">
            <v>Prioridad 3</v>
          </cell>
        </row>
        <row r="1515">
          <cell r="A1515" t="str">
            <v>RIS.SAN CLEMENTE</v>
          </cell>
          <cell r="B1515" t="str">
            <v>RURAL</v>
          </cell>
          <cell r="C1515" t="str">
            <v xml:space="preserve">REGION 2 </v>
          </cell>
          <cell r="D1515" t="str">
            <v>RISARALDA</v>
          </cell>
          <cell r="E1515" t="str">
            <v>GUATICA</v>
          </cell>
          <cell r="F1515" t="str">
            <v>RISARALDA</v>
          </cell>
          <cell r="G1515" t="str">
            <v>SUAREZ OSPINA GUSTAVO</v>
          </cell>
          <cell r="H1515" t="str">
            <v>GARROTE VARGAS FABIO LEONARDO</v>
          </cell>
          <cell r="I1515" t="str">
            <v>0</v>
          </cell>
          <cell r="J1515" t="str">
            <v>1.563</v>
          </cell>
          <cell r="K1515">
            <v>0.6</v>
          </cell>
          <cell r="L1515">
            <v>1</v>
          </cell>
          <cell r="M1515">
            <v>1</v>
          </cell>
          <cell r="N1515">
            <v>4.596774193548387E-3</v>
          </cell>
          <cell r="O1515">
            <v>0</v>
          </cell>
          <cell r="P1515">
            <v>1.853494623655914E-2</v>
          </cell>
          <cell r="Q1515">
            <v>1</v>
          </cell>
          <cell r="R1515" t="e">
            <v>#N/A</v>
          </cell>
          <cell r="S1515">
            <v>0</v>
          </cell>
          <cell r="T1515">
            <v>41406.767058999998</v>
          </cell>
          <cell r="U1515">
            <v>1060775.1630000002</v>
          </cell>
          <cell r="V1515" t="e">
            <v>#N/A</v>
          </cell>
          <cell r="W1515" t="str">
            <v>RIS.SAN CLEMENTE</v>
          </cell>
          <cell r="X1515">
            <v>0</v>
          </cell>
          <cell r="Y1515">
            <v>15</v>
          </cell>
          <cell r="Z1515">
            <v>10</v>
          </cell>
          <cell r="AA1515"/>
          <cell r="AB1515">
            <v>10</v>
          </cell>
          <cell r="AC1515">
            <v>35</v>
          </cell>
          <cell r="AD1515" t="str">
            <v>Prioridad 3</v>
          </cell>
        </row>
        <row r="1516">
          <cell r="A1516" t="str">
            <v>RIS.VILLA CLARET-2</v>
          </cell>
          <cell r="B1516" t="str">
            <v>RURAL</v>
          </cell>
          <cell r="C1516" t="str">
            <v xml:space="preserve">REGION 2 </v>
          </cell>
          <cell r="D1516" t="str">
            <v>RISARALDA</v>
          </cell>
          <cell r="E1516" t="str">
            <v>PUEBLO RICO</v>
          </cell>
          <cell r="F1516" t="str">
            <v>RISARALDA</v>
          </cell>
          <cell r="G1516" t="str">
            <v>SUAREZ OSPINA GUSTAVO</v>
          </cell>
          <cell r="H1516" t="str">
            <v>HERNANDEZ ARBOLEDA CARLOS ANDRES</v>
          </cell>
          <cell r="I1516" t="str">
            <v/>
          </cell>
          <cell r="J1516" t="str">
            <v>1.564</v>
          </cell>
          <cell r="K1516">
            <v>0.6</v>
          </cell>
          <cell r="L1516">
            <v>0</v>
          </cell>
          <cell r="M1516">
            <v>1</v>
          </cell>
          <cell r="N1516">
            <v>0</v>
          </cell>
          <cell r="O1516">
            <v>0</v>
          </cell>
          <cell r="P1516">
            <v>3.8494623655913981E-2</v>
          </cell>
          <cell r="Q1516">
            <v>1</v>
          </cell>
          <cell r="R1516" t="e">
            <v>#N/A</v>
          </cell>
          <cell r="S1516">
            <v>1</v>
          </cell>
          <cell r="T1516">
            <v>4682.1719899999998</v>
          </cell>
          <cell r="U1516">
            <v>472.50400000000002</v>
          </cell>
          <cell r="V1516" t="e">
            <v>#N/A</v>
          </cell>
          <cell r="W1516" t="str">
            <v>RIS.VILLA CLARET-2</v>
          </cell>
          <cell r="X1516">
            <v>1</v>
          </cell>
          <cell r="Y1516">
            <v>0</v>
          </cell>
          <cell r="Z1516">
            <v>0</v>
          </cell>
          <cell r="AA1516"/>
          <cell r="AB1516">
            <v>10</v>
          </cell>
          <cell r="AC1516">
            <v>11</v>
          </cell>
          <cell r="AD1516" t="str">
            <v>Prioridad 4</v>
          </cell>
        </row>
        <row r="1517">
          <cell r="A1517" t="str">
            <v>SAN.SERIE BAY</v>
          </cell>
          <cell r="B1517" t="str">
            <v>RURAL</v>
          </cell>
          <cell r="C1517" t="str">
            <v>REGION 5</v>
          </cell>
          <cell r="D1517" t="str">
            <v>SAN ANDRÉS</v>
          </cell>
          <cell r="E1517" t="str">
            <v>SAN ANDRES</v>
          </cell>
          <cell r="F1517" t="str">
            <v>MAGDALENA + SAI</v>
          </cell>
          <cell r="G1517" t="str">
            <v>CELEMIN CACERES ALVARO WILSON</v>
          </cell>
          <cell r="H1517" t="str">
            <v>LIVINGSTON ONEILL ORLY THEODORE</v>
          </cell>
          <cell r="I1517" t="str">
            <v>0</v>
          </cell>
          <cell r="J1517" t="str">
            <v>1.565</v>
          </cell>
          <cell r="K1517">
            <v>0.6</v>
          </cell>
          <cell r="L1517">
            <v>1</v>
          </cell>
          <cell r="M1517">
            <v>1</v>
          </cell>
          <cell r="N1517">
            <v>3.3158602150537633E-2</v>
          </cell>
          <cell r="O1517">
            <v>1</v>
          </cell>
          <cell r="P1517">
            <v>2.2715053763440862E-2</v>
          </cell>
          <cell r="Q1517">
            <v>1</v>
          </cell>
          <cell r="R1517" t="e">
            <v>#N/A</v>
          </cell>
          <cell r="S1517">
            <v>0</v>
          </cell>
          <cell r="T1517">
            <v>38024.515529999997</v>
          </cell>
          <cell r="U1517">
            <v>203271.07099999997</v>
          </cell>
          <cell r="V1517" t="e">
            <v>#N/A</v>
          </cell>
          <cell r="W1517" t="str">
            <v>SAN.SERIE BAY</v>
          </cell>
          <cell r="X1517">
            <v>0</v>
          </cell>
          <cell r="Y1517">
            <v>15</v>
          </cell>
          <cell r="Z1517">
            <v>0</v>
          </cell>
          <cell r="AA1517"/>
          <cell r="AB1517">
            <v>10</v>
          </cell>
          <cell r="AC1517">
            <v>25</v>
          </cell>
          <cell r="AD1517" t="str">
            <v>Prioridad 3</v>
          </cell>
        </row>
        <row r="1518">
          <cell r="A1518" t="str">
            <v>SIN.EL PROGRESO</v>
          </cell>
          <cell r="B1518" t="str">
            <v>URBANO</v>
          </cell>
          <cell r="C1518" t="str">
            <v>REGION 1</v>
          </cell>
          <cell r="D1518" t="str">
            <v>SUCRE</v>
          </cell>
          <cell r="E1518" t="str">
            <v>SINCELEJO</v>
          </cell>
          <cell r="F1518" t="str">
            <v>SUCRE</v>
          </cell>
          <cell r="G1518" t="str">
            <v>GUARIN PICO JHON JAIRO</v>
          </cell>
          <cell r="H1518" t="str">
            <v>YANEZ BALMACEDA JHONY JAVIER</v>
          </cell>
          <cell r="I1518" t="str">
            <v>0</v>
          </cell>
          <cell r="J1518" t="str">
            <v>1.566</v>
          </cell>
          <cell r="K1518">
            <v>0.6</v>
          </cell>
          <cell r="L1518">
            <v>1</v>
          </cell>
          <cell r="M1518">
            <v>1</v>
          </cell>
          <cell r="N1518">
            <v>2.2204301075268818E-2</v>
          </cell>
          <cell r="O1518">
            <v>1</v>
          </cell>
          <cell r="P1518">
            <v>2.3225806451612905E-2</v>
          </cell>
          <cell r="Q1518">
            <v>1</v>
          </cell>
          <cell r="R1518" t="e">
            <v>#N/A</v>
          </cell>
          <cell r="S1518">
            <v>0</v>
          </cell>
          <cell r="T1518">
            <v>60264.196077000008</v>
          </cell>
          <cell r="U1518">
            <v>1470711.8389999999</v>
          </cell>
          <cell r="V1518" t="e">
            <v>#N/A</v>
          </cell>
          <cell r="W1518" t="str">
            <v>SIN.EL PROGRESO</v>
          </cell>
          <cell r="X1518">
            <v>0</v>
          </cell>
          <cell r="Y1518">
            <v>30</v>
          </cell>
          <cell r="Z1518">
            <v>10</v>
          </cell>
          <cell r="AA1518"/>
          <cell r="AB1518">
            <v>10</v>
          </cell>
          <cell r="AC1518">
            <v>50</v>
          </cell>
          <cell r="AD1518" t="str">
            <v>Prioridad 1</v>
          </cell>
        </row>
        <row r="1519">
          <cell r="A1519" t="str">
            <v>SIN.EL PROGRESO-3</v>
          </cell>
          <cell r="B1519" t="str">
            <v>URBANO</v>
          </cell>
          <cell r="C1519" t="str">
            <v>REGION 1</v>
          </cell>
          <cell r="D1519" t="str">
            <v>SUCRE</v>
          </cell>
          <cell r="E1519" t="str">
            <v>SINCELEJO</v>
          </cell>
          <cell r="F1519" t="str">
            <v>SUCRE</v>
          </cell>
          <cell r="G1519" t="str">
            <v>GUARIN PICO JHON JAIRO</v>
          </cell>
          <cell r="H1519" t="str">
            <v>YANEZ BALMACEDA JHONY JAVIER</v>
          </cell>
          <cell r="I1519" t="str">
            <v>0</v>
          </cell>
          <cell r="J1519" t="str">
            <v>1.567</v>
          </cell>
          <cell r="K1519">
            <v>0.6</v>
          </cell>
          <cell r="L1519">
            <v>1</v>
          </cell>
          <cell r="M1519">
            <v>1</v>
          </cell>
          <cell r="N1519">
            <v>4.3817204301075273E-3</v>
          </cell>
          <cell r="O1519">
            <v>0</v>
          </cell>
          <cell r="P1519">
            <v>2.3387096774193549E-2</v>
          </cell>
          <cell r="Q1519">
            <v>1</v>
          </cell>
          <cell r="R1519" t="e">
            <v>#N/A</v>
          </cell>
          <cell r="S1519">
            <v>0</v>
          </cell>
          <cell r="T1519">
            <v>44081.853240000004</v>
          </cell>
          <cell r="U1519">
            <v>897082.73499999999</v>
          </cell>
          <cell r="V1519" t="e">
            <v>#N/A</v>
          </cell>
          <cell r="W1519" t="str">
            <v>SIN.EL PROGRESO-3</v>
          </cell>
          <cell r="X1519">
            <v>0</v>
          </cell>
          <cell r="Y1519">
            <v>15</v>
          </cell>
          <cell r="Z1519">
            <v>5</v>
          </cell>
          <cell r="AA1519"/>
          <cell r="AB1519">
            <v>10</v>
          </cell>
          <cell r="AC1519">
            <v>30</v>
          </cell>
          <cell r="AD1519" t="str">
            <v>Prioridad 2</v>
          </cell>
        </row>
        <row r="1520">
          <cell r="A1520" t="str">
            <v>SIN.IND AGUAS SABANA</v>
          </cell>
          <cell r="B1520" t="str">
            <v>RURAL</v>
          </cell>
          <cell r="C1520" t="str">
            <v>REGION 1</v>
          </cell>
          <cell r="D1520" t="str">
            <v>SUCRE</v>
          </cell>
          <cell r="E1520" t="str">
            <v>SINCELEJO</v>
          </cell>
          <cell r="F1520" t="str">
            <v>SUCRE</v>
          </cell>
          <cell r="G1520" t="str">
            <v>GUARIN PICO JHON JAIRO</v>
          </cell>
          <cell r="H1520" t="str">
            <v>CARMONA ALMANZA EVER MANUEL</v>
          </cell>
          <cell r="I1520" t="str">
            <v>0</v>
          </cell>
          <cell r="J1520" t="str">
            <v>1.568</v>
          </cell>
          <cell r="K1520">
            <v>0.6</v>
          </cell>
          <cell r="L1520">
            <v>1</v>
          </cell>
          <cell r="M1520">
            <v>1</v>
          </cell>
          <cell r="N1520">
            <v>2.2997311827956991E-2</v>
          </cell>
          <cell r="O1520">
            <v>1</v>
          </cell>
          <cell r="P1520">
            <v>2.2634408602150536E-2</v>
          </cell>
          <cell r="Q1520">
            <v>1</v>
          </cell>
          <cell r="R1520" t="e">
            <v>#N/A</v>
          </cell>
          <cell r="S1520">
            <v>0</v>
          </cell>
          <cell r="T1520">
            <v>1420.0514900000001</v>
          </cell>
          <cell r="U1520">
            <v>19155.269</v>
          </cell>
          <cell r="V1520" t="e">
            <v>#N/A</v>
          </cell>
          <cell r="W1520" t="str">
            <v>SIN.IND AGUAS SABANA</v>
          </cell>
          <cell r="X1520">
            <v>0</v>
          </cell>
          <cell r="Y1520">
            <v>0</v>
          </cell>
          <cell r="Z1520">
            <v>0</v>
          </cell>
          <cell r="AA1520"/>
          <cell r="AB1520">
            <v>10</v>
          </cell>
          <cell r="AC1520">
            <v>10</v>
          </cell>
          <cell r="AD1520" t="str">
            <v>Prioridad 4</v>
          </cell>
        </row>
        <row r="1521">
          <cell r="A1521" t="str">
            <v>SIN.LAURELES</v>
          </cell>
          <cell r="B1521" t="str">
            <v>URBANO</v>
          </cell>
          <cell r="C1521" t="str">
            <v>REGION 1</v>
          </cell>
          <cell r="D1521" t="str">
            <v>SUCRE</v>
          </cell>
          <cell r="E1521" t="str">
            <v>SINCELEJO</v>
          </cell>
          <cell r="F1521" t="str">
            <v>SUCRE</v>
          </cell>
          <cell r="G1521" t="str">
            <v>GUARIN PICO JHON JAIRO</v>
          </cell>
          <cell r="H1521" t="str">
            <v>CARMONA ALMANZA EVER MANUEL</v>
          </cell>
          <cell r="I1521" t="str">
            <v>0</v>
          </cell>
          <cell r="J1521" t="str">
            <v>1.569</v>
          </cell>
          <cell r="K1521">
            <v>0.6</v>
          </cell>
          <cell r="L1521">
            <v>1</v>
          </cell>
          <cell r="M1521">
            <v>1</v>
          </cell>
          <cell r="N1521">
            <v>1.9072580645161291E-2</v>
          </cell>
          <cell r="O1521">
            <v>1</v>
          </cell>
          <cell r="P1521">
            <v>2.4556451612903225E-2</v>
          </cell>
          <cell r="Q1521">
            <v>1</v>
          </cell>
          <cell r="R1521" t="e">
            <v>#N/A</v>
          </cell>
          <cell r="S1521">
            <v>0</v>
          </cell>
          <cell r="T1521"/>
          <cell r="U1521"/>
          <cell r="V1521"/>
          <cell r="W1521" t="str">
            <v>SIN.LAURELES</v>
          </cell>
          <cell r="X1521">
            <v>0</v>
          </cell>
          <cell r="Y1521">
            <v>0</v>
          </cell>
          <cell r="Z1521">
            <v>0</v>
          </cell>
          <cell r="AA1521"/>
          <cell r="AB1521">
            <v>10</v>
          </cell>
          <cell r="AC1521">
            <v>10</v>
          </cell>
          <cell r="AD1521" t="str">
            <v>Prioridad 4</v>
          </cell>
        </row>
        <row r="1522">
          <cell r="A1522" t="str">
            <v>SIN.VILLA ORIETA</v>
          </cell>
          <cell r="B1522" t="str">
            <v>URBANO</v>
          </cell>
          <cell r="C1522" t="str">
            <v>REGION 1</v>
          </cell>
          <cell r="D1522" t="str">
            <v>SUCRE</v>
          </cell>
          <cell r="E1522" t="str">
            <v>SINCELEJO</v>
          </cell>
          <cell r="F1522" t="str">
            <v>SUCRE</v>
          </cell>
          <cell r="G1522" t="str">
            <v>GUARIN PICO JHON JAIRO</v>
          </cell>
          <cell r="H1522" t="str">
            <v>CARMONA ALMANZA EVER MANUEL</v>
          </cell>
          <cell r="I1522" t="str">
            <v/>
          </cell>
          <cell r="J1522" t="str">
            <v>1.570</v>
          </cell>
          <cell r="K1522">
            <v>0.6</v>
          </cell>
          <cell r="L1522">
            <v>0</v>
          </cell>
          <cell r="M1522">
            <v>1</v>
          </cell>
          <cell r="N1522">
            <v>1.4784946236559141E-2</v>
          </cell>
          <cell r="O1522">
            <v>1</v>
          </cell>
          <cell r="P1522">
            <v>2.2446236559139784E-2</v>
          </cell>
          <cell r="Q1522">
            <v>1</v>
          </cell>
          <cell r="R1522" t="e">
            <v>#N/A</v>
          </cell>
          <cell r="S1522">
            <v>0</v>
          </cell>
          <cell r="T1522"/>
          <cell r="U1522"/>
          <cell r="V1522"/>
          <cell r="W1522"/>
          <cell r="X1522">
            <v>0</v>
          </cell>
          <cell r="Y1522">
            <v>0</v>
          </cell>
          <cell r="Z1522">
            <v>0</v>
          </cell>
          <cell r="AA1522"/>
          <cell r="AB1522"/>
          <cell r="AC1522">
            <v>0</v>
          </cell>
          <cell r="AD1522" t="str">
            <v>Prioridad 4</v>
          </cell>
        </row>
        <row r="1523">
          <cell r="A1523" t="str">
            <v>SJG.BATALLON JOSE JP</v>
          </cell>
          <cell r="B1523" t="str">
            <v>URBANO</v>
          </cell>
          <cell r="C1523" t="str">
            <v>REGION 5</v>
          </cell>
          <cell r="D1523" t="str">
            <v>GUAVIARE</v>
          </cell>
          <cell r="E1523" t="str">
            <v>SAN JOSE GUAVIARE</v>
          </cell>
          <cell r="F1523" t="str">
            <v>META</v>
          </cell>
          <cell r="G1523" t="str">
            <v>SANCHEZ CORTES ARIEL ARMEL</v>
          </cell>
          <cell r="H1523" t="str">
            <v>CELEDON CANTILLO SNEYDER JOSE</v>
          </cell>
          <cell r="I1523" t="str">
            <v>0</v>
          </cell>
          <cell r="J1523" t="str">
            <v>1.571</v>
          </cell>
          <cell r="K1523">
            <v>0.6</v>
          </cell>
          <cell r="L1523">
            <v>1</v>
          </cell>
          <cell r="M1523">
            <v>1</v>
          </cell>
          <cell r="N1523">
            <v>7.1545698924731185E-2</v>
          </cell>
          <cell r="O1523">
            <v>1</v>
          </cell>
          <cell r="P1523">
            <v>2.2069892473118278E-2</v>
          </cell>
          <cell r="Q1523">
            <v>1</v>
          </cell>
          <cell r="R1523" t="e">
            <v>#N/A</v>
          </cell>
          <cell r="S1523">
            <v>1</v>
          </cell>
          <cell r="T1523">
            <v>64109.6872</v>
          </cell>
          <cell r="U1523">
            <v>484964.82700000005</v>
          </cell>
          <cell r="V1523" t="e">
            <v>#N/A</v>
          </cell>
          <cell r="W1523" t="str">
            <v>SJG.BATALLON JOSE JP</v>
          </cell>
          <cell r="X1523">
            <v>0</v>
          </cell>
          <cell r="Y1523">
            <v>30</v>
          </cell>
          <cell r="Z1523">
            <v>0</v>
          </cell>
          <cell r="AA1523"/>
          <cell r="AB1523">
            <v>10</v>
          </cell>
          <cell r="AC1523">
            <v>40</v>
          </cell>
          <cell r="AD1523" t="str">
            <v>Prioridad 2</v>
          </cell>
        </row>
        <row r="1524">
          <cell r="A1524" t="str">
            <v>SJG.SAN JOSE-6</v>
          </cell>
          <cell r="B1524" t="str">
            <v>RURAL</v>
          </cell>
          <cell r="C1524" t="str">
            <v>REGION 5</v>
          </cell>
          <cell r="D1524" t="str">
            <v>GUAVIARE</v>
          </cell>
          <cell r="E1524" t="str">
            <v>SAN JOSE GUAVIARE</v>
          </cell>
          <cell r="F1524" t="str">
            <v>META</v>
          </cell>
          <cell r="G1524" t="str">
            <v>SANCHEZ CORTES ARIEL ARMEL</v>
          </cell>
          <cell r="H1524" t="str">
            <v>CELEDON CANTILLO SNEYDER JOSE</v>
          </cell>
          <cell r="I1524" t="str">
            <v>0</v>
          </cell>
          <cell r="J1524" t="str">
            <v>1.572</v>
          </cell>
          <cell r="K1524">
            <v>0.6</v>
          </cell>
          <cell r="L1524">
            <v>1</v>
          </cell>
          <cell r="M1524">
            <v>1</v>
          </cell>
          <cell r="N1524">
            <v>3.9193548387096773E-2</v>
          </cell>
          <cell r="O1524">
            <v>1</v>
          </cell>
          <cell r="P1524">
            <v>2.831989247311828E-2</v>
          </cell>
          <cell r="Q1524">
            <v>1</v>
          </cell>
          <cell r="R1524" t="e">
            <v>#N/A</v>
          </cell>
          <cell r="S1524">
            <v>1</v>
          </cell>
          <cell r="T1524">
            <v>45121.255644799996</v>
          </cell>
          <cell r="U1524">
            <v>467571.41499999998</v>
          </cell>
          <cell r="V1524" t="str">
            <v>SJG.San Jose-6</v>
          </cell>
          <cell r="W1524" t="str">
            <v>SJG.SAN JOSE-6</v>
          </cell>
          <cell r="X1524">
            <v>0</v>
          </cell>
          <cell r="Y1524">
            <v>15</v>
          </cell>
          <cell r="Z1524">
            <v>0</v>
          </cell>
          <cell r="AA1524">
            <v>20</v>
          </cell>
          <cell r="AB1524">
            <v>10</v>
          </cell>
          <cell r="AC1524">
            <v>45</v>
          </cell>
          <cell r="AD1524" t="str">
            <v>Prioridad 1</v>
          </cell>
        </row>
        <row r="1525">
          <cell r="A1525" t="str">
            <v>SND.BARBOSA-3</v>
          </cell>
          <cell r="B1525" t="str">
            <v>URBANO</v>
          </cell>
          <cell r="C1525" t="str">
            <v>REGION 5</v>
          </cell>
          <cell r="D1525" t="str">
            <v>SANTANDER</v>
          </cell>
          <cell r="E1525" t="str">
            <v>BARBOSA</v>
          </cell>
          <cell r="F1525" t="str">
            <v>SANTANDER</v>
          </cell>
          <cell r="G1525" t="str">
            <v>AVELLANEDA MORALES LUIS FERNANDO</v>
          </cell>
          <cell r="H1525" t="str">
            <v>TORRES ACELAS DIEGO FERNANDO</v>
          </cell>
          <cell r="I1525" t="str">
            <v>0</v>
          </cell>
          <cell r="J1525" t="str">
            <v>138</v>
          </cell>
          <cell r="K1525">
            <v>0.46500000000000002</v>
          </cell>
          <cell r="L1525">
            <v>1</v>
          </cell>
          <cell r="M1525">
            <v>1</v>
          </cell>
          <cell r="N1525">
            <v>3.7634408602150538E-4</v>
          </cell>
          <cell r="O1525">
            <v>0</v>
          </cell>
          <cell r="P1525">
            <v>3.4153225806451616E-2</v>
          </cell>
          <cell r="Q1525">
            <v>1</v>
          </cell>
          <cell r="R1525" t="e">
            <v>#N/A</v>
          </cell>
          <cell r="S1525">
            <v>0</v>
          </cell>
          <cell r="T1525">
            <v>23535.566966999999</v>
          </cell>
          <cell r="U1525">
            <v>592448.50699999998</v>
          </cell>
          <cell r="V1525" t="e">
            <v>#N/A</v>
          </cell>
          <cell r="W1525" t="str">
            <v>SND.BARBOSA-3</v>
          </cell>
          <cell r="X1525">
            <v>0</v>
          </cell>
          <cell r="Y1525">
            <v>15</v>
          </cell>
          <cell r="Z1525">
            <v>5</v>
          </cell>
          <cell r="AA1525"/>
          <cell r="AB1525">
            <v>10</v>
          </cell>
          <cell r="AC1525">
            <v>30</v>
          </cell>
          <cell r="AD1525" t="str">
            <v>Prioridad 3</v>
          </cell>
        </row>
        <row r="1526">
          <cell r="A1526" t="str">
            <v>SND.BARBOSA-4</v>
          </cell>
          <cell r="B1526" t="str">
            <v>URBANO</v>
          </cell>
          <cell r="C1526" t="str">
            <v>REGION 5</v>
          </cell>
          <cell r="D1526" t="str">
            <v>SANTANDER</v>
          </cell>
          <cell r="E1526" t="str">
            <v>BARBOSA</v>
          </cell>
          <cell r="F1526" t="str">
            <v>SANTANDER</v>
          </cell>
          <cell r="G1526" t="str">
            <v>AVELLANEDA MORALES LUIS FERNANDO</v>
          </cell>
          <cell r="H1526" t="str">
            <v>TORRES ACELAS DIEGO FERNANDO</v>
          </cell>
          <cell r="I1526" t="str">
            <v>0</v>
          </cell>
          <cell r="J1526" t="str">
            <v>1.573</v>
          </cell>
          <cell r="K1526">
            <v>0.6</v>
          </cell>
          <cell r="L1526">
            <v>1</v>
          </cell>
          <cell r="M1526">
            <v>1</v>
          </cell>
          <cell r="N1526">
            <v>2.8225806451612906E-4</v>
          </cell>
          <cell r="O1526">
            <v>0</v>
          </cell>
          <cell r="P1526">
            <v>8.2123655913978501E-3</v>
          </cell>
          <cell r="Q1526">
            <v>1</v>
          </cell>
          <cell r="R1526" t="e">
            <v>#N/A</v>
          </cell>
          <cell r="S1526">
            <v>0</v>
          </cell>
          <cell r="T1526">
            <v>57181.347999999991</v>
          </cell>
          <cell r="U1526">
            <v>1329144.6060000001</v>
          </cell>
          <cell r="V1526" t="e">
            <v>#N/A</v>
          </cell>
          <cell r="W1526" t="str">
            <v>SND.BARBOSA-4</v>
          </cell>
          <cell r="X1526">
            <v>0</v>
          </cell>
          <cell r="Y1526">
            <v>30</v>
          </cell>
          <cell r="Z1526">
            <v>10</v>
          </cell>
          <cell r="AA1526"/>
          <cell r="AB1526">
            <v>10</v>
          </cell>
          <cell r="AC1526">
            <v>50</v>
          </cell>
          <cell r="AD1526" t="str">
            <v>Prioridad 2</v>
          </cell>
        </row>
        <row r="1527">
          <cell r="A1527" t="str">
            <v>SND.BARBOSA-5</v>
          </cell>
          <cell r="B1527" t="str">
            <v>URBANO</v>
          </cell>
          <cell r="C1527" t="str">
            <v>REGION 5</v>
          </cell>
          <cell r="D1527" t="str">
            <v>SANTANDER</v>
          </cell>
          <cell r="E1527" t="str">
            <v>BARBOSA</v>
          </cell>
          <cell r="F1527" t="str">
            <v>SANTANDER</v>
          </cell>
          <cell r="G1527" t="str">
            <v>AVELLANEDA MORALES LUIS FERNANDO</v>
          </cell>
          <cell r="H1527" t="str">
            <v>TORRES ACELAS DIEGO FERNANDO</v>
          </cell>
          <cell r="I1527" t="str">
            <v>0</v>
          </cell>
          <cell r="J1527" t="str">
            <v>1.574</v>
          </cell>
          <cell r="K1527">
            <v>0.6</v>
          </cell>
          <cell r="L1527">
            <v>1</v>
          </cell>
          <cell r="M1527">
            <v>1</v>
          </cell>
          <cell r="N1527">
            <v>7.1236559139784949E-4</v>
          </cell>
          <cell r="O1527">
            <v>0</v>
          </cell>
          <cell r="P1527">
            <v>6.6303763440860211E-2</v>
          </cell>
          <cell r="Q1527">
            <v>1</v>
          </cell>
          <cell r="R1527" t="e">
            <v>#N/A</v>
          </cell>
          <cell r="S1527">
            <v>0</v>
          </cell>
          <cell r="T1527">
            <v>45798.466679999998</v>
          </cell>
          <cell r="U1527">
            <v>985329.68900000001</v>
          </cell>
          <cell r="V1527" t="e">
            <v>#N/A</v>
          </cell>
          <cell r="W1527" t="str">
            <v>SND.BARBOSA-5</v>
          </cell>
          <cell r="X1527">
            <v>0</v>
          </cell>
          <cell r="Y1527">
            <v>15</v>
          </cell>
          <cell r="Z1527">
            <v>5</v>
          </cell>
          <cell r="AA1527"/>
          <cell r="AB1527">
            <v>10</v>
          </cell>
          <cell r="AC1527">
            <v>30</v>
          </cell>
          <cell r="AD1527" t="str">
            <v>Prioridad 3</v>
          </cell>
        </row>
        <row r="1528">
          <cell r="A1528" t="str">
            <v>SND.BARICHARA-2</v>
          </cell>
          <cell r="B1528" t="str">
            <v>RURAL</v>
          </cell>
          <cell r="C1528" t="str">
            <v>REGION 5</v>
          </cell>
          <cell r="D1528" t="str">
            <v>SANTANDER</v>
          </cell>
          <cell r="E1528" t="str">
            <v>BARICHARA</v>
          </cell>
          <cell r="F1528" t="str">
            <v>SANTANDER</v>
          </cell>
          <cell r="G1528" t="str">
            <v>AVELLANEDA MORALES LUIS FERNANDO</v>
          </cell>
          <cell r="H1528" t="str">
            <v>FERNANDEZ BARRETO DIEGO ORLANDO</v>
          </cell>
          <cell r="I1528" t="str">
            <v>0</v>
          </cell>
          <cell r="J1528" t="str">
            <v>1.575</v>
          </cell>
          <cell r="K1528">
            <v>0.6</v>
          </cell>
          <cell r="L1528">
            <v>0</v>
          </cell>
          <cell r="M1528">
            <v>1</v>
          </cell>
          <cell r="N1528">
            <v>0</v>
          </cell>
          <cell r="O1528">
            <v>0</v>
          </cell>
          <cell r="P1528">
            <v>1.8911290322580643E-2</v>
          </cell>
          <cell r="Q1528">
            <v>1</v>
          </cell>
          <cell r="R1528" t="e">
            <v>#N/A</v>
          </cell>
          <cell r="S1528">
            <v>0</v>
          </cell>
          <cell r="T1528">
            <v>18709.8858</v>
          </cell>
          <cell r="U1528">
            <v>311.714</v>
          </cell>
          <cell r="V1528" t="e">
            <v>#N/A</v>
          </cell>
          <cell r="W1528" t="str">
            <v>SND.BARICHARA-2</v>
          </cell>
          <cell r="X1528">
            <v>0</v>
          </cell>
          <cell r="Y1528">
            <v>0</v>
          </cell>
          <cell r="Z1528">
            <v>0</v>
          </cell>
          <cell r="AA1528"/>
          <cell r="AB1528">
            <v>10</v>
          </cell>
          <cell r="AC1528">
            <v>10</v>
          </cell>
          <cell r="AD1528" t="str">
            <v>Prioridad 4</v>
          </cell>
        </row>
        <row r="1529">
          <cell r="A1529" t="str">
            <v>SND.BARRIO NUEVO</v>
          </cell>
          <cell r="B1529" t="str">
            <v>RURAL</v>
          </cell>
          <cell r="C1529" t="str">
            <v>REGION 5</v>
          </cell>
          <cell r="D1529" t="str">
            <v>SANTANDER</v>
          </cell>
          <cell r="E1529" t="str">
            <v>EL PLAYON</v>
          </cell>
          <cell r="F1529" t="str">
            <v>SANTANDER</v>
          </cell>
          <cell r="G1529" t="str">
            <v>AVELLANEDA MORALES LUIS FERNANDO</v>
          </cell>
          <cell r="H1529" t="str">
            <v>ARANGO CASTRO JAVIER ALONSO</v>
          </cell>
          <cell r="I1529" t="str">
            <v>0</v>
          </cell>
          <cell r="J1529" t="str">
            <v>157</v>
          </cell>
          <cell r="K1529">
            <v>0.47</v>
          </cell>
          <cell r="L1529">
            <v>1</v>
          </cell>
          <cell r="M1529">
            <v>1</v>
          </cell>
          <cell r="N1529">
            <v>0.13509408602150538</v>
          </cell>
          <cell r="O1529">
            <v>1</v>
          </cell>
          <cell r="P1529">
            <v>1.0725806451612903E-2</v>
          </cell>
          <cell r="Q1529">
            <v>1</v>
          </cell>
          <cell r="R1529" t="e">
            <v>#N/A</v>
          </cell>
          <cell r="S1529">
            <v>0</v>
          </cell>
          <cell r="T1529">
            <v>11613.80357</v>
          </cell>
          <cell r="U1529">
            <v>294718.16399999999</v>
          </cell>
          <cell r="V1529" t="e">
            <v>#N/A</v>
          </cell>
          <cell r="W1529" t="str">
            <v>SND.BARRIO NUEVO</v>
          </cell>
          <cell r="X1529">
            <v>1</v>
          </cell>
          <cell r="Y1529">
            <v>0</v>
          </cell>
          <cell r="Z1529">
            <v>0</v>
          </cell>
          <cell r="AA1529"/>
          <cell r="AB1529">
            <v>10</v>
          </cell>
          <cell r="AC1529">
            <v>11</v>
          </cell>
          <cell r="AD1529" t="str">
            <v>Prioridad 4</v>
          </cell>
        </row>
        <row r="1530">
          <cell r="A1530" t="str">
            <v>SND.BOLIVAR</v>
          </cell>
          <cell r="B1530" t="str">
            <v>RURAL</v>
          </cell>
          <cell r="C1530" t="str">
            <v>REGION 5</v>
          </cell>
          <cell r="D1530" t="str">
            <v>SANTANDER</v>
          </cell>
          <cell r="E1530" t="str">
            <v>BOLIVAR</v>
          </cell>
          <cell r="F1530" t="str">
            <v>SANTANDER</v>
          </cell>
          <cell r="G1530" t="str">
            <v>AVELLANEDA MORALES LUIS FERNANDO</v>
          </cell>
          <cell r="H1530" t="str">
            <v>TORRES ACELAS DIEGO FERNANDO</v>
          </cell>
          <cell r="I1530" t="str">
            <v>0</v>
          </cell>
          <cell r="J1530" t="str">
            <v>1.576</v>
          </cell>
          <cell r="K1530">
            <v>0.6</v>
          </cell>
          <cell r="L1530">
            <v>1</v>
          </cell>
          <cell r="M1530">
            <v>1</v>
          </cell>
          <cell r="N1530">
            <v>2.4193548387096775E-3</v>
          </cell>
          <cell r="O1530">
            <v>0</v>
          </cell>
          <cell r="P1530">
            <v>1.0766129032258065E-2</v>
          </cell>
          <cell r="Q1530">
            <v>1</v>
          </cell>
          <cell r="R1530" t="e">
            <v>#N/A</v>
          </cell>
          <cell r="S1530">
            <v>0</v>
          </cell>
          <cell r="T1530">
            <v>21497.219602199999</v>
          </cell>
          <cell r="U1530">
            <v>924222.16899999999</v>
          </cell>
          <cell r="V1530" t="str">
            <v>SND.Bolivar</v>
          </cell>
          <cell r="W1530" t="str">
            <v>SND.BOLIVAR</v>
          </cell>
          <cell r="X1530">
            <v>0</v>
          </cell>
          <cell r="Y1530">
            <v>15</v>
          </cell>
          <cell r="Z1530">
            <v>5</v>
          </cell>
          <cell r="AA1530">
            <v>20</v>
          </cell>
          <cell r="AB1530">
            <v>10</v>
          </cell>
          <cell r="AC1530">
            <v>50</v>
          </cell>
          <cell r="AD1530" t="str">
            <v>Prioridad 2</v>
          </cell>
        </row>
        <row r="1531">
          <cell r="A1531" t="str">
            <v>SND.CAMPO CAPOTE</v>
          </cell>
          <cell r="B1531" t="str">
            <v>RURAL</v>
          </cell>
          <cell r="C1531" t="str">
            <v>REGION 5</v>
          </cell>
          <cell r="D1531" t="str">
            <v>SANTANDER</v>
          </cell>
          <cell r="E1531" t="str">
            <v>PUERTO PARRA</v>
          </cell>
          <cell r="F1531" t="str">
            <v>SANTANDER</v>
          </cell>
          <cell r="G1531" t="str">
            <v>AVELLANEDA MORALES LUIS FERNANDO</v>
          </cell>
          <cell r="H1531" t="str">
            <v>FRANCO ROJAS YEIFER ALEXANDER</v>
          </cell>
          <cell r="I1531" t="str">
            <v>0</v>
          </cell>
          <cell r="J1531" t="str">
            <v>186</v>
          </cell>
          <cell r="K1531">
            <v>0.53</v>
          </cell>
          <cell r="L1531">
            <v>1</v>
          </cell>
          <cell r="M1531">
            <v>1</v>
          </cell>
          <cell r="N1531">
            <v>4.2311827956989248E-2</v>
          </cell>
          <cell r="O1531">
            <v>1</v>
          </cell>
          <cell r="P1531">
            <v>1.303763440860215E-2</v>
          </cell>
          <cell r="Q1531">
            <v>1</v>
          </cell>
          <cell r="R1531" t="e">
            <v>#N/A</v>
          </cell>
          <cell r="S1531">
            <v>0</v>
          </cell>
          <cell r="T1531">
            <v>4913.7049470000002</v>
          </cell>
          <cell r="U1531">
            <v>505589.32199999999</v>
          </cell>
          <cell r="V1531" t="str">
            <v>SND.Campo Capote</v>
          </cell>
          <cell r="W1531" t="str">
            <v>SND.CAMPO CAPOTE</v>
          </cell>
          <cell r="X1531">
            <v>0</v>
          </cell>
          <cell r="Y1531">
            <v>0</v>
          </cell>
          <cell r="Z1531">
            <v>5</v>
          </cell>
          <cell r="AA1531">
            <v>20</v>
          </cell>
          <cell r="AB1531">
            <v>10</v>
          </cell>
          <cell r="AC1531">
            <v>35</v>
          </cell>
          <cell r="AD1531" t="str">
            <v>Prioridad 3</v>
          </cell>
        </row>
        <row r="1532">
          <cell r="A1532" t="str">
            <v>SND.CAMPO PADILLA</v>
          </cell>
          <cell r="B1532" t="str">
            <v>RURAL</v>
          </cell>
          <cell r="C1532" t="str">
            <v>REGION 5</v>
          </cell>
          <cell r="D1532" t="str">
            <v>SANTANDER</v>
          </cell>
          <cell r="E1532" t="str">
            <v>CIMITARRA</v>
          </cell>
          <cell r="F1532" t="str">
            <v>SANTANDER</v>
          </cell>
          <cell r="G1532" t="str">
            <v>AVELLANEDA MORALES LUIS FERNANDO</v>
          </cell>
          <cell r="H1532" t="str">
            <v>FRANCO ROJAS YEIFER ALEXANDER</v>
          </cell>
          <cell r="I1532" t="str">
            <v>0</v>
          </cell>
          <cell r="J1532" t="str">
            <v>1.577</v>
          </cell>
          <cell r="K1532">
            <v>0.6</v>
          </cell>
          <cell r="L1532">
            <v>1</v>
          </cell>
          <cell r="M1532">
            <v>1</v>
          </cell>
          <cell r="N1532">
            <v>3.717741935483871E-2</v>
          </cell>
          <cell r="O1532">
            <v>1</v>
          </cell>
          <cell r="P1532">
            <v>7.6478494623655911E-3</v>
          </cell>
          <cell r="Q1532">
            <v>1</v>
          </cell>
          <cell r="R1532" t="e">
            <v>#N/A</v>
          </cell>
          <cell r="S1532">
            <v>1</v>
          </cell>
          <cell r="T1532">
            <v>4944.5527599999996</v>
          </cell>
          <cell r="U1532">
            <v>61926.495999999999</v>
          </cell>
          <cell r="V1532" t="e">
            <v>#N/A</v>
          </cell>
          <cell r="W1532" t="str">
            <v>SND.CAMPO PADILLA</v>
          </cell>
          <cell r="X1532">
            <v>0</v>
          </cell>
          <cell r="Y1532">
            <v>0</v>
          </cell>
          <cell r="Z1532">
            <v>0</v>
          </cell>
          <cell r="AA1532"/>
          <cell r="AB1532">
            <v>10</v>
          </cell>
          <cell r="AC1532">
            <v>10</v>
          </cell>
          <cell r="AD1532" t="str">
            <v>Prioridad 4</v>
          </cell>
        </row>
        <row r="1533">
          <cell r="A1533" t="str">
            <v>SND.CANOBAUL</v>
          </cell>
          <cell r="B1533" t="str">
            <v>RURAL</v>
          </cell>
          <cell r="C1533" t="str">
            <v>REGION 5</v>
          </cell>
          <cell r="D1533" t="str">
            <v>SANTANDER</v>
          </cell>
          <cell r="E1533" t="str">
            <v>CIMITARRA</v>
          </cell>
          <cell r="F1533" t="str">
            <v>SANTANDER</v>
          </cell>
          <cell r="G1533" t="str">
            <v>AVELLANEDA MORALES LUIS FERNANDO</v>
          </cell>
          <cell r="H1533" t="str">
            <v>FRANCO ROJAS YEIFER ALEXANDER</v>
          </cell>
          <cell r="I1533" t="str">
            <v>0</v>
          </cell>
          <cell r="J1533" t="str">
            <v>310</v>
          </cell>
          <cell r="K1533">
            <v>0.56000000000000005</v>
          </cell>
          <cell r="L1533">
            <v>1</v>
          </cell>
          <cell r="M1533">
            <v>1</v>
          </cell>
          <cell r="N1533">
            <v>0.16608870967741934</v>
          </cell>
          <cell r="O1533">
            <v>1</v>
          </cell>
          <cell r="P1533">
            <v>1.8266129032258063E-2</v>
          </cell>
          <cell r="Q1533">
            <v>1</v>
          </cell>
          <cell r="R1533" t="e">
            <v>#N/A</v>
          </cell>
          <cell r="S1533">
            <v>1</v>
          </cell>
          <cell r="T1533">
            <v>10158.3706693</v>
          </cell>
          <cell r="U1533">
            <v>226064.209</v>
          </cell>
          <cell r="V1533" t="e">
            <v>#N/A</v>
          </cell>
          <cell r="W1533" t="str">
            <v>SND.CANOBAUL</v>
          </cell>
          <cell r="X1533">
            <v>0</v>
          </cell>
          <cell r="Y1533">
            <v>0</v>
          </cell>
          <cell r="Z1533">
            <v>0</v>
          </cell>
          <cell r="AA1533"/>
          <cell r="AB1533">
            <v>10</v>
          </cell>
          <cell r="AC1533">
            <v>10</v>
          </cell>
          <cell r="AD1533" t="str">
            <v>Prioridad 4</v>
          </cell>
        </row>
        <row r="1534">
          <cell r="A1534" t="str">
            <v>SND.CARCASI</v>
          </cell>
          <cell r="B1534" t="str">
            <v>RURAL</v>
          </cell>
          <cell r="C1534" t="str">
            <v>REGION 5</v>
          </cell>
          <cell r="D1534" t="str">
            <v>SANTANDER</v>
          </cell>
          <cell r="E1534" t="str">
            <v>CARCASI</v>
          </cell>
          <cell r="F1534" t="str">
            <v>SANTANDER</v>
          </cell>
          <cell r="G1534" t="str">
            <v>AVELLANEDA MORALES LUIS FERNANDO</v>
          </cell>
          <cell r="H1534" t="str">
            <v>JAIMES ALVARADO EDWARD FERNANDO</v>
          </cell>
          <cell r="I1534" t="str">
            <v>0</v>
          </cell>
          <cell r="J1534" t="str">
            <v>1.578</v>
          </cell>
          <cell r="K1534">
            <v>0.6</v>
          </cell>
          <cell r="L1534">
            <v>1</v>
          </cell>
          <cell r="M1534">
            <v>1</v>
          </cell>
          <cell r="N1534">
            <v>1.2513440860215054E-2</v>
          </cell>
          <cell r="O1534">
            <v>1</v>
          </cell>
          <cell r="P1534">
            <v>1.3373655913978495E-2</v>
          </cell>
          <cell r="Q1534">
            <v>1</v>
          </cell>
          <cell r="R1534" t="e">
            <v>#N/A</v>
          </cell>
          <cell r="S1534">
            <v>0</v>
          </cell>
          <cell r="T1534">
            <v>27551.656358</v>
          </cell>
          <cell r="U1534">
            <v>1023131.65</v>
          </cell>
          <cell r="V1534" t="str">
            <v>SND.Carcasi</v>
          </cell>
          <cell r="W1534" t="str">
            <v>SND.CARCASI</v>
          </cell>
          <cell r="X1534">
            <v>1</v>
          </cell>
          <cell r="Y1534">
            <v>15</v>
          </cell>
          <cell r="Z1534">
            <v>10</v>
          </cell>
          <cell r="AA1534">
            <v>20</v>
          </cell>
          <cell r="AB1534">
            <v>10</v>
          </cell>
          <cell r="AC1534">
            <v>56</v>
          </cell>
          <cell r="AD1534" t="str">
            <v>Prioridad 2</v>
          </cell>
        </row>
        <row r="1535">
          <cell r="A1535" t="str">
            <v>SND.CHIMA</v>
          </cell>
          <cell r="B1535" t="str">
            <v>RURAL</v>
          </cell>
          <cell r="C1535" t="str">
            <v>REGION 5</v>
          </cell>
          <cell r="D1535" t="str">
            <v>SANTANDER</v>
          </cell>
          <cell r="E1535" t="str">
            <v>CHIMA</v>
          </cell>
          <cell r="F1535" t="str">
            <v>SANTANDER</v>
          </cell>
          <cell r="G1535" t="str">
            <v>AVELLANEDA MORALES LUIS FERNANDO</v>
          </cell>
          <cell r="H1535" t="str">
            <v>FERNANDEZ BARRETO DIEGO ORLANDO</v>
          </cell>
          <cell r="I1535" t="str">
            <v>0</v>
          </cell>
          <cell r="J1535" t="str">
            <v>1.579</v>
          </cell>
          <cell r="K1535">
            <v>0.6</v>
          </cell>
          <cell r="L1535">
            <v>1</v>
          </cell>
          <cell r="M1535">
            <v>1</v>
          </cell>
          <cell r="N1535">
            <v>6.7204301075268817E-5</v>
          </cell>
          <cell r="O1535">
            <v>0</v>
          </cell>
          <cell r="P1535">
            <v>9.6102150537634417E-3</v>
          </cell>
          <cell r="Q1535">
            <v>1</v>
          </cell>
          <cell r="R1535" t="e">
            <v>#N/A</v>
          </cell>
          <cell r="S1535">
            <v>1</v>
          </cell>
          <cell r="T1535">
            <v>36005.853951999998</v>
          </cell>
          <cell r="U1535">
            <v>1360423.8840000001</v>
          </cell>
          <cell r="V1535" t="str">
            <v>SND.Chima</v>
          </cell>
          <cell r="W1535" t="str">
            <v>SND.CHIMA</v>
          </cell>
          <cell r="X1535">
            <v>1</v>
          </cell>
          <cell r="Y1535">
            <v>15</v>
          </cell>
          <cell r="Z1535">
            <v>10</v>
          </cell>
          <cell r="AA1535">
            <v>20</v>
          </cell>
          <cell r="AB1535">
            <v>10</v>
          </cell>
          <cell r="AC1535">
            <v>56</v>
          </cell>
          <cell r="AD1535" t="str">
            <v>Prioridad 2</v>
          </cell>
        </row>
        <row r="1536">
          <cell r="A1536" t="str">
            <v>SND.CIMITARRA</v>
          </cell>
          <cell r="B1536" t="str">
            <v>RURAL</v>
          </cell>
          <cell r="C1536" t="str">
            <v>REGION 5</v>
          </cell>
          <cell r="D1536" t="str">
            <v>SANTANDER</v>
          </cell>
          <cell r="E1536" t="str">
            <v>CIMITARRA</v>
          </cell>
          <cell r="F1536" t="str">
            <v>SANTANDER</v>
          </cell>
          <cell r="G1536" t="str">
            <v>AVELLANEDA MORALES LUIS FERNANDO</v>
          </cell>
          <cell r="H1536" t="str">
            <v>FRANCO ROJAS YEIFER ALEXANDER</v>
          </cell>
          <cell r="I1536" t="str">
            <v>0</v>
          </cell>
          <cell r="J1536" t="str">
            <v>1.580</v>
          </cell>
          <cell r="K1536">
            <v>0.6</v>
          </cell>
          <cell r="L1536">
            <v>1</v>
          </cell>
          <cell r="M1536">
            <v>1</v>
          </cell>
          <cell r="N1536">
            <v>2.674731182795699E-2</v>
          </cell>
          <cell r="O1536">
            <v>1</v>
          </cell>
          <cell r="P1536">
            <v>0.13741935483870968</v>
          </cell>
          <cell r="Q1536">
            <v>1</v>
          </cell>
          <cell r="R1536" t="e">
            <v>#N/A</v>
          </cell>
          <cell r="S1536">
            <v>0</v>
          </cell>
          <cell r="T1536">
            <v>23098.113379539998</v>
          </cell>
          <cell r="U1536">
            <v>987441.86900000006</v>
          </cell>
          <cell r="V1536" t="e">
            <v>#N/A</v>
          </cell>
          <cell r="W1536" t="str">
            <v>SND.CIMITARRA</v>
          </cell>
          <cell r="X1536">
            <v>0</v>
          </cell>
          <cell r="Y1536">
            <v>15</v>
          </cell>
          <cell r="Z1536">
            <v>5</v>
          </cell>
          <cell r="AA1536"/>
          <cell r="AB1536">
            <v>10</v>
          </cell>
          <cell r="AC1536">
            <v>30</v>
          </cell>
          <cell r="AD1536" t="str">
            <v>Prioridad 3</v>
          </cell>
        </row>
        <row r="1537">
          <cell r="A1537" t="str">
            <v>SND.CIMITARRA-2</v>
          </cell>
          <cell r="B1537" t="str">
            <v>URBANO</v>
          </cell>
          <cell r="C1537" t="str">
            <v>REGION 5</v>
          </cell>
          <cell r="D1537" t="str">
            <v>SANTANDER</v>
          </cell>
          <cell r="E1537" t="str">
            <v>CIMITARRA</v>
          </cell>
          <cell r="F1537" t="str">
            <v>SANTANDER</v>
          </cell>
          <cell r="G1537" t="str">
            <v>AVELLANEDA MORALES LUIS FERNANDO</v>
          </cell>
          <cell r="H1537" t="str">
            <v>FRANCO ROJAS YEIFER ALEXANDER</v>
          </cell>
          <cell r="I1537" t="str">
            <v>0</v>
          </cell>
          <cell r="J1537" t="str">
            <v>139</v>
          </cell>
          <cell r="K1537">
            <v>0.46500000000000002</v>
          </cell>
          <cell r="L1537">
            <v>1</v>
          </cell>
          <cell r="M1537">
            <v>1</v>
          </cell>
          <cell r="N1537">
            <v>1.3010752688172042E-2</v>
          </cell>
          <cell r="O1537">
            <v>1</v>
          </cell>
          <cell r="P1537">
            <v>1.3440860215053764E-2</v>
          </cell>
          <cell r="Q1537">
            <v>1</v>
          </cell>
          <cell r="R1537" t="e">
            <v>#N/A</v>
          </cell>
          <cell r="S1537">
            <v>1</v>
          </cell>
          <cell r="T1537">
            <v>69970.120200999998</v>
          </cell>
          <cell r="U1537">
            <v>1894669.7959999999</v>
          </cell>
          <cell r="V1537" t="e">
            <v>#N/A</v>
          </cell>
          <cell r="W1537" t="str">
            <v>SND.CIMITARRA-2</v>
          </cell>
          <cell r="X1537">
            <v>1</v>
          </cell>
          <cell r="Y1537">
            <v>30</v>
          </cell>
          <cell r="Z1537">
            <v>10</v>
          </cell>
          <cell r="AA1537"/>
          <cell r="AB1537">
            <v>10</v>
          </cell>
          <cell r="AC1537">
            <v>51</v>
          </cell>
          <cell r="AD1537" t="str">
            <v>Prioridad 2</v>
          </cell>
        </row>
        <row r="1538">
          <cell r="A1538" t="str">
            <v>SND.CIMITARRA-3</v>
          </cell>
          <cell r="B1538" t="str">
            <v>URBANO</v>
          </cell>
          <cell r="C1538" t="str">
            <v>REGION 5</v>
          </cell>
          <cell r="D1538" t="str">
            <v>SANTANDER</v>
          </cell>
          <cell r="E1538" t="str">
            <v>CIMITARRA</v>
          </cell>
          <cell r="F1538" t="str">
            <v>SANTANDER</v>
          </cell>
          <cell r="G1538" t="str">
            <v>AVELLANEDA MORALES LUIS FERNANDO</v>
          </cell>
          <cell r="H1538" t="str">
            <v>FRANCO ROJAS YEIFER ALEXANDER</v>
          </cell>
          <cell r="I1538" t="str">
            <v>0</v>
          </cell>
          <cell r="J1538" t="str">
            <v>25</v>
          </cell>
          <cell r="K1538">
            <v>0.40500000000000003</v>
          </cell>
          <cell r="L1538">
            <v>1</v>
          </cell>
          <cell r="M1538">
            <v>1</v>
          </cell>
          <cell r="N1538">
            <v>4.8655913978494621E-2</v>
          </cell>
          <cell r="O1538">
            <v>1</v>
          </cell>
          <cell r="P1538">
            <v>3.3696236559139787E-2</v>
          </cell>
          <cell r="Q1538">
            <v>1</v>
          </cell>
          <cell r="R1538" t="e">
            <v>#N/A</v>
          </cell>
          <cell r="S1538">
            <v>0</v>
          </cell>
          <cell r="T1538">
            <v>53264.557599999993</v>
          </cell>
          <cell r="U1538">
            <v>839542.93500000017</v>
          </cell>
          <cell r="V1538" t="e">
            <v>#N/A</v>
          </cell>
          <cell r="W1538" t="str">
            <v>SND.CIMITARRA-3</v>
          </cell>
          <cell r="X1538">
            <v>1</v>
          </cell>
          <cell r="Y1538">
            <v>30</v>
          </cell>
          <cell r="Z1538">
            <v>5</v>
          </cell>
          <cell r="AA1538"/>
          <cell r="AB1538">
            <v>10</v>
          </cell>
          <cell r="AC1538">
            <v>46</v>
          </cell>
          <cell r="AD1538" t="str">
            <v>Prioridad 1</v>
          </cell>
        </row>
        <row r="1539">
          <cell r="A1539" t="str">
            <v>SND.CINCELADA</v>
          </cell>
          <cell r="B1539" t="str">
            <v>RURAL</v>
          </cell>
          <cell r="C1539" t="str">
            <v>REGION 5</v>
          </cell>
          <cell r="D1539" t="str">
            <v>SANTANDER</v>
          </cell>
          <cell r="E1539" t="str">
            <v>COROMORO</v>
          </cell>
          <cell r="F1539" t="str">
            <v>SANTANDER</v>
          </cell>
          <cell r="G1539" t="str">
            <v>AVELLANEDA MORALES LUIS FERNANDO</v>
          </cell>
          <cell r="H1539" t="str">
            <v>FERNANDEZ BARRETO DIEGO ORLANDO</v>
          </cell>
          <cell r="I1539" t="str">
            <v>0</v>
          </cell>
          <cell r="J1539" t="str">
            <v>1.581</v>
          </cell>
          <cell r="K1539">
            <v>0.6</v>
          </cell>
          <cell r="L1539">
            <v>1</v>
          </cell>
          <cell r="M1539">
            <v>1</v>
          </cell>
          <cell r="N1539">
            <v>0</v>
          </cell>
          <cell r="O1539">
            <v>0</v>
          </cell>
          <cell r="P1539">
            <v>2.9529569892473118E-2</v>
          </cell>
          <cell r="Q1539">
            <v>1</v>
          </cell>
          <cell r="R1539" t="e">
            <v>#N/A</v>
          </cell>
          <cell r="S1539">
            <v>1</v>
          </cell>
          <cell r="T1539">
            <v>25273.590373999999</v>
          </cell>
          <cell r="U1539">
            <v>1133083.081</v>
          </cell>
          <cell r="V1539" t="e">
            <v>#N/A</v>
          </cell>
          <cell r="W1539" t="str">
            <v>SND.CINCELADA</v>
          </cell>
          <cell r="X1539">
            <v>1</v>
          </cell>
          <cell r="Y1539">
            <v>15</v>
          </cell>
          <cell r="Z1539">
            <v>10</v>
          </cell>
          <cell r="AA1539"/>
          <cell r="AB1539">
            <v>10</v>
          </cell>
          <cell r="AC1539">
            <v>36</v>
          </cell>
          <cell r="AD1539" t="str">
            <v>Prioridad 2</v>
          </cell>
        </row>
        <row r="1540">
          <cell r="A1540" t="str">
            <v>SND.CITE</v>
          </cell>
          <cell r="B1540" t="str">
            <v>RURAL</v>
          </cell>
          <cell r="C1540" t="str">
            <v>REGION 5</v>
          </cell>
          <cell r="D1540" t="str">
            <v>SANTANDER</v>
          </cell>
          <cell r="E1540" t="str">
            <v>BARBOSA</v>
          </cell>
          <cell r="F1540" t="str">
            <v>SANTANDER</v>
          </cell>
          <cell r="G1540" t="str">
            <v>AVELLANEDA MORALES LUIS FERNANDO</v>
          </cell>
          <cell r="H1540" t="str">
            <v>TORRES ACELAS DIEGO FERNANDO</v>
          </cell>
          <cell r="I1540" t="str">
            <v>0</v>
          </cell>
          <cell r="J1540" t="str">
            <v>1.582</v>
          </cell>
          <cell r="K1540">
            <v>0.6</v>
          </cell>
          <cell r="L1540">
            <v>1</v>
          </cell>
          <cell r="M1540">
            <v>1</v>
          </cell>
          <cell r="N1540">
            <v>2.2849462365591398E-4</v>
          </cell>
          <cell r="O1540">
            <v>0</v>
          </cell>
          <cell r="P1540">
            <v>1.303763440860215E-2</v>
          </cell>
          <cell r="Q1540">
            <v>1</v>
          </cell>
          <cell r="R1540" t="e">
            <v>#N/A</v>
          </cell>
          <cell r="S1540">
            <v>0</v>
          </cell>
          <cell r="T1540">
            <v>29014.320719600004</v>
          </cell>
          <cell r="U1540">
            <v>768903.49700000009</v>
          </cell>
          <cell r="V1540" t="e">
            <v>#N/A</v>
          </cell>
          <cell r="W1540" t="str">
            <v>SND.CITE</v>
          </cell>
          <cell r="X1540">
            <v>0</v>
          </cell>
          <cell r="Y1540">
            <v>15</v>
          </cell>
          <cell r="Z1540">
            <v>5</v>
          </cell>
          <cell r="AA1540"/>
          <cell r="AB1540">
            <v>10</v>
          </cell>
          <cell r="AC1540">
            <v>30</v>
          </cell>
          <cell r="AD1540" t="str">
            <v>Prioridad 3</v>
          </cell>
        </row>
        <row r="1541">
          <cell r="A1541" t="str">
            <v>SND.CONTRATACION</v>
          </cell>
          <cell r="B1541" t="str">
            <v>RURAL</v>
          </cell>
          <cell r="C1541" t="str">
            <v>REGION 5</v>
          </cell>
          <cell r="D1541" t="str">
            <v>SANTANDER</v>
          </cell>
          <cell r="E1541" t="str">
            <v>CONTRATACION</v>
          </cell>
          <cell r="F1541" t="str">
            <v>SANTANDER</v>
          </cell>
          <cell r="G1541" t="str">
            <v>AVELLANEDA MORALES LUIS FERNANDO</v>
          </cell>
          <cell r="H1541" t="str">
            <v>FERNANDEZ BARRETO DIEGO ORLANDO</v>
          </cell>
          <cell r="I1541" t="str">
            <v>0</v>
          </cell>
          <cell r="J1541" t="str">
            <v>1.583</v>
          </cell>
          <cell r="K1541">
            <v>0.6</v>
          </cell>
          <cell r="L1541">
            <v>1</v>
          </cell>
          <cell r="M1541">
            <v>1</v>
          </cell>
          <cell r="N1541">
            <v>2.2849462365591398E-4</v>
          </cell>
          <cell r="O1541">
            <v>0</v>
          </cell>
          <cell r="P1541">
            <v>1.0309139784946237E-2</v>
          </cell>
          <cell r="Q1541">
            <v>1</v>
          </cell>
          <cell r="R1541" t="e">
            <v>#N/A</v>
          </cell>
          <cell r="S1541">
            <v>1</v>
          </cell>
          <cell r="T1541">
            <v>34896.946096579995</v>
          </cell>
          <cell r="U1541">
            <v>1472664.94</v>
          </cell>
          <cell r="V1541" t="str">
            <v>SND.Contratacion</v>
          </cell>
          <cell r="W1541" t="str">
            <v>SND.CONTRATACION</v>
          </cell>
          <cell r="X1541">
            <v>1</v>
          </cell>
          <cell r="Y1541">
            <v>15</v>
          </cell>
          <cell r="Z1541">
            <v>10</v>
          </cell>
          <cell r="AA1541">
            <v>20</v>
          </cell>
          <cell r="AB1541">
            <v>10</v>
          </cell>
          <cell r="AC1541">
            <v>56</v>
          </cell>
          <cell r="AD1541" t="str">
            <v>Prioridad 2</v>
          </cell>
        </row>
        <row r="1542">
          <cell r="A1542" t="str">
            <v>SND.FLORIAN</v>
          </cell>
          <cell r="B1542" t="str">
            <v>RURAL</v>
          </cell>
          <cell r="C1542" t="str">
            <v>REGION 5</v>
          </cell>
          <cell r="D1542" t="str">
            <v>SANTANDER</v>
          </cell>
          <cell r="E1542" t="str">
            <v>FLORIAN</v>
          </cell>
          <cell r="F1542" t="str">
            <v>SANTANDER</v>
          </cell>
          <cell r="G1542" t="str">
            <v>AVELLANEDA MORALES LUIS FERNANDO</v>
          </cell>
          <cell r="H1542" t="str">
            <v>TORRES ACELAS DIEGO FERNANDO</v>
          </cell>
          <cell r="I1542" t="str">
            <v>0</v>
          </cell>
          <cell r="J1542" t="str">
            <v>1.584</v>
          </cell>
          <cell r="K1542">
            <v>0.6</v>
          </cell>
          <cell r="L1542">
            <v>1</v>
          </cell>
          <cell r="M1542">
            <v>1</v>
          </cell>
          <cell r="N1542">
            <v>2.3521505376344087E-3</v>
          </cell>
          <cell r="O1542">
            <v>0</v>
          </cell>
          <cell r="P1542">
            <v>1.0604838709677419E-2</v>
          </cell>
          <cell r="Q1542">
            <v>1</v>
          </cell>
          <cell r="R1542" t="e">
            <v>#N/A</v>
          </cell>
          <cell r="S1542">
            <v>0</v>
          </cell>
          <cell r="T1542">
            <v>38453.801571500007</v>
          </cell>
          <cell r="U1542">
            <v>1661764.8049999999</v>
          </cell>
          <cell r="V1542" t="str">
            <v>SND.Florian</v>
          </cell>
          <cell r="W1542" t="str">
            <v>SND.FLORIAN</v>
          </cell>
          <cell r="X1542">
            <v>0</v>
          </cell>
          <cell r="Y1542">
            <v>15</v>
          </cell>
          <cell r="Z1542">
            <v>10</v>
          </cell>
          <cell r="AA1542">
            <v>20</v>
          </cell>
          <cell r="AB1542">
            <v>10</v>
          </cell>
          <cell r="AC1542">
            <v>55</v>
          </cell>
          <cell r="AD1542" t="str">
            <v>Prioridad 2</v>
          </cell>
        </row>
        <row r="1543">
          <cell r="A1543" t="str">
            <v>SND.GAMBITA</v>
          </cell>
          <cell r="B1543" t="str">
            <v>RURAL</v>
          </cell>
          <cell r="C1543" t="str">
            <v>REGION 5</v>
          </cell>
          <cell r="D1543" t="str">
            <v>SANTANDER</v>
          </cell>
          <cell r="E1543" t="str">
            <v>GAMBITA</v>
          </cell>
          <cell r="F1543" t="str">
            <v>SANTANDER</v>
          </cell>
          <cell r="G1543" t="str">
            <v>AVELLANEDA MORALES LUIS FERNANDO</v>
          </cell>
          <cell r="H1543" t="str">
            <v>TORRES ACELAS DIEGO FERNANDO</v>
          </cell>
          <cell r="I1543" t="str">
            <v>0</v>
          </cell>
          <cell r="J1543" t="str">
            <v>1.585</v>
          </cell>
          <cell r="K1543">
            <v>0.6</v>
          </cell>
          <cell r="L1543">
            <v>1</v>
          </cell>
          <cell r="M1543">
            <v>1</v>
          </cell>
          <cell r="N1543">
            <v>3.7150537634408599E-2</v>
          </cell>
          <cell r="O1543">
            <v>1</v>
          </cell>
          <cell r="P1543">
            <v>1.8763440860215055E-2</v>
          </cell>
          <cell r="Q1543">
            <v>1</v>
          </cell>
          <cell r="R1543" t="e">
            <v>#N/A</v>
          </cell>
          <cell r="S1543">
            <v>0</v>
          </cell>
          <cell r="T1543">
            <v>24695.025668999995</v>
          </cell>
          <cell r="U1543">
            <v>1146216.527</v>
          </cell>
          <cell r="V1543" t="str">
            <v>SND.Gambita</v>
          </cell>
          <cell r="W1543" t="str">
            <v>SND.GAMBITA</v>
          </cell>
          <cell r="X1543">
            <v>0</v>
          </cell>
          <cell r="Y1543">
            <v>15</v>
          </cell>
          <cell r="Z1543">
            <v>10</v>
          </cell>
          <cell r="AA1543">
            <v>20</v>
          </cell>
          <cell r="AB1543">
            <v>10</v>
          </cell>
          <cell r="AC1543">
            <v>55</v>
          </cell>
          <cell r="AD1543" t="str">
            <v>Prioridad 2</v>
          </cell>
        </row>
        <row r="1544">
          <cell r="A1544" t="str">
            <v>SND.GRANADILLO</v>
          </cell>
          <cell r="B1544" t="str">
            <v>RURAL</v>
          </cell>
          <cell r="C1544" t="str">
            <v>REGION 5</v>
          </cell>
          <cell r="D1544" t="str">
            <v>BOYACÁ</v>
          </cell>
          <cell r="E1544" t="str">
            <v>MONIQUIRA</v>
          </cell>
          <cell r="F1544" t="str">
            <v>SANTANDER</v>
          </cell>
          <cell r="G1544" t="str">
            <v>AVELLANEDA MORALES LUIS FERNANDO</v>
          </cell>
          <cell r="H1544" t="str">
            <v>TORRES ACELAS DIEGO FERNANDO</v>
          </cell>
          <cell r="I1544" t="str">
            <v>0</v>
          </cell>
          <cell r="J1544" t="str">
            <v>311</v>
          </cell>
          <cell r="K1544">
            <v>0.56000000000000005</v>
          </cell>
          <cell r="L1544">
            <v>1</v>
          </cell>
          <cell r="M1544">
            <v>1</v>
          </cell>
          <cell r="N1544">
            <v>3.0913978494623659E-4</v>
          </cell>
          <cell r="O1544">
            <v>0</v>
          </cell>
          <cell r="P1544">
            <v>1.303763440860215E-2</v>
          </cell>
          <cell r="Q1544">
            <v>1</v>
          </cell>
          <cell r="R1544" t="str">
            <v>SND.Granadillo</v>
          </cell>
          <cell r="S1544">
            <v>1</v>
          </cell>
          <cell r="T1544">
            <v>25582.449655</v>
          </cell>
          <cell r="U1544">
            <v>1844101.2570000002</v>
          </cell>
          <cell r="V1544" t="e">
            <v>#N/A</v>
          </cell>
          <cell r="W1544" t="str">
            <v>SND.GRANADILLO</v>
          </cell>
          <cell r="X1544">
            <v>0</v>
          </cell>
          <cell r="Y1544">
            <v>15</v>
          </cell>
          <cell r="Z1544">
            <v>10</v>
          </cell>
          <cell r="AA1544"/>
          <cell r="AB1544">
            <v>10</v>
          </cell>
          <cell r="AC1544">
            <v>35</v>
          </cell>
          <cell r="AD1544" t="str">
            <v>Prioridad 0</v>
          </cell>
        </row>
        <row r="1545">
          <cell r="A1545" t="str">
            <v>SND.GUACA</v>
          </cell>
          <cell r="B1545" t="str">
            <v>RURAL</v>
          </cell>
          <cell r="C1545" t="str">
            <v>REGION 5</v>
          </cell>
          <cell r="D1545" t="str">
            <v>SANTANDER</v>
          </cell>
          <cell r="E1545" t="str">
            <v>GUACA</v>
          </cell>
          <cell r="F1545" t="str">
            <v>SANTANDER</v>
          </cell>
          <cell r="G1545" t="str">
            <v>AVELLANEDA MORALES LUIS FERNANDO</v>
          </cell>
          <cell r="H1545" t="str">
            <v>JAIMES ALVARADO EDWARD FERNANDO</v>
          </cell>
          <cell r="I1545" t="str">
            <v>0</v>
          </cell>
          <cell r="J1545" t="str">
            <v>1.586</v>
          </cell>
          <cell r="K1545">
            <v>0.6</v>
          </cell>
          <cell r="L1545">
            <v>1</v>
          </cell>
          <cell r="M1545">
            <v>1</v>
          </cell>
          <cell r="N1545">
            <v>1.2096774193548388E-3</v>
          </cell>
          <cell r="O1545">
            <v>0</v>
          </cell>
          <cell r="P1545">
            <v>3.2607526881720431E-2</v>
          </cell>
          <cell r="Q1545">
            <v>1</v>
          </cell>
          <cell r="R1545" t="e">
            <v>#N/A</v>
          </cell>
          <cell r="S1545">
            <v>1</v>
          </cell>
          <cell r="T1545">
            <v>21426.539941999999</v>
          </cell>
          <cell r="U1545">
            <v>1161479.6059999999</v>
          </cell>
          <cell r="V1545" t="str">
            <v>SND.Guaca</v>
          </cell>
          <cell r="W1545" t="str">
            <v>SND.GUACA</v>
          </cell>
          <cell r="X1545">
            <v>0</v>
          </cell>
          <cell r="Y1545">
            <v>15</v>
          </cell>
          <cell r="Z1545">
            <v>10</v>
          </cell>
          <cell r="AA1545">
            <v>20</v>
          </cell>
          <cell r="AB1545">
            <v>10</v>
          </cell>
          <cell r="AC1545">
            <v>55</v>
          </cell>
          <cell r="AD1545" t="str">
            <v>Prioridad 1</v>
          </cell>
        </row>
        <row r="1546">
          <cell r="A1546" t="str">
            <v>SND.GUEPSA</v>
          </cell>
          <cell r="B1546" t="str">
            <v>RURAL</v>
          </cell>
          <cell r="C1546" t="str">
            <v>REGION 5</v>
          </cell>
          <cell r="D1546" t="str">
            <v>BOYACÁ</v>
          </cell>
          <cell r="E1546" t="str">
            <v>SAN JOSE DE PARE</v>
          </cell>
          <cell r="F1546" t="str">
            <v>SANTANDER</v>
          </cell>
          <cell r="G1546" t="str">
            <v>AVELLANEDA MORALES LUIS FERNANDO</v>
          </cell>
          <cell r="H1546" t="str">
            <v>TORRES ACELAS DIEGO FERNANDO</v>
          </cell>
          <cell r="I1546" t="str">
            <v>0</v>
          </cell>
          <cell r="J1546" t="str">
            <v>1.587</v>
          </cell>
          <cell r="K1546">
            <v>0.6</v>
          </cell>
          <cell r="L1546">
            <v>1</v>
          </cell>
          <cell r="M1546">
            <v>1</v>
          </cell>
          <cell r="N1546">
            <v>1.4381720430107527E-3</v>
          </cell>
          <cell r="O1546">
            <v>0</v>
          </cell>
          <cell r="P1546">
            <v>1.0900537634408602E-2</v>
          </cell>
          <cell r="Q1546">
            <v>1</v>
          </cell>
          <cell r="R1546" t="e">
            <v>#N/A</v>
          </cell>
          <cell r="S1546">
            <v>0</v>
          </cell>
          <cell r="T1546">
            <v>52414.639839000003</v>
          </cell>
          <cell r="U1546">
            <v>1663786.9139999999</v>
          </cell>
          <cell r="V1546" t="e">
            <v>#N/A</v>
          </cell>
          <cell r="W1546" t="str">
            <v>SND.GUEPSA</v>
          </cell>
          <cell r="X1546">
            <v>0</v>
          </cell>
          <cell r="Y1546">
            <v>30</v>
          </cell>
          <cell r="Z1546">
            <v>10</v>
          </cell>
          <cell r="AA1546"/>
          <cell r="AB1546">
            <v>10</v>
          </cell>
          <cell r="AC1546">
            <v>50</v>
          </cell>
          <cell r="AD1546" t="str">
            <v>Prioridad 2</v>
          </cell>
        </row>
        <row r="1547">
          <cell r="A1547" t="str">
            <v>SND.HIDROSOGAMOSO</v>
          </cell>
          <cell r="B1547" t="str">
            <v>RURAL</v>
          </cell>
          <cell r="C1547" t="str">
            <v>REGION 5</v>
          </cell>
          <cell r="D1547" t="str">
            <v>SANTANDER</v>
          </cell>
          <cell r="E1547" t="str">
            <v>BETULIA</v>
          </cell>
          <cell r="F1547" t="str">
            <v>SANTANDER</v>
          </cell>
          <cell r="G1547" t="str">
            <v>AVELLANEDA MORALES LUIS FERNANDO</v>
          </cell>
          <cell r="H1547" t="str">
            <v>GARZON OJEDA EDITSON JIOVANY</v>
          </cell>
          <cell r="I1547" t="str">
            <v>0</v>
          </cell>
          <cell r="J1547" t="str">
            <v>1.588</v>
          </cell>
          <cell r="K1547">
            <v>0.6</v>
          </cell>
          <cell r="L1547">
            <v>1</v>
          </cell>
          <cell r="M1547">
            <v>1</v>
          </cell>
          <cell r="N1547">
            <v>2.5430107526881719E-2</v>
          </cell>
          <cell r="O1547">
            <v>1</v>
          </cell>
          <cell r="P1547">
            <v>7.1639784946236559E-3</v>
          </cell>
          <cell r="Q1547">
            <v>1</v>
          </cell>
          <cell r="R1547" t="e">
            <v>#N/A</v>
          </cell>
          <cell r="S1547">
            <v>0</v>
          </cell>
          <cell r="T1547">
            <v>19001.083319600002</v>
          </cell>
          <cell r="U1547">
            <v>314204.83300000004</v>
          </cell>
          <cell r="V1547" t="e">
            <v>#N/A</v>
          </cell>
          <cell r="W1547" t="str">
            <v>SND.HIDROSOGAMOSO</v>
          </cell>
          <cell r="X1547">
            <v>1</v>
          </cell>
          <cell r="Y1547">
            <v>0</v>
          </cell>
          <cell r="Z1547">
            <v>0</v>
          </cell>
          <cell r="AA1547"/>
          <cell r="AB1547">
            <v>10</v>
          </cell>
          <cell r="AC1547">
            <v>11</v>
          </cell>
          <cell r="AD1547" t="str">
            <v>Prioridad 4</v>
          </cell>
        </row>
        <row r="1548">
          <cell r="A1548" t="str">
            <v>SND.IND CAMPOLLO</v>
          </cell>
          <cell r="B1548" t="str">
            <v>RURAL</v>
          </cell>
          <cell r="C1548" t="str">
            <v>REGION 5</v>
          </cell>
          <cell r="D1548" t="str">
            <v>SANTANDER</v>
          </cell>
          <cell r="E1548" t="str">
            <v>RIONEGRO</v>
          </cell>
          <cell r="F1548" t="str">
            <v>SANTANDER</v>
          </cell>
          <cell r="G1548" t="str">
            <v>AVELLANEDA MORALES LUIS FERNANDO</v>
          </cell>
          <cell r="H1548" t="str">
            <v>ARANGO CASTRO JAVIER ALONSO</v>
          </cell>
          <cell r="I1548" t="str">
            <v>0</v>
          </cell>
          <cell r="J1548" t="str">
            <v>1.589</v>
          </cell>
          <cell r="K1548">
            <v>0.6</v>
          </cell>
          <cell r="L1548">
            <v>1</v>
          </cell>
          <cell r="M1548">
            <v>1</v>
          </cell>
          <cell r="N1548">
            <v>3.1545698924731184E-2</v>
          </cell>
          <cell r="O1548">
            <v>1</v>
          </cell>
          <cell r="P1548">
            <v>3.1370967741935485E-2</v>
          </cell>
          <cell r="Q1548">
            <v>1</v>
          </cell>
          <cell r="R1548" t="e">
            <v>#N/A</v>
          </cell>
          <cell r="S1548">
            <v>0</v>
          </cell>
          <cell r="T1548">
            <v>9055.8222999999998</v>
          </cell>
          <cell r="U1548">
            <v>77537.462</v>
          </cell>
          <cell r="V1548" t="e">
            <v>#N/A</v>
          </cell>
          <cell r="W1548" t="str">
            <v>SND.IND CAMPOLLO</v>
          </cell>
          <cell r="X1548">
            <v>1</v>
          </cell>
          <cell r="Y1548">
            <v>0</v>
          </cell>
          <cell r="Z1548">
            <v>0</v>
          </cell>
          <cell r="AA1548"/>
          <cell r="AB1548">
            <v>10</v>
          </cell>
          <cell r="AC1548">
            <v>11</v>
          </cell>
          <cell r="AD1548" t="str">
            <v>Prioridad 4</v>
          </cell>
        </row>
        <row r="1549">
          <cell r="A1549" t="str">
            <v>SND.IND INCUBADORA SANTANDER</v>
          </cell>
          <cell r="B1549" t="str">
            <v>RURAL</v>
          </cell>
          <cell r="C1549" t="str">
            <v>REGION 5</v>
          </cell>
          <cell r="D1549" t="str">
            <v>SANTANDER</v>
          </cell>
          <cell r="E1549" t="str">
            <v>PIEDECUESTA</v>
          </cell>
          <cell r="F1549" t="str">
            <v>SANTANDER</v>
          </cell>
          <cell r="G1549" t="str">
            <v>AVELLANEDA MORALES LUIS FERNANDO</v>
          </cell>
          <cell r="H1549" t="str">
            <v>DAZA DAZA ROBERT</v>
          </cell>
          <cell r="I1549" t="str">
            <v>0</v>
          </cell>
          <cell r="J1549" t="str">
            <v>1.590</v>
          </cell>
          <cell r="K1549">
            <v>0.6</v>
          </cell>
          <cell r="L1549">
            <v>0</v>
          </cell>
          <cell r="M1549">
            <v>1</v>
          </cell>
          <cell r="N1549">
            <v>0</v>
          </cell>
          <cell r="O1549">
            <v>0</v>
          </cell>
          <cell r="P1549">
            <v>2.9341397849462367E-2</v>
          </cell>
          <cell r="Q1549">
            <v>1</v>
          </cell>
          <cell r="R1549" t="e">
            <v>#N/A</v>
          </cell>
          <cell r="S1549">
            <v>1</v>
          </cell>
          <cell r="T1549">
            <v>15.8498</v>
          </cell>
          <cell r="U1549">
            <v>662</v>
          </cell>
          <cell r="V1549" t="e">
            <v>#N/A</v>
          </cell>
          <cell r="W1549" t="e">
            <v>#N/A</v>
          </cell>
          <cell r="X1549">
            <v>1</v>
          </cell>
          <cell r="Y1549">
            <v>0</v>
          </cell>
          <cell r="Z1549">
            <v>0</v>
          </cell>
          <cell r="AA1549"/>
          <cell r="AB1549"/>
          <cell r="AC1549">
            <v>1</v>
          </cell>
          <cell r="AD1549" t="str">
            <v>Prioridad 3</v>
          </cell>
        </row>
        <row r="1550">
          <cell r="A1550" t="str">
            <v>SND.IND POLICIA VELEZ</v>
          </cell>
          <cell r="B1550" t="str">
            <v>RURAL</v>
          </cell>
          <cell r="C1550" t="str">
            <v>REGION 5</v>
          </cell>
          <cell r="D1550" t="str">
            <v>SANTANDER</v>
          </cell>
          <cell r="E1550" t="str">
            <v>VELEZ</v>
          </cell>
          <cell r="F1550" t="str">
            <v>SANTANDER</v>
          </cell>
          <cell r="G1550" t="str">
            <v>AVELLANEDA MORALES LUIS FERNANDO</v>
          </cell>
          <cell r="H1550" t="str">
            <v>TORRES ACELAS DIEGO FERNANDO</v>
          </cell>
          <cell r="I1550" t="str">
            <v>0</v>
          </cell>
          <cell r="J1550" t="str">
            <v>1.591</v>
          </cell>
          <cell r="K1550">
            <v>0.6</v>
          </cell>
          <cell r="L1550">
            <v>1</v>
          </cell>
          <cell r="M1550">
            <v>1</v>
          </cell>
          <cell r="N1550">
            <v>1.0752688172043011E-3</v>
          </cell>
          <cell r="O1550">
            <v>0</v>
          </cell>
          <cell r="P1550">
            <v>1.8266129032258063E-2</v>
          </cell>
          <cell r="Q1550">
            <v>1</v>
          </cell>
          <cell r="R1550" t="e">
            <v>#N/A</v>
          </cell>
          <cell r="S1550">
            <v>1</v>
          </cell>
          <cell r="T1550">
            <v>29123.402099999999</v>
          </cell>
          <cell r="U1550">
            <v>325481.34300000005</v>
          </cell>
          <cell r="V1550" t="e">
            <v>#N/A</v>
          </cell>
          <cell r="W1550" t="str">
            <v>SND.IND POLICIA VELEZ</v>
          </cell>
          <cell r="X1550">
            <v>1</v>
          </cell>
          <cell r="Y1550">
            <v>15</v>
          </cell>
          <cell r="Z1550">
            <v>0</v>
          </cell>
          <cell r="AA1550"/>
          <cell r="AB1550">
            <v>10</v>
          </cell>
          <cell r="AC1550">
            <v>26</v>
          </cell>
          <cell r="AD1550" t="str">
            <v>Prioridad 4</v>
          </cell>
        </row>
        <row r="1551">
          <cell r="A1551" t="str">
            <v>SND.LA AGUADA</v>
          </cell>
          <cell r="B1551" t="str">
            <v>RURAL</v>
          </cell>
          <cell r="C1551" t="str">
            <v>REGION 5</v>
          </cell>
          <cell r="D1551" t="str">
            <v>SANTANDER</v>
          </cell>
          <cell r="E1551" t="str">
            <v>AGUADA</v>
          </cell>
          <cell r="F1551" t="str">
            <v>SANTANDER</v>
          </cell>
          <cell r="G1551" t="str">
            <v>AVELLANEDA MORALES LUIS FERNANDO</v>
          </cell>
          <cell r="H1551" t="str">
            <v>TORRES ACELAS DIEGO FERNANDO</v>
          </cell>
          <cell r="I1551" t="str">
            <v>0</v>
          </cell>
          <cell r="J1551" t="str">
            <v>140</v>
          </cell>
          <cell r="K1551">
            <v>0.46500000000000002</v>
          </cell>
          <cell r="L1551">
            <v>1</v>
          </cell>
          <cell r="M1551">
            <v>1</v>
          </cell>
          <cell r="N1551">
            <v>1.3440860215053763E-4</v>
          </cell>
          <cell r="O1551">
            <v>0</v>
          </cell>
          <cell r="P1551">
            <v>9.4489247311827958E-3</v>
          </cell>
          <cell r="Q1551">
            <v>1</v>
          </cell>
          <cell r="R1551" t="e">
            <v>#N/A</v>
          </cell>
          <cell r="S1551">
            <v>0</v>
          </cell>
          <cell r="T1551">
            <v>24729.249324800003</v>
          </cell>
          <cell r="U1551">
            <v>895159.20400000014</v>
          </cell>
          <cell r="V1551" t="e">
            <v>#N/A</v>
          </cell>
          <cell r="W1551" t="str">
            <v>SND.LA AGUADA</v>
          </cell>
          <cell r="X1551">
            <v>1</v>
          </cell>
          <cell r="Y1551">
            <v>15</v>
          </cell>
          <cell r="Z1551">
            <v>5</v>
          </cell>
          <cell r="AA1551"/>
          <cell r="AB1551">
            <v>10</v>
          </cell>
          <cell r="AC1551">
            <v>31</v>
          </cell>
          <cell r="AD1551" t="str">
            <v>Prioridad 3</v>
          </cell>
        </row>
        <row r="1552">
          <cell r="A1552" t="str">
            <v>SND.LA INDIA</v>
          </cell>
          <cell r="B1552" t="str">
            <v>RURAL</v>
          </cell>
          <cell r="C1552" t="str">
            <v>REGION 5</v>
          </cell>
          <cell r="D1552" t="str">
            <v>SANTANDER</v>
          </cell>
          <cell r="E1552" t="str">
            <v>LANDAZURI</v>
          </cell>
          <cell r="F1552" t="str">
            <v>SANTANDER</v>
          </cell>
          <cell r="G1552" t="str">
            <v>AVELLANEDA MORALES LUIS FERNANDO</v>
          </cell>
          <cell r="H1552" t="str">
            <v>FRANCO ROJAS YEIFER ALEXANDER</v>
          </cell>
          <cell r="I1552" t="str">
            <v>0</v>
          </cell>
          <cell r="J1552" t="str">
            <v>141</v>
          </cell>
          <cell r="K1552">
            <v>0.46500000000000002</v>
          </cell>
          <cell r="L1552">
            <v>1</v>
          </cell>
          <cell r="M1552">
            <v>1</v>
          </cell>
          <cell r="N1552">
            <v>2.8440860215053765E-2</v>
          </cell>
          <cell r="O1552">
            <v>1</v>
          </cell>
          <cell r="P1552">
            <v>1.0389784946236559E-2</v>
          </cell>
          <cell r="Q1552">
            <v>1</v>
          </cell>
          <cell r="R1552" t="e">
            <v>#N/A</v>
          </cell>
          <cell r="S1552">
            <v>1</v>
          </cell>
          <cell r="T1552">
            <v>31887.485824700005</v>
          </cell>
          <cell r="U1552">
            <v>952091.04099999985</v>
          </cell>
          <cell r="V1552" t="e">
            <v>#N/A</v>
          </cell>
          <cell r="W1552" t="str">
            <v>SND.LA INDIA</v>
          </cell>
          <cell r="X1552">
            <v>1</v>
          </cell>
          <cell r="Y1552">
            <v>15</v>
          </cell>
          <cell r="Z1552">
            <v>5</v>
          </cell>
          <cell r="AA1552"/>
          <cell r="AB1552">
            <v>10</v>
          </cell>
          <cell r="AC1552">
            <v>31</v>
          </cell>
          <cell r="AD1552" t="str">
            <v>Prioridad 3</v>
          </cell>
        </row>
        <row r="1553">
          <cell r="A1553" t="str">
            <v>SND.LA LIZAMA</v>
          </cell>
          <cell r="B1553" t="str">
            <v>RURAL</v>
          </cell>
          <cell r="C1553" t="str">
            <v>REGION 5</v>
          </cell>
          <cell r="D1553" t="str">
            <v>SANTANDER</v>
          </cell>
          <cell r="E1553" t="str">
            <v>SAN VICENTE DE CHUCURI</v>
          </cell>
          <cell r="F1553" t="str">
            <v>SANTANDER</v>
          </cell>
          <cell r="G1553" t="str">
            <v>AVELLANEDA MORALES LUIS FERNANDO</v>
          </cell>
          <cell r="H1553" t="str">
            <v>CADENA VILLANUEVA CARLOS ALBERTO</v>
          </cell>
          <cell r="I1553" t="str">
            <v>0</v>
          </cell>
          <cell r="J1553" t="str">
            <v>1.592</v>
          </cell>
          <cell r="K1553">
            <v>0.6</v>
          </cell>
          <cell r="L1553">
            <v>1</v>
          </cell>
          <cell r="M1553">
            <v>1</v>
          </cell>
          <cell r="N1553">
            <v>1.478494623655914E-4</v>
          </cell>
          <cell r="O1553">
            <v>0</v>
          </cell>
          <cell r="P1553">
            <v>1.5013440860215053E-2</v>
          </cell>
          <cell r="Q1553">
            <v>1</v>
          </cell>
          <cell r="R1553" t="e">
            <v>#N/A</v>
          </cell>
          <cell r="S1553">
            <v>1</v>
          </cell>
          <cell r="T1553">
            <v>39132.901738700006</v>
          </cell>
          <cell r="U1553">
            <v>1117953.764</v>
          </cell>
          <cell r="V1553" t="e">
            <v>#N/A</v>
          </cell>
          <cell r="W1553" t="str">
            <v>SND.LA LIZAMA</v>
          </cell>
          <cell r="X1553">
            <v>0</v>
          </cell>
          <cell r="Y1553">
            <v>15</v>
          </cell>
          <cell r="Z1553">
            <v>10</v>
          </cell>
          <cell r="AA1553"/>
          <cell r="AB1553">
            <v>10</v>
          </cell>
          <cell r="AC1553">
            <v>35</v>
          </cell>
          <cell r="AD1553" t="str">
            <v>Prioridad 3</v>
          </cell>
        </row>
        <row r="1554">
          <cell r="A1554" t="str">
            <v>SND.LA PRADERA</v>
          </cell>
          <cell r="B1554" t="str">
            <v>RURAL</v>
          </cell>
          <cell r="C1554" t="str">
            <v>REGION 5</v>
          </cell>
          <cell r="D1554" t="str">
            <v>SANTANDER</v>
          </cell>
          <cell r="E1554" t="str">
            <v>SUCRE</v>
          </cell>
          <cell r="F1554" t="str">
            <v>SANTANDER</v>
          </cell>
          <cell r="G1554" t="str">
            <v>AVELLANEDA MORALES LUIS FERNANDO</v>
          </cell>
          <cell r="H1554" t="str">
            <v>TORRES ACELAS DIEGO FERNANDO</v>
          </cell>
          <cell r="I1554" t="str">
            <v>0</v>
          </cell>
          <cell r="J1554" t="str">
            <v>245</v>
          </cell>
          <cell r="K1554">
            <v>0.54</v>
          </cell>
          <cell r="L1554">
            <v>1</v>
          </cell>
          <cell r="M1554">
            <v>1</v>
          </cell>
          <cell r="N1554">
            <v>8.0779569892473115E-3</v>
          </cell>
          <cell r="O1554">
            <v>0</v>
          </cell>
          <cell r="P1554">
            <v>1.0913978494623656E-2</v>
          </cell>
          <cell r="Q1554">
            <v>1</v>
          </cell>
          <cell r="R1554" t="e">
            <v>#N/A</v>
          </cell>
          <cell r="S1554">
            <v>0</v>
          </cell>
          <cell r="T1554">
            <v>10474.119887000001</v>
          </cell>
          <cell r="U1554">
            <v>448306.54499999998</v>
          </cell>
          <cell r="V1554" t="e">
            <v>#N/A</v>
          </cell>
          <cell r="W1554" t="str">
            <v>SND.LA PRADERA</v>
          </cell>
          <cell r="X1554">
            <v>0</v>
          </cell>
          <cell r="Y1554">
            <v>0</v>
          </cell>
          <cell r="Z1554">
            <v>0</v>
          </cell>
          <cell r="AA1554"/>
          <cell r="AB1554">
            <v>10</v>
          </cell>
          <cell r="AC1554">
            <v>10</v>
          </cell>
          <cell r="AD1554" t="str">
            <v>Prioridad 4</v>
          </cell>
        </row>
        <row r="1555">
          <cell r="A1555" t="str">
            <v>SND.LA QUITAX</v>
          </cell>
          <cell r="B1555" t="str">
            <v>RURAL</v>
          </cell>
          <cell r="C1555" t="str">
            <v>REGION 5</v>
          </cell>
          <cell r="D1555" t="str">
            <v>SANTANDER</v>
          </cell>
          <cell r="E1555" t="str">
            <v>LA BELLEZA</v>
          </cell>
          <cell r="F1555" t="str">
            <v>SANTANDER</v>
          </cell>
          <cell r="G1555" t="str">
            <v>AVELLANEDA MORALES LUIS FERNANDO</v>
          </cell>
          <cell r="H1555" t="str">
            <v>TORRES ACELAS DIEGO FERNANDO</v>
          </cell>
          <cell r="I1555" t="str">
            <v>0</v>
          </cell>
          <cell r="J1555" t="str">
            <v>38</v>
          </cell>
          <cell r="K1555">
            <v>0.42499999999999999</v>
          </cell>
          <cell r="L1555">
            <v>1</v>
          </cell>
          <cell r="M1555">
            <v>1</v>
          </cell>
          <cell r="N1555">
            <v>2.1505376344086021E-4</v>
          </cell>
          <cell r="O1555">
            <v>0</v>
          </cell>
          <cell r="P1555">
            <v>2.7634408602150537E-2</v>
          </cell>
          <cell r="Q1555">
            <v>1</v>
          </cell>
          <cell r="R1555" t="e">
            <v>#N/A</v>
          </cell>
          <cell r="S1555">
            <v>1</v>
          </cell>
          <cell r="T1555">
            <v>15764.318117999999</v>
          </cell>
          <cell r="U1555">
            <v>1447594.9439999999</v>
          </cell>
          <cell r="V1555" t="str">
            <v>SND.La Quitax</v>
          </cell>
          <cell r="W1555" t="str">
            <v>SND.LA QUITAX</v>
          </cell>
          <cell r="X1555">
            <v>1</v>
          </cell>
          <cell r="Y1555">
            <v>0</v>
          </cell>
          <cell r="Z1555">
            <v>10</v>
          </cell>
          <cell r="AA1555">
            <v>20</v>
          </cell>
          <cell r="AB1555">
            <v>10</v>
          </cell>
          <cell r="AC1555">
            <v>41</v>
          </cell>
          <cell r="AD1555" t="str">
            <v>Prioridad 2</v>
          </cell>
        </row>
        <row r="1556">
          <cell r="A1556" t="str">
            <v>SND.LANDAZURI-2</v>
          </cell>
          <cell r="B1556" t="str">
            <v>URBANO</v>
          </cell>
          <cell r="C1556" t="str">
            <v>REGION 5</v>
          </cell>
          <cell r="D1556" t="str">
            <v>SANTANDER</v>
          </cell>
          <cell r="E1556" t="str">
            <v>LANDAZURI</v>
          </cell>
          <cell r="F1556" t="str">
            <v>SANTANDER</v>
          </cell>
          <cell r="G1556" t="str">
            <v>AVELLANEDA MORALES LUIS FERNANDO</v>
          </cell>
          <cell r="H1556" t="str">
            <v>FRANCO ROJAS YEIFER ALEXANDER</v>
          </cell>
          <cell r="I1556" t="str">
            <v>0</v>
          </cell>
          <cell r="J1556" t="str">
            <v>1.593</v>
          </cell>
          <cell r="K1556">
            <v>0.6</v>
          </cell>
          <cell r="L1556">
            <v>1</v>
          </cell>
          <cell r="M1556">
            <v>1</v>
          </cell>
          <cell r="N1556">
            <v>0</v>
          </cell>
          <cell r="O1556">
            <v>0</v>
          </cell>
          <cell r="P1556">
            <v>2.7876344086021507E-2</v>
          </cell>
          <cell r="Q1556">
            <v>1</v>
          </cell>
          <cell r="R1556" t="e">
            <v>#N/A</v>
          </cell>
          <cell r="S1556">
            <v>1</v>
          </cell>
          <cell r="T1556">
            <v>70540.957762499995</v>
          </cell>
          <cell r="U1556">
            <v>1707202.081</v>
          </cell>
          <cell r="V1556" t="e">
            <v>#N/A</v>
          </cell>
          <cell r="W1556" t="str">
            <v>SND.LANDAZURI-2</v>
          </cell>
          <cell r="X1556">
            <v>1</v>
          </cell>
          <cell r="Y1556">
            <v>30</v>
          </cell>
          <cell r="Z1556">
            <v>10</v>
          </cell>
          <cell r="AA1556"/>
          <cell r="AB1556">
            <v>10</v>
          </cell>
          <cell r="AC1556">
            <v>51</v>
          </cell>
          <cell r="AD1556" t="str">
            <v>Prioridad 1</v>
          </cell>
        </row>
        <row r="1557">
          <cell r="A1557" t="str">
            <v>SND.LEBRIJA</v>
          </cell>
          <cell r="B1557" t="str">
            <v>URBANO</v>
          </cell>
          <cell r="C1557" t="str">
            <v>REGION 5</v>
          </cell>
          <cell r="D1557" t="str">
            <v>SANTANDER</v>
          </cell>
          <cell r="E1557" t="str">
            <v>LEBRIJA</v>
          </cell>
          <cell r="F1557" t="str">
            <v>SANTANDER</v>
          </cell>
          <cell r="G1557" t="str">
            <v>AVELLANEDA MORALES LUIS FERNANDO</v>
          </cell>
          <cell r="H1557" t="str">
            <v>GARZON OJEDA EDITSON JIOVANY</v>
          </cell>
          <cell r="I1557" t="str">
            <v>1</v>
          </cell>
          <cell r="J1557" t="str">
            <v>26</v>
          </cell>
          <cell r="K1557">
            <v>0.40500000000000003</v>
          </cell>
          <cell r="L1557">
            <v>1</v>
          </cell>
          <cell r="M1557">
            <v>1</v>
          </cell>
          <cell r="N1557">
            <v>1.939516129032258E-2</v>
          </cell>
          <cell r="O1557">
            <v>1</v>
          </cell>
          <cell r="P1557">
            <v>2.0497311827956988E-2</v>
          </cell>
          <cell r="Q1557">
            <v>1</v>
          </cell>
          <cell r="R1557" t="e">
            <v>#N/A</v>
          </cell>
          <cell r="S1557">
            <v>0</v>
          </cell>
          <cell r="T1557">
            <v>91460.128529299996</v>
          </cell>
          <cell r="U1557">
            <v>1484948.449</v>
          </cell>
          <cell r="V1557" t="e">
            <v>#N/A</v>
          </cell>
          <cell r="W1557" t="str">
            <v>SND.LEBRIJA</v>
          </cell>
          <cell r="X1557">
            <v>0</v>
          </cell>
          <cell r="Y1557">
            <v>30</v>
          </cell>
          <cell r="Z1557">
            <v>10</v>
          </cell>
          <cell r="AA1557"/>
          <cell r="AB1557">
            <v>10</v>
          </cell>
          <cell r="AC1557">
            <v>50</v>
          </cell>
          <cell r="AD1557" t="str">
            <v>Prioridad 2</v>
          </cell>
        </row>
        <row r="1558">
          <cell r="A1558" t="str">
            <v>SND.MESA LOS SANTOS</v>
          </cell>
          <cell r="B1558" t="str">
            <v>RURAL</v>
          </cell>
          <cell r="C1558" t="str">
            <v>REGION 5</v>
          </cell>
          <cell r="D1558" t="str">
            <v>SANTANDER</v>
          </cell>
          <cell r="E1558" t="str">
            <v>LOS SANTOS</v>
          </cell>
          <cell r="F1558" t="str">
            <v>SANTANDER</v>
          </cell>
          <cell r="G1558" t="str">
            <v>AVELLANEDA MORALES LUIS FERNANDO</v>
          </cell>
          <cell r="H1558" t="str">
            <v>DAZA DAZA ROBERT</v>
          </cell>
          <cell r="I1558" t="str">
            <v>0</v>
          </cell>
          <cell r="J1558" t="str">
            <v>1.594</v>
          </cell>
          <cell r="K1558">
            <v>0.6</v>
          </cell>
          <cell r="L1558">
            <v>1</v>
          </cell>
          <cell r="M1558">
            <v>1</v>
          </cell>
          <cell r="N1558">
            <v>1.4919354838709678E-3</v>
          </cell>
          <cell r="O1558">
            <v>0</v>
          </cell>
          <cell r="P1558">
            <v>7.6612903225806448E-3</v>
          </cell>
          <cell r="Q1558">
            <v>1</v>
          </cell>
          <cell r="R1558" t="e">
            <v>#N/A</v>
          </cell>
          <cell r="S1558">
            <v>1</v>
          </cell>
          <cell r="T1558">
            <v>36823.769322000015</v>
          </cell>
          <cell r="U1558">
            <v>1026356.7579999999</v>
          </cell>
          <cell r="V1558" t="e">
            <v>#N/A</v>
          </cell>
          <cell r="W1558" t="str">
            <v>SND.MESA LOS SANTOS</v>
          </cell>
          <cell r="X1558">
            <v>1</v>
          </cell>
          <cell r="Y1558">
            <v>15</v>
          </cell>
          <cell r="Z1558">
            <v>10</v>
          </cell>
          <cell r="AA1558"/>
          <cell r="AB1558">
            <v>10</v>
          </cell>
          <cell r="AC1558">
            <v>36</v>
          </cell>
          <cell r="AD1558" t="str">
            <v>Prioridad 3</v>
          </cell>
        </row>
        <row r="1559">
          <cell r="A1559" t="str">
            <v>SND.ONZAGA</v>
          </cell>
          <cell r="B1559" t="str">
            <v>RURAL</v>
          </cell>
          <cell r="C1559" t="str">
            <v>REGION 5</v>
          </cell>
          <cell r="D1559" t="str">
            <v>SANTANDER</v>
          </cell>
          <cell r="E1559" t="str">
            <v>ONZAGA</v>
          </cell>
          <cell r="F1559" t="str">
            <v>SANTANDER</v>
          </cell>
          <cell r="G1559" t="str">
            <v>AVELLANEDA MORALES LUIS FERNANDO</v>
          </cell>
          <cell r="H1559" t="str">
            <v>FERNANDEZ BARRETO DIEGO ORLANDO</v>
          </cell>
          <cell r="I1559" t="str">
            <v>0</v>
          </cell>
          <cell r="J1559" t="str">
            <v>1.595</v>
          </cell>
          <cell r="K1559">
            <v>0.6</v>
          </cell>
          <cell r="L1559">
            <v>1</v>
          </cell>
          <cell r="M1559">
            <v>1</v>
          </cell>
          <cell r="N1559">
            <v>2.0161290322580645E-3</v>
          </cell>
          <cell r="O1559">
            <v>0</v>
          </cell>
          <cell r="P1559">
            <v>3.2607526881720431E-2</v>
          </cell>
          <cell r="Q1559">
            <v>1</v>
          </cell>
          <cell r="R1559" t="e">
            <v>#N/A</v>
          </cell>
          <cell r="S1559">
            <v>1</v>
          </cell>
          <cell r="T1559">
            <v>22437.719816499997</v>
          </cell>
          <cell r="U1559">
            <v>890559.652</v>
          </cell>
          <cell r="V1559" t="e">
            <v>#N/A</v>
          </cell>
          <cell r="W1559" t="str">
            <v>SND.ONZAGA</v>
          </cell>
          <cell r="X1559">
            <v>0</v>
          </cell>
          <cell r="Y1559">
            <v>15</v>
          </cell>
          <cell r="Z1559">
            <v>5</v>
          </cell>
          <cell r="AA1559"/>
          <cell r="AB1559">
            <v>10</v>
          </cell>
          <cell r="AC1559">
            <v>30</v>
          </cell>
          <cell r="AD1559" t="str">
            <v>Prioridad 2</v>
          </cell>
        </row>
        <row r="1560">
          <cell r="A1560" t="str">
            <v>SND.PENA BLANCA</v>
          </cell>
          <cell r="B1560" t="str">
            <v>RURAL</v>
          </cell>
          <cell r="C1560" t="str">
            <v>REGION 5</v>
          </cell>
          <cell r="D1560" t="str">
            <v>SANTANDER</v>
          </cell>
          <cell r="E1560" t="str">
            <v>PUENTE NACIONAL</v>
          </cell>
          <cell r="F1560" t="str">
            <v>BOYACA</v>
          </cell>
          <cell r="G1560" t="str">
            <v>CASTILLO CUADROS JULIO EDUARDO</v>
          </cell>
          <cell r="H1560" t="str">
            <v>MARTINEZ CUADRADO JORGE EDILBRANDO</v>
          </cell>
          <cell r="I1560" t="str">
            <v>0</v>
          </cell>
          <cell r="J1560" t="str">
            <v>246</v>
          </cell>
          <cell r="K1560">
            <v>0.54</v>
          </cell>
          <cell r="L1560">
            <v>1</v>
          </cell>
          <cell r="M1560">
            <v>1</v>
          </cell>
          <cell r="N1560">
            <v>4.4086021505376346E-3</v>
          </cell>
          <cell r="O1560">
            <v>0</v>
          </cell>
          <cell r="P1560">
            <v>2.674731182795699E-2</v>
          </cell>
          <cell r="Q1560">
            <v>1</v>
          </cell>
          <cell r="R1560" t="e">
            <v>#N/A</v>
          </cell>
          <cell r="S1560">
            <v>1</v>
          </cell>
          <cell r="T1560">
            <v>7767.7746000000006</v>
          </cell>
          <cell r="U1560">
            <v>418270.45999999996</v>
          </cell>
          <cell r="V1560" t="e">
            <v>#N/A</v>
          </cell>
          <cell r="W1560" t="str">
            <v>SND.PENA BLANCA</v>
          </cell>
          <cell r="X1560">
            <v>1</v>
          </cell>
          <cell r="Y1560">
            <v>0</v>
          </cell>
          <cell r="Z1560">
            <v>0</v>
          </cell>
          <cell r="AA1560"/>
          <cell r="AB1560">
            <v>10</v>
          </cell>
          <cell r="AC1560">
            <v>11</v>
          </cell>
          <cell r="AD1560" t="str">
            <v>Prioridad 4</v>
          </cell>
        </row>
        <row r="1561">
          <cell r="A1561" t="str">
            <v>SND.PUENTE NACIONAL</v>
          </cell>
          <cell r="B1561" t="str">
            <v>RURAL</v>
          </cell>
          <cell r="C1561" t="str">
            <v>REGION 5</v>
          </cell>
          <cell r="D1561" t="str">
            <v>SANTANDER</v>
          </cell>
          <cell r="E1561" t="str">
            <v>PUENTE NACIONAL</v>
          </cell>
          <cell r="F1561" t="str">
            <v>SANTANDER</v>
          </cell>
          <cell r="G1561" t="str">
            <v>AVELLANEDA MORALES LUIS FERNANDO</v>
          </cell>
          <cell r="H1561" t="str">
            <v>TORRES ACELAS DIEGO FERNANDO</v>
          </cell>
          <cell r="I1561" t="str">
            <v>0</v>
          </cell>
          <cell r="J1561" t="str">
            <v>27</v>
          </cell>
          <cell r="K1561">
            <v>0.40500000000000003</v>
          </cell>
          <cell r="L1561">
            <v>1</v>
          </cell>
          <cell r="M1561">
            <v>1</v>
          </cell>
          <cell r="N1561">
            <v>2.7284946236559139E-3</v>
          </cell>
          <cell r="O1561">
            <v>0</v>
          </cell>
          <cell r="P1561">
            <v>1.2903225806451613E-2</v>
          </cell>
          <cell r="Q1561">
            <v>1</v>
          </cell>
          <cell r="R1561" t="e">
            <v>#N/A</v>
          </cell>
          <cell r="S1561">
            <v>0</v>
          </cell>
          <cell r="T1561">
            <v>32181.864594999999</v>
          </cell>
          <cell r="U1561">
            <v>1810398.4840000002</v>
          </cell>
          <cell r="V1561" t="e">
            <v>#N/A</v>
          </cell>
          <cell r="W1561" t="str">
            <v>SND.PUENTE NACIONAL</v>
          </cell>
          <cell r="X1561">
            <v>1</v>
          </cell>
          <cell r="Y1561">
            <v>15</v>
          </cell>
          <cell r="Z1561">
            <v>10</v>
          </cell>
          <cell r="AA1561"/>
          <cell r="AB1561">
            <v>10</v>
          </cell>
          <cell r="AC1561">
            <v>36</v>
          </cell>
          <cell r="AD1561" t="str">
            <v>Prioridad 3</v>
          </cell>
        </row>
        <row r="1562">
          <cell r="A1562" t="str">
            <v>SND.PUENTE NACIONAL-2</v>
          </cell>
          <cell r="B1562" t="str">
            <v>RURAL</v>
          </cell>
          <cell r="C1562" t="str">
            <v>REGION 5</v>
          </cell>
          <cell r="D1562" t="str">
            <v>SANTANDER</v>
          </cell>
          <cell r="E1562" t="str">
            <v>PUENTE NACIONAL</v>
          </cell>
          <cell r="F1562" t="str">
            <v>SANTANDER</v>
          </cell>
          <cell r="G1562" t="str">
            <v>AVELLANEDA MORALES LUIS FERNANDO</v>
          </cell>
          <cell r="H1562" t="str">
            <v>TORRES ACELAS DIEGO FERNANDO</v>
          </cell>
          <cell r="I1562" t="str">
            <v>0</v>
          </cell>
          <cell r="J1562" t="str">
            <v>142</v>
          </cell>
          <cell r="K1562">
            <v>0.46500000000000002</v>
          </cell>
          <cell r="L1562">
            <v>1</v>
          </cell>
          <cell r="M1562">
            <v>1</v>
          </cell>
          <cell r="N1562">
            <v>2.8225806451612906E-4</v>
          </cell>
          <cell r="O1562">
            <v>0</v>
          </cell>
          <cell r="P1562">
            <v>8.8844086021505377E-3</v>
          </cell>
          <cell r="Q1562">
            <v>1</v>
          </cell>
          <cell r="R1562" t="e">
            <v>#N/A</v>
          </cell>
          <cell r="S1562">
            <v>0</v>
          </cell>
          <cell r="T1562">
            <v>42610.415016500003</v>
          </cell>
          <cell r="U1562">
            <v>1395994.2890000001</v>
          </cell>
          <cell r="V1562" t="e">
            <v>#N/A</v>
          </cell>
          <cell r="W1562" t="str">
            <v>SND.PUENTE NACIONAL-2</v>
          </cell>
          <cell r="X1562">
            <v>0</v>
          </cell>
          <cell r="Y1562">
            <v>15</v>
          </cell>
          <cell r="Z1562">
            <v>10</v>
          </cell>
          <cell r="AA1562"/>
          <cell r="AB1562">
            <v>10</v>
          </cell>
          <cell r="AC1562">
            <v>35</v>
          </cell>
          <cell r="AD1562" t="str">
            <v>Prioridad 3</v>
          </cell>
        </row>
        <row r="1563">
          <cell r="A1563" t="str">
            <v>SND.PUENTE SOGAMOSO</v>
          </cell>
          <cell r="B1563" t="str">
            <v>RURAL</v>
          </cell>
          <cell r="C1563" t="str">
            <v>REGION 5</v>
          </cell>
          <cell r="D1563" t="str">
            <v>SANTANDER</v>
          </cell>
          <cell r="E1563" t="str">
            <v>PUERTO WILCHES</v>
          </cell>
          <cell r="F1563" t="str">
            <v>SANTANDER</v>
          </cell>
          <cell r="G1563" t="str">
            <v>AVELLANEDA MORALES LUIS FERNANDO</v>
          </cell>
          <cell r="H1563" t="str">
            <v>CADENA VILLANUEVA CARLOS ALBERTO</v>
          </cell>
          <cell r="I1563" t="str">
            <v>0</v>
          </cell>
          <cell r="J1563" t="str">
            <v>1.596</v>
          </cell>
          <cell r="K1563">
            <v>0.6</v>
          </cell>
          <cell r="L1563">
            <v>1</v>
          </cell>
          <cell r="M1563">
            <v>1</v>
          </cell>
          <cell r="N1563">
            <v>2.668010752688172E-2</v>
          </cell>
          <cell r="O1563">
            <v>1</v>
          </cell>
          <cell r="P1563">
            <v>4.9758064516129033E-2</v>
          </cell>
          <cell r="Q1563">
            <v>1</v>
          </cell>
          <cell r="R1563" t="e">
            <v>#N/A</v>
          </cell>
          <cell r="S1563">
            <v>1</v>
          </cell>
          <cell r="T1563">
            <v>8221.8391770000017</v>
          </cell>
          <cell r="U1563">
            <v>701106.96400000004</v>
          </cell>
          <cell r="V1563" t="e">
            <v>#N/A</v>
          </cell>
          <cell r="W1563" t="str">
            <v>SND.PUENTE SOGAMOSO</v>
          </cell>
          <cell r="X1563">
            <v>0</v>
          </cell>
          <cell r="Y1563">
            <v>0</v>
          </cell>
          <cell r="Z1563">
            <v>5</v>
          </cell>
          <cell r="AA1563"/>
          <cell r="AB1563">
            <v>10</v>
          </cell>
          <cell r="AC1563">
            <v>15</v>
          </cell>
          <cell r="AD1563" t="str">
            <v>Prioridad 3</v>
          </cell>
        </row>
        <row r="1564">
          <cell r="A1564" t="str">
            <v>SND.PUERTO ARAUJO</v>
          </cell>
          <cell r="B1564" t="str">
            <v>RURAL</v>
          </cell>
          <cell r="C1564" t="str">
            <v>REGION 5</v>
          </cell>
          <cell r="D1564" t="str">
            <v>SANTANDER</v>
          </cell>
          <cell r="E1564" t="str">
            <v>CIMITARRA</v>
          </cell>
          <cell r="F1564" t="str">
            <v>SANTANDER</v>
          </cell>
          <cell r="G1564" t="str">
            <v>AVELLANEDA MORALES LUIS FERNANDO</v>
          </cell>
          <cell r="H1564" t="str">
            <v>FRANCO ROJAS YEIFER ALEXANDER</v>
          </cell>
          <cell r="I1564" t="str">
            <v>0</v>
          </cell>
          <cell r="J1564" t="str">
            <v>1.597</v>
          </cell>
          <cell r="K1564">
            <v>0.6</v>
          </cell>
          <cell r="L1564">
            <v>1</v>
          </cell>
          <cell r="M1564">
            <v>1</v>
          </cell>
          <cell r="N1564">
            <v>4.2916666666666665E-2</v>
          </cell>
          <cell r="O1564">
            <v>1</v>
          </cell>
          <cell r="P1564">
            <v>4.4059139784946237E-2</v>
          </cell>
          <cell r="Q1564">
            <v>1</v>
          </cell>
          <cell r="R1564" t="e">
            <v>#N/A</v>
          </cell>
          <cell r="S1564">
            <v>0</v>
          </cell>
          <cell r="T1564">
            <v>18631.057159999997</v>
          </cell>
          <cell r="U1564">
            <v>570214.67200000002</v>
          </cell>
          <cell r="V1564" t="e">
            <v>#N/A</v>
          </cell>
          <cell r="W1564" t="str">
            <v>SND.PUERTO ARAUJO</v>
          </cell>
          <cell r="X1564">
            <v>0</v>
          </cell>
          <cell r="Y1564">
            <v>0</v>
          </cell>
          <cell r="Z1564">
            <v>5</v>
          </cell>
          <cell r="AA1564"/>
          <cell r="AB1564">
            <v>10</v>
          </cell>
          <cell r="AC1564">
            <v>15</v>
          </cell>
          <cell r="AD1564" t="str">
            <v>Prioridad 3</v>
          </cell>
        </row>
        <row r="1565">
          <cell r="A1565" t="str">
            <v>SND.PUERTO PARRA</v>
          </cell>
          <cell r="B1565" t="str">
            <v>RURAL</v>
          </cell>
          <cell r="C1565" t="str">
            <v>REGION 5</v>
          </cell>
          <cell r="D1565" t="str">
            <v>SANTANDER</v>
          </cell>
          <cell r="E1565" t="str">
            <v>PUERTO PARRA</v>
          </cell>
          <cell r="F1565" t="str">
            <v>SANTANDER</v>
          </cell>
          <cell r="G1565" t="str">
            <v>AVELLANEDA MORALES LUIS FERNANDO</v>
          </cell>
          <cell r="H1565" t="str">
            <v>FRANCO ROJAS YEIFER ALEXANDER</v>
          </cell>
          <cell r="I1565" t="str">
            <v>0</v>
          </cell>
          <cell r="J1565" t="str">
            <v>1.598</v>
          </cell>
          <cell r="K1565">
            <v>0.6</v>
          </cell>
          <cell r="L1565">
            <v>1</v>
          </cell>
          <cell r="M1565">
            <v>1</v>
          </cell>
          <cell r="N1565">
            <v>6.6330645161290322E-2</v>
          </cell>
          <cell r="O1565">
            <v>1</v>
          </cell>
          <cell r="P1565">
            <v>2.6424731182795699E-2</v>
          </cell>
          <cell r="Q1565">
            <v>1</v>
          </cell>
          <cell r="R1565" t="e">
            <v>#N/A</v>
          </cell>
          <cell r="S1565">
            <v>1</v>
          </cell>
          <cell r="T1565">
            <v>11374.75296</v>
          </cell>
          <cell r="U1565">
            <v>176870.459</v>
          </cell>
          <cell r="V1565" t="e">
            <v>#N/A</v>
          </cell>
          <cell r="W1565" t="str">
            <v>SND.PUERTO PARRA</v>
          </cell>
          <cell r="X1565">
            <v>1</v>
          </cell>
          <cell r="Y1565">
            <v>0</v>
          </cell>
          <cell r="Z1565">
            <v>0</v>
          </cell>
          <cell r="AA1565"/>
          <cell r="AB1565">
            <v>10</v>
          </cell>
          <cell r="AC1565">
            <v>11</v>
          </cell>
          <cell r="AD1565" t="str">
            <v>Prioridad 4</v>
          </cell>
        </row>
        <row r="1566">
          <cell r="A1566" t="str">
            <v>SND.PUERTO SERVIEZ</v>
          </cell>
          <cell r="B1566" t="str">
            <v>RURAL</v>
          </cell>
          <cell r="C1566" t="str">
            <v>REGION 5</v>
          </cell>
          <cell r="D1566" t="str">
            <v>BOYACÁ</v>
          </cell>
          <cell r="E1566" t="str">
            <v>PUERTO BOYACÁ</v>
          </cell>
          <cell r="F1566" t="str">
            <v>CALDAS</v>
          </cell>
          <cell r="G1566" t="str">
            <v>GIRALDO GIRALDO LUIS FERNANDO</v>
          </cell>
          <cell r="H1566" t="str">
            <v>NAVARRO UJUETA ALFONSO EDUARDO</v>
          </cell>
          <cell r="I1566" t="str">
            <v>0</v>
          </cell>
          <cell r="J1566" t="str">
            <v>187</v>
          </cell>
          <cell r="K1566">
            <v>0.53</v>
          </cell>
          <cell r="L1566">
            <v>1</v>
          </cell>
          <cell r="M1566">
            <v>1</v>
          </cell>
          <cell r="N1566">
            <v>4.6680107526881717E-2</v>
          </cell>
          <cell r="O1566">
            <v>1</v>
          </cell>
          <cell r="P1566">
            <v>1.6559139784946237E-2</v>
          </cell>
          <cell r="Q1566">
            <v>1</v>
          </cell>
          <cell r="R1566" t="e">
            <v>#N/A</v>
          </cell>
          <cell r="S1566">
            <v>1</v>
          </cell>
          <cell r="T1566">
            <v>3869.3925258999998</v>
          </cell>
          <cell r="U1566">
            <v>133014.02900000001</v>
          </cell>
          <cell r="V1566" t="e">
            <v>#N/A</v>
          </cell>
          <cell r="W1566" t="str">
            <v>SND.PUERTO SERVIEZ</v>
          </cell>
          <cell r="X1566">
            <v>1</v>
          </cell>
          <cell r="Y1566">
            <v>0</v>
          </cell>
          <cell r="Z1566">
            <v>0</v>
          </cell>
          <cell r="AA1566"/>
          <cell r="AB1566">
            <v>10</v>
          </cell>
          <cell r="AC1566">
            <v>11</v>
          </cell>
          <cell r="AD1566" t="str">
            <v>Prioridad 4</v>
          </cell>
        </row>
        <row r="1567">
          <cell r="A1567" t="str">
            <v>SND.RB BARBOSA</v>
          </cell>
          <cell r="B1567" t="str">
            <v>URBANO</v>
          </cell>
          <cell r="C1567" t="str">
            <v>REGION 5</v>
          </cell>
          <cell r="D1567" t="str">
            <v>SANTANDER</v>
          </cell>
          <cell r="E1567" t="str">
            <v>BARBOSA</v>
          </cell>
          <cell r="F1567" t="str">
            <v>SANTANDER</v>
          </cell>
          <cell r="G1567" t="str">
            <v>AVELLANEDA MORALES LUIS FERNANDO</v>
          </cell>
          <cell r="H1567" t="str">
            <v>TORRES ACELAS DIEGO FERNANDO</v>
          </cell>
          <cell r="I1567" t="str">
            <v>0</v>
          </cell>
          <cell r="J1567" t="str">
            <v>1.599</v>
          </cell>
          <cell r="K1567">
            <v>0.6</v>
          </cell>
          <cell r="L1567">
            <v>1</v>
          </cell>
          <cell r="M1567">
            <v>1</v>
          </cell>
          <cell r="N1567">
            <v>2.3655913978494624E-3</v>
          </cell>
          <cell r="O1567">
            <v>0</v>
          </cell>
          <cell r="P1567">
            <v>1.0846774193548387E-2</v>
          </cell>
          <cell r="Q1567">
            <v>1</v>
          </cell>
          <cell r="R1567" t="e">
            <v>#N/A</v>
          </cell>
          <cell r="S1567">
            <v>0</v>
          </cell>
          <cell r="T1567">
            <v>67426.700565299994</v>
          </cell>
          <cell r="U1567">
            <v>1508211.1410000001</v>
          </cell>
          <cell r="V1567" t="e">
            <v>#N/A</v>
          </cell>
          <cell r="W1567" t="str">
            <v>SND.RB BARBOSA</v>
          </cell>
          <cell r="X1567">
            <v>1</v>
          </cell>
          <cell r="Y1567">
            <v>30</v>
          </cell>
          <cell r="Z1567">
            <v>10</v>
          </cell>
          <cell r="AA1567"/>
          <cell r="AB1567">
            <v>10</v>
          </cell>
          <cell r="AC1567">
            <v>51</v>
          </cell>
          <cell r="AD1567" t="str">
            <v>Prioridad 2</v>
          </cell>
        </row>
        <row r="1568">
          <cell r="A1568" t="str">
            <v>SND.RUITOQUE</v>
          </cell>
          <cell r="B1568" t="str">
            <v>RURAL</v>
          </cell>
          <cell r="C1568" t="str">
            <v>REGION 5</v>
          </cell>
          <cell r="D1568" t="str">
            <v>SANTANDER</v>
          </cell>
          <cell r="E1568" t="str">
            <v>PIEDECUESTA</v>
          </cell>
          <cell r="F1568" t="str">
            <v>SANTANDER</v>
          </cell>
          <cell r="G1568" t="str">
            <v>AVELLANEDA MORALES LUIS FERNANDO</v>
          </cell>
          <cell r="H1568" t="str">
            <v>DAZA DAZA ROBERT</v>
          </cell>
          <cell r="I1568" t="str">
            <v>0</v>
          </cell>
          <cell r="J1568" t="str">
            <v>1.600</v>
          </cell>
          <cell r="K1568">
            <v>0.6</v>
          </cell>
          <cell r="L1568">
            <v>1</v>
          </cell>
          <cell r="M1568">
            <v>1</v>
          </cell>
          <cell r="N1568">
            <v>0.1135752688172043</v>
          </cell>
          <cell r="O1568">
            <v>1</v>
          </cell>
          <cell r="P1568">
            <v>2.6989247311827957E-2</v>
          </cell>
          <cell r="Q1568">
            <v>1</v>
          </cell>
          <cell r="R1568" t="e">
            <v>#N/A</v>
          </cell>
          <cell r="S1568">
            <v>1</v>
          </cell>
          <cell r="T1568">
            <v>14828.011482000002</v>
          </cell>
          <cell r="U1568">
            <v>346767.16000000003</v>
          </cell>
          <cell r="V1568" t="e">
            <v>#N/A</v>
          </cell>
          <cell r="W1568" t="str">
            <v>SND.RUITOQUE</v>
          </cell>
          <cell r="X1568">
            <v>1</v>
          </cell>
          <cell r="Y1568">
            <v>0</v>
          </cell>
          <cell r="Z1568">
            <v>0</v>
          </cell>
          <cell r="AA1568"/>
          <cell r="AB1568">
            <v>10</v>
          </cell>
          <cell r="AC1568">
            <v>11</v>
          </cell>
          <cell r="AD1568" t="str">
            <v>Prioridad 4</v>
          </cell>
        </row>
        <row r="1569">
          <cell r="A1569" t="str">
            <v>SND.SABANA GRANDE</v>
          </cell>
          <cell r="B1569" t="str">
            <v>RURAL</v>
          </cell>
          <cell r="C1569" t="str">
            <v>REGION 5</v>
          </cell>
          <cell r="D1569" t="str">
            <v>SANTANDER</v>
          </cell>
          <cell r="E1569" t="str">
            <v>SUCRE</v>
          </cell>
          <cell r="F1569" t="str">
            <v>SANTANDER</v>
          </cell>
          <cell r="G1569" t="str">
            <v>AVELLANEDA MORALES LUIS FERNANDO</v>
          </cell>
          <cell r="H1569" t="str">
            <v>TORRES ACELAS DIEGO FERNANDO</v>
          </cell>
          <cell r="I1569" t="str">
            <v>0</v>
          </cell>
          <cell r="J1569" t="str">
            <v>1.601</v>
          </cell>
          <cell r="K1569">
            <v>0.6</v>
          </cell>
          <cell r="L1569">
            <v>1</v>
          </cell>
          <cell r="M1569">
            <v>1</v>
          </cell>
          <cell r="N1569">
            <v>1.3051075268817205E-2</v>
          </cell>
          <cell r="O1569">
            <v>1</v>
          </cell>
          <cell r="P1569">
            <v>2.3346774193548386E-2</v>
          </cell>
          <cell r="Q1569">
            <v>1</v>
          </cell>
          <cell r="R1569" t="e">
            <v>#N/A</v>
          </cell>
          <cell r="S1569">
            <v>0</v>
          </cell>
          <cell r="T1569">
            <v>14493.711534000002</v>
          </cell>
          <cell r="U1569">
            <v>1124715.7040000001</v>
          </cell>
          <cell r="V1569" t="e">
            <v>#N/A</v>
          </cell>
          <cell r="W1569" t="str">
            <v>SND.SABANA GRANDE</v>
          </cell>
          <cell r="X1569">
            <v>0</v>
          </cell>
          <cell r="Y1569">
            <v>0</v>
          </cell>
          <cell r="Z1569">
            <v>10</v>
          </cell>
          <cell r="AA1569"/>
          <cell r="AB1569">
            <v>10</v>
          </cell>
          <cell r="AC1569">
            <v>20</v>
          </cell>
          <cell r="AD1569" t="str">
            <v>Prioridad 4</v>
          </cell>
        </row>
        <row r="1570">
          <cell r="A1570" t="str">
            <v>SND.SAN ANDRES</v>
          </cell>
          <cell r="B1570" t="str">
            <v>RURAL</v>
          </cell>
          <cell r="C1570" t="str">
            <v>REGION 5</v>
          </cell>
          <cell r="D1570" t="str">
            <v>SANTANDER</v>
          </cell>
          <cell r="E1570" t="str">
            <v>SAN ANDRES</v>
          </cell>
          <cell r="F1570" t="str">
            <v>SANTANDER</v>
          </cell>
          <cell r="G1570" t="str">
            <v>AVELLANEDA MORALES LUIS FERNANDO</v>
          </cell>
          <cell r="H1570" t="str">
            <v>JAIMES ALVARADO EDWARD FERNANDO</v>
          </cell>
          <cell r="I1570" t="str">
            <v>0</v>
          </cell>
          <cell r="J1570" t="str">
            <v>1.602</v>
          </cell>
          <cell r="K1570">
            <v>0.6</v>
          </cell>
          <cell r="L1570">
            <v>1</v>
          </cell>
          <cell r="M1570">
            <v>1</v>
          </cell>
          <cell r="N1570">
            <v>0</v>
          </cell>
          <cell r="O1570">
            <v>0</v>
          </cell>
          <cell r="P1570">
            <v>3.2607526881720431E-2</v>
          </cell>
          <cell r="Q1570">
            <v>1</v>
          </cell>
          <cell r="R1570" t="e">
            <v>#N/A</v>
          </cell>
          <cell r="S1570">
            <v>1</v>
          </cell>
          <cell r="T1570">
            <v>28005.020094700001</v>
          </cell>
          <cell r="U1570">
            <v>1523692.145</v>
          </cell>
          <cell r="V1570" t="str">
            <v>SND.San Andres</v>
          </cell>
          <cell r="W1570" t="str">
            <v>SND.SAN ANDRES</v>
          </cell>
          <cell r="X1570">
            <v>0</v>
          </cell>
          <cell r="Y1570">
            <v>15</v>
          </cell>
          <cell r="Z1570">
            <v>10</v>
          </cell>
          <cell r="AA1570">
            <v>20</v>
          </cell>
          <cell r="AB1570">
            <v>10</v>
          </cell>
          <cell r="AC1570">
            <v>55</v>
          </cell>
          <cell r="AD1570" t="str">
            <v>Prioridad 1</v>
          </cell>
        </row>
        <row r="1571">
          <cell r="A1571" t="str">
            <v>SND.SAN JOAQUIN</v>
          </cell>
          <cell r="B1571" t="str">
            <v>RURAL</v>
          </cell>
          <cell r="C1571" t="str">
            <v>REGION 5</v>
          </cell>
          <cell r="D1571" t="str">
            <v>SANTANDER</v>
          </cell>
          <cell r="E1571" t="str">
            <v>SAN JOAQUIN</v>
          </cell>
          <cell r="F1571" t="str">
            <v>SANTANDER</v>
          </cell>
          <cell r="G1571" t="str">
            <v>AVELLANEDA MORALES LUIS FERNANDO</v>
          </cell>
          <cell r="H1571" t="str">
            <v>FERNANDEZ BARRETO DIEGO ORLANDO</v>
          </cell>
          <cell r="I1571" t="str">
            <v>0</v>
          </cell>
          <cell r="J1571" t="str">
            <v>1.603</v>
          </cell>
          <cell r="K1571">
            <v>0.6</v>
          </cell>
          <cell r="L1571">
            <v>1</v>
          </cell>
          <cell r="M1571">
            <v>1</v>
          </cell>
          <cell r="N1571">
            <v>3.1182795698924733E-3</v>
          </cell>
          <cell r="O1571">
            <v>0</v>
          </cell>
          <cell r="P1571">
            <v>3.3010752688172045E-2</v>
          </cell>
          <cell r="Q1571">
            <v>1</v>
          </cell>
          <cell r="R1571" t="e">
            <v>#N/A</v>
          </cell>
          <cell r="S1571">
            <v>0</v>
          </cell>
          <cell r="T1571">
            <v>19361.190340000001</v>
          </cell>
          <cell r="U1571">
            <v>1484048.9779999999</v>
          </cell>
          <cell r="V1571" t="str">
            <v>SND.San Joaquin</v>
          </cell>
          <cell r="W1571" t="str">
            <v>SND.SAN JOAQUIN</v>
          </cell>
          <cell r="X1571">
            <v>0</v>
          </cell>
          <cell r="Y1571">
            <v>0</v>
          </cell>
          <cell r="Z1571">
            <v>10</v>
          </cell>
          <cell r="AA1571">
            <v>20</v>
          </cell>
          <cell r="AB1571">
            <v>10</v>
          </cell>
          <cell r="AC1571">
            <v>40</v>
          </cell>
          <cell r="AD1571" t="str">
            <v>Prioridad 2</v>
          </cell>
        </row>
        <row r="1572">
          <cell r="A1572" t="str">
            <v>SND.SAN JUAN</v>
          </cell>
          <cell r="B1572" t="str">
            <v>RURAL</v>
          </cell>
          <cell r="C1572" t="str">
            <v>REGION 5</v>
          </cell>
          <cell r="D1572" t="str">
            <v>SANTANDER</v>
          </cell>
          <cell r="E1572" t="str">
            <v>CIMITARRA</v>
          </cell>
          <cell r="F1572" t="str">
            <v>SANTANDER</v>
          </cell>
          <cell r="G1572" t="str">
            <v>AVELLANEDA MORALES LUIS FERNANDO</v>
          </cell>
          <cell r="H1572" t="str">
            <v>FRANCO ROJAS YEIFER ALEXANDER</v>
          </cell>
          <cell r="I1572" t="str">
            <v>0</v>
          </cell>
          <cell r="J1572" t="str">
            <v>1.604</v>
          </cell>
          <cell r="K1572">
            <v>0.6</v>
          </cell>
          <cell r="L1572">
            <v>1</v>
          </cell>
          <cell r="M1572">
            <v>1</v>
          </cell>
          <cell r="N1572">
            <v>6.4744623655913977E-2</v>
          </cell>
          <cell r="O1572">
            <v>1</v>
          </cell>
          <cell r="P1572">
            <v>3.6908602150537637E-2</v>
          </cell>
          <cell r="Q1572">
            <v>1</v>
          </cell>
          <cell r="R1572" t="e">
            <v>#N/A</v>
          </cell>
          <cell r="S1572">
            <v>0</v>
          </cell>
          <cell r="T1572">
            <v>3475.9501300000002</v>
          </cell>
          <cell r="U1572">
            <v>405901.79999999993</v>
          </cell>
          <cell r="V1572" t="e">
            <v>#N/A</v>
          </cell>
          <cell r="W1572" t="str">
            <v>SND.SAN JUAN</v>
          </cell>
          <cell r="X1572">
            <v>0</v>
          </cell>
          <cell r="Y1572">
            <v>0</v>
          </cell>
          <cell r="Z1572">
            <v>0</v>
          </cell>
          <cell r="AA1572"/>
          <cell r="AB1572">
            <v>10</v>
          </cell>
          <cell r="AC1572">
            <v>10</v>
          </cell>
          <cell r="AD1572" t="str">
            <v>Prioridad 4</v>
          </cell>
        </row>
        <row r="1573">
          <cell r="A1573" t="str">
            <v>SND.SANTA BARBARA</v>
          </cell>
          <cell r="B1573" t="str">
            <v>RURAL</v>
          </cell>
          <cell r="C1573" t="str">
            <v>REGION 5</v>
          </cell>
          <cell r="D1573" t="str">
            <v>SANTANDER</v>
          </cell>
          <cell r="E1573" t="str">
            <v>SANTA BARBARA</v>
          </cell>
          <cell r="F1573" t="str">
            <v>SANTANDER</v>
          </cell>
          <cell r="G1573" t="str">
            <v>AVELLANEDA MORALES LUIS FERNANDO</v>
          </cell>
          <cell r="H1573" t="str">
            <v>DAZA DAZA ROBERT</v>
          </cell>
          <cell r="I1573" t="str">
            <v>0</v>
          </cell>
          <cell r="J1573" t="str">
            <v>1.605</v>
          </cell>
          <cell r="K1573">
            <v>0.6</v>
          </cell>
          <cell r="L1573">
            <v>1</v>
          </cell>
          <cell r="M1573">
            <v>1</v>
          </cell>
          <cell r="N1573">
            <v>6.3575268817204298E-3</v>
          </cell>
          <cell r="O1573">
            <v>0</v>
          </cell>
          <cell r="P1573">
            <v>1.4099462365591398E-2</v>
          </cell>
          <cell r="Q1573">
            <v>1</v>
          </cell>
          <cell r="R1573" t="e">
            <v>#N/A</v>
          </cell>
          <cell r="S1573">
            <v>0</v>
          </cell>
          <cell r="T1573">
            <v>11402.981521</v>
          </cell>
          <cell r="U1573">
            <v>882704.40500000014</v>
          </cell>
          <cell r="V1573" t="e">
            <v>#N/A</v>
          </cell>
          <cell r="W1573" t="str">
            <v>SND.SANTA BARBARA</v>
          </cell>
          <cell r="X1573">
            <v>0</v>
          </cell>
          <cell r="Y1573">
            <v>0</v>
          </cell>
          <cell r="Z1573">
            <v>5</v>
          </cell>
          <cell r="AA1573"/>
          <cell r="AB1573">
            <v>10</v>
          </cell>
          <cell r="AC1573">
            <v>15</v>
          </cell>
          <cell r="AD1573" t="str">
            <v>Prioridad 4</v>
          </cell>
        </row>
        <row r="1574">
          <cell r="A1574" t="str">
            <v>SND.SOCORRO-2</v>
          </cell>
          <cell r="B1574" t="str">
            <v>RURAL</v>
          </cell>
          <cell r="C1574" t="str">
            <v>REGION 5</v>
          </cell>
          <cell r="D1574" t="str">
            <v>SANTANDER</v>
          </cell>
          <cell r="E1574" t="str">
            <v>SOCORRO</v>
          </cell>
          <cell r="F1574" t="str">
            <v>SANTANDER</v>
          </cell>
          <cell r="G1574" t="str">
            <v>AVELLANEDA MORALES LUIS FERNANDO</v>
          </cell>
          <cell r="H1574" t="str">
            <v>FERNANDEZ BARRETO DIEGO ORLANDO</v>
          </cell>
          <cell r="I1574" t="str">
            <v>0</v>
          </cell>
          <cell r="J1574" t="str">
            <v>1.606</v>
          </cell>
          <cell r="K1574">
            <v>0.6</v>
          </cell>
          <cell r="L1574">
            <v>1</v>
          </cell>
          <cell r="M1574">
            <v>1</v>
          </cell>
          <cell r="N1574">
            <v>1.1693548387096775E-3</v>
          </cell>
          <cell r="O1574">
            <v>0</v>
          </cell>
          <cell r="P1574">
            <v>1.8884408602150536E-2</v>
          </cell>
          <cell r="Q1574">
            <v>1</v>
          </cell>
          <cell r="R1574" t="e">
            <v>#N/A</v>
          </cell>
          <cell r="S1574">
            <v>1</v>
          </cell>
          <cell r="T1574">
            <v>92560.593167999992</v>
          </cell>
          <cell r="U1574">
            <v>2023297.4029999999</v>
          </cell>
          <cell r="V1574" t="e">
            <v>#N/A</v>
          </cell>
          <cell r="W1574" t="str">
            <v>SND.SOCORRO-2</v>
          </cell>
          <cell r="X1574">
            <v>0</v>
          </cell>
          <cell r="Y1574">
            <v>30</v>
          </cell>
          <cell r="Z1574">
            <v>10</v>
          </cell>
          <cell r="AA1574"/>
          <cell r="AB1574">
            <v>10</v>
          </cell>
          <cell r="AC1574">
            <v>50</v>
          </cell>
          <cell r="AD1574" t="str">
            <v>Prioridad 2</v>
          </cell>
        </row>
        <row r="1575">
          <cell r="A1575" t="str">
            <v>SND.SUAITA</v>
          </cell>
          <cell r="B1575" t="str">
            <v>RURAL</v>
          </cell>
          <cell r="C1575" t="str">
            <v>REGION 5</v>
          </cell>
          <cell r="D1575" t="str">
            <v>SANTANDER</v>
          </cell>
          <cell r="E1575" t="str">
            <v>SUAITA</v>
          </cell>
          <cell r="F1575" t="str">
            <v>SANTANDER</v>
          </cell>
          <cell r="G1575" t="str">
            <v>AVELLANEDA MORALES LUIS FERNANDO</v>
          </cell>
          <cell r="H1575" t="str">
            <v>TORRES ACELAS DIEGO FERNANDO</v>
          </cell>
          <cell r="I1575" t="str">
            <v>0</v>
          </cell>
          <cell r="J1575" t="str">
            <v>1.607</v>
          </cell>
          <cell r="K1575">
            <v>0.6</v>
          </cell>
          <cell r="L1575">
            <v>1</v>
          </cell>
          <cell r="M1575">
            <v>1</v>
          </cell>
          <cell r="N1575">
            <v>1.2365591397849463E-3</v>
          </cell>
          <cell r="O1575">
            <v>0</v>
          </cell>
          <cell r="P1575">
            <v>8.9247311827956987E-3</v>
          </cell>
          <cell r="Q1575">
            <v>1</v>
          </cell>
          <cell r="R1575" t="e">
            <v>#N/A</v>
          </cell>
          <cell r="S1575">
            <v>0</v>
          </cell>
          <cell r="T1575">
            <v>20065.537518749999</v>
          </cell>
          <cell r="U1575">
            <v>548759.69600000011</v>
          </cell>
          <cell r="V1575" t="e">
            <v>#N/A</v>
          </cell>
          <cell r="W1575" t="str">
            <v>SND.SUAITA</v>
          </cell>
          <cell r="X1575">
            <v>0</v>
          </cell>
          <cell r="Y1575">
            <v>15</v>
          </cell>
          <cell r="Z1575">
            <v>5</v>
          </cell>
          <cell r="AA1575"/>
          <cell r="AB1575">
            <v>10</v>
          </cell>
          <cell r="AC1575">
            <v>30</v>
          </cell>
          <cell r="AD1575" t="str">
            <v>Prioridad 3</v>
          </cell>
        </row>
        <row r="1576">
          <cell r="A1576" t="str">
            <v>SND.SUCRE</v>
          </cell>
          <cell r="B1576" t="str">
            <v>RURAL</v>
          </cell>
          <cell r="C1576" t="str">
            <v>REGION 5</v>
          </cell>
          <cell r="D1576" t="str">
            <v>SANTANDER</v>
          </cell>
          <cell r="E1576" t="str">
            <v>JESUS MARIA</v>
          </cell>
          <cell r="F1576" t="str">
            <v>SANTANDER</v>
          </cell>
          <cell r="G1576" t="str">
            <v>AVELLANEDA MORALES LUIS FERNANDO</v>
          </cell>
          <cell r="H1576" t="str">
            <v>TORRES ACELAS DIEGO FERNANDO</v>
          </cell>
          <cell r="I1576" t="str">
            <v>0</v>
          </cell>
          <cell r="J1576" t="str">
            <v>1.608</v>
          </cell>
          <cell r="K1576">
            <v>0.6</v>
          </cell>
          <cell r="L1576">
            <v>1</v>
          </cell>
          <cell r="M1576">
            <v>1</v>
          </cell>
          <cell r="N1576">
            <v>7.6612903225806454E-4</v>
          </cell>
          <cell r="O1576">
            <v>0</v>
          </cell>
          <cell r="P1576">
            <v>9.4354838709677421E-3</v>
          </cell>
          <cell r="Q1576">
            <v>1</v>
          </cell>
          <cell r="R1576" t="e">
            <v>#N/A</v>
          </cell>
          <cell r="S1576">
            <v>0</v>
          </cell>
          <cell r="T1576">
            <v>48301.481813999999</v>
          </cell>
          <cell r="U1576">
            <v>2301893.6</v>
          </cell>
          <cell r="V1576" t="str">
            <v>SND.Sucre</v>
          </cell>
          <cell r="W1576" t="str">
            <v>SND.SUCRE</v>
          </cell>
          <cell r="X1576">
            <v>0</v>
          </cell>
          <cell r="Y1576">
            <v>15</v>
          </cell>
          <cell r="Z1576">
            <v>10</v>
          </cell>
          <cell r="AA1576">
            <v>20</v>
          </cell>
          <cell r="AB1576">
            <v>10</v>
          </cell>
          <cell r="AC1576">
            <v>55</v>
          </cell>
          <cell r="AD1576" t="str">
            <v>Prioridad 2</v>
          </cell>
        </row>
        <row r="1577">
          <cell r="A1577" t="str">
            <v>SND.VADO REAL</v>
          </cell>
          <cell r="B1577" t="str">
            <v>RURAL</v>
          </cell>
          <cell r="C1577" t="str">
            <v>REGION 5</v>
          </cell>
          <cell r="D1577" t="str">
            <v>SANTANDER</v>
          </cell>
          <cell r="E1577" t="str">
            <v>SUAITA</v>
          </cell>
          <cell r="F1577" t="str">
            <v>SANTANDER</v>
          </cell>
          <cell r="G1577" t="str">
            <v>AVELLANEDA MORALES LUIS FERNANDO</v>
          </cell>
          <cell r="H1577" t="str">
            <v>TORRES ACELAS DIEGO FERNANDO</v>
          </cell>
          <cell r="I1577" t="str">
            <v>0</v>
          </cell>
          <cell r="J1577" t="str">
            <v>1.609</v>
          </cell>
          <cell r="K1577">
            <v>0.6</v>
          </cell>
          <cell r="L1577">
            <v>1</v>
          </cell>
          <cell r="M1577">
            <v>1</v>
          </cell>
          <cell r="N1577">
            <v>9.4086021505376349E-4</v>
          </cell>
          <cell r="O1577">
            <v>0</v>
          </cell>
          <cell r="P1577">
            <v>7.9973118279569894E-3</v>
          </cell>
          <cell r="Q1577">
            <v>1</v>
          </cell>
          <cell r="R1577" t="e">
            <v>#N/A</v>
          </cell>
          <cell r="S1577">
            <v>1</v>
          </cell>
          <cell r="T1577">
            <v>39377.577436000007</v>
          </cell>
          <cell r="U1577">
            <v>2628940.9849999999</v>
          </cell>
          <cell r="V1577" t="e">
            <v>#N/A</v>
          </cell>
          <cell r="W1577" t="str">
            <v>SND.VADO REAL</v>
          </cell>
          <cell r="X1577">
            <v>0</v>
          </cell>
          <cell r="Y1577">
            <v>15</v>
          </cell>
          <cell r="Z1577">
            <v>10</v>
          </cell>
          <cell r="AA1577"/>
          <cell r="AB1577">
            <v>10</v>
          </cell>
          <cell r="AC1577">
            <v>35</v>
          </cell>
          <cell r="AD1577" t="str">
            <v>Prioridad 3</v>
          </cell>
        </row>
        <row r="1578">
          <cell r="A1578" t="str">
            <v>SND.VELEZ-2</v>
          </cell>
          <cell r="B1578" t="str">
            <v>URBANO</v>
          </cell>
          <cell r="C1578" t="str">
            <v>REGION 5</v>
          </cell>
          <cell r="D1578" t="str">
            <v>SANTANDER</v>
          </cell>
          <cell r="E1578" t="str">
            <v>VELEZ</v>
          </cell>
          <cell r="F1578" t="str">
            <v>SANTANDER</v>
          </cell>
          <cell r="G1578" t="str">
            <v>AVELLANEDA MORALES LUIS FERNANDO</v>
          </cell>
          <cell r="H1578" t="str">
            <v>TORRES ACELAS DIEGO FERNANDO</v>
          </cell>
          <cell r="I1578" t="str">
            <v>0</v>
          </cell>
          <cell r="J1578" t="str">
            <v>1.610</v>
          </cell>
          <cell r="K1578">
            <v>0.6</v>
          </cell>
          <cell r="L1578">
            <v>1</v>
          </cell>
          <cell r="M1578">
            <v>1</v>
          </cell>
          <cell r="N1578">
            <v>0</v>
          </cell>
          <cell r="O1578">
            <v>0</v>
          </cell>
          <cell r="P1578">
            <v>2.6330645161290321E-2</v>
          </cell>
          <cell r="Q1578">
            <v>1</v>
          </cell>
          <cell r="R1578" t="e">
            <v>#N/A</v>
          </cell>
          <cell r="S1578">
            <v>1</v>
          </cell>
          <cell r="T1578">
            <v>59682.724908200005</v>
          </cell>
          <cell r="U1578">
            <v>1420289.915</v>
          </cell>
          <cell r="V1578" t="e">
            <v>#N/A</v>
          </cell>
          <cell r="W1578" t="str">
            <v>SND.VELEZ-2</v>
          </cell>
          <cell r="X1578">
            <v>0</v>
          </cell>
          <cell r="Y1578">
            <v>30</v>
          </cell>
          <cell r="Z1578">
            <v>10</v>
          </cell>
          <cell r="AA1578"/>
          <cell r="AB1578">
            <v>10</v>
          </cell>
          <cell r="AC1578">
            <v>50</v>
          </cell>
          <cell r="AD1578" t="str">
            <v>Prioridad 1</v>
          </cell>
        </row>
        <row r="1579">
          <cell r="A1579" t="str">
            <v>SOA.CAZUCA:P3</v>
          </cell>
          <cell r="B1579" t="str">
            <v>URBANO</v>
          </cell>
          <cell r="C1579" t="str">
            <v>REGION 4</v>
          </cell>
          <cell r="D1579" t="str">
            <v>CUNDINAMARCA</v>
          </cell>
          <cell r="E1579" t="str">
            <v>SOACHA</v>
          </cell>
          <cell r="F1579" t="str">
            <v>PERDOMO</v>
          </cell>
          <cell r="G1579" t="str">
            <v>OROZCO SANCHEZ EDWIN ANDRES</v>
          </cell>
          <cell r="H1579" t="str">
            <v>ALAPE GARZON DAVID ALEJANDRO</v>
          </cell>
          <cell r="I1579" t="str">
            <v>0</v>
          </cell>
          <cell r="J1579" t="str">
            <v>1.611</v>
          </cell>
          <cell r="K1579">
            <v>0.6</v>
          </cell>
          <cell r="L1579">
            <v>1</v>
          </cell>
          <cell r="M1579">
            <v>1</v>
          </cell>
          <cell r="N1579">
            <v>6.7634408602150531E-2</v>
          </cell>
          <cell r="O1579">
            <v>1</v>
          </cell>
          <cell r="P1579">
            <v>2.1505376344086023E-2</v>
          </cell>
          <cell r="Q1579">
            <v>1</v>
          </cell>
          <cell r="R1579" t="e">
            <v>#N/A</v>
          </cell>
          <cell r="S1579">
            <v>0</v>
          </cell>
          <cell r="T1579">
            <v>12945.5879</v>
          </cell>
          <cell r="U1579">
            <v>202388.71799999999</v>
          </cell>
          <cell r="V1579" t="e">
            <v>#N/A</v>
          </cell>
          <cell r="W1579" t="str">
            <v>SOA.CAZUCA:P3</v>
          </cell>
          <cell r="X1579">
            <v>0</v>
          </cell>
          <cell r="Y1579">
            <v>0</v>
          </cell>
          <cell r="Z1579">
            <v>0</v>
          </cell>
          <cell r="AA1579"/>
          <cell r="AB1579">
            <v>10</v>
          </cell>
          <cell r="AC1579">
            <v>10</v>
          </cell>
          <cell r="AD1579" t="str">
            <v>Prioridad 4</v>
          </cell>
        </row>
        <row r="1580">
          <cell r="A1580" t="str">
            <v>SOA.COMPARTIR-2</v>
          </cell>
          <cell r="B1580" t="str">
            <v>URBANO</v>
          </cell>
          <cell r="C1580" t="str">
            <v>REGION 4</v>
          </cell>
          <cell r="D1580" t="str">
            <v>CUNDINAMARCA</v>
          </cell>
          <cell r="E1580" t="str">
            <v>SOACHA</v>
          </cell>
          <cell r="F1580" t="str">
            <v>PERDOMO</v>
          </cell>
          <cell r="G1580" t="str">
            <v>OROZCO SANCHEZ EDWIN ANDRES</v>
          </cell>
          <cell r="H1580" t="str">
            <v>GIRALDO CORREA JOHAN SEBASTIAN</v>
          </cell>
          <cell r="I1580" t="str">
            <v>0</v>
          </cell>
          <cell r="J1580" t="str">
            <v>1.612</v>
          </cell>
          <cell r="K1580">
            <v>0.6</v>
          </cell>
          <cell r="L1580">
            <v>1</v>
          </cell>
          <cell r="M1580">
            <v>1</v>
          </cell>
          <cell r="N1580">
            <v>0.17983870967741936</v>
          </cell>
          <cell r="O1580">
            <v>1</v>
          </cell>
          <cell r="P1580">
            <v>1.7446236559139783E-2</v>
          </cell>
          <cell r="Q1580">
            <v>1</v>
          </cell>
          <cell r="R1580" t="e">
            <v>#N/A</v>
          </cell>
          <cell r="S1580">
            <v>1</v>
          </cell>
          <cell r="T1580">
            <v>49587.622204600011</v>
          </cell>
          <cell r="U1580">
            <v>974580.4709999999</v>
          </cell>
          <cell r="V1580" t="e">
            <v>#N/A</v>
          </cell>
          <cell r="W1580" t="str">
            <v>SOA.COMPARTIR-2</v>
          </cell>
          <cell r="X1580">
            <v>1</v>
          </cell>
          <cell r="Y1580">
            <v>15</v>
          </cell>
          <cell r="Z1580">
            <v>5</v>
          </cell>
          <cell r="AA1580"/>
          <cell r="AB1580">
            <v>10</v>
          </cell>
          <cell r="AC1580">
            <v>31</v>
          </cell>
          <cell r="AD1580" t="str">
            <v>Prioridad 3</v>
          </cell>
        </row>
        <row r="1581">
          <cell r="A1581" t="str">
            <v>SOA.EL SOL-3</v>
          </cell>
          <cell r="B1581" t="str">
            <v>URBANO</v>
          </cell>
          <cell r="C1581" t="str">
            <v>REGION 4</v>
          </cell>
          <cell r="D1581" t="str">
            <v>CUNDINAMARCA</v>
          </cell>
          <cell r="E1581" t="str">
            <v>SOACHA</v>
          </cell>
          <cell r="F1581" t="str">
            <v>PERDOMO</v>
          </cell>
          <cell r="G1581" t="str">
            <v>OROZCO SANCHEZ EDWIN ANDRES</v>
          </cell>
          <cell r="H1581" t="str">
            <v>DUEÑAS PIRABAN JUAN FELIPE</v>
          </cell>
          <cell r="I1581" t="str">
            <v>0</v>
          </cell>
          <cell r="J1581" t="str">
            <v>312</v>
          </cell>
          <cell r="K1581">
            <v>0.56000000000000005</v>
          </cell>
          <cell r="L1581">
            <v>1</v>
          </cell>
          <cell r="M1581">
            <v>1</v>
          </cell>
          <cell r="N1581">
            <v>4.3575268817204298E-2</v>
          </cell>
          <cell r="O1581">
            <v>1</v>
          </cell>
          <cell r="P1581">
            <v>2.4005376344086022E-2</v>
          </cell>
          <cell r="Q1581">
            <v>1</v>
          </cell>
          <cell r="R1581" t="e">
            <v>#N/A</v>
          </cell>
          <cell r="S1581">
            <v>0</v>
          </cell>
          <cell r="T1581">
            <v>19051.536</v>
          </cell>
          <cell r="U1581">
            <v>401488.98</v>
          </cell>
          <cell r="V1581" t="e">
            <v>#N/A</v>
          </cell>
          <cell r="W1581" t="str">
            <v>SOA.EL SOL-3</v>
          </cell>
          <cell r="X1581">
            <v>0</v>
          </cell>
          <cell r="Y1581">
            <v>0</v>
          </cell>
          <cell r="Z1581">
            <v>0</v>
          </cell>
          <cell r="AA1581"/>
          <cell r="AB1581">
            <v>10</v>
          </cell>
          <cell r="AC1581">
            <v>10</v>
          </cell>
          <cell r="AD1581" t="str">
            <v>Prioridad 4</v>
          </cell>
        </row>
        <row r="1582">
          <cell r="A1582" t="str">
            <v>SOA.PARQUE CAMPESTRE</v>
          </cell>
          <cell r="B1582" t="str">
            <v>URBANO</v>
          </cell>
          <cell r="C1582" t="str">
            <v>REGION 4</v>
          </cell>
          <cell r="D1582" t="str">
            <v>CUNDINAMARCA</v>
          </cell>
          <cell r="E1582" t="str">
            <v>SOACHA</v>
          </cell>
          <cell r="F1582" t="str">
            <v>PERDOMO</v>
          </cell>
          <cell r="G1582" t="str">
            <v>OROZCO SANCHEZ EDWIN ANDRES</v>
          </cell>
          <cell r="H1582" t="str">
            <v>GIRALDO CORREA JOHAN SEBASTIAN</v>
          </cell>
          <cell r="I1582" t="str">
            <v>0</v>
          </cell>
          <cell r="J1582" t="str">
            <v>1.613</v>
          </cell>
          <cell r="K1582">
            <v>0.6</v>
          </cell>
          <cell r="L1582">
            <v>1</v>
          </cell>
          <cell r="M1582">
            <v>1</v>
          </cell>
          <cell r="N1582">
            <v>1.8306451612903226E-2</v>
          </cell>
          <cell r="O1582">
            <v>1</v>
          </cell>
          <cell r="P1582">
            <v>1.1599462365591397E-2</v>
          </cell>
          <cell r="Q1582">
            <v>1</v>
          </cell>
          <cell r="R1582" t="e">
            <v>#N/A</v>
          </cell>
          <cell r="S1582">
            <v>1</v>
          </cell>
          <cell r="T1582">
            <v>14901.144029999999</v>
          </cell>
          <cell r="U1582">
            <v>411605.92499999999</v>
          </cell>
          <cell r="V1582" t="e">
            <v>#N/A</v>
          </cell>
          <cell r="W1582" t="str">
            <v>SOA.PARQUE CAMPESTRE</v>
          </cell>
          <cell r="X1582">
            <v>1</v>
          </cell>
          <cell r="Y1582">
            <v>0</v>
          </cell>
          <cell r="Z1582">
            <v>0</v>
          </cell>
          <cell r="AA1582"/>
          <cell r="AB1582">
            <v>10</v>
          </cell>
          <cell r="AC1582">
            <v>11</v>
          </cell>
          <cell r="AD1582" t="str">
            <v>Prioridad 4</v>
          </cell>
        </row>
        <row r="1583">
          <cell r="A1583" t="str">
            <v>SOA.QUINTANARES</v>
          </cell>
          <cell r="B1583" t="str">
            <v>URBANO</v>
          </cell>
          <cell r="C1583" t="str">
            <v>REGION 4</v>
          </cell>
          <cell r="D1583" t="str">
            <v>CUNDINAMARCA</v>
          </cell>
          <cell r="E1583" t="str">
            <v>SOACHA</v>
          </cell>
          <cell r="F1583" t="str">
            <v>PERDOMO</v>
          </cell>
          <cell r="G1583" t="str">
            <v>OROZCO SANCHEZ EDWIN ANDRES</v>
          </cell>
          <cell r="H1583" t="str">
            <v>DUEÑAS PIRABAN JUAN FELIPE</v>
          </cell>
          <cell r="I1583" t="str">
            <v>0</v>
          </cell>
          <cell r="J1583" t="str">
            <v>1.614</v>
          </cell>
          <cell r="K1583">
            <v>0.6</v>
          </cell>
          <cell r="L1583">
            <v>1</v>
          </cell>
          <cell r="M1583">
            <v>1</v>
          </cell>
          <cell r="N1583">
            <v>0.10685483870967742</v>
          </cell>
          <cell r="O1583">
            <v>1</v>
          </cell>
          <cell r="P1583">
            <v>4.9677419354838707E-2</v>
          </cell>
          <cell r="Q1583">
            <v>1</v>
          </cell>
          <cell r="R1583" t="e">
            <v>#N/A</v>
          </cell>
          <cell r="S1583">
            <v>0</v>
          </cell>
          <cell r="T1583">
            <v>32115.361400000002</v>
          </cell>
          <cell r="U1583">
            <v>472022.11400000006</v>
          </cell>
          <cell r="V1583" t="e">
            <v>#N/A</v>
          </cell>
          <cell r="W1583" t="str">
            <v>SOA.QUINTANARES</v>
          </cell>
          <cell r="X1583">
            <v>1</v>
          </cell>
          <cell r="Y1583">
            <v>15</v>
          </cell>
          <cell r="Z1583">
            <v>0</v>
          </cell>
          <cell r="AA1583"/>
          <cell r="AB1583">
            <v>10</v>
          </cell>
          <cell r="AC1583">
            <v>26</v>
          </cell>
          <cell r="AD1583" t="str">
            <v>Prioridad 3</v>
          </cell>
        </row>
        <row r="1584">
          <cell r="A1584" t="str">
            <v>SOA.RB CIUDADELA SUCRE</v>
          </cell>
          <cell r="B1584" t="str">
            <v>URBANO</v>
          </cell>
          <cell r="C1584" t="str">
            <v>REGION 4</v>
          </cell>
          <cell r="D1584" t="str">
            <v>CUNDINAMARCA</v>
          </cell>
          <cell r="E1584" t="str">
            <v>SOACHA</v>
          </cell>
          <cell r="F1584" t="str">
            <v>PERDOMO</v>
          </cell>
          <cell r="G1584" t="str">
            <v>OROZCO SANCHEZ EDWIN ANDRES</v>
          </cell>
          <cell r="H1584" t="str">
            <v>DUEÑAS PIRABAN JUAN FELIPE</v>
          </cell>
          <cell r="I1584" t="str">
            <v>0</v>
          </cell>
          <cell r="J1584" t="str">
            <v>1.615</v>
          </cell>
          <cell r="K1584">
            <v>0.6</v>
          </cell>
          <cell r="L1584">
            <v>1</v>
          </cell>
          <cell r="M1584">
            <v>1</v>
          </cell>
          <cell r="N1584">
            <v>7.5698924731182796E-2</v>
          </cell>
          <cell r="O1584">
            <v>1</v>
          </cell>
          <cell r="P1584">
            <v>4.0188172043010756E-2</v>
          </cell>
          <cell r="Q1584">
            <v>1</v>
          </cell>
          <cell r="R1584" t="e">
            <v>#N/A</v>
          </cell>
          <cell r="S1584">
            <v>0</v>
          </cell>
          <cell r="T1584">
            <v>70892.274978000001</v>
          </cell>
          <cell r="U1584">
            <v>1895276.6810000003</v>
          </cell>
          <cell r="V1584" t="e">
            <v>#N/A</v>
          </cell>
          <cell r="W1584" t="str">
            <v>SOA.RB CIUDADELA SUCRE</v>
          </cell>
          <cell r="X1584">
            <v>0</v>
          </cell>
          <cell r="Y1584">
            <v>30</v>
          </cell>
          <cell r="Z1584">
            <v>10</v>
          </cell>
          <cell r="AA1584"/>
          <cell r="AB1584">
            <v>10</v>
          </cell>
          <cell r="AC1584">
            <v>50</v>
          </cell>
          <cell r="AD1584" t="str">
            <v>Prioridad 1</v>
          </cell>
        </row>
        <row r="1585">
          <cell r="A1585" t="str">
            <v>SOA.RB LLANO ORIENTAL</v>
          </cell>
          <cell r="B1585" t="str">
            <v>URBANO</v>
          </cell>
          <cell r="C1585" t="str">
            <v>REGION 4</v>
          </cell>
          <cell r="D1585" t="str">
            <v>CUNDINAMARCA</v>
          </cell>
          <cell r="E1585" t="str">
            <v>SOACHA</v>
          </cell>
          <cell r="F1585" t="str">
            <v>PERDOMO</v>
          </cell>
          <cell r="G1585" t="str">
            <v>OROZCO SANCHEZ EDWIN ANDRES</v>
          </cell>
          <cell r="H1585" t="str">
            <v>GIRALDO CORREA JOHAN SEBASTIAN</v>
          </cell>
          <cell r="I1585" t="str">
            <v>0</v>
          </cell>
          <cell r="J1585" t="str">
            <v>1.616</v>
          </cell>
          <cell r="K1585">
            <v>0.6</v>
          </cell>
          <cell r="L1585">
            <v>1</v>
          </cell>
          <cell r="M1585">
            <v>1</v>
          </cell>
          <cell r="N1585">
            <v>4.8427419354838706E-2</v>
          </cell>
          <cell r="O1585">
            <v>1</v>
          </cell>
          <cell r="P1585">
            <v>2.0725806451612903E-2</v>
          </cell>
          <cell r="Q1585">
            <v>1</v>
          </cell>
          <cell r="R1585" t="e">
            <v>#N/A</v>
          </cell>
          <cell r="S1585">
            <v>0</v>
          </cell>
          <cell r="T1585">
            <v>37866.810614199996</v>
          </cell>
          <cell r="U1585">
            <v>1066909.925</v>
          </cell>
          <cell r="V1585" t="e">
            <v>#N/A</v>
          </cell>
          <cell r="W1585" t="str">
            <v>SOA.RB LLANO ORIENTAL</v>
          </cell>
          <cell r="X1585">
            <v>0</v>
          </cell>
          <cell r="Y1585">
            <v>15</v>
          </cell>
          <cell r="Z1585">
            <v>10</v>
          </cell>
          <cell r="AA1585"/>
          <cell r="AB1585">
            <v>10</v>
          </cell>
          <cell r="AC1585">
            <v>35</v>
          </cell>
          <cell r="AD1585" t="str">
            <v>Prioridad 3</v>
          </cell>
        </row>
        <row r="1586">
          <cell r="A1586" t="str">
            <v>SOA.SANTA ANA:P1</v>
          </cell>
          <cell r="B1586" t="str">
            <v>URBANO</v>
          </cell>
          <cell r="C1586" t="str">
            <v>REGION 4</v>
          </cell>
          <cell r="D1586" t="str">
            <v>CUNDINAMARCA</v>
          </cell>
          <cell r="E1586" t="str">
            <v>SOACHA</v>
          </cell>
          <cell r="F1586" t="str">
            <v>PERDOMO</v>
          </cell>
          <cell r="G1586" t="str">
            <v>OROZCO SANCHEZ EDWIN ANDRES</v>
          </cell>
          <cell r="H1586" t="str">
            <v>GIRALDO CORREA JOHAN SEBASTIAN</v>
          </cell>
          <cell r="I1586" t="str">
            <v>0</v>
          </cell>
          <cell r="J1586" t="str">
            <v>1.617</v>
          </cell>
          <cell r="K1586">
            <v>0.6</v>
          </cell>
          <cell r="L1586">
            <v>1</v>
          </cell>
          <cell r="M1586">
            <v>1</v>
          </cell>
          <cell r="N1586">
            <v>0.1258736559139785</v>
          </cell>
          <cell r="O1586">
            <v>1</v>
          </cell>
          <cell r="P1586">
            <v>5.1962365591397851E-2</v>
          </cell>
          <cell r="Q1586">
            <v>1</v>
          </cell>
          <cell r="R1586" t="e">
            <v>#N/A</v>
          </cell>
          <cell r="S1586">
            <v>0</v>
          </cell>
          <cell r="T1586">
            <v>48702.676784000003</v>
          </cell>
          <cell r="U1586">
            <v>1110247.3459999999</v>
          </cell>
          <cell r="V1586" t="e">
            <v>#N/A</v>
          </cell>
          <cell r="W1586" t="str">
            <v>SOA.SANTA ANA:P1</v>
          </cell>
          <cell r="X1586">
            <v>1</v>
          </cell>
          <cell r="Y1586">
            <v>15</v>
          </cell>
          <cell r="Z1586">
            <v>10</v>
          </cell>
          <cell r="AA1586"/>
          <cell r="AB1586">
            <v>10</v>
          </cell>
          <cell r="AC1586">
            <v>36</v>
          </cell>
          <cell r="AD1586" t="str">
            <v>Prioridad 2</v>
          </cell>
        </row>
        <row r="1587">
          <cell r="A1587" t="str">
            <v>SOA.SOACHA-2</v>
          </cell>
          <cell r="B1587" t="str">
            <v>URBANO</v>
          </cell>
          <cell r="C1587" t="str">
            <v>REGION 4</v>
          </cell>
          <cell r="D1587" t="str">
            <v>CUNDINAMARCA</v>
          </cell>
          <cell r="E1587" t="str">
            <v>SOACHA</v>
          </cell>
          <cell r="F1587" t="str">
            <v>PERDOMO</v>
          </cell>
          <cell r="G1587" t="str">
            <v>OROZCO SANCHEZ EDWIN ANDRES</v>
          </cell>
          <cell r="H1587" t="str">
            <v>GIRALDO CORREA JOHAN SEBASTIAN</v>
          </cell>
          <cell r="I1587" t="str">
            <v>1</v>
          </cell>
          <cell r="J1587" t="str">
            <v>1.618</v>
          </cell>
          <cell r="K1587">
            <v>0.6</v>
          </cell>
          <cell r="L1587">
            <v>1</v>
          </cell>
          <cell r="M1587">
            <v>1</v>
          </cell>
          <cell r="N1587">
            <v>5.7379032258064518E-2</v>
          </cell>
          <cell r="O1587">
            <v>1</v>
          </cell>
          <cell r="P1587">
            <v>1.6223118279569893E-2</v>
          </cell>
          <cell r="Q1587">
            <v>1</v>
          </cell>
          <cell r="R1587" t="e">
            <v>#N/A</v>
          </cell>
          <cell r="S1587">
            <v>0</v>
          </cell>
          <cell r="T1587">
            <v>65117.379351600008</v>
          </cell>
          <cell r="U1587">
            <v>1737889.206</v>
          </cell>
          <cell r="V1587" t="e">
            <v>#N/A</v>
          </cell>
          <cell r="W1587" t="str">
            <v>SOA.SOACHA-2</v>
          </cell>
          <cell r="X1587">
            <v>0</v>
          </cell>
          <cell r="Y1587">
            <v>30</v>
          </cell>
          <cell r="Z1587">
            <v>10</v>
          </cell>
          <cell r="AA1587"/>
          <cell r="AB1587">
            <v>10</v>
          </cell>
          <cell r="AC1587">
            <v>50</v>
          </cell>
          <cell r="AD1587" t="str">
            <v>Prioridad 1</v>
          </cell>
        </row>
        <row r="1588">
          <cell r="A1588" t="str">
            <v>SOA.TERRANOVA</v>
          </cell>
          <cell r="B1588" t="str">
            <v>URBANO</v>
          </cell>
          <cell r="C1588" t="str">
            <v>REGION 4</v>
          </cell>
          <cell r="D1588" t="str">
            <v>CUNDINAMARCA</v>
          </cell>
          <cell r="E1588" t="str">
            <v>SOACHA</v>
          </cell>
          <cell r="F1588" t="str">
            <v>PERDOMO</v>
          </cell>
          <cell r="G1588" t="str">
            <v>OROZCO SANCHEZ EDWIN ANDRES</v>
          </cell>
          <cell r="H1588" t="str">
            <v>ALAPE GARZON DAVID ALEJANDRO</v>
          </cell>
          <cell r="I1588" t="str">
            <v>0</v>
          </cell>
          <cell r="J1588" t="str">
            <v>1.619</v>
          </cell>
          <cell r="K1588">
            <v>0.6</v>
          </cell>
          <cell r="L1588">
            <v>1</v>
          </cell>
          <cell r="M1588">
            <v>1</v>
          </cell>
          <cell r="N1588">
            <v>0.10350806451612904</v>
          </cell>
          <cell r="O1588">
            <v>1</v>
          </cell>
          <cell r="P1588">
            <v>4.938172043010753E-2</v>
          </cell>
          <cell r="Q1588">
            <v>1</v>
          </cell>
          <cell r="R1588" t="e">
            <v>#N/A</v>
          </cell>
          <cell r="S1588">
            <v>0</v>
          </cell>
          <cell r="T1588">
            <v>24741.875099999997</v>
          </cell>
          <cell r="U1588">
            <v>855120.20699999994</v>
          </cell>
          <cell r="V1588" t="e">
            <v>#N/A</v>
          </cell>
          <cell r="W1588" t="str">
            <v>SOA.TERRANOVA</v>
          </cell>
          <cell r="X1588">
            <v>0</v>
          </cell>
          <cell r="Y1588">
            <v>15</v>
          </cell>
          <cell r="Z1588">
            <v>5</v>
          </cell>
          <cell r="AA1588"/>
          <cell r="AB1588">
            <v>10</v>
          </cell>
          <cell r="AC1588">
            <v>30</v>
          </cell>
          <cell r="AD1588" t="str">
            <v>Prioridad 2</v>
          </cell>
        </row>
        <row r="1589">
          <cell r="A1589" t="str">
            <v>STA.BALTIME</v>
          </cell>
          <cell r="B1589" t="str">
            <v>URBANO</v>
          </cell>
          <cell r="C1589" t="str">
            <v>REGION 1</v>
          </cell>
          <cell r="D1589" t="str">
            <v>MAGDALENA</v>
          </cell>
          <cell r="E1589" t="str">
            <v>SANTA MARTA</v>
          </cell>
          <cell r="F1589" t="str">
            <v>MAGDALENA + SAI</v>
          </cell>
          <cell r="G1589" t="str">
            <v>CELEMIN CACERES ALVARO WILSON</v>
          </cell>
          <cell r="H1589" t="str">
            <v>PADILLA ORTEGA LUIS EDUARDO</v>
          </cell>
          <cell r="I1589" t="str">
            <v>0</v>
          </cell>
          <cell r="J1589" t="str">
            <v>1.620</v>
          </cell>
          <cell r="K1589">
            <v>0.6</v>
          </cell>
          <cell r="L1589">
            <v>1</v>
          </cell>
          <cell r="M1589">
            <v>1</v>
          </cell>
          <cell r="N1589">
            <v>8.2661290322580648E-3</v>
          </cell>
          <cell r="O1589">
            <v>0</v>
          </cell>
          <cell r="P1589">
            <v>7.8629032258064509E-3</v>
          </cell>
          <cell r="Q1589">
            <v>1</v>
          </cell>
          <cell r="R1589" t="e">
            <v>#N/A</v>
          </cell>
          <cell r="S1589">
            <v>0</v>
          </cell>
          <cell r="T1589">
            <v>13926.455460000001</v>
          </cell>
          <cell r="U1589">
            <v>211899.1</v>
          </cell>
          <cell r="V1589" t="e">
            <v>#N/A</v>
          </cell>
          <cell r="W1589" t="str">
            <v>STA.BALTIME</v>
          </cell>
          <cell r="X1589">
            <v>0</v>
          </cell>
          <cell r="Y1589">
            <v>0</v>
          </cell>
          <cell r="Z1589">
            <v>0</v>
          </cell>
          <cell r="AA1589"/>
          <cell r="AB1589">
            <v>10</v>
          </cell>
          <cell r="AC1589">
            <v>10</v>
          </cell>
          <cell r="AD1589" t="str">
            <v>Prioridad 4</v>
          </cell>
        </row>
        <row r="1590">
          <cell r="A1590" t="str">
            <v>STA.DECAMERON:P1</v>
          </cell>
          <cell r="B1590" t="str">
            <v>URBANO</v>
          </cell>
          <cell r="C1590" t="str">
            <v>REGION 1</v>
          </cell>
          <cell r="D1590" t="str">
            <v>MAGDALENA</v>
          </cell>
          <cell r="E1590" t="str">
            <v>SANTA MARTA</v>
          </cell>
          <cell r="F1590" t="str">
            <v>MAGDALENA + SAI</v>
          </cell>
          <cell r="G1590" t="str">
            <v>CELEMIN CACERES ALVARO WILSON</v>
          </cell>
          <cell r="H1590" t="str">
            <v>AVILA MACIAS DEWIS ALBERTO</v>
          </cell>
          <cell r="I1590" t="str">
            <v>0</v>
          </cell>
          <cell r="J1590" t="str">
            <v>1.621</v>
          </cell>
          <cell r="K1590">
            <v>0.6</v>
          </cell>
          <cell r="L1590">
            <v>1</v>
          </cell>
          <cell r="M1590">
            <v>1</v>
          </cell>
          <cell r="N1590">
            <v>9.5241935483870971E-2</v>
          </cell>
          <cell r="O1590">
            <v>1</v>
          </cell>
          <cell r="P1590">
            <v>4.9099462365591401E-2</v>
          </cell>
          <cell r="Q1590">
            <v>1</v>
          </cell>
          <cell r="R1590" t="e">
            <v>#N/A</v>
          </cell>
          <cell r="S1590">
            <v>0</v>
          </cell>
          <cell r="T1590">
            <v>10054.917619999998</v>
          </cell>
          <cell r="U1590">
            <v>86456.307000000001</v>
          </cell>
          <cell r="V1590" t="e">
            <v>#N/A</v>
          </cell>
          <cell r="W1590" t="str">
            <v>STA.DECAMERON:P1</v>
          </cell>
          <cell r="X1590">
            <v>1</v>
          </cell>
          <cell r="Y1590">
            <v>0</v>
          </cell>
          <cell r="Z1590">
            <v>0</v>
          </cell>
          <cell r="AA1590"/>
          <cell r="AB1590">
            <v>10</v>
          </cell>
          <cell r="AC1590">
            <v>11</v>
          </cell>
          <cell r="AD1590" t="str">
            <v>Prioridad 4</v>
          </cell>
        </row>
        <row r="1591">
          <cell r="A1591" t="str">
            <v>STA.IND HOME CENTER</v>
          </cell>
          <cell r="B1591" t="str">
            <v>URBANO</v>
          </cell>
          <cell r="C1591" t="str">
            <v>REGION 1</v>
          </cell>
          <cell r="D1591" t="str">
            <v>MAGDALENA</v>
          </cell>
          <cell r="E1591" t="str">
            <v>SANTA MARTA</v>
          </cell>
          <cell r="F1591" t="str">
            <v>MAGDALENA + SAI</v>
          </cell>
          <cell r="G1591" t="str">
            <v>CELEMIN CACERES ALVARO WILSON</v>
          </cell>
          <cell r="H1591" t="str">
            <v>AVILA MACIAS DEWIS ALBERTO</v>
          </cell>
          <cell r="I1591" t="str">
            <v>0</v>
          </cell>
          <cell r="J1591" t="str">
            <v>1.622</v>
          </cell>
          <cell r="K1591">
            <v>0.6</v>
          </cell>
          <cell r="L1591">
            <v>0</v>
          </cell>
          <cell r="M1591">
            <v>1</v>
          </cell>
          <cell r="N1591">
            <v>0</v>
          </cell>
          <cell r="O1591">
            <v>0</v>
          </cell>
          <cell r="P1591">
            <v>1.7123655913978495E-2</v>
          </cell>
          <cell r="Q1591">
            <v>1</v>
          </cell>
          <cell r="R1591" t="e">
            <v>#N/A</v>
          </cell>
          <cell r="S1591">
            <v>0</v>
          </cell>
          <cell r="T1591">
            <v>2711.3366999999998</v>
          </cell>
          <cell r="U1591">
            <v>81.118000000000009</v>
          </cell>
          <cell r="V1591" t="e">
            <v>#N/A</v>
          </cell>
          <cell r="W1591" t="str">
            <v>STA.IND HOME CENTER</v>
          </cell>
          <cell r="X1591">
            <v>0</v>
          </cell>
          <cell r="Y1591">
            <v>0</v>
          </cell>
          <cell r="Z1591">
            <v>0</v>
          </cell>
          <cell r="AA1591"/>
          <cell r="AB1591">
            <v>10</v>
          </cell>
          <cell r="AC1591">
            <v>10</v>
          </cell>
          <cell r="AD1591" t="str">
            <v>Prioridad 2</v>
          </cell>
        </row>
        <row r="1592">
          <cell r="A1592" t="str">
            <v>STA.IND NUTRESA</v>
          </cell>
          <cell r="B1592" t="str">
            <v>URBANO</v>
          </cell>
          <cell r="C1592" t="str">
            <v>REGION 1</v>
          </cell>
          <cell r="D1592" t="str">
            <v>MAGDALENA</v>
          </cell>
          <cell r="E1592" t="str">
            <v>SANTA MARTA</v>
          </cell>
          <cell r="F1592" t="str">
            <v>MAGDALENA + SAI</v>
          </cell>
          <cell r="G1592" t="str">
            <v>CELEMIN CACERES ALVARO WILSON</v>
          </cell>
          <cell r="H1592" t="str">
            <v>CORREDOR ARANGO JORGE ARMANDO</v>
          </cell>
          <cell r="I1592" t="str">
            <v>0</v>
          </cell>
          <cell r="J1592" t="str">
            <v>1.623</v>
          </cell>
          <cell r="K1592">
            <v>0.6</v>
          </cell>
          <cell r="L1592">
            <v>0</v>
          </cell>
          <cell r="M1592">
            <v>1</v>
          </cell>
          <cell r="N1592">
            <v>0</v>
          </cell>
          <cell r="O1592">
            <v>0</v>
          </cell>
          <cell r="P1592">
            <v>8.9784946236559134E-3</v>
          </cell>
          <cell r="Q1592">
            <v>1</v>
          </cell>
          <cell r="R1592" t="e">
            <v>#N/A</v>
          </cell>
          <cell r="S1592">
            <v>0</v>
          </cell>
          <cell r="T1592">
            <v>809.06035000000008</v>
          </cell>
          <cell r="U1592">
            <v>961.83600000000001</v>
          </cell>
          <cell r="V1592" t="e">
            <v>#N/A</v>
          </cell>
          <cell r="W1592" t="e">
            <v>#N/A</v>
          </cell>
          <cell r="X1592">
            <v>0</v>
          </cell>
          <cell r="Y1592">
            <v>0</v>
          </cell>
          <cell r="Z1592">
            <v>0</v>
          </cell>
          <cell r="AA1592"/>
          <cell r="AB1592"/>
          <cell r="AC1592">
            <v>0</v>
          </cell>
          <cell r="AD1592" t="str">
            <v>Prioridad 3</v>
          </cell>
        </row>
        <row r="1593">
          <cell r="A1593" t="str">
            <v>STA.PESCAITO:P1</v>
          </cell>
          <cell r="B1593" t="str">
            <v>URBANO</v>
          </cell>
          <cell r="C1593" t="str">
            <v>REGION 1</v>
          </cell>
          <cell r="D1593" t="str">
            <v>MAGDALENA</v>
          </cell>
          <cell r="E1593" t="str">
            <v>SANTA MARTA</v>
          </cell>
          <cell r="F1593" t="str">
            <v>MAGDALENA + SAI</v>
          </cell>
          <cell r="G1593" t="str">
            <v>CELEMIN CACERES ALVARO WILSON</v>
          </cell>
          <cell r="H1593" t="str">
            <v>AVILA MACIAS DEWIS ALBERTO</v>
          </cell>
          <cell r="I1593" t="str">
            <v>0</v>
          </cell>
          <cell r="J1593" t="str">
            <v>1.624</v>
          </cell>
          <cell r="K1593">
            <v>0.6</v>
          </cell>
          <cell r="L1593">
            <v>1</v>
          </cell>
          <cell r="M1593">
            <v>1</v>
          </cell>
          <cell r="N1593">
            <v>1.1666666666666667E-2</v>
          </cell>
          <cell r="O1593">
            <v>1</v>
          </cell>
          <cell r="P1593">
            <v>9.6505376344086027E-3</v>
          </cell>
          <cell r="Q1593">
            <v>1</v>
          </cell>
          <cell r="R1593" t="str">
            <v>STA.Pescaito:P1</v>
          </cell>
          <cell r="S1593">
            <v>0</v>
          </cell>
          <cell r="T1593">
            <v>16093.2736</v>
          </cell>
          <cell r="U1593">
            <v>399964.06400000001</v>
          </cell>
          <cell r="V1593" t="e">
            <v>#N/A</v>
          </cell>
          <cell r="W1593" t="str">
            <v>STA.PESCAITO:P1</v>
          </cell>
          <cell r="X1593">
            <v>0</v>
          </cell>
          <cell r="Y1593">
            <v>0</v>
          </cell>
          <cell r="Z1593">
            <v>0</v>
          </cell>
          <cell r="AA1593"/>
          <cell r="AB1593">
            <v>10</v>
          </cell>
          <cell r="AC1593">
            <v>10</v>
          </cell>
          <cell r="AD1593" t="str">
            <v>Prioridad 0</v>
          </cell>
        </row>
        <row r="1594">
          <cell r="A1594" t="str">
            <v>STA.SIERRA LAGUNA:H1</v>
          </cell>
          <cell r="B1594" t="str">
            <v>URBANO</v>
          </cell>
          <cell r="C1594" t="str">
            <v>REGION 1</v>
          </cell>
          <cell r="D1594" t="str">
            <v>MAGDALENA</v>
          </cell>
          <cell r="E1594" t="str">
            <v>SANTA MARTA</v>
          </cell>
          <cell r="F1594" t="str">
            <v>MAGDALENA + SAI</v>
          </cell>
          <cell r="G1594" t="str">
            <v>CELEMIN CACERES ALVARO WILSON</v>
          </cell>
          <cell r="H1594" t="str">
            <v>AVILA MACIAS DEWIS ALBERTO</v>
          </cell>
          <cell r="I1594" t="str">
            <v>0</v>
          </cell>
          <cell r="J1594" t="str">
            <v>1.625</v>
          </cell>
          <cell r="K1594">
            <v>0.6</v>
          </cell>
          <cell r="L1594">
            <v>1</v>
          </cell>
          <cell r="M1594">
            <v>1</v>
          </cell>
          <cell r="N1594">
            <v>1.3010752688172042E-2</v>
          </cell>
          <cell r="O1594">
            <v>1</v>
          </cell>
          <cell r="P1594">
            <v>1.260752688172043E-2</v>
          </cell>
          <cell r="Q1594">
            <v>1</v>
          </cell>
          <cell r="R1594" t="e">
            <v>#N/A</v>
          </cell>
          <cell r="S1594">
            <v>0</v>
          </cell>
          <cell r="T1594">
            <v>5860.3196399999997</v>
          </cell>
          <cell r="U1594">
            <v>87986.495999999999</v>
          </cell>
          <cell r="V1594" t="e">
            <v>#N/A</v>
          </cell>
          <cell r="W1594" t="str">
            <v>STA.SIERRA LAGUNA:H1</v>
          </cell>
          <cell r="X1594">
            <v>0</v>
          </cell>
          <cell r="Y1594">
            <v>0</v>
          </cell>
          <cell r="Z1594">
            <v>0</v>
          </cell>
          <cell r="AA1594"/>
          <cell r="AB1594">
            <v>10</v>
          </cell>
          <cell r="AC1594">
            <v>10</v>
          </cell>
          <cell r="AD1594" t="str">
            <v>Prioridad 4</v>
          </cell>
        </row>
        <row r="1595">
          <cell r="A1595" t="str">
            <v>STA.SIERRA LAGUNA:H2</v>
          </cell>
          <cell r="B1595" t="str">
            <v>URBANO</v>
          </cell>
          <cell r="C1595" t="str">
            <v>REGION 1</v>
          </cell>
          <cell r="D1595" t="str">
            <v>MAGDALENA</v>
          </cell>
          <cell r="E1595" t="str">
            <v>SANTA MARTA</v>
          </cell>
          <cell r="F1595" t="str">
            <v>MAGDALENA + SAI</v>
          </cell>
          <cell r="G1595" t="str">
            <v>CELEMIN CACERES ALVARO WILSON</v>
          </cell>
          <cell r="H1595" t="str">
            <v>AVILA MACIAS DEWIS ALBERTO</v>
          </cell>
          <cell r="I1595" t="str">
            <v>0</v>
          </cell>
          <cell r="J1595" t="str">
            <v>1.626</v>
          </cell>
          <cell r="K1595">
            <v>0.6</v>
          </cell>
          <cell r="L1595">
            <v>0</v>
          </cell>
          <cell r="M1595">
            <v>1</v>
          </cell>
          <cell r="N1595">
            <v>0</v>
          </cell>
          <cell r="O1595">
            <v>0</v>
          </cell>
          <cell r="P1595">
            <v>9.2204301075268814E-3</v>
          </cell>
          <cell r="Q1595">
            <v>1</v>
          </cell>
          <cell r="R1595" t="e">
            <v>#N/A</v>
          </cell>
          <cell r="S1595">
            <v>0</v>
          </cell>
          <cell r="T1595">
            <v>3661.2147</v>
          </cell>
          <cell r="U1595">
            <v>52.085000000000001</v>
          </cell>
          <cell r="V1595" t="e">
            <v>#N/A</v>
          </cell>
          <cell r="W1595" t="str">
            <v>STA.SIERRA LAGUNA:H2</v>
          </cell>
          <cell r="X1595">
            <v>1</v>
          </cell>
          <cell r="Y1595">
            <v>0</v>
          </cell>
          <cell r="Z1595">
            <v>0</v>
          </cell>
          <cell r="AA1595"/>
          <cell r="AB1595">
            <v>10</v>
          </cell>
          <cell r="AC1595">
            <v>11</v>
          </cell>
          <cell r="AD1595" t="str">
            <v>Prioridad 4</v>
          </cell>
        </row>
        <row r="1596">
          <cell r="A1596" t="str">
            <v>STA.VIA ALTERNA</v>
          </cell>
          <cell r="B1596" t="str">
            <v>RURAL</v>
          </cell>
          <cell r="C1596" t="str">
            <v>REGION 1</v>
          </cell>
          <cell r="D1596" t="str">
            <v>MAGDALENA</v>
          </cell>
          <cell r="E1596" t="str">
            <v>SANTA MARTA</v>
          </cell>
          <cell r="F1596" t="str">
            <v>MAGDALENA + SAI</v>
          </cell>
          <cell r="G1596" t="str">
            <v>CELEMIN CACERES ALVARO WILSON</v>
          </cell>
          <cell r="H1596" t="str">
            <v>CORREDOR ARANGO JORGE ARMANDO</v>
          </cell>
          <cell r="I1596" t="str">
            <v>0</v>
          </cell>
          <cell r="J1596" t="str">
            <v>1.627</v>
          </cell>
          <cell r="K1596">
            <v>0.6</v>
          </cell>
          <cell r="L1596">
            <v>1</v>
          </cell>
          <cell r="M1596">
            <v>1</v>
          </cell>
          <cell r="N1596">
            <v>2.5497311827956989E-2</v>
          </cell>
          <cell r="O1596">
            <v>1</v>
          </cell>
          <cell r="P1596">
            <v>8.5618279569892475E-3</v>
          </cell>
          <cell r="Q1596">
            <v>1</v>
          </cell>
          <cell r="R1596" t="e">
            <v>#N/A</v>
          </cell>
          <cell r="S1596">
            <v>0</v>
          </cell>
          <cell r="T1596">
            <v>17667.947005499995</v>
          </cell>
          <cell r="U1596">
            <v>324472.82600000006</v>
          </cell>
          <cell r="V1596" t="e">
            <v>#N/A</v>
          </cell>
          <cell r="W1596" t="str">
            <v>STA.VIA ALTERNA</v>
          </cell>
          <cell r="X1596">
            <v>1</v>
          </cell>
          <cell r="Y1596">
            <v>0</v>
          </cell>
          <cell r="Z1596">
            <v>0</v>
          </cell>
          <cell r="AA1596"/>
          <cell r="AB1596">
            <v>10</v>
          </cell>
          <cell r="AC1596">
            <v>11</v>
          </cell>
          <cell r="AD1596" t="str">
            <v>Prioridad 4</v>
          </cell>
        </row>
        <row r="1597">
          <cell r="A1597" t="str">
            <v>STA.ZUANA</v>
          </cell>
          <cell r="B1597" t="str">
            <v>URBANO</v>
          </cell>
          <cell r="C1597" t="str">
            <v>REGION 1</v>
          </cell>
          <cell r="D1597" t="str">
            <v>MAGDALENA</v>
          </cell>
          <cell r="E1597" t="str">
            <v>SANTA MARTA</v>
          </cell>
          <cell r="F1597" t="str">
            <v>MAGDALENA + SAI</v>
          </cell>
          <cell r="G1597" t="str">
            <v>CELEMIN CACERES ALVARO WILSON</v>
          </cell>
          <cell r="H1597" t="str">
            <v>CORREDOR ARANGO JORGE ARMANDO</v>
          </cell>
          <cell r="I1597" t="str">
            <v>0</v>
          </cell>
          <cell r="J1597" t="str">
            <v>1.628</v>
          </cell>
          <cell r="K1597">
            <v>0.6</v>
          </cell>
          <cell r="L1597">
            <v>1</v>
          </cell>
          <cell r="M1597">
            <v>1</v>
          </cell>
          <cell r="N1597">
            <v>7.3225806451612904E-2</v>
          </cell>
          <cell r="O1597">
            <v>1</v>
          </cell>
          <cell r="P1597">
            <v>1.3508064516129032E-2</v>
          </cell>
          <cell r="Q1597">
            <v>1</v>
          </cell>
          <cell r="R1597" t="str">
            <v>STA.Zuana</v>
          </cell>
          <cell r="S1597">
            <v>0</v>
          </cell>
          <cell r="T1597">
            <v>14219.05912</v>
          </cell>
          <cell r="U1597">
            <v>106530.371</v>
          </cell>
          <cell r="V1597" t="e">
            <v>#N/A</v>
          </cell>
          <cell r="W1597" t="str">
            <v>STA.ZUANA</v>
          </cell>
          <cell r="X1597">
            <v>0</v>
          </cell>
          <cell r="Y1597">
            <v>0</v>
          </cell>
          <cell r="Z1597">
            <v>0</v>
          </cell>
          <cell r="AA1597"/>
          <cell r="AB1597">
            <v>10</v>
          </cell>
          <cell r="AC1597">
            <v>10</v>
          </cell>
          <cell r="AD1597" t="str">
            <v>Prioridad 0</v>
          </cell>
        </row>
        <row r="1598">
          <cell r="A1598" t="str">
            <v>SUC.AGUACATE</v>
          </cell>
          <cell r="B1598" t="str">
            <v>RURAL</v>
          </cell>
          <cell r="C1598" t="str">
            <v>REGION 1</v>
          </cell>
          <cell r="D1598" t="str">
            <v>SUCRE</v>
          </cell>
          <cell r="E1598" t="str">
            <v>SAN ONOFRE</v>
          </cell>
          <cell r="F1598" t="str">
            <v>SUCRE</v>
          </cell>
          <cell r="G1598" t="str">
            <v>GUARIN PICO JHON JAIRO</v>
          </cell>
          <cell r="H1598" t="str">
            <v>ACOSTA DE LA HOZ JULIO ALBERTO</v>
          </cell>
          <cell r="I1598" t="str">
            <v>0</v>
          </cell>
          <cell r="J1598" t="str">
            <v>1.629</v>
          </cell>
          <cell r="K1598">
            <v>0.6</v>
          </cell>
          <cell r="L1598">
            <v>1</v>
          </cell>
          <cell r="M1598">
            <v>1</v>
          </cell>
          <cell r="N1598">
            <v>7.8158602150537632E-2</v>
          </cell>
          <cell r="O1598">
            <v>1</v>
          </cell>
          <cell r="P1598">
            <v>6.0215053763440864E-2</v>
          </cell>
          <cell r="Q1598">
            <v>1</v>
          </cell>
          <cell r="R1598" t="e">
            <v>#N/A</v>
          </cell>
          <cell r="S1598">
            <v>0</v>
          </cell>
          <cell r="T1598">
            <v>5805.2745025999993</v>
          </cell>
          <cell r="U1598">
            <v>244135.17299999995</v>
          </cell>
          <cell r="V1598" t="e">
            <v>#N/A</v>
          </cell>
          <cell r="W1598" t="str">
            <v>SUC.AGUACATE</v>
          </cell>
          <cell r="X1598">
            <v>0</v>
          </cell>
          <cell r="Y1598">
            <v>0</v>
          </cell>
          <cell r="Z1598">
            <v>0</v>
          </cell>
          <cell r="AA1598"/>
          <cell r="AB1598">
            <v>10</v>
          </cell>
          <cell r="AC1598">
            <v>10</v>
          </cell>
          <cell r="AD1598" t="str">
            <v>Prioridad 4</v>
          </cell>
        </row>
        <row r="1599">
          <cell r="A1599" t="str">
            <v>SUC.BREMEN</v>
          </cell>
          <cell r="B1599" t="str">
            <v>RURAL</v>
          </cell>
          <cell r="C1599" t="str">
            <v>REGION 1</v>
          </cell>
          <cell r="D1599" t="str">
            <v>SUCRE</v>
          </cell>
          <cell r="E1599" t="str">
            <v>SINCELEJO</v>
          </cell>
          <cell r="F1599" t="str">
            <v>SUCRE</v>
          </cell>
          <cell r="G1599" t="str">
            <v>GUARIN PICO JHON JAIRO</v>
          </cell>
          <cell r="H1599" t="str">
            <v>YANEZ BALMACEDA JHONY JAVIER</v>
          </cell>
          <cell r="I1599" t="str">
            <v>0</v>
          </cell>
          <cell r="J1599" t="str">
            <v>1.630</v>
          </cell>
          <cell r="K1599">
            <v>0.6</v>
          </cell>
          <cell r="L1599">
            <v>1</v>
          </cell>
          <cell r="M1599">
            <v>1</v>
          </cell>
          <cell r="N1599">
            <v>1.700268817204301E-2</v>
          </cell>
          <cell r="O1599">
            <v>1</v>
          </cell>
          <cell r="P1599">
            <v>1.6680107526881722E-2</v>
          </cell>
          <cell r="Q1599">
            <v>1</v>
          </cell>
          <cell r="R1599" t="str">
            <v>SUC.Bremen</v>
          </cell>
          <cell r="S1599">
            <v>0</v>
          </cell>
          <cell r="T1599">
            <v>12638.422355999999</v>
          </cell>
          <cell r="U1599">
            <v>537769.353</v>
          </cell>
          <cell r="V1599" t="e">
            <v>#N/A</v>
          </cell>
          <cell r="W1599" t="str">
            <v>SUC.BREMEN</v>
          </cell>
          <cell r="X1599">
            <v>0</v>
          </cell>
          <cell r="Y1599">
            <v>0</v>
          </cell>
          <cell r="Z1599">
            <v>5</v>
          </cell>
          <cell r="AA1599"/>
          <cell r="AB1599">
            <v>10</v>
          </cell>
          <cell r="AC1599">
            <v>15</v>
          </cell>
          <cell r="AD1599" t="str">
            <v>Prioridad 0</v>
          </cell>
        </row>
        <row r="1600">
          <cell r="A1600" t="str">
            <v>SUC.CHAPINERO</v>
          </cell>
          <cell r="B1600" t="str">
            <v>RURAL</v>
          </cell>
          <cell r="C1600" t="str">
            <v>REGION 1</v>
          </cell>
          <cell r="D1600" t="str">
            <v>SUCRE</v>
          </cell>
          <cell r="E1600" t="str">
            <v>COROZAL</v>
          </cell>
          <cell r="F1600" t="str">
            <v>SUCRE</v>
          </cell>
          <cell r="G1600" t="str">
            <v>GUARIN PICO JHON JAIRO</v>
          </cell>
          <cell r="H1600" t="str">
            <v>CARMONA ALMANZA EVER MANUEL</v>
          </cell>
          <cell r="I1600" t="str">
            <v>0</v>
          </cell>
          <cell r="J1600" t="str">
            <v>1.631</v>
          </cell>
          <cell r="K1600">
            <v>0.6</v>
          </cell>
          <cell r="L1600">
            <v>1</v>
          </cell>
          <cell r="M1600">
            <v>1</v>
          </cell>
          <cell r="N1600">
            <v>4.3118279569892476E-2</v>
          </cell>
          <cell r="O1600">
            <v>1</v>
          </cell>
          <cell r="P1600">
            <v>2.4852150537634409E-2</v>
          </cell>
          <cell r="Q1600">
            <v>1</v>
          </cell>
          <cell r="R1600" t="e">
            <v>#N/A</v>
          </cell>
          <cell r="S1600">
            <v>0</v>
          </cell>
          <cell r="T1600">
            <v>17555.6486726</v>
          </cell>
          <cell r="U1600">
            <v>728943.93399999989</v>
          </cell>
          <cell r="V1600" t="e">
            <v>#N/A</v>
          </cell>
          <cell r="W1600" t="str">
            <v>SUC.CHAPINERO</v>
          </cell>
          <cell r="X1600">
            <v>0</v>
          </cell>
          <cell r="Y1600">
            <v>0</v>
          </cell>
          <cell r="Z1600">
            <v>5</v>
          </cell>
          <cell r="AA1600"/>
          <cell r="AB1600">
            <v>10</v>
          </cell>
          <cell r="AC1600">
            <v>15</v>
          </cell>
          <cell r="AD1600" t="str">
            <v>Prioridad 4</v>
          </cell>
        </row>
        <row r="1601">
          <cell r="A1601" t="str">
            <v>SUC.CISPATACA</v>
          </cell>
          <cell r="B1601" t="str">
            <v>RURAL</v>
          </cell>
          <cell r="C1601" t="str">
            <v>REGION 1</v>
          </cell>
          <cell r="D1601" t="str">
            <v>SUCRE</v>
          </cell>
          <cell r="E1601" t="str">
            <v>SAN BENITO ABAD</v>
          </cell>
          <cell r="F1601" t="str">
            <v>SUCRE</v>
          </cell>
          <cell r="G1601" t="str">
            <v>GUARIN PICO JHON JAIRO</v>
          </cell>
          <cell r="H1601" t="str">
            <v>ACOSTA DE LA HOZ JULIO ALBERTO</v>
          </cell>
          <cell r="I1601" t="str">
            <v>0</v>
          </cell>
          <cell r="J1601" t="str">
            <v>1.632</v>
          </cell>
          <cell r="K1601">
            <v>0.6</v>
          </cell>
          <cell r="L1601">
            <v>1</v>
          </cell>
          <cell r="M1601">
            <v>1</v>
          </cell>
          <cell r="N1601">
            <v>3.1747311827956988E-2</v>
          </cell>
          <cell r="O1601">
            <v>1</v>
          </cell>
          <cell r="P1601">
            <v>3.1693548387096773E-2</v>
          </cell>
          <cell r="Q1601">
            <v>1</v>
          </cell>
          <cell r="R1601" t="e">
            <v>#N/A</v>
          </cell>
          <cell r="S1601">
            <v>0</v>
          </cell>
          <cell r="T1601">
            <v>16621.777939</v>
          </cell>
          <cell r="U1601">
            <v>1116109.8589999999</v>
          </cell>
          <cell r="V1601" t="e">
            <v>#N/A</v>
          </cell>
          <cell r="W1601" t="str">
            <v>SUC.CISPATACA</v>
          </cell>
          <cell r="X1601">
            <v>0</v>
          </cell>
          <cell r="Y1601">
            <v>0</v>
          </cell>
          <cell r="Z1601">
            <v>10</v>
          </cell>
          <cell r="AA1601"/>
          <cell r="AB1601">
            <v>10</v>
          </cell>
          <cell r="AC1601">
            <v>20</v>
          </cell>
          <cell r="AD1601" t="str">
            <v>Prioridad 4</v>
          </cell>
        </row>
        <row r="1602">
          <cell r="A1602" t="str">
            <v>SUC.COROZAL</v>
          </cell>
          <cell r="B1602" t="str">
            <v>URBANO</v>
          </cell>
          <cell r="C1602" t="str">
            <v>REGION 1</v>
          </cell>
          <cell r="D1602" t="str">
            <v>SUCRE</v>
          </cell>
          <cell r="E1602" t="str">
            <v>COROZAL</v>
          </cell>
          <cell r="F1602" t="str">
            <v>SUCRE</v>
          </cell>
          <cell r="G1602" t="str">
            <v>GUARIN PICO JHON JAIRO</v>
          </cell>
          <cell r="H1602" t="str">
            <v>YANEZ BALMACEDA JHONY JAVIER</v>
          </cell>
          <cell r="I1602" t="str">
            <v>0</v>
          </cell>
          <cell r="J1602" t="str">
            <v>1.633</v>
          </cell>
          <cell r="K1602">
            <v>0.6</v>
          </cell>
          <cell r="L1602">
            <v>1</v>
          </cell>
          <cell r="M1602">
            <v>1</v>
          </cell>
          <cell r="N1602">
            <v>2.2688172043010754E-2</v>
          </cell>
          <cell r="O1602">
            <v>1</v>
          </cell>
          <cell r="P1602">
            <v>1.6505376344086022E-2</v>
          </cell>
          <cell r="Q1602">
            <v>1</v>
          </cell>
          <cell r="R1602" t="str">
            <v>SUC.Corozal</v>
          </cell>
          <cell r="S1602">
            <v>0</v>
          </cell>
          <cell r="T1602">
            <v>47531.032140000003</v>
          </cell>
          <cell r="U1602">
            <v>865457.36399999994</v>
          </cell>
          <cell r="V1602" t="e">
            <v>#N/A</v>
          </cell>
          <cell r="W1602" t="str">
            <v>SUC.COROZAL</v>
          </cell>
          <cell r="X1602">
            <v>0</v>
          </cell>
          <cell r="Y1602">
            <v>15</v>
          </cell>
          <cell r="Z1602">
            <v>5</v>
          </cell>
          <cell r="AA1602"/>
          <cell r="AB1602">
            <v>10</v>
          </cell>
          <cell r="AC1602">
            <v>30</v>
          </cell>
          <cell r="AD1602" t="str">
            <v>Prioridad 0</v>
          </cell>
        </row>
        <row r="1603">
          <cell r="A1603" t="str">
            <v>SUC.COROZAL-2</v>
          </cell>
          <cell r="B1603" t="str">
            <v>URBANO</v>
          </cell>
          <cell r="C1603" t="str">
            <v>REGION 1</v>
          </cell>
          <cell r="D1603" t="str">
            <v>SUCRE</v>
          </cell>
          <cell r="E1603" t="str">
            <v>COROZAL</v>
          </cell>
          <cell r="F1603" t="str">
            <v>SUCRE</v>
          </cell>
          <cell r="G1603" t="str">
            <v>GUARIN PICO JHON JAIRO</v>
          </cell>
          <cell r="H1603" t="str">
            <v>YANEZ BALMACEDA JHONY JAVIER</v>
          </cell>
          <cell r="I1603" t="str">
            <v>0</v>
          </cell>
          <cell r="J1603" t="str">
            <v>247</v>
          </cell>
          <cell r="K1603">
            <v>0.54</v>
          </cell>
          <cell r="L1603">
            <v>1</v>
          </cell>
          <cell r="M1603">
            <v>1</v>
          </cell>
          <cell r="N1603">
            <v>0.1424731182795699</v>
          </cell>
          <cell r="O1603">
            <v>1</v>
          </cell>
          <cell r="P1603">
            <v>0.1985752688172043</v>
          </cell>
          <cell r="Q1603">
            <v>1</v>
          </cell>
          <cell r="R1603" t="e">
            <v>#N/A</v>
          </cell>
          <cell r="S1603">
            <v>0</v>
          </cell>
          <cell r="T1603">
            <v>48268.388883</v>
          </cell>
          <cell r="U1603">
            <v>1328870.0439999998</v>
          </cell>
          <cell r="V1603" t="e">
            <v>#N/A</v>
          </cell>
          <cell r="W1603" t="str">
            <v>SUC.COROZAL-2</v>
          </cell>
          <cell r="X1603">
            <v>0</v>
          </cell>
          <cell r="Y1603">
            <v>15</v>
          </cell>
          <cell r="Z1603">
            <v>10</v>
          </cell>
          <cell r="AA1603"/>
          <cell r="AB1603">
            <v>10</v>
          </cell>
          <cell r="AC1603">
            <v>35</v>
          </cell>
          <cell r="AD1603" t="str">
            <v>Prioridad 3</v>
          </cell>
        </row>
        <row r="1604">
          <cell r="A1604" t="str">
            <v>SUC.COROZAL-3</v>
          </cell>
          <cell r="B1604" t="str">
            <v>URBANO</v>
          </cell>
          <cell r="C1604" t="str">
            <v>REGION 1</v>
          </cell>
          <cell r="D1604" t="str">
            <v>SUCRE</v>
          </cell>
          <cell r="E1604" t="str">
            <v>COROZAL</v>
          </cell>
          <cell r="F1604" t="str">
            <v>SUCRE</v>
          </cell>
          <cell r="G1604" t="str">
            <v>GUARIN PICO JHON JAIRO</v>
          </cell>
          <cell r="H1604" t="str">
            <v>YANEZ BALMACEDA JHONY JAVIER</v>
          </cell>
          <cell r="I1604" t="str">
            <v>0</v>
          </cell>
          <cell r="J1604" t="str">
            <v>1.634</v>
          </cell>
          <cell r="K1604">
            <v>0.6</v>
          </cell>
          <cell r="L1604">
            <v>1</v>
          </cell>
          <cell r="M1604">
            <v>1</v>
          </cell>
          <cell r="N1604">
            <v>2.245967741935484E-2</v>
          </cell>
          <cell r="O1604">
            <v>1</v>
          </cell>
          <cell r="P1604">
            <v>2.2809139784946236E-2</v>
          </cell>
          <cell r="Q1604">
            <v>1</v>
          </cell>
          <cell r="R1604" t="e">
            <v>#N/A</v>
          </cell>
          <cell r="S1604">
            <v>0</v>
          </cell>
          <cell r="T1604">
            <v>30549.863844000003</v>
          </cell>
          <cell r="U1604">
            <v>1226173.537</v>
          </cell>
          <cell r="V1604" t="e">
            <v>#N/A</v>
          </cell>
          <cell r="W1604" t="str">
            <v>SUC.COROZAL-3</v>
          </cell>
          <cell r="X1604">
            <v>0</v>
          </cell>
          <cell r="Y1604">
            <v>15</v>
          </cell>
          <cell r="Z1604">
            <v>10</v>
          </cell>
          <cell r="AA1604"/>
          <cell r="AB1604">
            <v>10</v>
          </cell>
          <cell r="AC1604">
            <v>35</v>
          </cell>
          <cell r="AD1604" t="str">
            <v>Prioridad 2</v>
          </cell>
        </row>
        <row r="1605">
          <cell r="A1605" t="str">
            <v>SUC.COROZAL-4</v>
          </cell>
          <cell r="B1605" t="str">
            <v>URBANO</v>
          </cell>
          <cell r="C1605" t="str">
            <v>REGION 1</v>
          </cell>
          <cell r="D1605" t="str">
            <v>SUCRE</v>
          </cell>
          <cell r="E1605" t="str">
            <v>COROZAL</v>
          </cell>
          <cell r="F1605" t="str">
            <v>SUCRE</v>
          </cell>
          <cell r="G1605" t="str">
            <v>GUARIN PICO JHON JAIRO</v>
          </cell>
          <cell r="H1605" t="str">
            <v>YANEZ BALMACEDA JHONY JAVIER</v>
          </cell>
          <cell r="I1605" t="str">
            <v>0</v>
          </cell>
          <cell r="J1605" t="str">
            <v>143</v>
          </cell>
          <cell r="K1605">
            <v>0.46500000000000002</v>
          </cell>
          <cell r="L1605">
            <v>1</v>
          </cell>
          <cell r="M1605">
            <v>1</v>
          </cell>
          <cell r="N1605">
            <v>2.081989247311828E-2</v>
          </cell>
          <cell r="O1605">
            <v>1</v>
          </cell>
          <cell r="P1605">
            <v>3.9959677419354842E-2</v>
          </cell>
          <cell r="Q1605">
            <v>1</v>
          </cell>
          <cell r="R1605" t="e">
            <v>#N/A</v>
          </cell>
          <cell r="S1605">
            <v>1</v>
          </cell>
          <cell r="T1605">
            <v>39484.171277699999</v>
          </cell>
          <cell r="U1605">
            <v>1820204.5320000001</v>
          </cell>
          <cell r="V1605" t="e">
            <v>#N/A</v>
          </cell>
          <cell r="W1605" t="str">
            <v>SUC.COROZAL-4</v>
          </cell>
          <cell r="X1605">
            <v>1</v>
          </cell>
          <cell r="Y1605">
            <v>15</v>
          </cell>
          <cell r="Z1605">
            <v>10</v>
          </cell>
          <cell r="AA1605"/>
          <cell r="AB1605">
            <v>10</v>
          </cell>
          <cell r="AC1605">
            <v>36</v>
          </cell>
          <cell r="AD1605" t="str">
            <v>Prioridad 2</v>
          </cell>
        </row>
        <row r="1606">
          <cell r="A1606" t="str">
            <v>SUC.COROZAL-6</v>
          </cell>
          <cell r="B1606" t="str">
            <v>URBANO</v>
          </cell>
          <cell r="C1606" t="str">
            <v>REGION 1</v>
          </cell>
          <cell r="D1606" t="str">
            <v>SUCRE</v>
          </cell>
          <cell r="E1606" t="str">
            <v>COROZAL</v>
          </cell>
          <cell r="F1606" t="str">
            <v>SUCRE</v>
          </cell>
          <cell r="G1606" t="str">
            <v>GUARIN PICO JHON JAIRO</v>
          </cell>
          <cell r="H1606" t="str">
            <v>YANEZ BALMACEDA JHONY JAVIER</v>
          </cell>
          <cell r="I1606" t="str">
            <v>0</v>
          </cell>
          <cell r="J1606" t="str">
            <v>1.635</v>
          </cell>
          <cell r="K1606">
            <v>0.6</v>
          </cell>
          <cell r="L1606">
            <v>1</v>
          </cell>
          <cell r="M1606">
            <v>1</v>
          </cell>
          <cell r="N1606">
            <v>1.1612903225806452E-2</v>
          </cell>
          <cell r="O1606">
            <v>1</v>
          </cell>
          <cell r="P1606">
            <v>1.6317204301075267E-2</v>
          </cell>
          <cell r="Q1606">
            <v>1</v>
          </cell>
          <cell r="R1606" t="e">
            <v>#N/A</v>
          </cell>
          <cell r="S1606">
            <v>0</v>
          </cell>
          <cell r="T1606">
            <v>49078.342569</v>
          </cell>
          <cell r="U1606">
            <v>759924.96299999999</v>
          </cell>
          <cell r="V1606" t="e">
            <v>#N/A</v>
          </cell>
          <cell r="W1606" t="str">
            <v>SUC.COROZAL-6</v>
          </cell>
          <cell r="X1606">
            <v>0</v>
          </cell>
          <cell r="Y1606">
            <v>15</v>
          </cell>
          <cell r="Z1606">
            <v>5</v>
          </cell>
          <cell r="AA1606"/>
          <cell r="AB1606">
            <v>10</v>
          </cell>
          <cell r="AC1606">
            <v>30</v>
          </cell>
          <cell r="AD1606" t="str">
            <v>Prioridad 3</v>
          </cell>
        </row>
        <row r="1607">
          <cell r="A1607" t="str">
            <v>SUC.COVENAS-2</v>
          </cell>
          <cell r="B1607" t="str">
            <v>URBANO</v>
          </cell>
          <cell r="C1607" t="str">
            <v>REGION 1</v>
          </cell>
          <cell r="D1607" t="str">
            <v>SUCRE</v>
          </cell>
          <cell r="E1607" t="str">
            <v>COVEÑAS</v>
          </cell>
          <cell r="F1607" t="str">
            <v>SUCRE</v>
          </cell>
          <cell r="G1607" t="str">
            <v>GUARIN PICO JHON JAIRO</v>
          </cell>
          <cell r="H1607" t="str">
            <v>CARMONA ALMANZA EVER MANUEL</v>
          </cell>
          <cell r="I1607" t="str">
            <v>0</v>
          </cell>
          <cell r="J1607" t="str">
            <v>1.636</v>
          </cell>
          <cell r="K1607">
            <v>0.6</v>
          </cell>
          <cell r="L1607">
            <v>1</v>
          </cell>
          <cell r="M1607">
            <v>1</v>
          </cell>
          <cell r="N1607">
            <v>0.21786290322580645</v>
          </cell>
          <cell r="O1607">
            <v>1</v>
          </cell>
          <cell r="P1607">
            <v>0.19729838709677419</v>
          </cell>
          <cell r="Q1607">
            <v>1</v>
          </cell>
          <cell r="R1607" t="str">
            <v>SUC.Covenas-2</v>
          </cell>
          <cell r="S1607">
            <v>0</v>
          </cell>
          <cell r="T1607">
            <v>66405.056709199998</v>
          </cell>
          <cell r="U1607">
            <v>1162807.4389999998</v>
          </cell>
          <cell r="V1607" t="e">
            <v>#N/A</v>
          </cell>
          <cell r="W1607" t="str">
            <v>SUC.COVENAS-2</v>
          </cell>
          <cell r="X1607">
            <v>0</v>
          </cell>
          <cell r="Y1607">
            <v>30</v>
          </cell>
          <cell r="Z1607">
            <v>10</v>
          </cell>
          <cell r="AA1607"/>
          <cell r="AB1607">
            <v>10</v>
          </cell>
          <cell r="AC1607">
            <v>50</v>
          </cell>
          <cell r="AD1607" t="str">
            <v>Prioridad 0</v>
          </cell>
        </row>
        <row r="1608">
          <cell r="A1608" t="str">
            <v>SUC.EL MAMON</v>
          </cell>
          <cell r="B1608" t="str">
            <v>RURAL</v>
          </cell>
          <cell r="C1608" t="str">
            <v>REGION 1</v>
          </cell>
          <cell r="D1608" t="str">
            <v>SUCRE</v>
          </cell>
          <cell r="E1608" t="str">
            <v>COROZAL</v>
          </cell>
          <cell r="F1608" t="str">
            <v>SUCRE</v>
          </cell>
          <cell r="G1608" t="str">
            <v>GUARIN PICO JHON JAIRO</v>
          </cell>
          <cell r="H1608" t="str">
            <v>YANEZ BALMACEDA JHONY JAVIER</v>
          </cell>
          <cell r="I1608" t="str">
            <v>0</v>
          </cell>
          <cell r="J1608" t="str">
            <v>1.637</v>
          </cell>
          <cell r="K1608">
            <v>0.6</v>
          </cell>
          <cell r="L1608">
            <v>1</v>
          </cell>
          <cell r="M1608">
            <v>1</v>
          </cell>
          <cell r="N1608">
            <v>8.8978494623655913E-3</v>
          </cell>
          <cell r="O1608">
            <v>0</v>
          </cell>
          <cell r="P1608">
            <v>9.0860215053763446E-3</v>
          </cell>
          <cell r="Q1608">
            <v>1</v>
          </cell>
          <cell r="R1608" t="e">
            <v>#N/A</v>
          </cell>
          <cell r="S1608">
            <v>1</v>
          </cell>
          <cell r="T1608">
            <v>23202.658665600004</v>
          </cell>
          <cell r="U1608">
            <v>747578.18400000001</v>
          </cell>
          <cell r="V1608" t="e">
            <v>#N/A</v>
          </cell>
          <cell r="W1608" t="str">
            <v>SUC.EL MAMON</v>
          </cell>
          <cell r="X1608">
            <v>1</v>
          </cell>
          <cell r="Y1608">
            <v>15</v>
          </cell>
          <cell r="Z1608">
            <v>5</v>
          </cell>
          <cell r="AA1608"/>
          <cell r="AB1608">
            <v>10</v>
          </cell>
          <cell r="AC1608">
            <v>31</v>
          </cell>
          <cell r="AD1608" t="str">
            <v>Prioridad 2</v>
          </cell>
        </row>
        <row r="1609">
          <cell r="A1609" t="str">
            <v>SUC.EL NARANJO</v>
          </cell>
          <cell r="B1609" t="str">
            <v>RURAL</v>
          </cell>
          <cell r="C1609" t="str">
            <v>REGION 1</v>
          </cell>
          <cell r="D1609" t="str">
            <v>SUCRE</v>
          </cell>
          <cell r="E1609" t="str">
            <v>MAJAGUAL</v>
          </cell>
          <cell r="F1609" t="str">
            <v>SUCRE</v>
          </cell>
          <cell r="G1609" t="str">
            <v>GUARIN PICO JHON JAIRO</v>
          </cell>
          <cell r="H1609" t="str">
            <v>NIEBLES CERMEÑO JOSE DAVID</v>
          </cell>
          <cell r="I1609" t="str">
            <v>0</v>
          </cell>
          <cell r="J1609" t="str">
            <v>62</v>
          </cell>
          <cell r="K1609">
            <v>0.44</v>
          </cell>
          <cell r="L1609">
            <v>1</v>
          </cell>
          <cell r="M1609">
            <v>1</v>
          </cell>
          <cell r="N1609">
            <v>0.14696236559139786</v>
          </cell>
          <cell r="O1609">
            <v>1</v>
          </cell>
          <cell r="P1609">
            <v>8.8494623655913984E-2</v>
          </cell>
          <cell r="Q1609">
            <v>1</v>
          </cell>
          <cell r="R1609" t="str">
            <v>SUC.El Naranjo</v>
          </cell>
          <cell r="S1609">
            <v>1</v>
          </cell>
          <cell r="T1609">
            <v>21232.842198999999</v>
          </cell>
          <cell r="U1609">
            <v>1769109.0060000001</v>
          </cell>
          <cell r="V1609" t="e">
            <v>#N/A</v>
          </cell>
          <cell r="W1609" t="str">
            <v>SUC.EL NARANJO</v>
          </cell>
          <cell r="X1609">
            <v>1</v>
          </cell>
          <cell r="Y1609">
            <v>15</v>
          </cell>
          <cell r="Z1609">
            <v>10</v>
          </cell>
          <cell r="AA1609"/>
          <cell r="AB1609">
            <v>10</v>
          </cell>
          <cell r="AC1609">
            <v>36</v>
          </cell>
          <cell r="AD1609" t="str">
            <v>Prioridad 0</v>
          </cell>
        </row>
        <row r="1610">
          <cell r="A1610" t="str">
            <v>SUC.EL PINAL</v>
          </cell>
          <cell r="B1610" t="str">
            <v>RURAL</v>
          </cell>
          <cell r="C1610" t="str">
            <v>REGION 1</v>
          </cell>
          <cell r="D1610" t="str">
            <v>SUCRE</v>
          </cell>
          <cell r="E1610" t="str">
            <v>LOS PALMITOS</v>
          </cell>
          <cell r="F1610" t="str">
            <v>SUCRE</v>
          </cell>
          <cell r="G1610" t="str">
            <v>GUARIN PICO JHON JAIRO</v>
          </cell>
          <cell r="H1610" t="str">
            <v>YANEZ BALMACEDA JHONY JAVIER</v>
          </cell>
          <cell r="I1610" t="str">
            <v>0</v>
          </cell>
          <cell r="J1610" t="str">
            <v>1.638</v>
          </cell>
          <cell r="K1610">
            <v>0.6</v>
          </cell>
          <cell r="L1610">
            <v>1</v>
          </cell>
          <cell r="M1610">
            <v>1</v>
          </cell>
          <cell r="N1610">
            <v>1.7365591397849461E-2</v>
          </cell>
          <cell r="O1610">
            <v>1</v>
          </cell>
          <cell r="P1610">
            <v>1.700268817204301E-2</v>
          </cell>
          <cell r="Q1610">
            <v>1</v>
          </cell>
          <cell r="R1610" t="e">
            <v>#N/A</v>
          </cell>
          <cell r="S1610">
            <v>0</v>
          </cell>
          <cell r="T1610">
            <v>19341.479421599997</v>
          </cell>
          <cell r="U1610">
            <v>1052982.7680000002</v>
          </cell>
          <cell r="V1610" t="e">
            <v>#N/A</v>
          </cell>
          <cell r="W1610" t="str">
            <v>SUC.EL PINAL</v>
          </cell>
          <cell r="X1610">
            <v>0</v>
          </cell>
          <cell r="Y1610">
            <v>0</v>
          </cell>
          <cell r="Z1610">
            <v>10</v>
          </cell>
          <cell r="AA1610"/>
          <cell r="AB1610">
            <v>10</v>
          </cell>
          <cell r="AC1610">
            <v>20</v>
          </cell>
          <cell r="AD1610" t="str">
            <v>Prioridad 4</v>
          </cell>
        </row>
        <row r="1611">
          <cell r="A1611" t="str">
            <v>SUC.GUARANDA</v>
          </cell>
          <cell r="B1611" t="str">
            <v>URBANO</v>
          </cell>
          <cell r="C1611" t="str">
            <v>REGION 1</v>
          </cell>
          <cell r="D1611" t="str">
            <v>SUCRE</v>
          </cell>
          <cell r="E1611" t="str">
            <v>GUARANDA</v>
          </cell>
          <cell r="F1611" t="str">
            <v>SUCRE</v>
          </cell>
          <cell r="G1611" t="str">
            <v>GUARIN PICO JHON JAIRO</v>
          </cell>
          <cell r="H1611" t="str">
            <v>NIEBLES CERMEÑO JOSE DAVID</v>
          </cell>
          <cell r="I1611" t="str">
            <v>0</v>
          </cell>
          <cell r="J1611" t="str">
            <v>248</v>
          </cell>
          <cell r="K1611">
            <v>0.54</v>
          </cell>
          <cell r="L1611">
            <v>1</v>
          </cell>
          <cell r="M1611">
            <v>1</v>
          </cell>
          <cell r="N1611">
            <v>2.5658602150537634E-2</v>
          </cell>
          <cell r="O1611">
            <v>1</v>
          </cell>
          <cell r="P1611">
            <v>1.3319892473118279E-2</v>
          </cell>
          <cell r="Q1611">
            <v>1</v>
          </cell>
          <cell r="R1611" t="e">
            <v>#N/A</v>
          </cell>
          <cell r="S1611">
            <v>1</v>
          </cell>
          <cell r="T1611">
            <v>53356.892318000006</v>
          </cell>
          <cell r="U1611">
            <v>1020930.407</v>
          </cell>
          <cell r="V1611" t="str">
            <v>SUC.Guaranda</v>
          </cell>
          <cell r="W1611" t="str">
            <v>SUC.GUARANDA</v>
          </cell>
          <cell r="X1611">
            <v>0</v>
          </cell>
          <cell r="Y1611">
            <v>30</v>
          </cell>
          <cell r="Z1611">
            <v>10</v>
          </cell>
          <cell r="AA1611">
            <v>20</v>
          </cell>
          <cell r="AB1611">
            <v>10</v>
          </cell>
          <cell r="AC1611">
            <v>70</v>
          </cell>
          <cell r="AD1611" t="str">
            <v>Prioridad 1</v>
          </cell>
        </row>
        <row r="1612">
          <cell r="A1612" t="str">
            <v>SUC.LA LIBERTAD</v>
          </cell>
          <cell r="B1612" t="str">
            <v>RURAL</v>
          </cell>
          <cell r="C1612" t="str">
            <v>REGION 1</v>
          </cell>
          <cell r="D1612" t="str">
            <v>SUCRE</v>
          </cell>
          <cell r="E1612" t="str">
            <v>SAN ONOFRE</v>
          </cell>
          <cell r="F1612" t="str">
            <v>SUCRE</v>
          </cell>
          <cell r="G1612" t="str">
            <v>GUARIN PICO JHON JAIRO</v>
          </cell>
          <cell r="H1612" t="str">
            <v>ACOSTA DE LA HOZ JULIO ALBERTO</v>
          </cell>
          <cell r="I1612" t="str">
            <v>0</v>
          </cell>
          <cell r="J1612" t="str">
            <v>1.639</v>
          </cell>
          <cell r="K1612">
            <v>0.6</v>
          </cell>
          <cell r="L1612">
            <v>1</v>
          </cell>
          <cell r="M1612">
            <v>1</v>
          </cell>
          <cell r="N1612">
            <v>0.14106182795698924</v>
          </cell>
          <cell r="O1612">
            <v>1</v>
          </cell>
          <cell r="P1612">
            <v>4.8118279569892473E-2</v>
          </cell>
          <cell r="Q1612">
            <v>1</v>
          </cell>
          <cell r="R1612" t="e">
            <v>#N/A</v>
          </cell>
          <cell r="S1612">
            <v>0</v>
          </cell>
          <cell r="T1612">
            <v>6790.4263289999999</v>
          </cell>
          <cell r="U1612">
            <v>353622.71699999995</v>
          </cell>
          <cell r="V1612" t="e">
            <v>#N/A</v>
          </cell>
          <cell r="W1612" t="str">
            <v>SUC.LA LIBERTAD</v>
          </cell>
          <cell r="X1612">
            <v>0</v>
          </cell>
          <cell r="Y1612">
            <v>0</v>
          </cell>
          <cell r="Z1612">
            <v>0</v>
          </cell>
          <cell r="AA1612"/>
          <cell r="AB1612">
            <v>10</v>
          </cell>
          <cell r="AC1612">
            <v>10</v>
          </cell>
          <cell r="AD1612" t="str">
            <v>Prioridad 4</v>
          </cell>
        </row>
        <row r="1613">
          <cell r="A1613" t="str">
            <v>SUC.LLANADAS</v>
          </cell>
          <cell r="B1613" t="str">
            <v>RURAL</v>
          </cell>
          <cell r="C1613" t="str">
            <v>REGION 1</v>
          </cell>
          <cell r="D1613" t="str">
            <v>SUCRE</v>
          </cell>
          <cell r="E1613" t="str">
            <v>COROZAL</v>
          </cell>
          <cell r="F1613" t="str">
            <v>SUCRE</v>
          </cell>
          <cell r="G1613" t="str">
            <v>GUARIN PICO JHON JAIRO</v>
          </cell>
          <cell r="H1613" t="str">
            <v>CARMONA ALMANZA EVER MANUEL</v>
          </cell>
          <cell r="I1613" t="str">
            <v>0</v>
          </cell>
          <cell r="J1613" t="str">
            <v>1.640</v>
          </cell>
          <cell r="K1613">
            <v>0.6</v>
          </cell>
          <cell r="L1613">
            <v>1</v>
          </cell>
          <cell r="M1613">
            <v>1</v>
          </cell>
          <cell r="N1613">
            <v>0.11352150537634409</v>
          </cell>
          <cell r="O1613">
            <v>1</v>
          </cell>
          <cell r="P1613">
            <v>4.7862903225806448E-2</v>
          </cell>
          <cell r="Q1613">
            <v>1</v>
          </cell>
          <cell r="R1613" t="e">
            <v>#N/A</v>
          </cell>
          <cell r="S1613">
            <v>1</v>
          </cell>
          <cell r="T1613">
            <v>27008.619897560009</v>
          </cell>
          <cell r="U1613">
            <v>908589.304</v>
          </cell>
          <cell r="V1613" t="e">
            <v>#N/A</v>
          </cell>
          <cell r="W1613" t="str">
            <v>SUC.LLANADAS</v>
          </cell>
          <cell r="X1613">
            <v>0</v>
          </cell>
          <cell r="Y1613">
            <v>15</v>
          </cell>
          <cell r="Z1613">
            <v>5</v>
          </cell>
          <cell r="AA1613"/>
          <cell r="AB1613">
            <v>10</v>
          </cell>
          <cell r="AC1613">
            <v>30</v>
          </cell>
          <cell r="AD1613" t="str">
            <v>Prioridad 2</v>
          </cell>
        </row>
        <row r="1614">
          <cell r="A1614" t="str">
            <v>SUC.MACAJAN</v>
          </cell>
          <cell r="B1614" t="str">
            <v>RURAL</v>
          </cell>
          <cell r="C1614" t="str">
            <v>REGION 1</v>
          </cell>
          <cell r="D1614" t="str">
            <v>SUCRE</v>
          </cell>
          <cell r="E1614" t="str">
            <v>TOLU VIEJO</v>
          </cell>
          <cell r="F1614" t="str">
            <v>SUCRE</v>
          </cell>
          <cell r="G1614" t="str">
            <v>GUARIN PICO JHON JAIRO</v>
          </cell>
          <cell r="H1614" t="str">
            <v>CARMONA ALMANZA EVER MANUEL</v>
          </cell>
          <cell r="I1614" t="str">
            <v>0</v>
          </cell>
          <cell r="J1614" t="str">
            <v>1.641</v>
          </cell>
          <cell r="K1614">
            <v>0.6</v>
          </cell>
          <cell r="L1614">
            <v>1</v>
          </cell>
          <cell r="M1614">
            <v>1</v>
          </cell>
          <cell r="N1614">
            <v>3.5416666666666666E-2</v>
          </cell>
          <cell r="O1614">
            <v>1</v>
          </cell>
          <cell r="P1614">
            <v>1.6680107526881722E-2</v>
          </cell>
          <cell r="Q1614">
            <v>1</v>
          </cell>
          <cell r="R1614" t="e">
            <v>#N/A</v>
          </cell>
          <cell r="S1614">
            <v>0</v>
          </cell>
          <cell r="T1614">
            <v>11208.582347199999</v>
          </cell>
          <cell r="U1614">
            <v>423247.55900000001</v>
          </cell>
          <cell r="V1614" t="e">
            <v>#N/A</v>
          </cell>
          <cell r="W1614" t="str">
            <v>SUC.MACAJAN</v>
          </cell>
          <cell r="X1614">
            <v>1</v>
          </cell>
          <cell r="Y1614">
            <v>0</v>
          </cell>
          <cell r="Z1614">
            <v>0</v>
          </cell>
          <cell r="AA1614"/>
          <cell r="AB1614">
            <v>10</v>
          </cell>
          <cell r="AC1614">
            <v>11</v>
          </cell>
          <cell r="AD1614" t="str">
            <v>Prioridad 4</v>
          </cell>
        </row>
        <row r="1615">
          <cell r="A1615" t="str">
            <v>SUC.MAJAGUAL</v>
          </cell>
          <cell r="B1615" t="str">
            <v>URBANO</v>
          </cell>
          <cell r="C1615" t="str">
            <v>REGION 1</v>
          </cell>
          <cell r="D1615" t="str">
            <v>SUCRE</v>
          </cell>
          <cell r="E1615" t="str">
            <v>MAJAGUAL</v>
          </cell>
          <cell r="F1615" t="str">
            <v>SUCRE</v>
          </cell>
          <cell r="G1615" t="str">
            <v>GUARIN PICO JHON JAIRO</v>
          </cell>
          <cell r="H1615" t="str">
            <v>NIEBLES CERMEÑO JOSE DAVID</v>
          </cell>
          <cell r="I1615" t="str">
            <v>0</v>
          </cell>
          <cell r="J1615" t="str">
            <v>249</v>
          </cell>
          <cell r="K1615">
            <v>0.54</v>
          </cell>
          <cell r="L1615">
            <v>1</v>
          </cell>
          <cell r="M1615">
            <v>1</v>
          </cell>
          <cell r="N1615">
            <v>0.69857526881720433</v>
          </cell>
          <cell r="O1615">
            <v>1</v>
          </cell>
          <cell r="P1615">
            <v>1.3629032258064517E-2</v>
          </cell>
          <cell r="Q1615">
            <v>1</v>
          </cell>
          <cell r="R1615" t="e">
            <v>#N/A</v>
          </cell>
          <cell r="S1615">
            <v>1</v>
          </cell>
          <cell r="T1615">
            <v>51643.377167999992</v>
          </cell>
          <cell r="U1615">
            <v>1463925.3460000001</v>
          </cell>
          <cell r="V1615" t="e">
            <v>#N/A</v>
          </cell>
          <cell r="W1615" t="str">
            <v>SUC.MAJAGUAL</v>
          </cell>
          <cell r="X1615">
            <v>0</v>
          </cell>
          <cell r="Y1615">
            <v>30</v>
          </cell>
          <cell r="Z1615">
            <v>10</v>
          </cell>
          <cell r="AA1615"/>
          <cell r="AB1615">
            <v>10</v>
          </cell>
          <cell r="AC1615">
            <v>50</v>
          </cell>
          <cell r="AD1615" t="str">
            <v>Prioridad 2</v>
          </cell>
        </row>
        <row r="1616">
          <cell r="A1616" t="str">
            <v>SUC.MORROA</v>
          </cell>
          <cell r="B1616" t="str">
            <v>RURAL</v>
          </cell>
          <cell r="C1616" t="str">
            <v>REGION 1</v>
          </cell>
          <cell r="D1616" t="str">
            <v>SUCRE</v>
          </cell>
          <cell r="E1616" t="str">
            <v>MORROA</v>
          </cell>
          <cell r="F1616" t="str">
            <v>SUCRE</v>
          </cell>
          <cell r="G1616" t="str">
            <v>GUARIN PICO JHON JAIRO</v>
          </cell>
          <cell r="H1616" t="str">
            <v>ACOSTA DE LA HOZ JULIO ALBERTO</v>
          </cell>
          <cell r="I1616" t="str">
            <v>0</v>
          </cell>
          <cell r="J1616" t="str">
            <v>1.642</v>
          </cell>
          <cell r="K1616">
            <v>0.6</v>
          </cell>
          <cell r="L1616">
            <v>1</v>
          </cell>
          <cell r="M1616">
            <v>1</v>
          </cell>
          <cell r="N1616">
            <v>2.5645161290322582E-2</v>
          </cell>
          <cell r="O1616">
            <v>1</v>
          </cell>
          <cell r="P1616">
            <v>2.5120967741935483E-2</v>
          </cell>
          <cell r="Q1616">
            <v>1</v>
          </cell>
          <cell r="R1616" t="e">
            <v>#N/A</v>
          </cell>
          <cell r="S1616">
            <v>0</v>
          </cell>
          <cell r="T1616">
            <v>48618.193843599998</v>
          </cell>
          <cell r="U1616">
            <v>1696355.2360000003</v>
          </cell>
          <cell r="V1616" t="str">
            <v>SUC.Morroa</v>
          </cell>
          <cell r="W1616" t="str">
            <v>SUC.MORROA</v>
          </cell>
          <cell r="X1616">
            <v>0</v>
          </cell>
          <cell r="Y1616">
            <v>15</v>
          </cell>
          <cell r="Z1616">
            <v>10</v>
          </cell>
          <cell r="AA1616">
            <v>20</v>
          </cell>
          <cell r="AB1616">
            <v>10</v>
          </cell>
          <cell r="AC1616">
            <v>55</v>
          </cell>
          <cell r="AD1616" t="str">
            <v>Prioridad 1</v>
          </cell>
        </row>
        <row r="1617">
          <cell r="A1617" t="str">
            <v>SUC.NUEVAERA</v>
          </cell>
          <cell r="B1617" t="str">
            <v>RURAL</v>
          </cell>
          <cell r="C1617" t="str">
            <v>REGION 1</v>
          </cell>
          <cell r="D1617" t="str">
            <v>SUCRE</v>
          </cell>
          <cell r="E1617" t="str">
            <v>SANTIAGO DE TOLU</v>
          </cell>
          <cell r="F1617" t="str">
            <v>SUCRE</v>
          </cell>
          <cell r="G1617" t="str">
            <v>GUARIN PICO JHON JAIRO</v>
          </cell>
          <cell r="H1617" t="str">
            <v>CARMONA ALMANZA EVER MANUEL</v>
          </cell>
          <cell r="I1617" t="str">
            <v>0</v>
          </cell>
          <cell r="J1617" t="str">
            <v>1.643</v>
          </cell>
          <cell r="K1617">
            <v>0.6</v>
          </cell>
          <cell r="L1617">
            <v>1</v>
          </cell>
          <cell r="M1617">
            <v>1</v>
          </cell>
          <cell r="N1617">
            <v>2.5537634408602152E-2</v>
          </cell>
          <cell r="O1617">
            <v>1</v>
          </cell>
          <cell r="P1617">
            <v>1.7123655913978495E-2</v>
          </cell>
          <cell r="Q1617">
            <v>1</v>
          </cell>
          <cell r="R1617" t="e">
            <v>#N/A</v>
          </cell>
          <cell r="S1617">
            <v>0</v>
          </cell>
          <cell r="T1617"/>
          <cell r="U1617"/>
          <cell r="V1617"/>
          <cell r="W1617" t="str">
            <v>SUC.NUEVAERA</v>
          </cell>
          <cell r="X1617">
            <v>0</v>
          </cell>
          <cell r="Y1617">
            <v>0</v>
          </cell>
          <cell r="Z1617">
            <v>0</v>
          </cell>
          <cell r="AA1617"/>
          <cell r="AB1617">
            <v>10</v>
          </cell>
          <cell r="AC1617">
            <v>10</v>
          </cell>
          <cell r="AD1617" t="str">
            <v>Prioridad 4</v>
          </cell>
        </row>
        <row r="1618">
          <cell r="A1618" t="str">
            <v>SUC.PALO ALTO</v>
          </cell>
          <cell r="B1618" t="str">
            <v>RURAL</v>
          </cell>
          <cell r="C1618" t="str">
            <v>REGION 1</v>
          </cell>
          <cell r="D1618" t="str">
            <v>SUCRE</v>
          </cell>
          <cell r="E1618" t="str">
            <v>SAN ONOFRE</v>
          </cell>
          <cell r="F1618" t="str">
            <v>SUCRE</v>
          </cell>
          <cell r="G1618" t="str">
            <v>GUARIN PICO JHON JAIRO</v>
          </cell>
          <cell r="H1618" t="str">
            <v>ACOSTA DE LA HOZ JULIO ALBERTO</v>
          </cell>
          <cell r="I1618" t="str">
            <v>0</v>
          </cell>
          <cell r="J1618" t="str">
            <v>144</v>
          </cell>
          <cell r="K1618">
            <v>0.46500000000000002</v>
          </cell>
          <cell r="L1618">
            <v>1</v>
          </cell>
          <cell r="M1618">
            <v>1</v>
          </cell>
          <cell r="N1618">
            <v>0.28471774193548388</v>
          </cell>
          <cell r="O1618">
            <v>1</v>
          </cell>
          <cell r="P1618">
            <v>4.4448924731182796E-2</v>
          </cell>
          <cell r="Q1618">
            <v>1</v>
          </cell>
          <cell r="R1618" t="e">
            <v>#N/A</v>
          </cell>
          <cell r="S1618">
            <v>0</v>
          </cell>
          <cell r="T1618">
            <v>18017.7099036</v>
          </cell>
          <cell r="U1618">
            <v>509893.90899999999</v>
          </cell>
          <cell r="V1618" t="e">
            <v>#N/A</v>
          </cell>
          <cell r="W1618" t="str">
            <v>SUC.PALO ALTO</v>
          </cell>
          <cell r="X1618">
            <v>0</v>
          </cell>
          <cell r="Y1618">
            <v>0</v>
          </cell>
          <cell r="Z1618">
            <v>5</v>
          </cell>
          <cell r="AA1618"/>
          <cell r="AB1618">
            <v>10</v>
          </cell>
          <cell r="AC1618">
            <v>15</v>
          </cell>
          <cell r="AD1618" t="str">
            <v>Prioridad 3</v>
          </cell>
        </row>
        <row r="1619">
          <cell r="A1619" t="str">
            <v>SUC.PUEBLO NUEVO</v>
          </cell>
          <cell r="B1619" t="str">
            <v>RURAL</v>
          </cell>
          <cell r="C1619" t="str">
            <v>REGION 1</v>
          </cell>
          <cell r="D1619" t="str">
            <v>SUCRE</v>
          </cell>
          <cell r="E1619" t="str">
            <v>MAJAGUAL</v>
          </cell>
          <cell r="F1619" t="str">
            <v>SUCRE</v>
          </cell>
          <cell r="G1619" t="str">
            <v>GUARIN PICO JHON JAIRO</v>
          </cell>
          <cell r="H1619" t="str">
            <v>NIEBLES CERMEÑO JOSE DAVID</v>
          </cell>
          <cell r="I1619" t="str">
            <v>0</v>
          </cell>
          <cell r="J1619" t="str">
            <v>250</v>
          </cell>
          <cell r="K1619">
            <v>0.54</v>
          </cell>
          <cell r="L1619">
            <v>1</v>
          </cell>
          <cell r="M1619">
            <v>1</v>
          </cell>
          <cell r="N1619">
            <v>3.551075268817204E-2</v>
          </cell>
          <cell r="O1619">
            <v>1</v>
          </cell>
          <cell r="P1619">
            <v>1.0846774193548387E-2</v>
          </cell>
          <cell r="Q1619">
            <v>1</v>
          </cell>
          <cell r="R1619" t="e">
            <v>#N/A</v>
          </cell>
          <cell r="S1619">
            <v>1</v>
          </cell>
          <cell r="T1619">
            <v>11850.682900000002</v>
          </cell>
          <cell r="U1619">
            <v>660831.348</v>
          </cell>
          <cell r="V1619" t="e">
            <v>#N/A</v>
          </cell>
          <cell r="W1619" t="str">
            <v>SUC.PUEBLO NUEVO</v>
          </cell>
          <cell r="X1619">
            <v>0</v>
          </cell>
          <cell r="Y1619">
            <v>0</v>
          </cell>
          <cell r="Z1619">
            <v>5</v>
          </cell>
          <cell r="AA1619"/>
          <cell r="AB1619">
            <v>10</v>
          </cell>
          <cell r="AC1619">
            <v>15</v>
          </cell>
          <cell r="AD1619" t="str">
            <v>Prioridad 4</v>
          </cell>
        </row>
        <row r="1620">
          <cell r="A1620" t="str">
            <v>SUC.PUNTA BLANCO</v>
          </cell>
          <cell r="B1620" t="str">
            <v>RURAL</v>
          </cell>
          <cell r="C1620" t="str">
            <v>REGION 1</v>
          </cell>
          <cell r="D1620" t="str">
            <v>SUCRE</v>
          </cell>
          <cell r="E1620" t="str">
            <v>SAN BENITO ABAD</v>
          </cell>
          <cell r="F1620" t="str">
            <v>SUCRE</v>
          </cell>
          <cell r="G1620" t="str">
            <v>GUARIN PICO JHON JAIRO</v>
          </cell>
          <cell r="H1620" t="str">
            <v>ACOSTA DE LA HOZ JULIO ALBERTO</v>
          </cell>
          <cell r="I1620" t="str">
            <v>0</v>
          </cell>
          <cell r="J1620" t="str">
            <v>1.644</v>
          </cell>
          <cell r="K1620">
            <v>0.6</v>
          </cell>
          <cell r="L1620">
            <v>1</v>
          </cell>
          <cell r="M1620">
            <v>1</v>
          </cell>
          <cell r="N1620">
            <v>5.860215053763441E-3</v>
          </cell>
          <cell r="O1620">
            <v>0</v>
          </cell>
          <cell r="P1620">
            <v>9.0053763440860208E-3</v>
          </cell>
          <cell r="Q1620">
            <v>1</v>
          </cell>
          <cell r="R1620" t="e">
            <v>#N/A</v>
          </cell>
          <cell r="S1620">
            <v>0</v>
          </cell>
          <cell r="T1620">
            <v>23962.765074999996</v>
          </cell>
          <cell r="U1620">
            <v>1342518.105</v>
          </cell>
          <cell r="V1620" t="e">
            <v>#N/A</v>
          </cell>
          <cell r="W1620" t="str">
            <v>SUC.PUNTA BLANCO</v>
          </cell>
          <cell r="X1620">
            <v>0</v>
          </cell>
          <cell r="Y1620">
            <v>15</v>
          </cell>
          <cell r="Z1620">
            <v>10</v>
          </cell>
          <cell r="AA1620"/>
          <cell r="AB1620">
            <v>10</v>
          </cell>
          <cell r="AC1620">
            <v>35</v>
          </cell>
          <cell r="AD1620" t="str">
            <v>Prioridad 3</v>
          </cell>
        </row>
        <row r="1621">
          <cell r="A1621" t="str">
            <v>SUC.RB BVISTA SAN MARCOS-2</v>
          </cell>
          <cell r="B1621" t="str">
            <v>RURAL</v>
          </cell>
          <cell r="C1621" t="str">
            <v>REGION 1</v>
          </cell>
          <cell r="D1621" t="str">
            <v>SUCRE</v>
          </cell>
          <cell r="E1621" t="str">
            <v>SAN MARCOS</v>
          </cell>
          <cell r="F1621" t="str">
            <v>SUCRE</v>
          </cell>
          <cell r="G1621" t="str">
            <v>GUARIN PICO JHON JAIRO</v>
          </cell>
          <cell r="H1621" t="str">
            <v>NIEBLES CERMEÑO JOSE DAVID</v>
          </cell>
          <cell r="I1621" t="str">
            <v>0</v>
          </cell>
          <cell r="J1621" t="str">
            <v>1.645</v>
          </cell>
          <cell r="K1621">
            <v>0.6</v>
          </cell>
          <cell r="L1621">
            <v>1</v>
          </cell>
          <cell r="M1621">
            <v>1</v>
          </cell>
          <cell r="N1621">
            <v>0.17821236559139786</v>
          </cell>
          <cell r="O1621">
            <v>1</v>
          </cell>
          <cell r="P1621">
            <v>1.0013440860215054E-2</v>
          </cell>
          <cell r="Q1621">
            <v>1</v>
          </cell>
          <cell r="R1621" t="e">
            <v>#N/A</v>
          </cell>
          <cell r="S1621">
            <v>0</v>
          </cell>
          <cell r="T1621">
            <v>8868.4045500000011</v>
          </cell>
          <cell r="U1621">
            <v>527207.34900000005</v>
          </cell>
          <cell r="V1621" t="e">
            <v>#N/A</v>
          </cell>
          <cell r="W1621" t="str">
            <v>SUC.RB BVISTA SAN MARCOS-2</v>
          </cell>
          <cell r="X1621">
            <v>0</v>
          </cell>
          <cell r="Y1621">
            <v>0</v>
          </cell>
          <cell r="Z1621">
            <v>5</v>
          </cell>
          <cell r="AA1621"/>
          <cell r="AB1621">
            <v>10</v>
          </cell>
          <cell r="AC1621">
            <v>15</v>
          </cell>
          <cell r="AD1621" t="str">
            <v>Prioridad 4</v>
          </cell>
        </row>
        <row r="1622">
          <cell r="A1622" t="str">
            <v>SUC.RB COVENAS</v>
          </cell>
          <cell r="B1622" t="str">
            <v>RURAL</v>
          </cell>
          <cell r="C1622" t="str">
            <v>REGION 1</v>
          </cell>
          <cell r="D1622" t="str">
            <v>SUCRE</v>
          </cell>
          <cell r="E1622" t="str">
            <v>COVEÑAS</v>
          </cell>
          <cell r="F1622" t="str">
            <v>SUCRE</v>
          </cell>
          <cell r="G1622" t="str">
            <v>GUARIN PICO JHON JAIRO</v>
          </cell>
          <cell r="H1622" t="str">
            <v>CARMONA ALMANZA EVER MANUEL</v>
          </cell>
          <cell r="I1622" t="str">
            <v>0</v>
          </cell>
          <cell r="J1622" t="str">
            <v>1.646</v>
          </cell>
          <cell r="K1622">
            <v>0.6</v>
          </cell>
          <cell r="L1622">
            <v>1</v>
          </cell>
          <cell r="M1622">
            <v>1</v>
          </cell>
          <cell r="N1622">
            <v>1.653225806451613E-2</v>
          </cell>
          <cell r="O1622">
            <v>1</v>
          </cell>
          <cell r="P1622">
            <v>1.9032258064516128E-2</v>
          </cell>
          <cell r="Q1622">
            <v>1</v>
          </cell>
          <cell r="R1622" t="e">
            <v>#N/A</v>
          </cell>
          <cell r="S1622">
            <v>0</v>
          </cell>
          <cell r="T1622">
            <v>13893.557960000002</v>
          </cell>
          <cell r="U1622">
            <v>186700.75300000003</v>
          </cell>
          <cell r="V1622" t="e">
            <v>#N/A</v>
          </cell>
          <cell r="W1622" t="str">
            <v>SUC.RB COVENAS</v>
          </cell>
          <cell r="X1622">
            <v>0</v>
          </cell>
          <cell r="Y1622">
            <v>0</v>
          </cell>
          <cell r="Z1622">
            <v>0</v>
          </cell>
          <cell r="AA1622"/>
          <cell r="AB1622">
            <v>10</v>
          </cell>
          <cell r="AC1622">
            <v>10</v>
          </cell>
          <cell r="AD1622" t="str">
            <v>Prioridad 4</v>
          </cell>
        </row>
        <row r="1623">
          <cell r="A1623" t="str">
            <v>SUC.RB PITA</v>
          </cell>
          <cell r="B1623" t="str">
            <v>RURAL</v>
          </cell>
          <cell r="C1623" t="str">
            <v>REGION 1</v>
          </cell>
          <cell r="D1623" t="str">
            <v>SUCRE</v>
          </cell>
          <cell r="E1623" t="str">
            <v>OVEJAS</v>
          </cell>
          <cell r="F1623" t="str">
            <v>SUCRE</v>
          </cell>
          <cell r="G1623" t="str">
            <v>GUARIN PICO JHON JAIRO</v>
          </cell>
          <cell r="H1623" t="str">
            <v>ACOSTA DE LA HOZ JULIO ALBERTO</v>
          </cell>
          <cell r="I1623" t="str">
            <v>0</v>
          </cell>
          <cell r="J1623" t="str">
            <v>28</v>
          </cell>
          <cell r="K1623">
            <v>0.40500000000000003</v>
          </cell>
          <cell r="L1623">
            <v>1</v>
          </cell>
          <cell r="M1623">
            <v>1</v>
          </cell>
          <cell r="N1623">
            <v>3.7137096774193551E-2</v>
          </cell>
          <cell r="O1623">
            <v>1</v>
          </cell>
          <cell r="P1623">
            <v>3.6787634408602152E-2</v>
          </cell>
          <cell r="Q1623">
            <v>1</v>
          </cell>
          <cell r="R1623" t="e">
            <v>#N/A</v>
          </cell>
          <cell r="S1623">
            <v>0</v>
          </cell>
          <cell r="T1623">
            <v>26039.580651499997</v>
          </cell>
          <cell r="U1623">
            <v>1556258.6459999999</v>
          </cell>
          <cell r="V1623" t="e">
            <v>#N/A</v>
          </cell>
          <cell r="W1623" t="str">
            <v>SUC.RB PITA</v>
          </cell>
          <cell r="X1623">
            <v>0</v>
          </cell>
          <cell r="Y1623">
            <v>15</v>
          </cell>
          <cell r="Z1623">
            <v>10</v>
          </cell>
          <cell r="AA1623"/>
          <cell r="AB1623">
            <v>10</v>
          </cell>
          <cell r="AC1623">
            <v>35</v>
          </cell>
          <cell r="AD1623" t="str">
            <v>Prioridad 2</v>
          </cell>
        </row>
        <row r="1624">
          <cell r="A1624" t="str">
            <v>SUC.SABANAS DE BELTRAN</v>
          </cell>
          <cell r="B1624" t="str">
            <v>RURAL</v>
          </cell>
          <cell r="C1624" t="str">
            <v>REGION 1</v>
          </cell>
          <cell r="D1624" t="str">
            <v>SUCRE</v>
          </cell>
          <cell r="E1624" t="str">
            <v>LOS PALMITOS</v>
          </cell>
          <cell r="F1624" t="str">
            <v>SUCRE</v>
          </cell>
          <cell r="G1624" t="str">
            <v>GUARIN PICO JHON JAIRO</v>
          </cell>
          <cell r="H1624" t="str">
            <v>SAAVEDRA MORELOS JUAN DAVID</v>
          </cell>
          <cell r="I1624" t="str">
            <v>0</v>
          </cell>
          <cell r="J1624" t="str">
            <v>1.647</v>
          </cell>
          <cell r="K1624">
            <v>0.6</v>
          </cell>
          <cell r="L1624">
            <v>1</v>
          </cell>
          <cell r="M1624">
            <v>1</v>
          </cell>
          <cell r="N1624">
            <v>4.9341397849462364E-2</v>
          </cell>
          <cell r="O1624">
            <v>1</v>
          </cell>
          <cell r="P1624">
            <v>5.1948924731182795E-2</v>
          </cell>
          <cell r="Q1624">
            <v>1</v>
          </cell>
          <cell r="R1624" t="e">
            <v>#N/A</v>
          </cell>
          <cell r="S1624">
            <v>0</v>
          </cell>
          <cell r="T1624">
            <v>28122.85935384961</v>
          </cell>
          <cell r="U1624">
            <v>1234075.5449999999</v>
          </cell>
          <cell r="V1624" t="e">
            <v>#N/A</v>
          </cell>
          <cell r="W1624" t="str">
            <v>SUC.SABANAS DE BELTRAN</v>
          </cell>
          <cell r="X1624">
            <v>1</v>
          </cell>
          <cell r="Y1624">
            <v>15</v>
          </cell>
          <cell r="Z1624">
            <v>10</v>
          </cell>
          <cell r="AA1624"/>
          <cell r="AB1624">
            <v>10</v>
          </cell>
          <cell r="AC1624">
            <v>36</v>
          </cell>
          <cell r="AD1624" t="str">
            <v>Prioridad 2</v>
          </cell>
        </row>
        <row r="1625">
          <cell r="A1625" t="str">
            <v>SUC.SAN MARCOS-3</v>
          </cell>
          <cell r="B1625" t="str">
            <v>URBANO</v>
          </cell>
          <cell r="C1625" t="str">
            <v>REGION 1</v>
          </cell>
          <cell r="D1625" t="str">
            <v>SUCRE</v>
          </cell>
          <cell r="E1625" t="str">
            <v>SAN MARCOS</v>
          </cell>
          <cell r="F1625" t="str">
            <v>SUCRE</v>
          </cell>
          <cell r="G1625" t="str">
            <v>GUARIN PICO JHON JAIRO</v>
          </cell>
          <cell r="H1625" t="str">
            <v>NIEBLES CERMEÑO JOSE DAVID</v>
          </cell>
          <cell r="I1625" t="str">
            <v>0</v>
          </cell>
          <cell r="J1625" t="str">
            <v>1.648</v>
          </cell>
          <cell r="K1625">
            <v>0.6</v>
          </cell>
          <cell r="L1625">
            <v>1</v>
          </cell>
          <cell r="M1625">
            <v>1</v>
          </cell>
          <cell r="N1625">
            <v>0.39123655913978495</v>
          </cell>
          <cell r="O1625">
            <v>1</v>
          </cell>
          <cell r="P1625">
            <v>9.6505376344086027E-3</v>
          </cell>
          <cell r="Q1625">
            <v>1</v>
          </cell>
          <cell r="R1625" t="e">
            <v>#N/A</v>
          </cell>
          <cell r="S1625">
            <v>0</v>
          </cell>
          <cell r="T1625">
            <v>45859.927599999995</v>
          </cell>
          <cell r="U1625">
            <v>1323756.27</v>
          </cell>
          <cell r="V1625" t="e">
            <v>#N/A</v>
          </cell>
          <cell r="W1625" t="str">
            <v>SUC.SAN MARCOS-3</v>
          </cell>
          <cell r="X1625">
            <v>0</v>
          </cell>
          <cell r="Y1625">
            <v>15</v>
          </cell>
          <cell r="Z1625">
            <v>10</v>
          </cell>
          <cell r="AA1625"/>
          <cell r="AB1625">
            <v>10</v>
          </cell>
          <cell r="AC1625">
            <v>35</v>
          </cell>
          <cell r="AD1625" t="str">
            <v>Prioridad 3</v>
          </cell>
        </row>
        <row r="1626">
          <cell r="A1626" t="str">
            <v>SUC.SAN PEDRO</v>
          </cell>
          <cell r="B1626" t="str">
            <v>URBANO</v>
          </cell>
          <cell r="C1626" t="str">
            <v>REGION 1</v>
          </cell>
          <cell r="D1626" t="str">
            <v>SUCRE</v>
          </cell>
          <cell r="E1626" t="str">
            <v>SAN PEDRO</v>
          </cell>
          <cell r="F1626" t="str">
            <v>SUCRE</v>
          </cell>
          <cell r="G1626" t="str">
            <v>GUARIN PICO JHON JAIRO</v>
          </cell>
          <cell r="H1626" t="str">
            <v>SAAVEDRA MORELOS JUAN DAVID</v>
          </cell>
          <cell r="I1626" t="str">
            <v>0</v>
          </cell>
          <cell r="J1626" t="str">
            <v>1.649</v>
          </cell>
          <cell r="K1626">
            <v>0.6</v>
          </cell>
          <cell r="L1626">
            <v>1</v>
          </cell>
          <cell r="M1626">
            <v>1</v>
          </cell>
          <cell r="N1626">
            <v>0</v>
          </cell>
          <cell r="O1626">
            <v>0</v>
          </cell>
          <cell r="P1626">
            <v>1.3642473118279571E-2</v>
          </cell>
          <cell r="Q1626">
            <v>1</v>
          </cell>
          <cell r="R1626" t="e">
            <v>#N/A</v>
          </cell>
          <cell r="S1626">
            <v>0</v>
          </cell>
          <cell r="T1626">
            <v>54115.644604000001</v>
          </cell>
          <cell r="U1626">
            <v>1786745.0899999999</v>
          </cell>
          <cell r="V1626" t="str">
            <v>SUC.San Pedro</v>
          </cell>
          <cell r="W1626" t="str">
            <v>SUC.SAN PEDRO</v>
          </cell>
          <cell r="X1626">
            <v>0</v>
          </cell>
          <cell r="Y1626">
            <v>30</v>
          </cell>
          <cell r="Z1626">
            <v>10</v>
          </cell>
          <cell r="AA1626">
            <v>20</v>
          </cell>
          <cell r="AB1626">
            <v>10</v>
          </cell>
          <cell r="AC1626">
            <v>70</v>
          </cell>
          <cell r="AD1626" t="str">
            <v>Prioridad 1</v>
          </cell>
        </row>
        <row r="1627">
          <cell r="A1627" t="str">
            <v>SUC.SUCRE</v>
          </cell>
          <cell r="B1627" t="str">
            <v>URBANO</v>
          </cell>
          <cell r="C1627" t="str">
            <v>REGION 1</v>
          </cell>
          <cell r="D1627" t="str">
            <v>SUCRE</v>
          </cell>
          <cell r="E1627" t="str">
            <v>SUCRE</v>
          </cell>
          <cell r="F1627" t="str">
            <v>SUCRE</v>
          </cell>
          <cell r="G1627" t="str">
            <v>GUARIN PICO JHON JAIRO</v>
          </cell>
          <cell r="H1627" t="str">
            <v>NIEBLES CERMEÑO JOSE DAVID</v>
          </cell>
          <cell r="I1627" t="str">
            <v>0</v>
          </cell>
          <cell r="J1627" t="str">
            <v>251</v>
          </cell>
          <cell r="K1627">
            <v>0.54</v>
          </cell>
          <cell r="L1627">
            <v>1</v>
          </cell>
          <cell r="M1627">
            <v>1</v>
          </cell>
          <cell r="N1627">
            <v>4.2661290322580647E-2</v>
          </cell>
          <cell r="O1627">
            <v>1</v>
          </cell>
          <cell r="P1627">
            <v>1.2338709677419355E-2</v>
          </cell>
          <cell r="Q1627">
            <v>1</v>
          </cell>
          <cell r="R1627" t="str">
            <v>SUC.Sucre</v>
          </cell>
          <cell r="S1627">
            <v>1</v>
          </cell>
          <cell r="T1627">
            <v>41641.3979568</v>
          </cell>
          <cell r="U1627">
            <v>1505094.3930000002</v>
          </cell>
          <cell r="V1627" t="e">
            <v>#N/A</v>
          </cell>
          <cell r="W1627" t="str">
            <v>SUC.SUCRE</v>
          </cell>
          <cell r="X1627">
            <v>0</v>
          </cell>
          <cell r="Y1627">
            <v>15</v>
          </cell>
          <cell r="Z1627">
            <v>10</v>
          </cell>
          <cell r="AA1627"/>
          <cell r="AB1627">
            <v>10</v>
          </cell>
          <cell r="AC1627">
            <v>35</v>
          </cell>
          <cell r="AD1627" t="str">
            <v>Prioridad 0</v>
          </cell>
        </row>
        <row r="1628">
          <cell r="A1628" t="str">
            <v>SUC.TOLU</v>
          </cell>
          <cell r="B1628" t="str">
            <v>URBANO</v>
          </cell>
          <cell r="C1628" t="str">
            <v>REGION 1</v>
          </cell>
          <cell r="D1628" t="str">
            <v>SUCRE</v>
          </cell>
          <cell r="E1628" t="str">
            <v>SANTIAGO DE TOLU</v>
          </cell>
          <cell r="F1628" t="str">
            <v>SUCRE</v>
          </cell>
          <cell r="G1628" t="str">
            <v>GUARIN PICO JHON JAIRO</v>
          </cell>
          <cell r="H1628" t="str">
            <v>CARMONA ALMANZA EVER MANUEL</v>
          </cell>
          <cell r="I1628" t="str">
            <v>0</v>
          </cell>
          <cell r="J1628" t="str">
            <v>1.650</v>
          </cell>
          <cell r="K1628">
            <v>0.6</v>
          </cell>
          <cell r="L1628">
            <v>1</v>
          </cell>
          <cell r="M1628">
            <v>1</v>
          </cell>
          <cell r="N1628">
            <v>1.7392473118279569E-2</v>
          </cell>
          <cell r="O1628">
            <v>1</v>
          </cell>
          <cell r="P1628">
            <v>1.5456989247311828E-2</v>
          </cell>
          <cell r="Q1628">
            <v>1</v>
          </cell>
          <cell r="R1628" t="str">
            <v>SUC.Tolu</v>
          </cell>
          <cell r="S1628">
            <v>0</v>
          </cell>
          <cell r="T1628">
            <v>104244.0482792</v>
          </cell>
          <cell r="U1628">
            <v>2276063.031</v>
          </cell>
          <cell r="V1628" t="e">
            <v>#N/A</v>
          </cell>
          <cell r="W1628" t="str">
            <v>SUC.TOLU</v>
          </cell>
          <cell r="X1628">
            <v>0</v>
          </cell>
          <cell r="Y1628">
            <v>30</v>
          </cell>
          <cell r="Z1628">
            <v>10</v>
          </cell>
          <cell r="AA1628"/>
          <cell r="AB1628">
            <v>10</v>
          </cell>
          <cell r="AC1628">
            <v>50</v>
          </cell>
          <cell r="AD1628" t="str">
            <v>Prioridad 0</v>
          </cell>
        </row>
        <row r="1629">
          <cell r="A1629" t="str">
            <v>SUC.TOLU VIEJO</v>
          </cell>
          <cell r="B1629" t="str">
            <v>URBANO</v>
          </cell>
          <cell r="C1629" t="str">
            <v>REGION 1</v>
          </cell>
          <cell r="D1629" t="str">
            <v>SUCRE</v>
          </cell>
          <cell r="E1629" t="str">
            <v>TOLU VIEJO</v>
          </cell>
          <cell r="F1629" t="str">
            <v>SUCRE</v>
          </cell>
          <cell r="G1629" t="str">
            <v>GUARIN PICO JHON JAIRO</v>
          </cell>
          <cell r="H1629" t="str">
            <v>CARMONA ALMANZA EVER MANUEL</v>
          </cell>
          <cell r="I1629" t="str">
            <v>0</v>
          </cell>
          <cell r="J1629" t="str">
            <v>1.651</v>
          </cell>
          <cell r="K1629">
            <v>0.6</v>
          </cell>
          <cell r="L1629">
            <v>1</v>
          </cell>
          <cell r="M1629">
            <v>1</v>
          </cell>
          <cell r="N1629">
            <v>1.0215053763440861E-3</v>
          </cell>
          <cell r="O1629">
            <v>0</v>
          </cell>
          <cell r="P1629">
            <v>8.669354838709677E-3</v>
          </cell>
          <cell r="Q1629">
            <v>1</v>
          </cell>
          <cell r="R1629" t="e">
            <v>#N/A</v>
          </cell>
          <cell r="S1629">
            <v>0</v>
          </cell>
          <cell r="T1629">
            <v>47326.344232000003</v>
          </cell>
          <cell r="U1629">
            <v>1050062.814</v>
          </cell>
          <cell r="V1629" t="e">
            <v>#N/A</v>
          </cell>
          <cell r="W1629" t="str">
            <v>SUC.TOLU VIEJO</v>
          </cell>
          <cell r="X1629">
            <v>0</v>
          </cell>
          <cell r="Y1629">
            <v>15</v>
          </cell>
          <cell r="Z1629">
            <v>10</v>
          </cell>
          <cell r="AA1629"/>
          <cell r="AB1629">
            <v>10</v>
          </cell>
          <cell r="AC1629">
            <v>35</v>
          </cell>
          <cell r="AD1629" t="str">
            <v>Prioridad 3</v>
          </cell>
        </row>
        <row r="1630">
          <cell r="A1630" t="str">
            <v>SUC.TOLU-3</v>
          </cell>
          <cell r="B1630" t="str">
            <v>URBANO</v>
          </cell>
          <cell r="C1630" t="str">
            <v>REGION 1</v>
          </cell>
          <cell r="D1630" t="str">
            <v>SUCRE</v>
          </cell>
          <cell r="E1630" t="str">
            <v>SANTIAGO DE TOLU</v>
          </cell>
          <cell r="F1630" t="str">
            <v>SUCRE</v>
          </cell>
          <cell r="G1630" t="str">
            <v>GUARIN PICO JHON JAIRO</v>
          </cell>
          <cell r="H1630" t="str">
            <v>CARMONA ALMANZA EVER MANUEL</v>
          </cell>
          <cell r="I1630" t="str">
            <v>0</v>
          </cell>
          <cell r="J1630" t="str">
            <v>1.652</v>
          </cell>
          <cell r="K1630">
            <v>0.6</v>
          </cell>
          <cell r="L1630">
            <v>1</v>
          </cell>
          <cell r="M1630">
            <v>1</v>
          </cell>
          <cell r="N1630">
            <v>1.6975806451612903E-2</v>
          </cell>
          <cell r="O1630">
            <v>1</v>
          </cell>
          <cell r="P1630">
            <v>1.6370967741935485E-2</v>
          </cell>
          <cell r="Q1630">
            <v>1</v>
          </cell>
          <cell r="R1630" t="e">
            <v>#N/A</v>
          </cell>
          <cell r="S1630">
            <v>1</v>
          </cell>
          <cell r="T1630">
            <v>12291.227344999999</v>
          </cell>
          <cell r="U1630">
            <v>238513.16700000002</v>
          </cell>
          <cell r="V1630" t="e">
            <v>#N/A</v>
          </cell>
          <cell r="W1630" t="str">
            <v>SUC.TOLU-3</v>
          </cell>
          <cell r="X1630">
            <v>0</v>
          </cell>
          <cell r="Y1630">
            <v>0</v>
          </cell>
          <cell r="Z1630">
            <v>0</v>
          </cell>
          <cell r="AA1630"/>
          <cell r="AB1630">
            <v>10</v>
          </cell>
          <cell r="AC1630">
            <v>10</v>
          </cell>
          <cell r="AD1630" t="str">
            <v>Prioridad 4</v>
          </cell>
        </row>
        <row r="1631">
          <cell r="A1631" t="str">
            <v>SUC.VARSOVIA</v>
          </cell>
          <cell r="B1631" t="str">
            <v>RURAL</v>
          </cell>
          <cell r="C1631" t="str">
            <v>REGION 1</v>
          </cell>
          <cell r="D1631" t="str">
            <v>SUCRE</v>
          </cell>
          <cell r="E1631" t="str">
            <v>TOLU VIEJO</v>
          </cell>
          <cell r="F1631" t="str">
            <v>SUCRE</v>
          </cell>
          <cell r="G1631" t="str">
            <v>GUARIN PICO JHON JAIRO</v>
          </cell>
          <cell r="H1631" t="str">
            <v>ACOSTA DE LA HOZ JULIO ALBERTO</v>
          </cell>
          <cell r="I1631" t="str">
            <v>0</v>
          </cell>
          <cell r="J1631" t="str">
            <v>1.653</v>
          </cell>
          <cell r="K1631">
            <v>0.6</v>
          </cell>
          <cell r="L1631">
            <v>1</v>
          </cell>
          <cell r="M1631">
            <v>1</v>
          </cell>
          <cell r="N1631">
            <v>2.0618279569892473E-2</v>
          </cell>
          <cell r="O1631">
            <v>1</v>
          </cell>
          <cell r="P1631">
            <v>1.1330645161290323E-2</v>
          </cell>
          <cell r="Q1631">
            <v>1</v>
          </cell>
          <cell r="R1631" t="e">
            <v>#N/A</v>
          </cell>
          <cell r="S1631">
            <v>0</v>
          </cell>
          <cell r="T1631">
            <v>6034.2219509999995</v>
          </cell>
          <cell r="U1631">
            <v>408717.42399999994</v>
          </cell>
          <cell r="V1631" t="e">
            <v>#N/A</v>
          </cell>
          <cell r="W1631" t="str">
            <v>SUC.VARSOVIA</v>
          </cell>
          <cell r="X1631">
            <v>0</v>
          </cell>
          <cell r="Y1631">
            <v>0</v>
          </cell>
          <cell r="Z1631">
            <v>0</v>
          </cell>
          <cell r="AA1631"/>
          <cell r="AB1631">
            <v>10</v>
          </cell>
          <cell r="AC1631">
            <v>10</v>
          </cell>
          <cell r="AD1631" t="str">
            <v>Prioridad 4</v>
          </cell>
        </row>
        <row r="1632">
          <cell r="A1632" t="str">
            <v>TOL.ALPUJARRA</v>
          </cell>
          <cell r="B1632" t="str">
            <v>URBANO</v>
          </cell>
          <cell r="C1632" t="str">
            <v>REGION 3</v>
          </cell>
          <cell r="D1632" t="str">
            <v>TOLIMA</v>
          </cell>
          <cell r="E1632" t="str">
            <v>ALPUJARRA</v>
          </cell>
          <cell r="F1632" t="str">
            <v>TOLIMA-CAQUETA</v>
          </cell>
          <cell r="G1632" t="str">
            <v>GAMBOA VASQUEZ ALEX BLADIMIR</v>
          </cell>
          <cell r="H1632" t="str">
            <v>RUIZ JOVEN TITO FERNANDO</v>
          </cell>
          <cell r="I1632" t="str">
            <v>0</v>
          </cell>
          <cell r="J1632" t="str">
            <v>1.654</v>
          </cell>
          <cell r="K1632">
            <v>0.6</v>
          </cell>
          <cell r="L1632">
            <v>1</v>
          </cell>
          <cell r="M1632">
            <v>1</v>
          </cell>
          <cell r="N1632">
            <v>4.645161290322581E-2</v>
          </cell>
          <cell r="O1632">
            <v>1</v>
          </cell>
          <cell r="P1632">
            <v>4.7043010752688172E-2</v>
          </cell>
          <cell r="Q1632">
            <v>1</v>
          </cell>
          <cell r="R1632" t="e">
            <v>#N/A</v>
          </cell>
          <cell r="S1632">
            <v>1</v>
          </cell>
          <cell r="T1632">
            <v>14962.32531</v>
          </cell>
          <cell r="U1632">
            <v>273591.60399999999</v>
          </cell>
          <cell r="V1632" t="e">
            <v>#N/A</v>
          </cell>
          <cell r="W1632" t="str">
            <v>TOL.ALPUJARRA</v>
          </cell>
          <cell r="X1632">
            <v>1</v>
          </cell>
          <cell r="Y1632">
            <v>0</v>
          </cell>
          <cell r="Z1632">
            <v>0</v>
          </cell>
          <cell r="AA1632"/>
          <cell r="AB1632">
            <v>10</v>
          </cell>
          <cell r="AC1632">
            <v>11</v>
          </cell>
          <cell r="AD1632" t="str">
            <v>Prioridad 4</v>
          </cell>
        </row>
        <row r="1633">
          <cell r="A1633" t="str">
            <v>TOL.AMBALEMA</v>
          </cell>
          <cell r="B1633" t="str">
            <v>RURAL</v>
          </cell>
          <cell r="C1633" t="str">
            <v>REGION 5</v>
          </cell>
          <cell r="D1633" t="str">
            <v>CUNDINAMARCA</v>
          </cell>
          <cell r="E1633" t="str">
            <v>BELTRAN</v>
          </cell>
          <cell r="F1633" t="str">
            <v>TOLIMA-CAQUETA</v>
          </cell>
          <cell r="G1633" t="str">
            <v>GAMBOA VASQUEZ ALEX BLADIMIR</v>
          </cell>
          <cell r="H1633" t="str">
            <v>CORTES VICTOR GIOVANNI</v>
          </cell>
          <cell r="I1633" t="str">
            <v>0</v>
          </cell>
          <cell r="J1633" t="str">
            <v>1.655</v>
          </cell>
          <cell r="K1633">
            <v>0.6</v>
          </cell>
          <cell r="L1633">
            <v>1</v>
          </cell>
          <cell r="M1633">
            <v>1</v>
          </cell>
          <cell r="N1633">
            <v>1.6935483870967744E-2</v>
          </cell>
          <cell r="O1633">
            <v>1</v>
          </cell>
          <cell r="P1633">
            <v>9.4892473118279568E-3</v>
          </cell>
          <cell r="Q1633">
            <v>1</v>
          </cell>
          <cell r="R1633" t="e">
            <v>#N/A</v>
          </cell>
          <cell r="S1633">
            <v>1</v>
          </cell>
          <cell r="T1633">
            <v>20748.654591699997</v>
          </cell>
          <cell r="U1633">
            <v>369352.83799999993</v>
          </cell>
          <cell r="V1633" t="e">
            <v>#N/A</v>
          </cell>
          <cell r="W1633" t="str">
            <v>TOL.AMBALEMA</v>
          </cell>
          <cell r="X1633">
            <v>1</v>
          </cell>
          <cell r="Y1633">
            <v>15</v>
          </cell>
          <cell r="Z1633">
            <v>0</v>
          </cell>
          <cell r="AA1633"/>
          <cell r="AB1633">
            <v>10</v>
          </cell>
          <cell r="AC1633">
            <v>26</v>
          </cell>
          <cell r="AD1633" t="str">
            <v>Prioridad 3</v>
          </cell>
        </row>
        <row r="1634">
          <cell r="A1634" t="str">
            <v>TOL.AMBALEMA-2</v>
          </cell>
          <cell r="B1634" t="str">
            <v>URBANO</v>
          </cell>
          <cell r="C1634" t="str">
            <v>REGION 3</v>
          </cell>
          <cell r="D1634" t="str">
            <v>TOLIMA</v>
          </cell>
          <cell r="E1634" t="str">
            <v>AMBALEMA</v>
          </cell>
          <cell r="F1634" t="str">
            <v>TOLIMA-CAQUETA</v>
          </cell>
          <cell r="G1634" t="str">
            <v>GAMBOA VASQUEZ ALEX BLADIMIR</v>
          </cell>
          <cell r="H1634" t="str">
            <v>CORTES VICTOR GIOVANNI</v>
          </cell>
          <cell r="I1634" t="str">
            <v>0</v>
          </cell>
          <cell r="J1634" t="str">
            <v>145</v>
          </cell>
          <cell r="K1634">
            <v>0.46500000000000002</v>
          </cell>
          <cell r="L1634">
            <v>1</v>
          </cell>
          <cell r="M1634">
            <v>1</v>
          </cell>
          <cell r="N1634">
            <v>1.724462365591398E-2</v>
          </cell>
          <cell r="O1634">
            <v>1</v>
          </cell>
          <cell r="P1634">
            <v>9.6908602150537638E-3</v>
          </cell>
          <cell r="Q1634">
            <v>1</v>
          </cell>
          <cell r="R1634" t="e">
            <v>#N/A</v>
          </cell>
          <cell r="S1634">
            <v>1</v>
          </cell>
          <cell r="T1634">
            <v>19582.723400000003</v>
          </cell>
          <cell r="U1634">
            <v>544307.00100000005</v>
          </cell>
          <cell r="V1634" t="e">
            <v>#N/A</v>
          </cell>
          <cell r="W1634" t="str">
            <v>TOL.AMBALEMA-2</v>
          </cell>
          <cell r="X1634">
            <v>1</v>
          </cell>
          <cell r="Y1634">
            <v>0</v>
          </cell>
          <cell r="Z1634">
            <v>5</v>
          </cell>
          <cell r="AA1634"/>
          <cell r="AB1634">
            <v>10</v>
          </cell>
          <cell r="AC1634">
            <v>16</v>
          </cell>
          <cell r="AD1634" t="str">
            <v>Prioridad 3</v>
          </cell>
        </row>
        <row r="1635">
          <cell r="A1635" t="str">
            <v>TOL.ASOLEADO</v>
          </cell>
          <cell r="B1635" t="str">
            <v>RURAL</v>
          </cell>
          <cell r="C1635" t="str">
            <v>REGION 3</v>
          </cell>
          <cell r="D1635" t="str">
            <v>TOLIMA</v>
          </cell>
          <cell r="E1635" t="str">
            <v>PURIFICACION</v>
          </cell>
          <cell r="F1635" t="str">
            <v>TOLIMA-CAQUETA</v>
          </cell>
          <cell r="G1635" t="str">
            <v>GAMBOA VASQUEZ ALEX BLADIMIR</v>
          </cell>
          <cell r="H1635" t="str">
            <v>MORENO BELTRAN MARCO FIDEL</v>
          </cell>
          <cell r="I1635" t="str">
            <v>0</v>
          </cell>
          <cell r="J1635" t="str">
            <v>1.656</v>
          </cell>
          <cell r="K1635">
            <v>0.6</v>
          </cell>
          <cell r="L1635">
            <v>1</v>
          </cell>
          <cell r="M1635">
            <v>1</v>
          </cell>
          <cell r="N1635">
            <v>0.1289784946236559</v>
          </cell>
          <cell r="O1635">
            <v>1</v>
          </cell>
          <cell r="P1635">
            <v>6.3091397849462369E-2</v>
          </cell>
          <cell r="Q1635">
            <v>1</v>
          </cell>
          <cell r="R1635" t="e">
            <v>#N/A</v>
          </cell>
          <cell r="S1635">
            <v>1</v>
          </cell>
          <cell r="T1635">
            <v>29640.492560000002</v>
          </cell>
          <cell r="U1635">
            <v>590828.5</v>
          </cell>
          <cell r="V1635" t="e">
            <v>#N/A</v>
          </cell>
          <cell r="W1635" t="str">
            <v>TOL.ASOLEADO</v>
          </cell>
          <cell r="X1635">
            <v>1</v>
          </cell>
          <cell r="Y1635">
            <v>15</v>
          </cell>
          <cell r="Z1635">
            <v>5</v>
          </cell>
          <cell r="AA1635"/>
          <cell r="AB1635">
            <v>10</v>
          </cell>
          <cell r="AC1635">
            <v>31</v>
          </cell>
          <cell r="AD1635" t="str">
            <v>Prioridad 2</v>
          </cell>
        </row>
        <row r="1636">
          <cell r="A1636" t="str">
            <v>TOL.ATACO</v>
          </cell>
          <cell r="B1636" t="str">
            <v>RURAL</v>
          </cell>
          <cell r="C1636" t="str">
            <v>REGION 3</v>
          </cell>
          <cell r="D1636" t="str">
            <v>TOLIMA</v>
          </cell>
          <cell r="E1636" t="str">
            <v>ATACO</v>
          </cell>
          <cell r="F1636" t="str">
            <v>TOLIMA-CAQUETA</v>
          </cell>
          <cell r="G1636" t="str">
            <v>GAMBOA VASQUEZ ALEX BLADIMIR</v>
          </cell>
          <cell r="H1636" t="str">
            <v>RAMIREZ BOTERO FERNANDO</v>
          </cell>
          <cell r="I1636" t="str">
            <v>0</v>
          </cell>
          <cell r="J1636" t="str">
            <v>1.657</v>
          </cell>
          <cell r="K1636">
            <v>0.6</v>
          </cell>
          <cell r="L1636">
            <v>1</v>
          </cell>
          <cell r="M1636">
            <v>1</v>
          </cell>
          <cell r="N1636">
            <v>5.3239247311827956E-2</v>
          </cell>
          <cell r="O1636">
            <v>1</v>
          </cell>
          <cell r="P1636">
            <v>1.0618279569892473E-2</v>
          </cell>
          <cell r="Q1636">
            <v>1</v>
          </cell>
          <cell r="R1636" t="e">
            <v>#N/A</v>
          </cell>
          <cell r="S1636">
            <v>1</v>
          </cell>
          <cell r="T1636">
            <v>34616.299674499998</v>
          </cell>
          <cell r="U1636">
            <v>913828.84499999997</v>
          </cell>
          <cell r="V1636" t="e">
            <v>#N/A</v>
          </cell>
          <cell r="W1636" t="str">
            <v>TOL.ATACO</v>
          </cell>
          <cell r="X1636">
            <v>1</v>
          </cell>
          <cell r="Y1636">
            <v>15</v>
          </cell>
          <cell r="Z1636">
            <v>5</v>
          </cell>
          <cell r="AA1636"/>
          <cell r="AB1636">
            <v>10</v>
          </cell>
          <cell r="AC1636">
            <v>31</v>
          </cell>
          <cell r="AD1636" t="str">
            <v>Prioridad 2</v>
          </cell>
        </row>
        <row r="1637">
          <cell r="A1637" t="str">
            <v>TOL.AURORA</v>
          </cell>
          <cell r="B1637" t="str">
            <v>RURAL</v>
          </cell>
          <cell r="C1637" t="str">
            <v>REGION 3</v>
          </cell>
          <cell r="D1637" t="str">
            <v>TOLIMA</v>
          </cell>
          <cell r="E1637" t="str">
            <v>CUNDAY</v>
          </cell>
          <cell r="F1637" t="str">
            <v>TOLIMA-CAQUETA</v>
          </cell>
          <cell r="G1637" t="str">
            <v>GAMBOA VASQUEZ ALEX BLADIMIR</v>
          </cell>
          <cell r="H1637" t="str">
            <v>MORENO BELTRAN MARCO FIDEL</v>
          </cell>
          <cell r="I1637" t="str">
            <v>0</v>
          </cell>
          <cell r="J1637" t="str">
            <v>1.658</v>
          </cell>
          <cell r="K1637">
            <v>0.6</v>
          </cell>
          <cell r="L1637">
            <v>1</v>
          </cell>
          <cell r="M1637">
            <v>1</v>
          </cell>
          <cell r="N1637">
            <v>0.13215053763440859</v>
          </cell>
          <cell r="O1637">
            <v>1</v>
          </cell>
          <cell r="P1637">
            <v>4.6720430107526884E-2</v>
          </cell>
          <cell r="Q1637">
            <v>1</v>
          </cell>
          <cell r="R1637" t="e">
            <v>#N/A</v>
          </cell>
          <cell r="S1637">
            <v>1</v>
          </cell>
          <cell r="T1637">
            <v>26618.109324099994</v>
          </cell>
          <cell r="U1637">
            <v>678248.65800000005</v>
          </cell>
          <cell r="V1637" t="e">
            <v>#N/A</v>
          </cell>
          <cell r="W1637" t="str">
            <v>TOL.AURORA</v>
          </cell>
          <cell r="X1637">
            <v>1</v>
          </cell>
          <cell r="Y1637">
            <v>15</v>
          </cell>
          <cell r="Z1637">
            <v>5</v>
          </cell>
          <cell r="AA1637"/>
          <cell r="AB1637">
            <v>10</v>
          </cell>
          <cell r="AC1637">
            <v>31</v>
          </cell>
          <cell r="AD1637" t="str">
            <v>Prioridad 2</v>
          </cell>
        </row>
        <row r="1638">
          <cell r="A1638" t="str">
            <v>TOL.BILBAO</v>
          </cell>
          <cell r="B1638" t="str">
            <v>RURAL</v>
          </cell>
          <cell r="C1638" t="str">
            <v>REGION 3</v>
          </cell>
          <cell r="D1638" t="str">
            <v>TOLIMA</v>
          </cell>
          <cell r="E1638" t="str">
            <v>PLANADAS</v>
          </cell>
          <cell r="F1638" t="str">
            <v>TOLIMA-CAQUETA</v>
          </cell>
          <cell r="G1638" t="str">
            <v>GAMBOA VASQUEZ ALEX BLADIMIR</v>
          </cell>
          <cell r="H1638" t="str">
            <v>RAMIREZ BOTERO FERNANDO</v>
          </cell>
          <cell r="I1638" t="str">
            <v>0</v>
          </cell>
          <cell r="J1638" t="str">
            <v>146</v>
          </cell>
          <cell r="K1638">
            <v>0.46500000000000002</v>
          </cell>
          <cell r="L1638">
            <v>1</v>
          </cell>
          <cell r="M1638">
            <v>1</v>
          </cell>
          <cell r="N1638">
            <v>5.7365591397849462E-2</v>
          </cell>
          <cell r="O1638">
            <v>1</v>
          </cell>
          <cell r="P1638">
            <v>3.2177419354838713E-2</v>
          </cell>
          <cell r="Q1638">
            <v>1</v>
          </cell>
          <cell r="R1638" t="e">
            <v>#N/A</v>
          </cell>
          <cell r="S1638">
            <v>1</v>
          </cell>
          <cell r="T1638">
            <v>50290.359049399987</v>
          </cell>
          <cell r="U1638">
            <v>1082594.8370000003</v>
          </cell>
          <cell r="V1638" t="e">
            <v>#N/A</v>
          </cell>
          <cell r="W1638" t="str">
            <v>TOL.BILBAO</v>
          </cell>
          <cell r="X1638">
            <v>0</v>
          </cell>
          <cell r="Y1638">
            <v>30</v>
          </cell>
          <cell r="Z1638">
            <v>10</v>
          </cell>
          <cell r="AA1638"/>
          <cell r="AB1638">
            <v>10</v>
          </cell>
          <cell r="AC1638">
            <v>50</v>
          </cell>
          <cell r="AD1638" t="str">
            <v>Prioridad 1</v>
          </cell>
        </row>
        <row r="1639">
          <cell r="A1639" t="str">
            <v>TOL.CARMEN DE APICALA</v>
          </cell>
          <cell r="B1639" t="str">
            <v>RURAL</v>
          </cell>
          <cell r="C1639" t="str">
            <v>REGION 3</v>
          </cell>
          <cell r="D1639" t="str">
            <v>TOLIMA</v>
          </cell>
          <cell r="E1639" t="str">
            <v>CARMEN DE APICALA</v>
          </cell>
          <cell r="F1639" t="str">
            <v>TOLIMA-CAQUETA</v>
          </cell>
          <cell r="G1639" t="str">
            <v>GAMBOA VASQUEZ ALEX BLADIMIR</v>
          </cell>
          <cell r="H1639" t="str">
            <v>MORENO BELTRAN MARCO FIDEL</v>
          </cell>
          <cell r="I1639" t="str">
            <v>0</v>
          </cell>
          <cell r="J1639" t="str">
            <v>1.659</v>
          </cell>
          <cell r="K1639">
            <v>0.6</v>
          </cell>
          <cell r="L1639">
            <v>1</v>
          </cell>
          <cell r="M1639">
            <v>1</v>
          </cell>
          <cell r="N1639">
            <v>0.14883064516129033</v>
          </cell>
          <cell r="O1639">
            <v>1</v>
          </cell>
          <cell r="P1639">
            <v>5.4811827956989245E-2</v>
          </cell>
          <cell r="Q1639">
            <v>1</v>
          </cell>
          <cell r="R1639" t="str">
            <v>TOL.Carmen de Apicala</v>
          </cell>
          <cell r="S1639">
            <v>1</v>
          </cell>
          <cell r="T1639">
            <v>51002.845591200006</v>
          </cell>
          <cell r="U1639">
            <v>799928.48599999992</v>
          </cell>
          <cell r="V1639" t="str">
            <v>TOL.Carmen De Apicala</v>
          </cell>
          <cell r="W1639" t="str">
            <v>TOL.CARMEN DE APICALA</v>
          </cell>
          <cell r="X1639">
            <v>0</v>
          </cell>
          <cell r="Y1639">
            <v>30</v>
          </cell>
          <cell r="Z1639">
            <v>5</v>
          </cell>
          <cell r="AA1639">
            <v>20</v>
          </cell>
          <cell r="AB1639">
            <v>10</v>
          </cell>
          <cell r="AC1639">
            <v>65</v>
          </cell>
          <cell r="AD1639" t="str">
            <v>Prioridad 0</v>
          </cell>
        </row>
        <row r="1640">
          <cell r="A1640" t="str">
            <v>TOL.CARMEN-2</v>
          </cell>
          <cell r="B1640" t="str">
            <v>URBANO</v>
          </cell>
          <cell r="C1640" t="str">
            <v>REGION 3</v>
          </cell>
          <cell r="D1640" t="str">
            <v>TOLIMA</v>
          </cell>
          <cell r="E1640" t="str">
            <v>CARMEN DE APICALA</v>
          </cell>
          <cell r="F1640" t="str">
            <v>TOLIMA-CAQUETA</v>
          </cell>
          <cell r="G1640" t="str">
            <v>GAMBOA VASQUEZ ALEX BLADIMIR</v>
          </cell>
          <cell r="H1640" t="str">
            <v>MORENO BELTRAN MARCO FIDEL</v>
          </cell>
          <cell r="I1640" t="str">
            <v>0</v>
          </cell>
          <cell r="J1640" t="str">
            <v>1.660</v>
          </cell>
          <cell r="K1640">
            <v>0.6</v>
          </cell>
          <cell r="L1640">
            <v>1</v>
          </cell>
          <cell r="M1640">
            <v>1</v>
          </cell>
          <cell r="N1640">
            <v>3.5860215053763439E-2</v>
          </cell>
          <cell r="O1640">
            <v>1</v>
          </cell>
          <cell r="P1640">
            <v>3.5094086021505377E-2</v>
          </cell>
          <cell r="Q1640">
            <v>1</v>
          </cell>
          <cell r="R1640" t="e">
            <v>#N/A</v>
          </cell>
          <cell r="S1640">
            <v>1</v>
          </cell>
          <cell r="T1640">
            <v>29402.328341700002</v>
          </cell>
          <cell r="U1640">
            <v>703528.60000000009</v>
          </cell>
          <cell r="V1640" t="e">
            <v>#N/A</v>
          </cell>
          <cell r="W1640" t="str">
            <v>TOL.CARMEN-2</v>
          </cell>
          <cell r="X1640">
            <v>1</v>
          </cell>
          <cell r="Y1640">
            <v>15</v>
          </cell>
          <cell r="Z1640">
            <v>5</v>
          </cell>
          <cell r="AA1640"/>
          <cell r="AB1640">
            <v>10</v>
          </cell>
          <cell r="AC1640">
            <v>31</v>
          </cell>
          <cell r="AD1640" t="str">
            <v>Prioridad 2</v>
          </cell>
        </row>
        <row r="1641">
          <cell r="A1641" t="str">
            <v>TOL.CASABIANCA</v>
          </cell>
          <cell r="B1641" t="str">
            <v>RURAL</v>
          </cell>
          <cell r="C1641" t="str">
            <v>REGION 3</v>
          </cell>
          <cell r="D1641" t="str">
            <v>TOLIMA</v>
          </cell>
          <cell r="E1641" t="str">
            <v>VILLAHERMOSA</v>
          </cell>
          <cell r="F1641" t="str">
            <v>TOLIMA-CAQUETA</v>
          </cell>
          <cell r="G1641" t="str">
            <v>GAMBOA VASQUEZ ALEX BLADIMIR</v>
          </cell>
          <cell r="H1641" t="str">
            <v>CORTES VICTOR GIOVANNI</v>
          </cell>
          <cell r="I1641" t="str">
            <v>0</v>
          </cell>
          <cell r="J1641" t="str">
            <v>1.661</v>
          </cell>
          <cell r="K1641">
            <v>0.6</v>
          </cell>
          <cell r="L1641">
            <v>1</v>
          </cell>
          <cell r="M1641">
            <v>1</v>
          </cell>
          <cell r="N1641">
            <v>1.9139784946236558E-2</v>
          </cell>
          <cell r="O1641">
            <v>1</v>
          </cell>
          <cell r="P1641">
            <v>5.2795698924731183E-2</v>
          </cell>
          <cell r="Q1641">
            <v>1</v>
          </cell>
          <cell r="R1641" t="e">
            <v>#N/A</v>
          </cell>
          <cell r="S1641">
            <v>1</v>
          </cell>
          <cell r="T1641">
            <v>39114.938577000008</v>
          </cell>
          <cell r="U1641">
            <v>2237244.531</v>
          </cell>
          <cell r="V1641" t="e">
            <v>#N/A</v>
          </cell>
          <cell r="W1641" t="str">
            <v>TOL.CASABIANCA</v>
          </cell>
          <cell r="X1641">
            <v>1</v>
          </cell>
          <cell r="Y1641">
            <v>15</v>
          </cell>
          <cell r="Z1641">
            <v>10</v>
          </cell>
          <cell r="AA1641"/>
          <cell r="AB1641">
            <v>10</v>
          </cell>
          <cell r="AC1641">
            <v>36</v>
          </cell>
          <cell r="AD1641" t="str">
            <v>Prioridad 1</v>
          </cell>
        </row>
        <row r="1642">
          <cell r="A1642" t="str">
            <v>TOL.CASABIANCA-2</v>
          </cell>
          <cell r="B1642" t="str">
            <v>URBANO</v>
          </cell>
          <cell r="C1642" t="str">
            <v>REGION 3</v>
          </cell>
          <cell r="D1642" t="str">
            <v>TOLIMA</v>
          </cell>
          <cell r="E1642" t="str">
            <v>CASABIANCA</v>
          </cell>
          <cell r="F1642" t="str">
            <v>TOLIMA-CAQUETA</v>
          </cell>
          <cell r="G1642" t="str">
            <v>GAMBOA VASQUEZ ALEX BLADIMIR</v>
          </cell>
          <cell r="H1642" t="str">
            <v>CORTES VICTOR GIOVANNI</v>
          </cell>
          <cell r="I1642" t="str">
            <v>0</v>
          </cell>
          <cell r="J1642" t="str">
            <v>1.662</v>
          </cell>
          <cell r="K1642">
            <v>0.6</v>
          </cell>
          <cell r="L1642">
            <v>1</v>
          </cell>
          <cell r="M1642">
            <v>1</v>
          </cell>
          <cell r="N1642">
            <v>1.4583333333333334E-2</v>
          </cell>
          <cell r="O1642">
            <v>1</v>
          </cell>
          <cell r="P1642">
            <v>4.4166666666666667E-2</v>
          </cell>
          <cell r="Q1642">
            <v>1</v>
          </cell>
          <cell r="R1642" t="e">
            <v>#N/A</v>
          </cell>
          <cell r="S1642">
            <v>0</v>
          </cell>
          <cell r="T1642">
            <v>30225.257056000002</v>
          </cell>
          <cell r="U1642">
            <v>1220828.45</v>
          </cell>
          <cell r="V1642" t="str">
            <v>TOL.Casabianca-2</v>
          </cell>
          <cell r="W1642" t="str">
            <v>TOL.CASABIANCA-2</v>
          </cell>
          <cell r="X1642">
            <v>1</v>
          </cell>
          <cell r="Y1642">
            <v>15</v>
          </cell>
          <cell r="Z1642">
            <v>10</v>
          </cell>
          <cell r="AA1642">
            <v>20</v>
          </cell>
          <cell r="AB1642">
            <v>10</v>
          </cell>
          <cell r="AC1642">
            <v>56</v>
          </cell>
          <cell r="AD1642" t="str">
            <v>Prioridad 1</v>
          </cell>
        </row>
        <row r="1643">
          <cell r="A1643" t="str">
            <v>TOL.CASTILLA</v>
          </cell>
          <cell r="B1643" t="str">
            <v>RURAL</v>
          </cell>
          <cell r="C1643" t="str">
            <v>REGION 3</v>
          </cell>
          <cell r="D1643" t="str">
            <v>TOLIMA</v>
          </cell>
          <cell r="E1643" t="str">
            <v>COYAIMA</v>
          </cell>
          <cell r="F1643" t="str">
            <v>TOLIMA-CAQUETA</v>
          </cell>
          <cell r="G1643" t="str">
            <v>GAMBOA VASQUEZ ALEX BLADIMIR</v>
          </cell>
          <cell r="H1643" t="str">
            <v>RAMIREZ BOTERO FERNANDO</v>
          </cell>
          <cell r="I1643" t="str">
            <v>0</v>
          </cell>
          <cell r="J1643" t="str">
            <v>1.663</v>
          </cell>
          <cell r="K1643">
            <v>0.6</v>
          </cell>
          <cell r="L1643">
            <v>1</v>
          </cell>
          <cell r="M1643">
            <v>1</v>
          </cell>
          <cell r="N1643">
            <v>6.7782258064516127E-2</v>
          </cell>
          <cell r="O1643">
            <v>1</v>
          </cell>
          <cell r="P1643">
            <v>4.5040322580645165E-2</v>
          </cell>
          <cell r="Q1643">
            <v>1</v>
          </cell>
          <cell r="R1643" t="e">
            <v>#N/A</v>
          </cell>
          <cell r="S1643">
            <v>0</v>
          </cell>
          <cell r="T1643">
            <v>25072.822757400001</v>
          </cell>
          <cell r="U1643">
            <v>836362.46299999987</v>
          </cell>
          <cell r="V1643" t="e">
            <v>#N/A</v>
          </cell>
          <cell r="W1643" t="str">
            <v>TOL.CASTILLA</v>
          </cell>
          <cell r="X1643">
            <v>1</v>
          </cell>
          <cell r="Y1643">
            <v>15</v>
          </cell>
          <cell r="Z1643">
            <v>5</v>
          </cell>
          <cell r="AA1643"/>
          <cell r="AB1643">
            <v>10</v>
          </cell>
          <cell r="AC1643">
            <v>31</v>
          </cell>
          <cell r="AD1643" t="str">
            <v>Prioridad 2</v>
          </cell>
        </row>
        <row r="1644">
          <cell r="A1644" t="str">
            <v>TOL.CHAPARRAL-2</v>
          </cell>
          <cell r="B1644" t="str">
            <v>URBANO</v>
          </cell>
          <cell r="C1644" t="str">
            <v>REGION 3</v>
          </cell>
          <cell r="D1644" t="str">
            <v>TOLIMA</v>
          </cell>
          <cell r="E1644" t="str">
            <v>CHAPARRAL</v>
          </cell>
          <cell r="F1644" t="str">
            <v>TOLIMA-CAQUETA</v>
          </cell>
          <cell r="G1644" t="str">
            <v>GAMBOA VASQUEZ ALEX BLADIMIR</v>
          </cell>
          <cell r="H1644" t="str">
            <v>RAMIREZ BOTERO FERNANDO</v>
          </cell>
          <cell r="I1644" t="str">
            <v>0</v>
          </cell>
          <cell r="J1644" t="str">
            <v>1.664</v>
          </cell>
          <cell r="K1644">
            <v>0.6</v>
          </cell>
          <cell r="L1644">
            <v>1</v>
          </cell>
          <cell r="M1644">
            <v>1</v>
          </cell>
          <cell r="N1644">
            <v>0.12977150537634408</v>
          </cell>
          <cell r="O1644">
            <v>1</v>
          </cell>
          <cell r="P1644">
            <v>7.6397849462365594E-2</v>
          </cell>
          <cell r="Q1644">
            <v>1</v>
          </cell>
          <cell r="R1644" t="e">
            <v>#N/A</v>
          </cell>
          <cell r="S1644">
            <v>1</v>
          </cell>
          <cell r="T1644">
            <v>23347.526626499999</v>
          </cell>
          <cell r="U1644">
            <v>825574.00899999996</v>
          </cell>
          <cell r="V1644" t="e">
            <v>#N/A</v>
          </cell>
          <cell r="W1644" t="str">
            <v>TOL.CHAPARRAL-2</v>
          </cell>
          <cell r="X1644">
            <v>1</v>
          </cell>
          <cell r="Y1644">
            <v>15</v>
          </cell>
          <cell r="Z1644">
            <v>5</v>
          </cell>
          <cell r="AA1644"/>
          <cell r="AB1644">
            <v>10</v>
          </cell>
          <cell r="AC1644">
            <v>31</v>
          </cell>
          <cell r="AD1644" t="str">
            <v>Prioridad 2</v>
          </cell>
        </row>
        <row r="1645">
          <cell r="A1645" t="str">
            <v>TOL.CHAPARRAL-5</v>
          </cell>
          <cell r="B1645" t="str">
            <v>URBANO</v>
          </cell>
          <cell r="C1645" t="str">
            <v>REGION 3</v>
          </cell>
          <cell r="D1645" t="str">
            <v>TOLIMA</v>
          </cell>
          <cell r="E1645" t="str">
            <v>CHAPARRAL</v>
          </cell>
          <cell r="F1645" t="str">
            <v>TOLIMA-CAQUETA</v>
          </cell>
          <cell r="G1645" t="str">
            <v>GAMBOA VASQUEZ ALEX BLADIMIR</v>
          </cell>
          <cell r="H1645" t="str">
            <v>RAMIREZ BOTERO FERNANDO</v>
          </cell>
          <cell r="I1645" t="str">
            <v>0</v>
          </cell>
          <cell r="J1645" t="str">
            <v>1.665</v>
          </cell>
          <cell r="K1645">
            <v>0.6</v>
          </cell>
          <cell r="L1645">
            <v>1</v>
          </cell>
          <cell r="M1645">
            <v>1</v>
          </cell>
          <cell r="N1645">
            <v>2.8413978494623657E-2</v>
          </cell>
          <cell r="O1645">
            <v>1</v>
          </cell>
          <cell r="P1645">
            <v>0.1475268817204301</v>
          </cell>
          <cell r="Q1645">
            <v>1</v>
          </cell>
          <cell r="R1645" t="e">
            <v>#N/A</v>
          </cell>
          <cell r="S1645">
            <v>0</v>
          </cell>
          <cell r="T1645">
            <v>60567.268379999994</v>
          </cell>
          <cell r="U1645">
            <v>770256.11200000008</v>
          </cell>
          <cell r="V1645" t="e">
            <v>#N/A</v>
          </cell>
          <cell r="W1645" t="str">
            <v>TOL.CHAPARRAL-5</v>
          </cell>
          <cell r="X1645">
            <v>0</v>
          </cell>
          <cell r="Y1645">
            <v>30</v>
          </cell>
          <cell r="Z1645">
            <v>5</v>
          </cell>
          <cell r="AA1645"/>
          <cell r="AB1645">
            <v>10</v>
          </cell>
          <cell r="AC1645">
            <v>45</v>
          </cell>
          <cell r="AD1645" t="str">
            <v>Prioridad 2</v>
          </cell>
        </row>
        <row r="1646">
          <cell r="A1646" t="str">
            <v>TOL.CHICORAL-2</v>
          </cell>
          <cell r="B1646" t="str">
            <v>RURAL</v>
          </cell>
          <cell r="C1646" t="str">
            <v>REGION 3</v>
          </cell>
          <cell r="D1646" t="str">
            <v>TOLIMA</v>
          </cell>
          <cell r="E1646" t="str">
            <v>ESPINAL</v>
          </cell>
          <cell r="F1646" t="str">
            <v>TOLIMA-CAQUETA</v>
          </cell>
          <cell r="G1646" t="str">
            <v>GAMBOA VASQUEZ ALEX BLADIMIR</v>
          </cell>
          <cell r="H1646" t="str">
            <v>MORENO BELTRAN MARCO FIDEL</v>
          </cell>
          <cell r="I1646" t="str">
            <v>0</v>
          </cell>
          <cell r="J1646" t="str">
            <v>1.666</v>
          </cell>
          <cell r="K1646">
            <v>0.6</v>
          </cell>
          <cell r="L1646">
            <v>1</v>
          </cell>
          <cell r="M1646">
            <v>1</v>
          </cell>
          <cell r="N1646">
            <v>1.1034946236559139E-2</v>
          </cell>
          <cell r="O1646">
            <v>1</v>
          </cell>
          <cell r="P1646">
            <v>7.88978494623656E-3</v>
          </cell>
          <cell r="Q1646">
            <v>1</v>
          </cell>
          <cell r="R1646" t="str">
            <v>TOL.Chicoral-2</v>
          </cell>
          <cell r="S1646">
            <v>1</v>
          </cell>
          <cell r="T1646">
            <v>25842.430643029998</v>
          </cell>
          <cell r="U1646">
            <v>635009.40899999999</v>
          </cell>
          <cell r="V1646" t="e">
            <v>#N/A</v>
          </cell>
          <cell r="W1646" t="str">
            <v>TOL.CHICORAL-2</v>
          </cell>
          <cell r="X1646">
            <v>1</v>
          </cell>
          <cell r="Y1646">
            <v>15</v>
          </cell>
          <cell r="Z1646">
            <v>5</v>
          </cell>
          <cell r="AA1646"/>
          <cell r="AB1646">
            <v>10</v>
          </cell>
          <cell r="AC1646">
            <v>31</v>
          </cell>
          <cell r="AD1646" t="str">
            <v>Prioridad 0</v>
          </cell>
        </row>
        <row r="1647">
          <cell r="A1647" t="str">
            <v>TOL.COYAIMA</v>
          </cell>
          <cell r="B1647" t="str">
            <v>RURAL</v>
          </cell>
          <cell r="C1647" t="str">
            <v>REGION 3</v>
          </cell>
          <cell r="D1647" t="str">
            <v>TOLIMA</v>
          </cell>
          <cell r="E1647" t="str">
            <v>COYAIMA</v>
          </cell>
          <cell r="F1647" t="str">
            <v>TOLIMA-CAQUETA</v>
          </cell>
          <cell r="G1647" t="str">
            <v>GAMBOA VASQUEZ ALEX BLADIMIR</v>
          </cell>
          <cell r="H1647" t="str">
            <v>RAMIREZ BOTERO FERNANDO</v>
          </cell>
          <cell r="I1647" t="str">
            <v>0</v>
          </cell>
          <cell r="J1647" t="str">
            <v>1.667</v>
          </cell>
          <cell r="K1647">
            <v>0.6</v>
          </cell>
          <cell r="L1647">
            <v>1</v>
          </cell>
          <cell r="M1647">
            <v>1</v>
          </cell>
          <cell r="N1647">
            <v>8.826612903225807E-2</v>
          </cell>
          <cell r="O1647">
            <v>1</v>
          </cell>
          <cell r="P1647">
            <v>4.4999999999999998E-2</v>
          </cell>
          <cell r="Q1647">
            <v>1</v>
          </cell>
          <cell r="R1647" t="e">
            <v>#N/A</v>
          </cell>
          <cell r="S1647">
            <v>0</v>
          </cell>
          <cell r="T1647">
            <v>52470.875127000007</v>
          </cell>
          <cell r="U1647">
            <v>1108289.5450000002</v>
          </cell>
          <cell r="V1647" t="e">
            <v>#N/A</v>
          </cell>
          <cell r="W1647" t="str">
            <v>TOL.COYAIMA</v>
          </cell>
          <cell r="X1647">
            <v>1</v>
          </cell>
          <cell r="Y1647">
            <v>30</v>
          </cell>
          <cell r="Z1647">
            <v>10</v>
          </cell>
          <cell r="AA1647"/>
          <cell r="AB1647">
            <v>10</v>
          </cell>
          <cell r="AC1647">
            <v>51</v>
          </cell>
          <cell r="AD1647" t="str">
            <v>Prioridad 1</v>
          </cell>
        </row>
        <row r="1648">
          <cell r="A1648" t="str">
            <v>TOL.CUNDAY</v>
          </cell>
          <cell r="B1648" t="str">
            <v>RURAL</v>
          </cell>
          <cell r="C1648" t="str">
            <v>REGION 3</v>
          </cell>
          <cell r="D1648" t="str">
            <v>TOLIMA</v>
          </cell>
          <cell r="E1648" t="str">
            <v>CUNDAY</v>
          </cell>
          <cell r="F1648" t="str">
            <v>TOLIMA-CAQUETA</v>
          </cell>
          <cell r="G1648" t="str">
            <v>GAMBOA VASQUEZ ALEX BLADIMIR</v>
          </cell>
          <cell r="H1648" t="str">
            <v>MORENO BELTRAN MARCO FIDEL</v>
          </cell>
          <cell r="I1648" t="str">
            <v>0</v>
          </cell>
          <cell r="J1648" t="str">
            <v>1.668</v>
          </cell>
          <cell r="K1648">
            <v>0.6</v>
          </cell>
          <cell r="L1648">
            <v>1</v>
          </cell>
          <cell r="M1648">
            <v>1</v>
          </cell>
          <cell r="N1648">
            <v>0.12838709677419355</v>
          </cell>
          <cell r="O1648">
            <v>1</v>
          </cell>
          <cell r="P1648">
            <v>3.3212365591397848E-2</v>
          </cell>
          <cell r="Q1648">
            <v>1</v>
          </cell>
          <cell r="R1648" t="e">
            <v>#N/A</v>
          </cell>
          <cell r="S1648" t="e">
            <v>#N/A</v>
          </cell>
          <cell r="T1648">
            <v>31165.84590411</v>
          </cell>
          <cell r="U1648">
            <v>671126.94700000004</v>
          </cell>
          <cell r="V1648" t="str">
            <v>TOL.Cunday</v>
          </cell>
          <cell r="W1648" t="str">
            <v>TOL.CUNDAY</v>
          </cell>
          <cell r="X1648" t="e">
            <v>#N/A</v>
          </cell>
          <cell r="Y1648">
            <v>15</v>
          </cell>
          <cell r="Z1648">
            <v>5</v>
          </cell>
          <cell r="AA1648">
            <v>20</v>
          </cell>
          <cell r="AB1648">
            <v>10</v>
          </cell>
          <cell r="AC1648" t="e">
            <v>#N/A</v>
          </cell>
          <cell r="AD1648" t="str">
            <v>Prioridad 1</v>
          </cell>
        </row>
        <row r="1649">
          <cell r="A1649" t="str">
            <v>TOL.DOLORES</v>
          </cell>
          <cell r="B1649" t="str">
            <v>RURAL</v>
          </cell>
          <cell r="C1649" t="str">
            <v>REGION 3</v>
          </cell>
          <cell r="D1649" t="str">
            <v>TOLIMA</v>
          </cell>
          <cell r="E1649" t="str">
            <v>DOLORES</v>
          </cell>
          <cell r="F1649" t="str">
            <v>TOLIMA-CAQUETA</v>
          </cell>
          <cell r="G1649" t="str">
            <v>GAMBOA VASQUEZ ALEX BLADIMIR</v>
          </cell>
          <cell r="H1649" t="str">
            <v>MORENO BELTRAN MARCO FIDEL</v>
          </cell>
          <cell r="I1649" t="str">
            <v>0</v>
          </cell>
          <cell r="J1649" t="str">
            <v>1.669</v>
          </cell>
          <cell r="K1649">
            <v>0.6</v>
          </cell>
          <cell r="L1649">
            <v>1</v>
          </cell>
          <cell r="M1649">
            <v>1</v>
          </cell>
          <cell r="N1649">
            <v>0.11481182795698924</v>
          </cell>
          <cell r="O1649">
            <v>1</v>
          </cell>
          <cell r="P1649">
            <v>4.7688172043010756E-2</v>
          </cell>
          <cell r="Q1649">
            <v>1</v>
          </cell>
          <cell r="R1649" t="e">
            <v>#N/A</v>
          </cell>
          <cell r="S1649">
            <v>0</v>
          </cell>
          <cell r="T1649">
            <v>16869.125357000001</v>
          </cell>
          <cell r="U1649">
            <v>894536.9310000001</v>
          </cell>
          <cell r="V1649" t="str">
            <v>TOL.Dolores</v>
          </cell>
          <cell r="W1649" t="str">
            <v>TOL.DOLORES</v>
          </cell>
          <cell r="X1649">
            <v>0</v>
          </cell>
          <cell r="Y1649">
            <v>0</v>
          </cell>
          <cell r="Z1649">
            <v>5</v>
          </cell>
          <cell r="AA1649">
            <v>20</v>
          </cell>
          <cell r="AB1649">
            <v>10</v>
          </cell>
          <cell r="AC1649">
            <v>35</v>
          </cell>
          <cell r="AD1649" t="str">
            <v>Prioridad 2</v>
          </cell>
        </row>
        <row r="1650">
          <cell r="A1650" t="str">
            <v>TOL.DOLORES-2</v>
          </cell>
          <cell r="B1650" t="str">
            <v>URBANO</v>
          </cell>
          <cell r="C1650" t="str">
            <v>REGION 3</v>
          </cell>
          <cell r="D1650" t="str">
            <v>TOLIMA</v>
          </cell>
          <cell r="E1650" t="str">
            <v>DOLORES</v>
          </cell>
          <cell r="F1650" t="str">
            <v>TOLIMA-CAQUETA</v>
          </cell>
          <cell r="G1650" t="str">
            <v>GAMBOA VASQUEZ ALEX BLADIMIR</v>
          </cell>
          <cell r="H1650" t="str">
            <v>MORENO BELTRAN MARCO FIDEL</v>
          </cell>
          <cell r="I1650" t="str">
            <v>0</v>
          </cell>
          <cell r="J1650" t="str">
            <v>1.670</v>
          </cell>
          <cell r="K1650">
            <v>0.6</v>
          </cell>
          <cell r="L1650">
            <v>1</v>
          </cell>
          <cell r="M1650">
            <v>1</v>
          </cell>
          <cell r="N1650">
            <v>0.11486559139784946</v>
          </cell>
          <cell r="O1650">
            <v>1</v>
          </cell>
          <cell r="P1650">
            <v>5.9959677419354838E-2</v>
          </cell>
          <cell r="Q1650">
            <v>1</v>
          </cell>
          <cell r="R1650" t="e">
            <v>#N/A</v>
          </cell>
          <cell r="S1650">
            <v>0</v>
          </cell>
          <cell r="T1650">
            <v>31320.6716265</v>
          </cell>
          <cell r="U1650">
            <v>665426.58699999994</v>
          </cell>
          <cell r="V1650" t="e">
            <v>#N/A</v>
          </cell>
          <cell r="W1650" t="str">
            <v>TOL.DOLORES-2</v>
          </cell>
          <cell r="X1650">
            <v>1</v>
          </cell>
          <cell r="Y1650">
            <v>15</v>
          </cell>
          <cell r="Z1650">
            <v>5</v>
          </cell>
          <cell r="AA1650"/>
          <cell r="AB1650">
            <v>10</v>
          </cell>
          <cell r="AC1650">
            <v>31</v>
          </cell>
          <cell r="AD1650" t="str">
            <v>Prioridad 2</v>
          </cell>
        </row>
        <row r="1651">
          <cell r="A1651" t="str">
            <v>TOL.ESPINAL-3</v>
          </cell>
          <cell r="B1651" t="str">
            <v>URBANO</v>
          </cell>
          <cell r="C1651" t="str">
            <v>REGION 3</v>
          </cell>
          <cell r="D1651" t="str">
            <v>TOLIMA</v>
          </cell>
          <cell r="E1651" t="str">
            <v>ESPINAL</v>
          </cell>
          <cell r="F1651" t="str">
            <v>TOLIMA-CAQUETA</v>
          </cell>
          <cell r="G1651" t="str">
            <v>GAMBOA VASQUEZ ALEX BLADIMIR</v>
          </cell>
          <cell r="H1651" t="str">
            <v>MORENO BELTRAN MARCO FIDEL</v>
          </cell>
          <cell r="I1651" t="str">
            <v>0</v>
          </cell>
          <cell r="J1651" t="str">
            <v>1.671</v>
          </cell>
          <cell r="K1651">
            <v>0.6</v>
          </cell>
          <cell r="L1651">
            <v>1</v>
          </cell>
          <cell r="M1651">
            <v>1</v>
          </cell>
          <cell r="N1651">
            <v>3.8978494623655917E-4</v>
          </cell>
          <cell r="O1651">
            <v>0</v>
          </cell>
          <cell r="P1651">
            <v>2.4126344086021507E-2</v>
          </cell>
          <cell r="Q1651">
            <v>1</v>
          </cell>
          <cell r="R1651" t="str">
            <v>TOL.Espinal-3</v>
          </cell>
          <cell r="S1651">
            <v>1</v>
          </cell>
          <cell r="T1651">
            <v>60459.106596199999</v>
          </cell>
          <cell r="U1651">
            <v>1260789.666</v>
          </cell>
          <cell r="V1651" t="e">
            <v>#N/A</v>
          </cell>
          <cell r="W1651" t="str">
            <v>TOL.ESPINAL-3</v>
          </cell>
          <cell r="X1651">
            <v>0</v>
          </cell>
          <cell r="Y1651">
            <v>30</v>
          </cell>
          <cell r="Z1651">
            <v>10</v>
          </cell>
          <cell r="AA1651"/>
          <cell r="AB1651">
            <v>10</v>
          </cell>
          <cell r="AC1651">
            <v>50</v>
          </cell>
          <cell r="AD1651" t="str">
            <v>Prioridad 0</v>
          </cell>
        </row>
        <row r="1652">
          <cell r="A1652" t="str">
            <v>TOL.ESPINAL-4</v>
          </cell>
          <cell r="B1652" t="str">
            <v>URBANO</v>
          </cell>
          <cell r="C1652" t="str">
            <v>REGION 3</v>
          </cell>
          <cell r="D1652" t="str">
            <v>TOLIMA</v>
          </cell>
          <cell r="E1652" t="str">
            <v>ESPINAL</v>
          </cell>
          <cell r="F1652" t="str">
            <v>TOLIMA-CAQUETA</v>
          </cell>
          <cell r="G1652" t="str">
            <v>GAMBOA VASQUEZ ALEX BLADIMIR</v>
          </cell>
          <cell r="H1652" t="str">
            <v>MORENO BELTRAN MARCO FIDEL</v>
          </cell>
          <cell r="I1652" t="str">
            <v>0</v>
          </cell>
          <cell r="J1652" t="str">
            <v>1.672</v>
          </cell>
          <cell r="K1652">
            <v>0.6</v>
          </cell>
          <cell r="L1652">
            <v>1</v>
          </cell>
          <cell r="M1652">
            <v>1</v>
          </cell>
          <cell r="N1652">
            <v>8.198924731182796E-4</v>
          </cell>
          <cell r="O1652">
            <v>0</v>
          </cell>
          <cell r="P1652">
            <v>1.3615591397849462E-2</v>
          </cell>
          <cell r="Q1652">
            <v>1</v>
          </cell>
          <cell r="R1652" t="str">
            <v>TOL.Espinal-4</v>
          </cell>
          <cell r="S1652">
            <v>1</v>
          </cell>
          <cell r="T1652">
            <v>94253.898029599979</v>
          </cell>
          <cell r="U1652">
            <v>2292615.4840000002</v>
          </cell>
          <cell r="V1652" t="e">
            <v>#N/A</v>
          </cell>
          <cell r="W1652" t="str">
            <v>TOL.ESPINAL-4</v>
          </cell>
          <cell r="X1652">
            <v>0</v>
          </cell>
          <cell r="Y1652">
            <v>30</v>
          </cell>
          <cell r="Z1652">
            <v>10</v>
          </cell>
          <cell r="AA1652"/>
          <cell r="AB1652">
            <v>10</v>
          </cell>
          <cell r="AC1652">
            <v>50</v>
          </cell>
          <cell r="AD1652" t="str">
            <v>Prioridad 0</v>
          </cell>
        </row>
        <row r="1653">
          <cell r="A1653" t="str">
            <v>TOL.FALAN</v>
          </cell>
          <cell r="B1653" t="str">
            <v>RURAL</v>
          </cell>
          <cell r="C1653" t="str">
            <v>REGION 3</v>
          </cell>
          <cell r="D1653" t="str">
            <v>TOLIMA</v>
          </cell>
          <cell r="E1653" t="str">
            <v>FALAN</v>
          </cell>
          <cell r="F1653" t="str">
            <v>TOLIMA-CAQUETA</v>
          </cell>
          <cell r="G1653" t="str">
            <v>GAMBOA VASQUEZ ALEX BLADIMIR</v>
          </cell>
          <cell r="H1653" t="str">
            <v>CORTES VICTOR GIOVANNI</v>
          </cell>
          <cell r="I1653" t="str">
            <v>0</v>
          </cell>
          <cell r="J1653" t="str">
            <v>1.673</v>
          </cell>
          <cell r="K1653">
            <v>0.6</v>
          </cell>
          <cell r="L1653">
            <v>1</v>
          </cell>
          <cell r="M1653">
            <v>1</v>
          </cell>
          <cell r="N1653">
            <v>3.2029569892473117E-2</v>
          </cell>
          <cell r="O1653">
            <v>1</v>
          </cell>
          <cell r="P1653">
            <v>1.3723118279569893E-2</v>
          </cell>
          <cell r="Q1653">
            <v>1</v>
          </cell>
          <cell r="R1653" t="e">
            <v>#N/A</v>
          </cell>
          <cell r="S1653">
            <v>1</v>
          </cell>
          <cell r="T1653">
            <v>24953.202988000001</v>
          </cell>
          <cell r="U1653">
            <v>772638.06799999997</v>
          </cell>
          <cell r="V1653" t="e">
            <v>#N/A</v>
          </cell>
          <cell r="W1653" t="str">
            <v>TOL.FALAN</v>
          </cell>
          <cell r="X1653">
            <v>1</v>
          </cell>
          <cell r="Y1653">
            <v>15</v>
          </cell>
          <cell r="Z1653">
            <v>5</v>
          </cell>
          <cell r="AA1653"/>
          <cell r="AB1653">
            <v>10</v>
          </cell>
          <cell r="AC1653">
            <v>31</v>
          </cell>
          <cell r="AD1653" t="str">
            <v>Prioridad 3</v>
          </cell>
        </row>
        <row r="1654">
          <cell r="A1654" t="str">
            <v>TOL.FLANDES</v>
          </cell>
          <cell r="B1654" t="str">
            <v>URBANO</v>
          </cell>
          <cell r="C1654" t="str">
            <v>REGION 3</v>
          </cell>
          <cell r="D1654" t="str">
            <v>TOLIMA</v>
          </cell>
          <cell r="E1654" t="str">
            <v>FLANDES</v>
          </cell>
          <cell r="F1654" t="str">
            <v>TOLIMA-CAQUETA</v>
          </cell>
          <cell r="G1654" t="str">
            <v>GAMBOA VASQUEZ ALEX BLADIMIR</v>
          </cell>
          <cell r="H1654" t="str">
            <v>MORENO BELTRAN MARCO FIDEL</v>
          </cell>
          <cell r="I1654" t="str">
            <v>0</v>
          </cell>
          <cell r="J1654" t="str">
            <v>1.674</v>
          </cell>
          <cell r="K1654">
            <v>0.6</v>
          </cell>
          <cell r="L1654">
            <v>1</v>
          </cell>
          <cell r="M1654">
            <v>1</v>
          </cell>
          <cell r="N1654">
            <v>0</v>
          </cell>
          <cell r="O1654">
            <v>0</v>
          </cell>
          <cell r="P1654">
            <v>2.4435483870967743E-2</v>
          </cell>
          <cell r="Q1654">
            <v>1</v>
          </cell>
          <cell r="R1654" t="e">
            <v>#N/A</v>
          </cell>
          <cell r="S1654">
            <v>0</v>
          </cell>
          <cell r="T1654">
            <v>62367.402185999999</v>
          </cell>
          <cell r="U1654">
            <v>1156000.9310000001</v>
          </cell>
          <cell r="V1654" t="e">
            <v>#N/A</v>
          </cell>
          <cell r="W1654" t="str">
            <v>TOL.FLANDES</v>
          </cell>
          <cell r="X1654">
            <v>1</v>
          </cell>
          <cell r="Y1654">
            <v>30</v>
          </cell>
          <cell r="Z1654">
            <v>10</v>
          </cell>
          <cell r="AA1654"/>
          <cell r="AB1654">
            <v>10</v>
          </cell>
          <cell r="AC1654">
            <v>51</v>
          </cell>
          <cell r="AD1654" t="str">
            <v>Prioridad 2</v>
          </cell>
        </row>
        <row r="1655">
          <cell r="A1655" t="str">
            <v>TOL.FLANDES-2</v>
          </cell>
          <cell r="B1655" t="str">
            <v>URBANO</v>
          </cell>
          <cell r="C1655" t="str">
            <v>REGION 3</v>
          </cell>
          <cell r="D1655" t="str">
            <v>TOLIMA</v>
          </cell>
          <cell r="E1655" t="str">
            <v>FLANDES</v>
          </cell>
          <cell r="F1655" t="str">
            <v>TOLIMA-CAQUETA</v>
          </cell>
          <cell r="G1655" t="str">
            <v>GAMBOA VASQUEZ ALEX BLADIMIR</v>
          </cell>
          <cell r="H1655" t="str">
            <v>MORENO BELTRAN MARCO FIDEL</v>
          </cell>
          <cell r="I1655" t="str">
            <v>0</v>
          </cell>
          <cell r="J1655" t="str">
            <v>1.675</v>
          </cell>
          <cell r="K1655">
            <v>0.6</v>
          </cell>
          <cell r="L1655">
            <v>1</v>
          </cell>
          <cell r="M1655">
            <v>1</v>
          </cell>
          <cell r="N1655">
            <v>1.2956989247311828E-2</v>
          </cell>
          <cell r="O1655">
            <v>1</v>
          </cell>
          <cell r="P1655">
            <v>1.3481182795698925E-2</v>
          </cell>
          <cell r="Q1655">
            <v>1</v>
          </cell>
          <cell r="R1655" t="e">
            <v>#N/A</v>
          </cell>
          <cell r="S1655">
            <v>1</v>
          </cell>
          <cell r="T1655">
            <v>54939.585718199996</v>
          </cell>
          <cell r="U1655">
            <v>1048116.08</v>
          </cell>
          <cell r="V1655" t="e">
            <v>#N/A</v>
          </cell>
          <cell r="W1655" t="str">
            <v>TOL.FLANDES-2</v>
          </cell>
          <cell r="X1655">
            <v>1</v>
          </cell>
          <cell r="Y1655">
            <v>30</v>
          </cell>
          <cell r="Z1655">
            <v>10</v>
          </cell>
          <cell r="AA1655"/>
          <cell r="AB1655">
            <v>10</v>
          </cell>
          <cell r="AC1655">
            <v>51</v>
          </cell>
          <cell r="AD1655" t="str">
            <v>Prioridad 2</v>
          </cell>
        </row>
        <row r="1656">
          <cell r="A1656" t="str">
            <v>TOL.FRESNO</v>
          </cell>
          <cell r="B1656" t="str">
            <v>RURAL</v>
          </cell>
          <cell r="C1656" t="str">
            <v>REGION 3</v>
          </cell>
          <cell r="D1656" t="str">
            <v>TOLIMA</v>
          </cell>
          <cell r="E1656" t="str">
            <v>FRESNO</v>
          </cell>
          <cell r="F1656" t="str">
            <v>TOLIMA-CAQUETA</v>
          </cell>
          <cell r="G1656" t="str">
            <v>GAMBOA VASQUEZ ALEX BLADIMIR</v>
          </cell>
          <cell r="H1656" t="str">
            <v>CASTRO JARAMILLO ANDRES FELIPE</v>
          </cell>
          <cell r="I1656" t="str">
            <v>0</v>
          </cell>
          <cell r="J1656" t="str">
            <v>1.676</v>
          </cell>
          <cell r="K1656">
            <v>0.6</v>
          </cell>
          <cell r="L1656">
            <v>1</v>
          </cell>
          <cell r="M1656">
            <v>1</v>
          </cell>
          <cell r="N1656">
            <v>1.5228494623655914E-2</v>
          </cell>
          <cell r="O1656">
            <v>1</v>
          </cell>
          <cell r="P1656">
            <v>7.930107526881721E-3</v>
          </cell>
          <cell r="Q1656">
            <v>1</v>
          </cell>
          <cell r="R1656" t="e">
            <v>#N/A</v>
          </cell>
          <cell r="S1656">
            <v>0</v>
          </cell>
          <cell r="T1656">
            <v>79937.48169700001</v>
          </cell>
          <cell r="U1656">
            <v>3495284.395</v>
          </cell>
          <cell r="V1656" t="e">
            <v>#N/A</v>
          </cell>
          <cell r="W1656" t="str">
            <v>TOL.FRESNO</v>
          </cell>
          <cell r="X1656">
            <v>0</v>
          </cell>
          <cell r="Y1656">
            <v>30</v>
          </cell>
          <cell r="Z1656">
            <v>10</v>
          </cell>
          <cell r="AA1656"/>
          <cell r="AB1656">
            <v>10</v>
          </cell>
          <cell r="AC1656">
            <v>50</v>
          </cell>
          <cell r="AD1656" t="str">
            <v>Prioridad 2</v>
          </cell>
        </row>
        <row r="1657">
          <cell r="A1657" t="str">
            <v>TOL.HERRERA</v>
          </cell>
          <cell r="B1657" t="str">
            <v>RURAL</v>
          </cell>
          <cell r="C1657" t="str">
            <v>REGION 3</v>
          </cell>
          <cell r="D1657" t="str">
            <v>TOLIMA</v>
          </cell>
          <cell r="E1657" t="str">
            <v>ORTEGA</v>
          </cell>
          <cell r="F1657" t="str">
            <v>TOLIMA-CAQUETA</v>
          </cell>
          <cell r="G1657" t="str">
            <v>GAMBOA VASQUEZ ALEX BLADIMIR</v>
          </cell>
          <cell r="H1657" t="str">
            <v>RAMIREZ BOTERO FERNANDO</v>
          </cell>
          <cell r="I1657" t="str">
            <v>0</v>
          </cell>
          <cell r="J1657" t="str">
            <v>1.677</v>
          </cell>
          <cell r="K1657">
            <v>0.6</v>
          </cell>
          <cell r="L1657">
            <v>1</v>
          </cell>
          <cell r="M1657">
            <v>1</v>
          </cell>
          <cell r="N1657">
            <v>0.19290322580645161</v>
          </cell>
          <cell r="O1657">
            <v>1</v>
          </cell>
          <cell r="P1657">
            <v>6.4260752688172038E-2</v>
          </cell>
          <cell r="Q1657">
            <v>1</v>
          </cell>
          <cell r="R1657" t="e">
            <v>#N/A</v>
          </cell>
          <cell r="S1657">
            <v>1</v>
          </cell>
          <cell r="T1657">
            <v>23257.670392599997</v>
          </cell>
          <cell r="U1657">
            <v>541732.33799999999</v>
          </cell>
          <cell r="V1657" t="e">
            <v>#N/A</v>
          </cell>
          <cell r="W1657" t="str">
            <v>TOL.HERRERA</v>
          </cell>
          <cell r="X1657">
            <v>1</v>
          </cell>
          <cell r="Y1657">
            <v>15</v>
          </cell>
          <cell r="Z1657">
            <v>5</v>
          </cell>
          <cell r="AA1657"/>
          <cell r="AB1657">
            <v>10</v>
          </cell>
          <cell r="AC1657">
            <v>31</v>
          </cell>
          <cell r="AD1657" t="str">
            <v>Prioridad 2</v>
          </cell>
        </row>
        <row r="1658">
          <cell r="A1658" t="str">
            <v>TOL.HERVEO</v>
          </cell>
          <cell r="B1658" t="str">
            <v>RURAL</v>
          </cell>
          <cell r="C1658" t="str">
            <v>REGION 3</v>
          </cell>
          <cell r="D1658" t="str">
            <v>TOLIMA</v>
          </cell>
          <cell r="E1658" t="str">
            <v>HERVEO</v>
          </cell>
          <cell r="F1658" t="str">
            <v>TOLIMA-CAQUETA</v>
          </cell>
          <cell r="G1658" t="str">
            <v>GAMBOA VASQUEZ ALEX BLADIMIR</v>
          </cell>
          <cell r="H1658" t="str">
            <v>CASTRO JARAMILLO ANDRES FELIPE</v>
          </cell>
          <cell r="I1658" t="str">
            <v>0</v>
          </cell>
          <cell r="J1658" t="str">
            <v>1.678</v>
          </cell>
          <cell r="K1658">
            <v>0.6</v>
          </cell>
          <cell r="L1658">
            <v>1</v>
          </cell>
          <cell r="M1658">
            <v>1</v>
          </cell>
          <cell r="N1658">
            <v>3.5456989247311825E-2</v>
          </cell>
          <cell r="O1658">
            <v>1</v>
          </cell>
          <cell r="P1658">
            <v>4.614247311827957E-2</v>
          </cell>
          <cell r="Q1658">
            <v>1</v>
          </cell>
          <cell r="R1658" t="e">
            <v>#N/A</v>
          </cell>
          <cell r="S1658">
            <v>1</v>
          </cell>
          <cell r="T1658">
            <v>23811.936996999997</v>
          </cell>
          <cell r="U1658">
            <v>1127516.0129999998</v>
          </cell>
          <cell r="V1658" t="e">
            <v>#N/A</v>
          </cell>
          <cell r="W1658" t="str">
            <v>TOL.HERVEO</v>
          </cell>
          <cell r="X1658">
            <v>1</v>
          </cell>
          <cell r="Y1658">
            <v>15</v>
          </cell>
          <cell r="Z1658">
            <v>10</v>
          </cell>
          <cell r="AA1658"/>
          <cell r="AB1658">
            <v>10</v>
          </cell>
          <cell r="AC1658">
            <v>36</v>
          </cell>
          <cell r="AD1658" t="str">
            <v>Prioridad 1</v>
          </cell>
        </row>
        <row r="1659">
          <cell r="A1659" t="str">
            <v>TOL.HONDA-6</v>
          </cell>
          <cell r="B1659" t="str">
            <v>URBANO</v>
          </cell>
          <cell r="C1659" t="str">
            <v>REGION 3</v>
          </cell>
          <cell r="D1659" t="str">
            <v>TOLIMA</v>
          </cell>
          <cell r="E1659" t="str">
            <v>HONDA</v>
          </cell>
          <cell r="F1659" t="str">
            <v>TOLIMA-CAQUETA</v>
          </cell>
          <cell r="G1659" t="str">
            <v>GAMBOA VASQUEZ ALEX BLADIMIR</v>
          </cell>
          <cell r="H1659" t="str">
            <v>CASTRO JARAMILLO ANDRES FELIPE</v>
          </cell>
          <cell r="I1659" t="str">
            <v>0</v>
          </cell>
          <cell r="J1659" t="str">
            <v>1.679</v>
          </cell>
          <cell r="K1659">
            <v>0.6</v>
          </cell>
          <cell r="L1659">
            <v>1</v>
          </cell>
          <cell r="M1659">
            <v>1</v>
          </cell>
          <cell r="N1659">
            <v>1.9247311827956991E-2</v>
          </cell>
          <cell r="O1659">
            <v>1</v>
          </cell>
          <cell r="P1659">
            <v>8.0645161290322578E-3</v>
          </cell>
          <cell r="Q1659">
            <v>1</v>
          </cell>
          <cell r="R1659" t="str">
            <v>TOL.Honda-6</v>
          </cell>
          <cell r="S1659">
            <v>1</v>
          </cell>
          <cell r="T1659">
            <v>42046.740917800002</v>
          </cell>
          <cell r="U1659">
            <v>1130494.159</v>
          </cell>
          <cell r="V1659" t="e">
            <v>#N/A</v>
          </cell>
          <cell r="W1659" t="str">
            <v>TOL.HONDA-6</v>
          </cell>
          <cell r="X1659">
            <v>0</v>
          </cell>
          <cell r="Y1659">
            <v>15</v>
          </cell>
          <cell r="Z1659">
            <v>10</v>
          </cell>
          <cell r="AA1659"/>
          <cell r="AB1659">
            <v>10</v>
          </cell>
          <cell r="AC1659">
            <v>35</v>
          </cell>
          <cell r="AD1659" t="str">
            <v>Prioridad 0</v>
          </cell>
        </row>
        <row r="1660">
          <cell r="A1660" t="str">
            <v>TOL.IND ARGOS SALDANA</v>
          </cell>
          <cell r="B1660" t="str">
            <v>RURAL</v>
          </cell>
          <cell r="C1660" t="str">
            <v>REGION 3</v>
          </cell>
          <cell r="D1660" t="str">
            <v>TOLIMA</v>
          </cell>
          <cell r="E1660" t="str">
            <v>SALDAÑA</v>
          </cell>
          <cell r="F1660" t="str">
            <v>TOLIMA-CAQUETA</v>
          </cell>
          <cell r="G1660" t="str">
            <v>GAMBOA VASQUEZ ALEX BLADIMIR</v>
          </cell>
          <cell r="H1660" t="str">
            <v>RAMIREZ BOTERO FERNANDO</v>
          </cell>
          <cell r="I1660" t="str">
            <v>0</v>
          </cell>
          <cell r="J1660" t="str">
            <v>1.680</v>
          </cell>
          <cell r="K1660">
            <v>0.6</v>
          </cell>
          <cell r="L1660">
            <v>1</v>
          </cell>
          <cell r="M1660">
            <v>1</v>
          </cell>
          <cell r="N1660">
            <v>5.6357526881720431E-2</v>
          </cell>
          <cell r="O1660">
            <v>1</v>
          </cell>
          <cell r="P1660">
            <v>7.3427419354838708E-2</v>
          </cell>
          <cell r="Q1660">
            <v>1</v>
          </cell>
          <cell r="R1660" t="e">
            <v>#N/A</v>
          </cell>
          <cell r="S1660">
            <v>0</v>
          </cell>
          <cell r="T1660">
            <v>869.61409000000003</v>
          </cell>
          <cell r="U1660">
            <v>10743.096</v>
          </cell>
          <cell r="V1660" t="e">
            <v>#N/A</v>
          </cell>
          <cell r="W1660" t="e">
            <v>#N/A</v>
          </cell>
          <cell r="X1660">
            <v>0</v>
          </cell>
          <cell r="Y1660">
            <v>0</v>
          </cell>
          <cell r="Z1660">
            <v>0</v>
          </cell>
          <cell r="AA1660"/>
          <cell r="AB1660"/>
          <cell r="AC1660">
            <v>0</v>
          </cell>
          <cell r="AD1660" t="str">
            <v>Prioridad 4</v>
          </cell>
        </row>
        <row r="1661">
          <cell r="A1661" t="str">
            <v>TOL.IND CONTEGRAL</v>
          </cell>
          <cell r="B1661" t="str">
            <v>RURAL</v>
          </cell>
          <cell r="C1661" t="str">
            <v>REGION 3</v>
          </cell>
          <cell r="D1661" t="str">
            <v>TOLIMA</v>
          </cell>
          <cell r="E1661" t="str">
            <v>FRESNO</v>
          </cell>
          <cell r="F1661" t="str">
            <v>TOLIMA-CAQUETA</v>
          </cell>
          <cell r="G1661" t="str">
            <v>GAMBOA VASQUEZ ALEX BLADIMIR</v>
          </cell>
          <cell r="H1661" t="str">
            <v>CASTRO JARAMILLO ANDRES FELIPE</v>
          </cell>
          <cell r="I1661" t="str">
            <v>0</v>
          </cell>
          <cell r="J1661" t="str">
            <v>1.681</v>
          </cell>
          <cell r="K1661">
            <v>0.6</v>
          </cell>
          <cell r="L1661">
            <v>1</v>
          </cell>
          <cell r="M1661">
            <v>1</v>
          </cell>
          <cell r="N1661">
            <v>4.2056451612903223E-2</v>
          </cell>
          <cell r="O1661">
            <v>1</v>
          </cell>
          <cell r="P1661">
            <v>3.3629032258064517E-2</v>
          </cell>
          <cell r="Q1661">
            <v>1</v>
          </cell>
          <cell r="R1661" t="e">
            <v>#N/A</v>
          </cell>
          <cell r="S1661">
            <v>0</v>
          </cell>
          <cell r="T1661">
            <v>1631.3104000000001</v>
          </cell>
          <cell r="U1661">
            <v>143567.4</v>
          </cell>
          <cell r="V1661" t="e">
            <v>#N/A</v>
          </cell>
          <cell r="W1661" t="str">
            <v>TOL.IND CONTEGRAL</v>
          </cell>
          <cell r="X1661">
            <v>0</v>
          </cell>
          <cell r="Y1661">
            <v>0</v>
          </cell>
          <cell r="Z1661">
            <v>0</v>
          </cell>
          <cell r="AA1661"/>
          <cell r="AB1661">
            <v>10</v>
          </cell>
          <cell r="AC1661">
            <v>10</v>
          </cell>
          <cell r="AD1661" t="str">
            <v>Prioridad 4</v>
          </cell>
        </row>
        <row r="1662">
          <cell r="A1662" t="str">
            <v>TOL.IND CUCUANA TOLIMA</v>
          </cell>
          <cell r="B1662" t="str">
            <v>RURAL</v>
          </cell>
          <cell r="C1662" t="str">
            <v>REGION 3</v>
          </cell>
          <cell r="D1662" t="str">
            <v>TOLIMA</v>
          </cell>
          <cell r="E1662" t="str">
            <v>RONCESVALLES</v>
          </cell>
          <cell r="F1662" t="str">
            <v>TOLIMA-CAQUETA</v>
          </cell>
          <cell r="G1662" t="str">
            <v>GAMBOA VASQUEZ ALEX BLADIMIR</v>
          </cell>
          <cell r="H1662" t="str">
            <v>USECHE ACOSTA HERNAN RODRIGO</v>
          </cell>
          <cell r="I1662" t="str">
            <v>0</v>
          </cell>
          <cell r="J1662" t="str">
            <v>1.682</v>
          </cell>
          <cell r="K1662">
            <v>0.6</v>
          </cell>
          <cell r="L1662">
            <v>1</v>
          </cell>
          <cell r="M1662">
            <v>1</v>
          </cell>
          <cell r="N1662">
            <v>2.379032258064516E-2</v>
          </cell>
          <cell r="O1662">
            <v>1</v>
          </cell>
          <cell r="P1662">
            <v>7.6895161290322575E-2</v>
          </cell>
          <cell r="Q1662">
            <v>1</v>
          </cell>
          <cell r="R1662" t="e">
            <v>#N/A</v>
          </cell>
          <cell r="S1662">
            <v>1</v>
          </cell>
          <cell r="T1662">
            <v>1754.9538399999999</v>
          </cell>
          <cell r="U1662">
            <v>32309.580999999998</v>
          </cell>
          <cell r="V1662" t="e">
            <v>#N/A</v>
          </cell>
          <cell r="W1662" t="str">
            <v>TOL.IND CUCUANA TOLIMA</v>
          </cell>
          <cell r="X1662">
            <v>1</v>
          </cell>
          <cell r="Y1662">
            <v>0</v>
          </cell>
          <cell r="Z1662">
            <v>0</v>
          </cell>
          <cell r="AA1662"/>
          <cell r="AB1662">
            <v>10</v>
          </cell>
          <cell r="AC1662">
            <v>11</v>
          </cell>
          <cell r="AD1662" t="str">
            <v>Prioridad 2</v>
          </cell>
        </row>
        <row r="1663">
          <cell r="A1663" t="str">
            <v>TOL.IND ENERGIA PACIFICO</v>
          </cell>
          <cell r="B1663" t="str">
            <v>RURAL</v>
          </cell>
          <cell r="C1663" t="str">
            <v>REGION 3</v>
          </cell>
          <cell r="D1663" t="str">
            <v>TOLIMA</v>
          </cell>
          <cell r="E1663" t="str">
            <v>PRADO</v>
          </cell>
          <cell r="F1663" t="str">
            <v>TOLIMA-CAQUETA</v>
          </cell>
          <cell r="G1663" t="str">
            <v>GAMBOA VASQUEZ ALEX BLADIMIR</v>
          </cell>
          <cell r="H1663" t="str">
            <v>MORENO BELTRAN MARCO FIDEL</v>
          </cell>
          <cell r="I1663" t="str">
            <v>0</v>
          </cell>
          <cell r="J1663" t="str">
            <v>1.683</v>
          </cell>
          <cell r="K1663">
            <v>0.6</v>
          </cell>
          <cell r="L1663">
            <v>1</v>
          </cell>
          <cell r="M1663">
            <v>1</v>
          </cell>
          <cell r="N1663">
            <v>0.13642473118279569</v>
          </cell>
          <cell r="O1663">
            <v>1</v>
          </cell>
          <cell r="P1663">
            <v>6.995967741935484E-2</v>
          </cell>
          <cell r="Q1663">
            <v>1</v>
          </cell>
          <cell r="R1663" t="e">
            <v>#N/A</v>
          </cell>
          <cell r="S1663">
            <v>1</v>
          </cell>
          <cell r="T1663">
            <v>878.52482999999995</v>
          </cell>
          <cell r="U1663">
            <v>26966.046000000002</v>
          </cell>
          <cell r="V1663" t="e">
            <v>#N/A</v>
          </cell>
          <cell r="W1663" t="str">
            <v>TOL.IND ENERGIA PACIFICO</v>
          </cell>
          <cell r="X1663">
            <v>1</v>
          </cell>
          <cell r="Y1663">
            <v>0</v>
          </cell>
          <cell r="Z1663">
            <v>0</v>
          </cell>
          <cell r="AA1663"/>
          <cell r="AB1663">
            <v>10</v>
          </cell>
          <cell r="AC1663">
            <v>11</v>
          </cell>
          <cell r="AD1663" t="str">
            <v>Prioridad 4</v>
          </cell>
        </row>
        <row r="1664">
          <cell r="A1664" t="str">
            <v>TOL.LA ANTIGUA</v>
          </cell>
          <cell r="B1664" t="str">
            <v>RURAL</v>
          </cell>
          <cell r="C1664" t="str">
            <v>REGION 3</v>
          </cell>
          <cell r="D1664" t="str">
            <v>TOLIMA</v>
          </cell>
          <cell r="E1664" t="str">
            <v>CARMEN DE APICALA</v>
          </cell>
          <cell r="F1664" t="str">
            <v>TOLIMA-CAQUETA</v>
          </cell>
          <cell r="G1664" t="str">
            <v>GAMBOA VASQUEZ ALEX BLADIMIR</v>
          </cell>
          <cell r="H1664" t="str">
            <v>MORENO BELTRAN MARCO FIDEL</v>
          </cell>
          <cell r="I1664" t="str">
            <v>0</v>
          </cell>
          <cell r="J1664" t="str">
            <v>147</v>
          </cell>
          <cell r="K1664">
            <v>0.46500000000000002</v>
          </cell>
          <cell r="L1664">
            <v>1</v>
          </cell>
          <cell r="M1664">
            <v>1</v>
          </cell>
          <cell r="N1664">
            <v>0.15255376344086022</v>
          </cell>
          <cell r="O1664">
            <v>1</v>
          </cell>
          <cell r="P1664">
            <v>4.1397849462365591E-2</v>
          </cell>
          <cell r="Q1664">
            <v>1</v>
          </cell>
          <cell r="R1664" t="e">
            <v>#N/A</v>
          </cell>
          <cell r="S1664">
            <v>1</v>
          </cell>
          <cell r="T1664">
            <v>22619.813502100002</v>
          </cell>
          <cell r="U1664">
            <v>330488.02100000001</v>
          </cell>
          <cell r="V1664" t="e">
            <v>#N/A</v>
          </cell>
          <cell r="W1664" t="str">
            <v>TOL.LA ANTIGUA</v>
          </cell>
          <cell r="X1664">
            <v>1</v>
          </cell>
          <cell r="Y1664">
            <v>15</v>
          </cell>
          <cell r="Z1664">
            <v>0</v>
          </cell>
          <cell r="AA1664"/>
          <cell r="AB1664">
            <v>10</v>
          </cell>
          <cell r="AC1664">
            <v>26</v>
          </cell>
          <cell r="AD1664" t="str">
            <v>Prioridad 2</v>
          </cell>
        </row>
        <row r="1665">
          <cell r="A1665" t="str">
            <v>TOL.LA CHAMBA</v>
          </cell>
          <cell r="B1665" t="str">
            <v>RURAL</v>
          </cell>
          <cell r="C1665" t="str">
            <v>REGION 3</v>
          </cell>
          <cell r="D1665" t="str">
            <v>TOLIMA</v>
          </cell>
          <cell r="E1665" t="str">
            <v>GUAMO</v>
          </cell>
          <cell r="F1665" t="str">
            <v>TOLIMA-CAQUETA</v>
          </cell>
          <cell r="G1665" t="str">
            <v>GAMBOA VASQUEZ ALEX BLADIMIR</v>
          </cell>
          <cell r="H1665" t="str">
            <v>MORENO BELTRAN MARCO FIDEL</v>
          </cell>
          <cell r="I1665" t="str">
            <v>0</v>
          </cell>
          <cell r="J1665" t="str">
            <v>1.684</v>
          </cell>
          <cell r="K1665">
            <v>0.6</v>
          </cell>
          <cell r="L1665">
            <v>1</v>
          </cell>
          <cell r="M1665">
            <v>1</v>
          </cell>
          <cell r="N1665">
            <v>1.1196236559139785E-2</v>
          </cell>
          <cell r="O1665">
            <v>1</v>
          </cell>
          <cell r="P1665">
            <v>7.3306451612903223E-2</v>
          </cell>
          <cell r="Q1665">
            <v>1</v>
          </cell>
          <cell r="R1665" t="e">
            <v>#N/A</v>
          </cell>
          <cell r="S1665">
            <v>0</v>
          </cell>
          <cell r="T1665">
            <v>27088.426789999998</v>
          </cell>
          <cell r="U1665">
            <v>680906.63100000005</v>
          </cell>
          <cell r="V1665" t="e">
            <v>#N/A</v>
          </cell>
          <cell r="W1665" t="str">
            <v>TOL.LA CHAMBA</v>
          </cell>
          <cell r="X1665">
            <v>0</v>
          </cell>
          <cell r="Y1665">
            <v>15</v>
          </cell>
          <cell r="Z1665">
            <v>5</v>
          </cell>
          <cell r="AA1665"/>
          <cell r="AB1665">
            <v>10</v>
          </cell>
          <cell r="AC1665">
            <v>30</v>
          </cell>
          <cell r="AD1665" t="str">
            <v>Prioridad 3</v>
          </cell>
        </row>
        <row r="1666">
          <cell r="A1666" t="str">
            <v>TOL.LA LINEA</v>
          </cell>
          <cell r="B1666" t="str">
            <v>RURAL</v>
          </cell>
          <cell r="C1666" t="str">
            <v>REGION 3</v>
          </cell>
          <cell r="D1666" t="str">
            <v>TOLIMA</v>
          </cell>
          <cell r="E1666" t="str">
            <v>CAJAMARCA</v>
          </cell>
          <cell r="F1666" t="str">
            <v>TOLIMA-CAQUETA</v>
          </cell>
          <cell r="G1666" t="str">
            <v>GAMBOA VASQUEZ ALEX BLADIMIR</v>
          </cell>
          <cell r="H1666" t="str">
            <v>GOMEZ CALDERON JOSE VICENTE</v>
          </cell>
          <cell r="I1666" t="str">
            <v>0</v>
          </cell>
          <cell r="J1666" t="str">
            <v>1.685</v>
          </cell>
          <cell r="K1666">
            <v>0.6</v>
          </cell>
          <cell r="L1666">
            <v>1</v>
          </cell>
          <cell r="M1666">
            <v>1</v>
          </cell>
          <cell r="N1666">
            <v>1.1290322580645161E-2</v>
          </cell>
          <cell r="O1666">
            <v>1</v>
          </cell>
          <cell r="P1666">
            <v>2.3373655913978494E-2</v>
          </cell>
          <cell r="Q1666">
            <v>1</v>
          </cell>
          <cell r="R1666" t="e">
            <v>#N/A</v>
          </cell>
          <cell r="S1666">
            <v>1</v>
          </cell>
          <cell r="T1666">
            <v>3565.3553521000003</v>
          </cell>
          <cell r="U1666">
            <v>74508.686999999991</v>
          </cell>
          <cell r="V1666" t="str">
            <v>TOL.La Linea</v>
          </cell>
          <cell r="W1666" t="str">
            <v>TOL.LA LINEA</v>
          </cell>
          <cell r="X1666">
            <v>0</v>
          </cell>
          <cell r="Y1666">
            <v>0</v>
          </cell>
          <cell r="Z1666">
            <v>0</v>
          </cell>
          <cell r="AA1666">
            <v>20</v>
          </cell>
          <cell r="AB1666">
            <v>10</v>
          </cell>
          <cell r="AC1666">
            <v>30</v>
          </cell>
          <cell r="AD1666" t="str">
            <v>Prioridad 2</v>
          </cell>
        </row>
        <row r="1667">
          <cell r="A1667" t="str">
            <v>TOL.LA MANGA</v>
          </cell>
          <cell r="B1667" t="str">
            <v>RURAL</v>
          </cell>
          <cell r="C1667" t="str">
            <v>REGION 3</v>
          </cell>
          <cell r="D1667" t="str">
            <v>TOLIMA</v>
          </cell>
          <cell r="E1667" t="str">
            <v>VALLE DE SAN JUAN</v>
          </cell>
          <cell r="F1667" t="str">
            <v>TOLIMA-CAQUETA</v>
          </cell>
          <cell r="G1667" t="str">
            <v>GAMBOA VASQUEZ ALEX BLADIMIR</v>
          </cell>
          <cell r="H1667" t="str">
            <v>GIL RAMOS GERMAN</v>
          </cell>
          <cell r="I1667" t="str">
            <v>0</v>
          </cell>
          <cell r="J1667" t="str">
            <v>1.686</v>
          </cell>
          <cell r="K1667">
            <v>0.6</v>
          </cell>
          <cell r="L1667">
            <v>0</v>
          </cell>
          <cell r="M1667">
            <v>1</v>
          </cell>
          <cell r="N1667">
            <v>0</v>
          </cell>
          <cell r="O1667">
            <v>0</v>
          </cell>
          <cell r="P1667">
            <v>3.4059139784946235E-2</v>
          </cell>
          <cell r="Q1667">
            <v>1</v>
          </cell>
          <cell r="R1667" t="e">
            <v>#N/A</v>
          </cell>
          <cell r="S1667">
            <v>0</v>
          </cell>
          <cell r="T1667">
            <v>5618.4737137000002</v>
          </cell>
          <cell r="U1667">
            <v>78713.558999999994</v>
          </cell>
          <cell r="V1667" t="str">
            <v>TOL.La Manga</v>
          </cell>
          <cell r="W1667" t="str">
            <v>TOL.LA MANGA</v>
          </cell>
          <cell r="X1667">
            <v>0</v>
          </cell>
          <cell r="Y1667">
            <v>0</v>
          </cell>
          <cell r="Z1667">
            <v>0</v>
          </cell>
          <cell r="AA1667">
            <v>20</v>
          </cell>
          <cell r="AB1667">
            <v>10</v>
          </cell>
          <cell r="AC1667">
            <v>30</v>
          </cell>
          <cell r="AD1667" t="str">
            <v>Prioridad 2</v>
          </cell>
        </row>
        <row r="1668">
          <cell r="A1668" t="str">
            <v>TOL.LIBANO-3</v>
          </cell>
          <cell r="B1668" t="str">
            <v>URBANO</v>
          </cell>
          <cell r="C1668" t="str">
            <v>REGION 3</v>
          </cell>
          <cell r="D1668" t="str">
            <v>TOLIMA</v>
          </cell>
          <cell r="E1668" t="str">
            <v>LIBANO</v>
          </cell>
          <cell r="F1668" t="str">
            <v>TOLIMA-CAQUETA</v>
          </cell>
          <cell r="G1668" t="str">
            <v>GAMBOA VASQUEZ ALEX BLADIMIR</v>
          </cell>
          <cell r="H1668" t="str">
            <v>CORTES VICTOR GIOVANNI</v>
          </cell>
          <cell r="I1668" t="str">
            <v>0</v>
          </cell>
          <cell r="J1668" t="str">
            <v>1.687</v>
          </cell>
          <cell r="K1668">
            <v>0.6</v>
          </cell>
          <cell r="L1668">
            <v>1</v>
          </cell>
          <cell r="M1668">
            <v>1</v>
          </cell>
          <cell r="N1668">
            <v>5.0134408602150538E-3</v>
          </cell>
          <cell r="O1668">
            <v>0</v>
          </cell>
          <cell r="P1668">
            <v>1.8118279569892475E-2</v>
          </cell>
          <cell r="Q1668">
            <v>1</v>
          </cell>
          <cell r="R1668" t="e">
            <v>#N/A</v>
          </cell>
          <cell r="S1668">
            <v>1</v>
          </cell>
          <cell r="T1668">
            <v>58884.373811699996</v>
          </cell>
          <cell r="U1668">
            <v>1443035.7710000002</v>
          </cell>
          <cell r="V1668" t="e">
            <v>#N/A</v>
          </cell>
          <cell r="W1668" t="str">
            <v>TOL.LIBANO-3</v>
          </cell>
          <cell r="X1668">
            <v>0</v>
          </cell>
          <cell r="Y1668">
            <v>30</v>
          </cell>
          <cell r="Z1668">
            <v>10</v>
          </cell>
          <cell r="AA1668"/>
          <cell r="AB1668">
            <v>10</v>
          </cell>
          <cell r="AC1668">
            <v>50</v>
          </cell>
          <cell r="AD1668" t="str">
            <v>Prioridad 1</v>
          </cell>
        </row>
        <row r="1669">
          <cell r="A1669" t="str">
            <v>TOL.LIBANO-4</v>
          </cell>
          <cell r="B1669" t="str">
            <v>URBANO</v>
          </cell>
          <cell r="C1669" t="str">
            <v>REGION 3</v>
          </cell>
          <cell r="D1669" t="str">
            <v>TOLIMA</v>
          </cell>
          <cell r="E1669" t="str">
            <v>LIBANO</v>
          </cell>
          <cell r="F1669" t="str">
            <v>TOLIMA-CAQUETA</v>
          </cell>
          <cell r="G1669" t="str">
            <v>GAMBOA VASQUEZ ALEX BLADIMIR</v>
          </cell>
          <cell r="H1669" t="str">
            <v>CORTES VICTOR GIOVANNI</v>
          </cell>
          <cell r="I1669" t="str">
            <v>0</v>
          </cell>
          <cell r="J1669" t="str">
            <v>148</v>
          </cell>
          <cell r="K1669">
            <v>0.46500000000000002</v>
          </cell>
          <cell r="L1669">
            <v>1</v>
          </cell>
          <cell r="M1669">
            <v>1</v>
          </cell>
          <cell r="N1669">
            <v>4.2432795698924733E-2</v>
          </cell>
          <cell r="O1669">
            <v>1</v>
          </cell>
          <cell r="P1669">
            <v>8.2258064516129038E-3</v>
          </cell>
          <cell r="Q1669">
            <v>1</v>
          </cell>
          <cell r="R1669" t="e">
            <v>#N/A</v>
          </cell>
          <cell r="S1669">
            <v>1</v>
          </cell>
          <cell r="T1669">
            <v>48694.318253899997</v>
          </cell>
          <cell r="U1669">
            <v>1824746.8809999996</v>
          </cell>
          <cell r="V1669" t="e">
            <v>#N/A</v>
          </cell>
          <cell r="W1669" t="str">
            <v>TOL.LIBANO-4</v>
          </cell>
          <cell r="X1669">
            <v>1</v>
          </cell>
          <cell r="Y1669">
            <v>15</v>
          </cell>
          <cell r="Z1669">
            <v>10</v>
          </cell>
          <cell r="AA1669"/>
          <cell r="AB1669">
            <v>10</v>
          </cell>
          <cell r="AC1669">
            <v>36</v>
          </cell>
          <cell r="AD1669" t="str">
            <v>Prioridad 3</v>
          </cell>
        </row>
        <row r="1670">
          <cell r="A1670" t="str">
            <v>TOL.LOS ANDES</v>
          </cell>
          <cell r="B1670" t="str">
            <v>RURAL</v>
          </cell>
          <cell r="C1670" t="str">
            <v>REGION 3</v>
          </cell>
          <cell r="D1670" t="str">
            <v>TOLIMA</v>
          </cell>
          <cell r="E1670" t="str">
            <v>ROVIRA</v>
          </cell>
          <cell r="F1670" t="str">
            <v>TOLIMA-CAQUETA</v>
          </cell>
          <cell r="G1670" t="str">
            <v>GAMBOA VASQUEZ ALEX BLADIMIR</v>
          </cell>
          <cell r="H1670" t="str">
            <v>USECHE ACOSTA HERNAN RODRIGO</v>
          </cell>
          <cell r="I1670" t="str">
            <v>0</v>
          </cell>
          <cell r="J1670" t="str">
            <v>1.688</v>
          </cell>
          <cell r="K1670">
            <v>0.6</v>
          </cell>
          <cell r="L1670">
            <v>0</v>
          </cell>
          <cell r="M1670">
            <v>1</v>
          </cell>
          <cell r="N1670">
            <v>0</v>
          </cell>
          <cell r="O1670">
            <v>0</v>
          </cell>
          <cell r="P1670">
            <v>1.0981182795698924E-2</v>
          </cell>
          <cell r="Q1670">
            <v>1</v>
          </cell>
          <cell r="R1670" t="e">
            <v>#N/A</v>
          </cell>
          <cell r="S1670">
            <v>1</v>
          </cell>
          <cell r="T1670">
            <v>6411.6229000000003</v>
          </cell>
          <cell r="U1670">
            <v>46.23</v>
          </cell>
          <cell r="V1670" t="e">
            <v>#N/A</v>
          </cell>
          <cell r="W1670" t="str">
            <v>TOL.LOS ANDES</v>
          </cell>
          <cell r="X1670">
            <v>1</v>
          </cell>
          <cell r="Y1670">
            <v>0</v>
          </cell>
          <cell r="Z1670">
            <v>0</v>
          </cell>
          <cell r="AA1670"/>
          <cell r="AB1670">
            <v>10</v>
          </cell>
          <cell r="AC1670">
            <v>11</v>
          </cell>
          <cell r="AD1670" t="str">
            <v>Prioridad 4</v>
          </cell>
        </row>
        <row r="1671">
          <cell r="A1671" t="str">
            <v>TOL.MARIQUITA</v>
          </cell>
          <cell r="B1671" t="str">
            <v>RURAL</v>
          </cell>
          <cell r="C1671" t="str">
            <v>REGION 3</v>
          </cell>
          <cell r="D1671" t="str">
            <v>TOLIMA</v>
          </cell>
          <cell r="E1671" t="str">
            <v>SAN SEBASTIAN DE MARIQUITA</v>
          </cell>
          <cell r="F1671" t="str">
            <v>TOLIMA-CAQUETA</v>
          </cell>
          <cell r="G1671" t="str">
            <v>GAMBOA VASQUEZ ALEX BLADIMIR</v>
          </cell>
          <cell r="H1671" t="str">
            <v>CASTRO JARAMILLO ANDRES FELIPE</v>
          </cell>
          <cell r="I1671" t="str">
            <v>0</v>
          </cell>
          <cell r="J1671" t="str">
            <v>1.689</v>
          </cell>
          <cell r="K1671">
            <v>0.6</v>
          </cell>
          <cell r="L1671">
            <v>1</v>
          </cell>
          <cell r="M1671">
            <v>1</v>
          </cell>
          <cell r="N1671">
            <v>1.407258064516129E-2</v>
          </cell>
          <cell r="O1671">
            <v>1</v>
          </cell>
          <cell r="P1671">
            <v>1.2647849462365591E-2</v>
          </cell>
          <cell r="Q1671">
            <v>1</v>
          </cell>
          <cell r="R1671" t="str">
            <v>TOL.Mariquita</v>
          </cell>
          <cell r="S1671">
            <v>1</v>
          </cell>
          <cell r="T1671">
            <v>22243.107210499998</v>
          </cell>
          <cell r="U1671">
            <v>1214739.936</v>
          </cell>
          <cell r="V1671" t="e">
            <v>#N/A</v>
          </cell>
          <cell r="W1671" t="str">
            <v>TOL.MARIQUITA</v>
          </cell>
          <cell r="X1671">
            <v>1</v>
          </cell>
          <cell r="Y1671">
            <v>15</v>
          </cell>
          <cell r="Z1671">
            <v>10</v>
          </cell>
          <cell r="AA1671"/>
          <cell r="AB1671">
            <v>10</v>
          </cell>
          <cell r="AC1671">
            <v>36</v>
          </cell>
          <cell r="AD1671" t="str">
            <v>Prioridad 0</v>
          </cell>
        </row>
        <row r="1672">
          <cell r="A1672" t="str">
            <v>TOL.MARIQUITA-3</v>
          </cell>
          <cell r="B1672" t="str">
            <v>URBANO</v>
          </cell>
          <cell r="C1672" t="str">
            <v>REGION 3</v>
          </cell>
          <cell r="D1672" t="str">
            <v>TOLIMA</v>
          </cell>
          <cell r="E1672" t="str">
            <v>SAN SEBASTIAN DE MARIQUITA</v>
          </cell>
          <cell r="F1672" t="str">
            <v>TOLIMA-CAQUETA</v>
          </cell>
          <cell r="G1672" t="str">
            <v>GAMBOA VASQUEZ ALEX BLADIMIR</v>
          </cell>
          <cell r="H1672" t="str">
            <v>CASTRO JARAMILLO ANDRES FELIPE</v>
          </cell>
          <cell r="I1672" t="str">
            <v>0</v>
          </cell>
          <cell r="J1672" t="str">
            <v>1.690</v>
          </cell>
          <cell r="K1672">
            <v>0.6</v>
          </cell>
          <cell r="L1672">
            <v>1</v>
          </cell>
          <cell r="M1672">
            <v>1</v>
          </cell>
          <cell r="N1672">
            <v>2.903225806451613E-2</v>
          </cell>
          <cell r="O1672">
            <v>1</v>
          </cell>
          <cell r="P1672">
            <v>8.5752688172043012E-3</v>
          </cell>
          <cell r="Q1672">
            <v>1</v>
          </cell>
          <cell r="R1672" t="e">
            <v>#N/A</v>
          </cell>
          <cell r="S1672">
            <v>0</v>
          </cell>
          <cell r="T1672">
            <v>58458.462741800002</v>
          </cell>
          <cell r="U1672">
            <v>877399.38199999998</v>
          </cell>
          <cell r="V1672" t="e">
            <v>#N/A</v>
          </cell>
          <cell r="W1672" t="str">
            <v>TOL.MARIQUITA-3</v>
          </cell>
          <cell r="X1672">
            <v>0</v>
          </cell>
          <cell r="Y1672">
            <v>30</v>
          </cell>
          <cell r="Z1672">
            <v>5</v>
          </cell>
          <cell r="AA1672"/>
          <cell r="AB1672">
            <v>10</v>
          </cell>
          <cell r="AC1672">
            <v>45</v>
          </cell>
          <cell r="AD1672" t="str">
            <v>Prioridad 2</v>
          </cell>
        </row>
        <row r="1673">
          <cell r="A1673" t="str">
            <v>TOL.MELGAR-1</v>
          </cell>
          <cell r="B1673" t="str">
            <v>URBANO</v>
          </cell>
          <cell r="C1673" t="str">
            <v>REGION 3</v>
          </cell>
          <cell r="D1673" t="str">
            <v>TOLIMA</v>
          </cell>
          <cell r="E1673" t="str">
            <v>MELGAR</v>
          </cell>
          <cell r="F1673" t="str">
            <v>TOLIMA-CAQUETA</v>
          </cell>
          <cell r="G1673" t="str">
            <v>GAMBOA VASQUEZ ALEX BLADIMIR</v>
          </cell>
          <cell r="H1673" t="str">
            <v>MORENO BELTRAN MARCO FIDEL</v>
          </cell>
          <cell r="I1673" t="str">
            <v>0</v>
          </cell>
          <cell r="J1673" t="str">
            <v>1.691</v>
          </cell>
          <cell r="K1673">
            <v>0.6</v>
          </cell>
          <cell r="L1673">
            <v>1</v>
          </cell>
          <cell r="M1673">
            <v>1</v>
          </cell>
          <cell r="N1673">
            <v>2.2715053763440862E-2</v>
          </cell>
          <cell r="O1673">
            <v>1</v>
          </cell>
          <cell r="P1673">
            <v>2.1155913978494624E-2</v>
          </cell>
          <cell r="Q1673">
            <v>1</v>
          </cell>
          <cell r="R1673" t="str">
            <v>TOL.Melgar-1</v>
          </cell>
          <cell r="S1673">
            <v>1</v>
          </cell>
          <cell r="T1673">
            <v>42345.057492</v>
          </cell>
          <cell r="U1673">
            <v>717273.77399999998</v>
          </cell>
          <cell r="V1673" t="e">
            <v>#N/A</v>
          </cell>
          <cell r="W1673" t="str">
            <v>TOL.MELGAR-1</v>
          </cell>
          <cell r="X1673">
            <v>1</v>
          </cell>
          <cell r="Y1673">
            <v>15</v>
          </cell>
          <cell r="Z1673">
            <v>5</v>
          </cell>
          <cell r="AA1673"/>
          <cell r="AB1673">
            <v>10</v>
          </cell>
          <cell r="AC1673">
            <v>31</v>
          </cell>
          <cell r="AD1673" t="str">
            <v>Prioridad 0</v>
          </cell>
        </row>
        <row r="1674">
          <cell r="A1674" t="str">
            <v>TOL.MELGAR-3</v>
          </cell>
          <cell r="B1674" t="str">
            <v>URBANO</v>
          </cell>
          <cell r="C1674" t="str">
            <v>REGION 3</v>
          </cell>
          <cell r="D1674" t="str">
            <v>TOLIMA</v>
          </cell>
          <cell r="E1674" t="str">
            <v>MELGAR</v>
          </cell>
          <cell r="F1674" t="str">
            <v>TOLIMA-CAQUETA</v>
          </cell>
          <cell r="G1674" t="str">
            <v>GAMBOA VASQUEZ ALEX BLADIMIR</v>
          </cell>
          <cell r="H1674" t="str">
            <v>MORENO BELTRAN MARCO FIDEL</v>
          </cell>
          <cell r="I1674" t="str">
            <v>0</v>
          </cell>
          <cell r="J1674" t="str">
            <v>1.692</v>
          </cell>
          <cell r="K1674">
            <v>0.6</v>
          </cell>
          <cell r="L1674">
            <v>1</v>
          </cell>
          <cell r="M1674">
            <v>1</v>
          </cell>
          <cell r="N1674">
            <v>2.4018817204301074E-2</v>
          </cell>
          <cell r="O1674">
            <v>1</v>
          </cell>
          <cell r="P1674">
            <v>1.3225806451612903E-2</v>
          </cell>
          <cell r="Q1674">
            <v>1</v>
          </cell>
          <cell r="R1674" t="str">
            <v>TOL.Melgar-3</v>
          </cell>
          <cell r="S1674">
            <v>1</v>
          </cell>
          <cell r="T1674">
            <v>14558.567541769999</v>
          </cell>
          <cell r="U1674">
            <v>160875.829</v>
          </cell>
          <cell r="V1674" t="e">
            <v>#N/A</v>
          </cell>
          <cell r="W1674" t="str">
            <v>TOL.MELGAR-3</v>
          </cell>
          <cell r="X1674">
            <v>1</v>
          </cell>
          <cell r="Y1674">
            <v>0</v>
          </cell>
          <cell r="Z1674">
            <v>0</v>
          </cell>
          <cell r="AA1674"/>
          <cell r="AB1674">
            <v>10</v>
          </cell>
          <cell r="AC1674">
            <v>11</v>
          </cell>
          <cell r="AD1674" t="str">
            <v>Prioridad 0</v>
          </cell>
        </row>
        <row r="1675">
          <cell r="A1675" t="str">
            <v>TOL.NATAGAIMA</v>
          </cell>
          <cell r="B1675" t="str">
            <v>RURAL</v>
          </cell>
          <cell r="C1675" t="str">
            <v>REGION 3</v>
          </cell>
          <cell r="D1675" t="str">
            <v>TOLIMA</v>
          </cell>
          <cell r="E1675" t="str">
            <v>NATAGAIMA</v>
          </cell>
          <cell r="F1675" t="str">
            <v>TOLIMA-CAQUETA</v>
          </cell>
          <cell r="G1675" t="str">
            <v>GAMBOA VASQUEZ ALEX BLADIMIR</v>
          </cell>
          <cell r="H1675" t="str">
            <v>AREVALO MARQUEZ WINER</v>
          </cell>
          <cell r="I1675" t="str">
            <v>0</v>
          </cell>
          <cell r="J1675" t="str">
            <v>1.693</v>
          </cell>
          <cell r="K1675">
            <v>0.6</v>
          </cell>
          <cell r="L1675">
            <v>1</v>
          </cell>
          <cell r="M1675">
            <v>1</v>
          </cell>
          <cell r="N1675">
            <v>6.5994623655913978E-3</v>
          </cell>
          <cell r="O1675">
            <v>0</v>
          </cell>
          <cell r="P1675">
            <v>3.7446236559139784E-2</v>
          </cell>
          <cell r="Q1675">
            <v>1</v>
          </cell>
          <cell r="R1675" t="e">
            <v>#N/A</v>
          </cell>
          <cell r="S1675">
            <v>1</v>
          </cell>
          <cell r="T1675">
            <v>46933.079972999993</v>
          </cell>
          <cell r="U1675">
            <v>2011201.8049999999</v>
          </cell>
          <cell r="V1675" t="e">
            <v>#N/A</v>
          </cell>
          <cell r="W1675" t="str">
            <v>TOL.NATAGAIMA</v>
          </cell>
          <cell r="X1675">
            <v>1</v>
          </cell>
          <cell r="Y1675">
            <v>15</v>
          </cell>
          <cell r="Z1675">
            <v>10</v>
          </cell>
          <cell r="AA1675"/>
          <cell r="AB1675">
            <v>10</v>
          </cell>
          <cell r="AC1675">
            <v>36</v>
          </cell>
          <cell r="AD1675" t="str">
            <v>Prioridad 2</v>
          </cell>
        </row>
        <row r="1676">
          <cell r="A1676" t="str">
            <v>TOL.NEME</v>
          </cell>
          <cell r="B1676" t="str">
            <v>RURAL</v>
          </cell>
          <cell r="C1676" t="str">
            <v>REGION 3</v>
          </cell>
          <cell r="D1676" t="str">
            <v>TOLIMA</v>
          </cell>
          <cell r="E1676" t="str">
            <v>SAN LUIS</v>
          </cell>
          <cell r="F1676" t="str">
            <v>TOLIMA-CAQUETA</v>
          </cell>
          <cell r="G1676" t="str">
            <v>GAMBOA VASQUEZ ALEX BLADIMIR</v>
          </cell>
          <cell r="H1676" t="str">
            <v>GIL RAMOS GERMAN</v>
          </cell>
          <cell r="I1676" t="str">
            <v>0</v>
          </cell>
          <cell r="J1676" t="str">
            <v>1.694</v>
          </cell>
          <cell r="K1676">
            <v>0.6</v>
          </cell>
          <cell r="L1676">
            <v>0</v>
          </cell>
          <cell r="M1676">
            <v>1</v>
          </cell>
          <cell r="N1676">
            <v>0</v>
          </cell>
          <cell r="O1676">
            <v>0</v>
          </cell>
          <cell r="P1676">
            <v>4.0336021505376345E-2</v>
          </cell>
          <cell r="Q1676">
            <v>1</v>
          </cell>
          <cell r="R1676" t="e">
            <v>#N/A</v>
          </cell>
          <cell r="S1676">
            <v>0</v>
          </cell>
          <cell r="T1676">
            <v>15215.178584000001</v>
          </cell>
          <cell r="U1676">
            <v>171951.23800000001</v>
          </cell>
          <cell r="V1676" t="e">
            <v>#N/A</v>
          </cell>
          <cell r="W1676" t="str">
            <v>TOL.NEME</v>
          </cell>
          <cell r="X1676">
            <v>1</v>
          </cell>
          <cell r="Y1676">
            <v>0</v>
          </cell>
          <cell r="Z1676">
            <v>0</v>
          </cell>
          <cell r="AA1676"/>
          <cell r="AB1676">
            <v>10</v>
          </cell>
          <cell r="AC1676">
            <v>11</v>
          </cell>
          <cell r="AD1676" t="str">
            <v>Prioridad 4</v>
          </cell>
        </row>
        <row r="1677">
          <cell r="A1677" t="str">
            <v>TOL.ORTEGA-2</v>
          </cell>
          <cell r="B1677" t="str">
            <v>URBANO</v>
          </cell>
          <cell r="C1677" t="str">
            <v>REGION 3</v>
          </cell>
          <cell r="D1677" t="str">
            <v>TOLIMA</v>
          </cell>
          <cell r="E1677" t="str">
            <v>ORTEGA</v>
          </cell>
          <cell r="F1677" t="str">
            <v>TOLIMA-CAQUETA</v>
          </cell>
          <cell r="G1677" t="str">
            <v>GAMBOA VASQUEZ ALEX BLADIMIR</v>
          </cell>
          <cell r="H1677" t="str">
            <v>RAMIREZ BOTERO FERNANDO</v>
          </cell>
          <cell r="I1677" t="str">
            <v>0</v>
          </cell>
          <cell r="J1677" t="str">
            <v>1.695</v>
          </cell>
          <cell r="K1677">
            <v>0.6</v>
          </cell>
          <cell r="L1677">
            <v>1</v>
          </cell>
          <cell r="M1677">
            <v>1</v>
          </cell>
          <cell r="N1677">
            <v>5.9784946236559139E-2</v>
          </cell>
          <cell r="O1677">
            <v>1</v>
          </cell>
          <cell r="P1677">
            <v>7.1760752688172044E-2</v>
          </cell>
          <cell r="Q1677">
            <v>1</v>
          </cell>
          <cell r="R1677" t="e">
            <v>#N/A</v>
          </cell>
          <cell r="S1677">
            <v>1</v>
          </cell>
          <cell r="T1677">
            <v>53179.324745400008</v>
          </cell>
          <cell r="U1677">
            <v>1280855.129</v>
          </cell>
          <cell r="V1677" t="e">
            <v>#N/A</v>
          </cell>
          <cell r="W1677" t="str">
            <v>TOL.ORTEGA-2</v>
          </cell>
          <cell r="X1677">
            <v>1</v>
          </cell>
          <cell r="Y1677">
            <v>30</v>
          </cell>
          <cell r="Z1677">
            <v>10</v>
          </cell>
          <cell r="AA1677"/>
          <cell r="AB1677">
            <v>10</v>
          </cell>
          <cell r="AC1677">
            <v>51</v>
          </cell>
          <cell r="AD1677" t="str">
            <v>Prioridad 1</v>
          </cell>
        </row>
        <row r="1678">
          <cell r="A1678" t="str">
            <v>TOL.PALOCABILDO</v>
          </cell>
          <cell r="B1678" t="str">
            <v>RURAL</v>
          </cell>
          <cell r="C1678" t="str">
            <v>REGION 3</v>
          </cell>
          <cell r="D1678" t="str">
            <v>TOLIMA</v>
          </cell>
          <cell r="E1678" t="str">
            <v>PALOCABILDO</v>
          </cell>
          <cell r="F1678" t="str">
            <v>TOLIMA-CAQUETA</v>
          </cell>
          <cell r="G1678" t="str">
            <v>GAMBOA VASQUEZ ALEX BLADIMIR</v>
          </cell>
          <cell r="H1678" t="str">
            <v>CORTES VICTOR GIOVANNI</v>
          </cell>
          <cell r="I1678" t="str">
            <v>0</v>
          </cell>
          <cell r="J1678" t="str">
            <v>252</v>
          </cell>
          <cell r="K1678">
            <v>0.54</v>
          </cell>
          <cell r="L1678">
            <v>1</v>
          </cell>
          <cell r="M1678">
            <v>1</v>
          </cell>
          <cell r="N1678">
            <v>2.9825268817204303E-2</v>
          </cell>
          <cell r="O1678">
            <v>1</v>
          </cell>
          <cell r="P1678">
            <v>4.0362903225806449E-2</v>
          </cell>
          <cell r="Q1678">
            <v>1</v>
          </cell>
          <cell r="R1678" t="e">
            <v>#N/A</v>
          </cell>
          <cell r="S1678">
            <v>1</v>
          </cell>
          <cell r="T1678">
            <v>23384.244295</v>
          </cell>
          <cell r="U1678">
            <v>1982604.2589999998</v>
          </cell>
          <cell r="V1678" t="e">
            <v>#N/A</v>
          </cell>
          <cell r="W1678" t="str">
            <v>TOL.PALOCABILDO</v>
          </cell>
          <cell r="X1678">
            <v>1</v>
          </cell>
          <cell r="Y1678">
            <v>15</v>
          </cell>
          <cell r="Z1678">
            <v>10</v>
          </cell>
          <cell r="AA1678"/>
          <cell r="AB1678">
            <v>10</v>
          </cell>
          <cell r="AC1678">
            <v>36</v>
          </cell>
          <cell r="AD1678" t="str">
            <v>Prioridad 2</v>
          </cell>
        </row>
        <row r="1679">
          <cell r="A1679" t="str">
            <v>TOL.PALOCABILDO-2</v>
          </cell>
          <cell r="B1679" t="str">
            <v>RURAL</v>
          </cell>
          <cell r="C1679" t="str">
            <v>REGION 3</v>
          </cell>
          <cell r="D1679" t="str">
            <v>TOLIMA</v>
          </cell>
          <cell r="E1679" t="str">
            <v>PALOCABILDO</v>
          </cell>
          <cell r="F1679" t="str">
            <v>TOLIMA-CAQUETA</v>
          </cell>
          <cell r="G1679" t="str">
            <v>GAMBOA VASQUEZ ALEX BLADIMIR</v>
          </cell>
          <cell r="H1679" t="str">
            <v>CORTES VICTOR GIOVANNI</v>
          </cell>
          <cell r="I1679" t="str">
            <v>0</v>
          </cell>
          <cell r="J1679" t="str">
            <v>1.696</v>
          </cell>
          <cell r="K1679">
            <v>0.6</v>
          </cell>
          <cell r="L1679">
            <v>1</v>
          </cell>
          <cell r="M1679">
            <v>1</v>
          </cell>
          <cell r="N1679">
            <v>1.870967741935484E-2</v>
          </cell>
          <cell r="O1679">
            <v>1</v>
          </cell>
          <cell r="P1679">
            <v>1.3481182795698925E-2</v>
          </cell>
          <cell r="Q1679">
            <v>1</v>
          </cell>
          <cell r="R1679" t="e">
            <v>#N/A</v>
          </cell>
          <cell r="S1679">
            <v>0</v>
          </cell>
          <cell r="T1679">
            <v>49257.874944000003</v>
          </cell>
          <cell r="U1679">
            <v>1564758.625</v>
          </cell>
          <cell r="V1679" t="e">
            <v>#N/A</v>
          </cell>
          <cell r="W1679" t="str">
            <v>TOL.PALOCABILDO-2</v>
          </cell>
          <cell r="X1679">
            <v>1</v>
          </cell>
          <cell r="Y1679">
            <v>15</v>
          </cell>
          <cell r="Z1679">
            <v>10</v>
          </cell>
          <cell r="AA1679"/>
          <cell r="AB1679">
            <v>10</v>
          </cell>
          <cell r="AC1679">
            <v>36</v>
          </cell>
          <cell r="AD1679" t="str">
            <v>Prioridad 2</v>
          </cell>
        </row>
        <row r="1680">
          <cell r="A1680" t="str">
            <v>TOL.PALONEGRO</v>
          </cell>
          <cell r="B1680" t="str">
            <v>RURAL</v>
          </cell>
          <cell r="C1680" t="str">
            <v>REGION 3</v>
          </cell>
          <cell r="D1680" t="str">
            <v>TOLIMA</v>
          </cell>
          <cell r="E1680" t="str">
            <v>PLANADAS</v>
          </cell>
          <cell r="F1680" t="str">
            <v>TOLIMA-CAQUETA</v>
          </cell>
          <cell r="G1680" t="str">
            <v>GAMBOA VASQUEZ ALEX BLADIMIR</v>
          </cell>
          <cell r="H1680" t="str">
            <v>RAMIREZ BOTERO FERNANDO</v>
          </cell>
          <cell r="I1680" t="str">
            <v>0</v>
          </cell>
          <cell r="J1680" t="str">
            <v>11</v>
          </cell>
          <cell r="K1680">
            <v>0.33</v>
          </cell>
          <cell r="L1680">
            <v>1</v>
          </cell>
          <cell r="M1680">
            <v>1</v>
          </cell>
          <cell r="N1680">
            <v>7.7365591397849459E-2</v>
          </cell>
          <cell r="O1680">
            <v>1</v>
          </cell>
          <cell r="P1680">
            <v>2.6626344086021506E-2</v>
          </cell>
          <cell r="Q1680">
            <v>1</v>
          </cell>
          <cell r="R1680" t="e">
            <v>#N/A</v>
          </cell>
          <cell r="S1680">
            <v>1</v>
          </cell>
          <cell r="T1680">
            <v>26531.155225999995</v>
          </cell>
          <cell r="U1680">
            <v>1982320.7339999999</v>
          </cell>
          <cell r="V1680" t="e">
            <v>#N/A</v>
          </cell>
          <cell r="W1680" t="str">
            <v>TOL.PALONEGRO</v>
          </cell>
          <cell r="X1680">
            <v>0</v>
          </cell>
          <cell r="Y1680">
            <v>15</v>
          </cell>
          <cell r="Z1680">
            <v>10</v>
          </cell>
          <cell r="AA1680"/>
          <cell r="AB1680">
            <v>10</v>
          </cell>
          <cell r="AC1680">
            <v>35</v>
          </cell>
          <cell r="AD1680" t="str">
            <v>Prioridad 3</v>
          </cell>
        </row>
        <row r="1681">
          <cell r="A1681" t="str">
            <v>TOL.PAYANDE-2</v>
          </cell>
          <cell r="B1681" t="str">
            <v>RURAL</v>
          </cell>
          <cell r="C1681" t="str">
            <v>REGION 3</v>
          </cell>
          <cell r="D1681" t="str">
            <v>TOLIMA</v>
          </cell>
          <cell r="E1681" t="str">
            <v>SAN LUIS</v>
          </cell>
          <cell r="F1681" t="str">
            <v>TOLIMA-CAQUETA</v>
          </cell>
          <cell r="G1681" t="str">
            <v>GAMBOA VASQUEZ ALEX BLADIMIR</v>
          </cell>
          <cell r="H1681" t="str">
            <v>GIL RAMOS GERMAN</v>
          </cell>
          <cell r="I1681" t="str">
            <v>0</v>
          </cell>
          <cell r="J1681" t="str">
            <v>253</v>
          </cell>
          <cell r="K1681">
            <v>0.54</v>
          </cell>
          <cell r="L1681">
            <v>1</v>
          </cell>
          <cell r="M1681">
            <v>1</v>
          </cell>
          <cell r="N1681">
            <v>1.0618279569892474E-3</v>
          </cell>
          <cell r="O1681">
            <v>0</v>
          </cell>
          <cell r="P1681">
            <v>0.12704301075268817</v>
          </cell>
          <cell r="Q1681">
            <v>1</v>
          </cell>
          <cell r="R1681" t="e">
            <v>#N/A</v>
          </cell>
          <cell r="S1681" t="e">
            <v>#N/A</v>
          </cell>
          <cell r="T1681">
            <v>20468.528356700001</v>
          </cell>
          <cell r="U1681">
            <v>388045.26699999999</v>
          </cell>
          <cell r="V1681" t="e">
            <v>#N/A</v>
          </cell>
          <cell r="W1681" t="str">
            <v>TOL.PAYANDE-2</v>
          </cell>
          <cell r="X1681" t="e">
            <v>#N/A</v>
          </cell>
          <cell r="Y1681">
            <v>15</v>
          </cell>
          <cell r="Z1681">
            <v>0</v>
          </cell>
          <cell r="AA1681"/>
          <cell r="AB1681">
            <v>10</v>
          </cell>
          <cell r="AC1681" t="e">
            <v>#N/A</v>
          </cell>
          <cell r="AD1681" t="str">
            <v>Prioridad 2</v>
          </cell>
        </row>
        <row r="1682">
          <cell r="A1682" t="str">
            <v>TOL.PLANADAS-2</v>
          </cell>
          <cell r="B1682" t="str">
            <v>URBANO</v>
          </cell>
          <cell r="C1682" t="str">
            <v>REGION 3</v>
          </cell>
          <cell r="D1682" t="str">
            <v>TOLIMA</v>
          </cell>
          <cell r="E1682" t="str">
            <v>PLANADAS</v>
          </cell>
          <cell r="F1682" t="str">
            <v>TOLIMA-CAQUETA</v>
          </cell>
          <cell r="G1682" t="str">
            <v>GAMBOA VASQUEZ ALEX BLADIMIR</v>
          </cell>
          <cell r="H1682" t="str">
            <v>RAMIREZ BOTERO FERNANDO</v>
          </cell>
          <cell r="I1682" t="str">
            <v>0</v>
          </cell>
          <cell r="J1682" t="str">
            <v>1.697</v>
          </cell>
          <cell r="K1682">
            <v>0.6</v>
          </cell>
          <cell r="L1682">
            <v>1</v>
          </cell>
          <cell r="M1682">
            <v>1</v>
          </cell>
          <cell r="N1682">
            <v>0.17344086021505375</v>
          </cell>
          <cell r="O1682">
            <v>1</v>
          </cell>
          <cell r="P1682">
            <v>0.12970430107526881</v>
          </cell>
          <cell r="Q1682">
            <v>1</v>
          </cell>
          <cell r="R1682" t="e">
            <v>#N/A</v>
          </cell>
          <cell r="S1682">
            <v>1</v>
          </cell>
          <cell r="T1682">
            <v>46804.007801</v>
          </cell>
          <cell r="U1682">
            <v>1037171.071</v>
          </cell>
          <cell r="V1682" t="e">
            <v>#N/A</v>
          </cell>
          <cell r="W1682" t="str">
            <v>TOL.PLANADAS-2</v>
          </cell>
          <cell r="X1682">
            <v>1</v>
          </cell>
          <cell r="Y1682">
            <v>15</v>
          </cell>
          <cell r="Z1682">
            <v>10</v>
          </cell>
          <cell r="AA1682"/>
          <cell r="AB1682">
            <v>10</v>
          </cell>
          <cell r="AC1682">
            <v>36</v>
          </cell>
          <cell r="AD1682" t="str">
            <v>Prioridad 2</v>
          </cell>
        </row>
        <row r="1683">
          <cell r="A1683" t="str">
            <v>TOL.PLAYA RICA</v>
          </cell>
          <cell r="B1683" t="str">
            <v>RURAL</v>
          </cell>
          <cell r="C1683" t="str">
            <v>REGION 3</v>
          </cell>
          <cell r="D1683" t="str">
            <v>TOLIMA</v>
          </cell>
          <cell r="E1683" t="str">
            <v>ROVIRA</v>
          </cell>
          <cell r="F1683" t="str">
            <v>TOLIMA-CAQUETA</v>
          </cell>
          <cell r="G1683" t="str">
            <v>GAMBOA VASQUEZ ALEX BLADIMIR</v>
          </cell>
          <cell r="H1683" t="str">
            <v>USECHE ACOSTA HERNAN RODRIGO</v>
          </cell>
          <cell r="I1683" t="str">
            <v>0</v>
          </cell>
          <cell r="J1683" t="str">
            <v>1.698</v>
          </cell>
          <cell r="K1683">
            <v>0.6</v>
          </cell>
          <cell r="L1683">
            <v>1</v>
          </cell>
          <cell r="M1683">
            <v>1</v>
          </cell>
          <cell r="N1683">
            <v>7.8494623655913972E-3</v>
          </cell>
          <cell r="O1683">
            <v>0</v>
          </cell>
          <cell r="P1683">
            <v>7.4999999999999997E-3</v>
          </cell>
          <cell r="Q1683">
            <v>1</v>
          </cell>
          <cell r="R1683" t="e">
            <v>#N/A</v>
          </cell>
          <cell r="S1683">
            <v>0</v>
          </cell>
          <cell r="T1683">
            <v>29320.984675</v>
          </cell>
          <cell r="U1683">
            <v>1406347.0650000002</v>
          </cell>
          <cell r="V1683" t="e">
            <v>#N/A</v>
          </cell>
          <cell r="W1683" t="str">
            <v>TOL.PLAYA RICA</v>
          </cell>
          <cell r="X1683">
            <v>1</v>
          </cell>
          <cell r="Y1683">
            <v>15</v>
          </cell>
          <cell r="Z1683">
            <v>10</v>
          </cell>
          <cell r="AA1683"/>
          <cell r="AB1683">
            <v>10</v>
          </cell>
          <cell r="AC1683">
            <v>36</v>
          </cell>
          <cell r="AD1683" t="str">
            <v>Prioridad 2</v>
          </cell>
        </row>
        <row r="1684">
          <cell r="A1684" t="str">
            <v>TOL.PRADO</v>
          </cell>
          <cell r="B1684" t="str">
            <v>RURAL</v>
          </cell>
          <cell r="C1684" t="str">
            <v>REGION 3</v>
          </cell>
          <cell r="D1684" t="str">
            <v>TOLIMA</v>
          </cell>
          <cell r="E1684" t="str">
            <v>PRADO</v>
          </cell>
          <cell r="F1684" t="str">
            <v>TOLIMA-CAQUETA</v>
          </cell>
          <cell r="G1684" t="str">
            <v>GAMBOA VASQUEZ ALEX BLADIMIR</v>
          </cell>
          <cell r="H1684" t="str">
            <v>MORENO BELTRAN MARCO FIDEL</v>
          </cell>
          <cell r="I1684" t="str">
            <v>0</v>
          </cell>
          <cell r="J1684" t="str">
            <v>1.699</v>
          </cell>
          <cell r="K1684">
            <v>0.6</v>
          </cell>
          <cell r="L1684">
            <v>1</v>
          </cell>
          <cell r="M1684">
            <v>1</v>
          </cell>
          <cell r="N1684">
            <v>6.7486559139784949E-2</v>
          </cell>
          <cell r="O1684">
            <v>1</v>
          </cell>
          <cell r="P1684">
            <v>2.4354838709677418E-2</v>
          </cell>
          <cell r="Q1684">
            <v>1</v>
          </cell>
          <cell r="R1684" t="e">
            <v>#N/A</v>
          </cell>
          <cell r="S1684">
            <v>0</v>
          </cell>
          <cell r="T1684">
            <v>40260.600470299993</v>
          </cell>
          <cell r="U1684">
            <v>974364.2209999999</v>
          </cell>
          <cell r="V1684" t="str">
            <v>TOL.Prado</v>
          </cell>
          <cell r="W1684" t="str">
            <v>TOL.PRADO</v>
          </cell>
          <cell r="X1684">
            <v>0</v>
          </cell>
          <cell r="Y1684">
            <v>15</v>
          </cell>
          <cell r="Z1684">
            <v>5</v>
          </cell>
          <cell r="AA1684">
            <v>20</v>
          </cell>
          <cell r="AB1684">
            <v>10</v>
          </cell>
          <cell r="AC1684">
            <v>50</v>
          </cell>
          <cell r="AD1684" t="str">
            <v>Prioridad 1</v>
          </cell>
        </row>
        <row r="1685">
          <cell r="A1685" t="str">
            <v>TOL.PURIFICACION</v>
          </cell>
          <cell r="B1685" t="str">
            <v>URBANO</v>
          </cell>
          <cell r="C1685" t="str">
            <v>REGION 3</v>
          </cell>
          <cell r="D1685" t="str">
            <v>TOLIMA</v>
          </cell>
          <cell r="E1685" t="str">
            <v>PURIFICACION</v>
          </cell>
          <cell r="F1685" t="str">
            <v>TOLIMA-CAQUETA</v>
          </cell>
          <cell r="G1685" t="str">
            <v>GAMBOA VASQUEZ ALEX BLADIMIR</v>
          </cell>
          <cell r="H1685" t="str">
            <v>MORENO BELTRAN MARCO FIDEL</v>
          </cell>
          <cell r="I1685" t="str">
            <v>0</v>
          </cell>
          <cell r="J1685" t="str">
            <v>1.700</v>
          </cell>
          <cell r="K1685">
            <v>0.6</v>
          </cell>
          <cell r="L1685">
            <v>1</v>
          </cell>
          <cell r="M1685">
            <v>1</v>
          </cell>
          <cell r="N1685">
            <v>8.9556451612903223E-2</v>
          </cell>
          <cell r="O1685">
            <v>1</v>
          </cell>
          <cell r="P1685">
            <v>2.0604838709677418E-2</v>
          </cell>
          <cell r="Q1685">
            <v>1</v>
          </cell>
          <cell r="R1685" t="e">
            <v>#N/A</v>
          </cell>
          <cell r="S1685">
            <v>0</v>
          </cell>
          <cell r="T1685">
            <v>80660.702341200013</v>
          </cell>
          <cell r="U1685">
            <v>1375301.7089999998</v>
          </cell>
          <cell r="V1685" t="e">
            <v>#N/A</v>
          </cell>
          <cell r="W1685" t="str">
            <v>TOL.PURIFICACION</v>
          </cell>
          <cell r="X1685">
            <v>0</v>
          </cell>
          <cell r="Y1685">
            <v>30</v>
          </cell>
          <cell r="Z1685">
            <v>10</v>
          </cell>
          <cell r="AA1685"/>
          <cell r="AB1685">
            <v>10</v>
          </cell>
          <cell r="AC1685">
            <v>50</v>
          </cell>
          <cell r="AD1685" t="str">
            <v>Prioridad 2</v>
          </cell>
        </row>
        <row r="1686">
          <cell r="A1686" t="str">
            <v>TOL.PURIFICACION-2</v>
          </cell>
          <cell r="B1686" t="str">
            <v>URBANO</v>
          </cell>
          <cell r="C1686" t="str">
            <v>REGION 3</v>
          </cell>
          <cell r="D1686" t="str">
            <v>TOLIMA</v>
          </cell>
          <cell r="E1686" t="str">
            <v>PURIFICACION</v>
          </cell>
          <cell r="F1686" t="str">
            <v>TOLIMA-CAQUETA</v>
          </cell>
          <cell r="G1686" t="str">
            <v>GAMBOA VASQUEZ ALEX BLADIMIR</v>
          </cell>
          <cell r="H1686" t="str">
            <v>MORENO BELTRAN MARCO FIDEL</v>
          </cell>
          <cell r="I1686" t="str">
            <v>0</v>
          </cell>
          <cell r="J1686" t="str">
            <v>1.701</v>
          </cell>
          <cell r="K1686">
            <v>0.6</v>
          </cell>
          <cell r="L1686">
            <v>1</v>
          </cell>
          <cell r="M1686">
            <v>1</v>
          </cell>
          <cell r="N1686">
            <v>0.10764784946236559</v>
          </cell>
          <cell r="O1686">
            <v>1</v>
          </cell>
          <cell r="P1686">
            <v>7.616935483870968E-2</v>
          </cell>
          <cell r="Q1686">
            <v>1</v>
          </cell>
          <cell r="R1686" t="e">
            <v>#N/A</v>
          </cell>
          <cell r="S1686">
            <v>0</v>
          </cell>
          <cell r="T1686">
            <v>25180.737059700004</v>
          </cell>
          <cell r="U1686">
            <v>1113839.318</v>
          </cell>
          <cell r="V1686" t="e">
            <v>#N/A</v>
          </cell>
          <cell r="W1686" t="str">
            <v>TOL.PURIFICACION-2</v>
          </cell>
          <cell r="X1686">
            <v>0</v>
          </cell>
          <cell r="Y1686">
            <v>15</v>
          </cell>
          <cell r="Z1686">
            <v>10</v>
          </cell>
          <cell r="AA1686"/>
          <cell r="AB1686">
            <v>10</v>
          </cell>
          <cell r="AC1686">
            <v>35</v>
          </cell>
          <cell r="AD1686" t="str">
            <v>Prioridad 2</v>
          </cell>
        </row>
        <row r="1687">
          <cell r="A1687" t="str">
            <v>TOL.RB CONDOMINIOS</v>
          </cell>
          <cell r="B1687" t="str">
            <v>RURAL</v>
          </cell>
          <cell r="C1687" t="str">
            <v>REGION 3</v>
          </cell>
          <cell r="D1687" t="str">
            <v>TOLIMA</v>
          </cell>
          <cell r="E1687" t="str">
            <v>MELGAR</v>
          </cell>
          <cell r="F1687" t="str">
            <v>TOLIMA-CAQUETA</v>
          </cell>
          <cell r="G1687" t="str">
            <v>GAMBOA VASQUEZ ALEX BLADIMIR</v>
          </cell>
          <cell r="H1687" t="str">
            <v>MORENO BELTRAN MARCO FIDEL</v>
          </cell>
          <cell r="I1687" t="str">
            <v>0</v>
          </cell>
          <cell r="J1687" t="str">
            <v>1.702</v>
          </cell>
          <cell r="K1687">
            <v>0.6</v>
          </cell>
          <cell r="L1687">
            <v>1</v>
          </cell>
          <cell r="M1687">
            <v>1</v>
          </cell>
          <cell r="N1687">
            <v>1.260752688172043E-2</v>
          </cell>
          <cell r="O1687">
            <v>1</v>
          </cell>
          <cell r="P1687">
            <v>1.1505376344086021E-2</v>
          </cell>
          <cell r="Q1687">
            <v>1</v>
          </cell>
          <cell r="R1687" t="e">
            <v>#N/A</v>
          </cell>
          <cell r="S1687">
            <v>1</v>
          </cell>
          <cell r="T1687">
            <v>29133.981589999996</v>
          </cell>
          <cell r="U1687">
            <v>415183.17099999997</v>
          </cell>
          <cell r="V1687" t="e">
            <v>#N/A</v>
          </cell>
          <cell r="W1687" t="str">
            <v>TOL.RB CONDOMINIOS</v>
          </cell>
          <cell r="X1687">
            <v>0</v>
          </cell>
          <cell r="Y1687">
            <v>15</v>
          </cell>
          <cell r="Z1687">
            <v>0</v>
          </cell>
          <cell r="AA1687"/>
          <cell r="AB1687">
            <v>10</v>
          </cell>
          <cell r="AC1687">
            <v>25</v>
          </cell>
          <cell r="AD1687" t="str">
            <v>Prioridad 2</v>
          </cell>
        </row>
        <row r="1688">
          <cell r="A1688" t="str">
            <v>TOL.REPRESA PRADO</v>
          </cell>
          <cell r="B1688" t="str">
            <v>RURAL</v>
          </cell>
          <cell r="C1688" t="str">
            <v>REGION 3</v>
          </cell>
          <cell r="D1688" t="str">
            <v>TOLIMA</v>
          </cell>
          <cell r="E1688" t="str">
            <v>PRADO</v>
          </cell>
          <cell r="F1688" t="str">
            <v>TOLIMA-CAQUETA</v>
          </cell>
          <cell r="G1688" t="str">
            <v>GAMBOA VASQUEZ ALEX BLADIMIR</v>
          </cell>
          <cell r="H1688" t="str">
            <v>MORENO BELTRAN MARCO FIDEL</v>
          </cell>
          <cell r="I1688" t="str">
            <v>0</v>
          </cell>
          <cell r="J1688" t="str">
            <v>1.703</v>
          </cell>
          <cell r="K1688">
            <v>0.6</v>
          </cell>
          <cell r="L1688">
            <v>1</v>
          </cell>
          <cell r="M1688">
            <v>1</v>
          </cell>
          <cell r="N1688">
            <v>8.5497311827956987E-2</v>
          </cell>
          <cell r="O1688">
            <v>1</v>
          </cell>
          <cell r="P1688">
            <v>3.0940860215053764E-2</v>
          </cell>
          <cell r="Q1688">
            <v>1</v>
          </cell>
          <cell r="R1688" t="e">
            <v>#N/A</v>
          </cell>
          <cell r="S1688">
            <v>0</v>
          </cell>
          <cell r="T1688">
            <v>11047.624969999999</v>
          </cell>
          <cell r="U1688">
            <v>240588.77099999998</v>
          </cell>
          <cell r="V1688" t="e">
            <v>#N/A</v>
          </cell>
          <cell r="W1688" t="str">
            <v>TOL.REPRESA PRADO</v>
          </cell>
          <cell r="X1688">
            <v>0</v>
          </cell>
          <cell r="Y1688">
            <v>0</v>
          </cell>
          <cell r="Z1688">
            <v>0</v>
          </cell>
          <cell r="AA1688"/>
          <cell r="AB1688">
            <v>10</v>
          </cell>
          <cell r="AC1688">
            <v>10</v>
          </cell>
          <cell r="AD1688" t="str">
            <v>Prioridad 4</v>
          </cell>
        </row>
        <row r="1689">
          <cell r="A1689" t="str">
            <v>TOL.RIO BLANCO-2</v>
          </cell>
          <cell r="B1689" t="str">
            <v>URBANO</v>
          </cell>
          <cell r="C1689" t="str">
            <v>REGION 3</v>
          </cell>
          <cell r="D1689" t="str">
            <v>TOLIMA</v>
          </cell>
          <cell r="E1689" t="str">
            <v>RIOBLANCO</v>
          </cell>
          <cell r="F1689" t="str">
            <v>TOLIMA-CAQUETA</v>
          </cell>
          <cell r="G1689" t="str">
            <v>GAMBOA VASQUEZ ALEX BLADIMIR</v>
          </cell>
          <cell r="H1689" t="str">
            <v>RAMIREZ BOTERO FERNANDO</v>
          </cell>
          <cell r="I1689" t="str">
            <v>0</v>
          </cell>
          <cell r="J1689" t="str">
            <v>1.704</v>
          </cell>
          <cell r="K1689">
            <v>0.6</v>
          </cell>
          <cell r="L1689">
            <v>1</v>
          </cell>
          <cell r="M1689">
            <v>1</v>
          </cell>
          <cell r="N1689">
            <v>0.15094086021505376</v>
          </cell>
          <cell r="O1689">
            <v>1</v>
          </cell>
          <cell r="P1689">
            <v>6.6451612903225807E-2</v>
          </cell>
          <cell r="Q1689">
            <v>1</v>
          </cell>
          <cell r="R1689" t="e">
            <v>#N/A</v>
          </cell>
          <cell r="S1689">
            <v>1</v>
          </cell>
          <cell r="T1689">
            <v>58251.910836399999</v>
          </cell>
          <cell r="U1689">
            <v>993711.16900000011</v>
          </cell>
          <cell r="V1689" t="e">
            <v>#N/A</v>
          </cell>
          <cell r="W1689" t="str">
            <v>TOL.RIO BLANCO-2</v>
          </cell>
          <cell r="X1689">
            <v>1</v>
          </cell>
          <cell r="Y1689">
            <v>30</v>
          </cell>
          <cell r="Z1689">
            <v>5</v>
          </cell>
          <cell r="AA1689"/>
          <cell r="AB1689">
            <v>10</v>
          </cell>
          <cell r="AC1689">
            <v>46</v>
          </cell>
          <cell r="AD1689" t="str">
            <v>Prioridad 1</v>
          </cell>
        </row>
        <row r="1690">
          <cell r="A1690" t="str">
            <v>TOL.RONCESVALLES</v>
          </cell>
          <cell r="B1690" t="str">
            <v>RURAL</v>
          </cell>
          <cell r="C1690" t="str">
            <v>REGION 3</v>
          </cell>
          <cell r="D1690" t="str">
            <v>TOLIMA</v>
          </cell>
          <cell r="E1690" t="str">
            <v>RONCESVALLES</v>
          </cell>
          <cell r="F1690" t="str">
            <v>TOLIMA-CAQUETA</v>
          </cell>
          <cell r="G1690" t="str">
            <v>GAMBOA VASQUEZ ALEX BLADIMIR</v>
          </cell>
          <cell r="H1690" t="str">
            <v>USECHE ACOSTA HERNAN RODRIGO</v>
          </cell>
          <cell r="I1690" t="str">
            <v>0</v>
          </cell>
          <cell r="J1690" t="str">
            <v>1.705</v>
          </cell>
          <cell r="K1690">
            <v>0.6</v>
          </cell>
          <cell r="L1690">
            <v>1</v>
          </cell>
          <cell r="M1690">
            <v>1</v>
          </cell>
          <cell r="N1690">
            <v>2.1263440860215053E-2</v>
          </cell>
          <cell r="O1690">
            <v>1</v>
          </cell>
          <cell r="P1690">
            <v>7.5712365591397851E-2</v>
          </cell>
          <cell r="Q1690">
            <v>1</v>
          </cell>
          <cell r="R1690" t="e">
            <v>#N/A</v>
          </cell>
          <cell r="S1690">
            <v>1</v>
          </cell>
          <cell r="T1690">
            <v>17623.059867999997</v>
          </cell>
          <cell r="U1690">
            <v>1088292.9470000002</v>
          </cell>
          <cell r="V1690" t="e">
            <v>#N/A</v>
          </cell>
          <cell r="W1690" t="str">
            <v>TOL.RONCESVALLES</v>
          </cell>
          <cell r="X1690">
            <v>1</v>
          </cell>
          <cell r="Y1690">
            <v>0</v>
          </cell>
          <cell r="Z1690">
            <v>10</v>
          </cell>
          <cell r="AA1690"/>
          <cell r="AB1690">
            <v>10</v>
          </cell>
          <cell r="AC1690">
            <v>21</v>
          </cell>
          <cell r="AD1690" t="str">
            <v>Prioridad 3</v>
          </cell>
        </row>
        <row r="1691">
          <cell r="A1691" t="str">
            <v>TOL.SALDANA</v>
          </cell>
          <cell r="B1691" t="str">
            <v>URBANO</v>
          </cell>
          <cell r="C1691" t="str">
            <v>REGION 3</v>
          </cell>
          <cell r="D1691" t="str">
            <v>TOLIMA</v>
          </cell>
          <cell r="E1691" t="str">
            <v>SALDAÑA</v>
          </cell>
          <cell r="F1691" t="str">
            <v>TOLIMA-CAQUETA</v>
          </cell>
          <cell r="G1691" t="str">
            <v>GAMBOA VASQUEZ ALEX BLADIMIR</v>
          </cell>
          <cell r="H1691" t="str">
            <v>RAMIREZ BOTERO FERNANDO</v>
          </cell>
          <cell r="I1691" t="str">
            <v>0</v>
          </cell>
          <cell r="J1691" t="str">
            <v>1.706</v>
          </cell>
          <cell r="K1691">
            <v>0.6</v>
          </cell>
          <cell r="L1691">
            <v>1</v>
          </cell>
          <cell r="M1691">
            <v>1</v>
          </cell>
          <cell r="N1691">
            <v>9.692204301075269E-2</v>
          </cell>
          <cell r="O1691">
            <v>1</v>
          </cell>
          <cell r="P1691">
            <v>4.6169354838709681E-2</v>
          </cell>
          <cell r="Q1691">
            <v>1</v>
          </cell>
          <cell r="R1691" t="e">
            <v>#N/A</v>
          </cell>
          <cell r="S1691">
            <v>1</v>
          </cell>
          <cell r="T1691">
            <v>45054.411435500006</v>
          </cell>
          <cell r="U1691">
            <v>1378158.62</v>
          </cell>
          <cell r="V1691" t="e">
            <v>#N/A</v>
          </cell>
          <cell r="W1691" t="str">
            <v>TOL.SALDANA</v>
          </cell>
          <cell r="X1691">
            <v>1</v>
          </cell>
          <cell r="Y1691">
            <v>15</v>
          </cell>
          <cell r="Z1691">
            <v>10</v>
          </cell>
          <cell r="AA1691"/>
          <cell r="AB1691">
            <v>10</v>
          </cell>
          <cell r="AC1691">
            <v>36</v>
          </cell>
          <cell r="AD1691" t="str">
            <v>Prioridad 2</v>
          </cell>
        </row>
        <row r="1692">
          <cell r="A1692" t="str">
            <v>TOL.SAN ANTONIO</v>
          </cell>
          <cell r="B1692" t="str">
            <v>RURAL</v>
          </cell>
          <cell r="C1692" t="str">
            <v>REGION 3</v>
          </cell>
          <cell r="D1692" t="str">
            <v>TOLIMA</v>
          </cell>
          <cell r="E1692" t="str">
            <v>SAN ANTONIO</v>
          </cell>
          <cell r="F1692" t="str">
            <v>TOLIMA-CAQUETA</v>
          </cell>
          <cell r="G1692" t="str">
            <v>GAMBOA VASQUEZ ALEX BLADIMIR</v>
          </cell>
          <cell r="H1692" t="str">
            <v>RAMIREZ BOTERO FERNANDO</v>
          </cell>
          <cell r="I1692" t="str">
            <v>0</v>
          </cell>
          <cell r="J1692" t="str">
            <v>1.707</v>
          </cell>
          <cell r="K1692">
            <v>0.6</v>
          </cell>
          <cell r="L1692">
            <v>1</v>
          </cell>
          <cell r="M1692">
            <v>1</v>
          </cell>
          <cell r="N1692">
            <v>2.6814516129032257E-2</v>
          </cell>
          <cell r="O1692">
            <v>1</v>
          </cell>
          <cell r="P1692">
            <v>7.8669354838709682E-2</v>
          </cell>
          <cell r="Q1692">
            <v>1</v>
          </cell>
          <cell r="R1692" t="e">
            <v>#N/A</v>
          </cell>
          <cell r="S1692">
            <v>1</v>
          </cell>
          <cell r="T1692">
            <v>44990.503898999988</v>
          </cell>
          <cell r="U1692">
            <v>2255512.0279999999</v>
          </cell>
          <cell r="V1692" t="str">
            <v>TOL.San Antonio</v>
          </cell>
          <cell r="W1692" t="str">
            <v>TOL.SAN ANTONIO</v>
          </cell>
          <cell r="X1692">
            <v>1</v>
          </cell>
          <cell r="Y1692">
            <v>15</v>
          </cell>
          <cell r="Z1692">
            <v>10</v>
          </cell>
          <cell r="AA1692">
            <v>20</v>
          </cell>
          <cell r="AB1692">
            <v>10</v>
          </cell>
          <cell r="AC1692">
            <v>56</v>
          </cell>
          <cell r="AD1692" t="str">
            <v>Prioridad 1</v>
          </cell>
        </row>
        <row r="1693">
          <cell r="A1693" t="str">
            <v>TOL.SAN LUIS</v>
          </cell>
          <cell r="B1693" t="str">
            <v>URBANO</v>
          </cell>
          <cell r="C1693" t="str">
            <v>REGION 3</v>
          </cell>
          <cell r="D1693" t="str">
            <v>TOLIMA</v>
          </cell>
          <cell r="E1693" t="str">
            <v>SAN LUIS</v>
          </cell>
          <cell r="F1693" t="str">
            <v>TOLIMA-CAQUETA</v>
          </cell>
          <cell r="G1693" t="str">
            <v>GAMBOA VASQUEZ ALEX BLADIMIR</v>
          </cell>
          <cell r="H1693" t="str">
            <v>RAMIREZ BOTERO FERNANDO</v>
          </cell>
          <cell r="I1693" t="str">
            <v>0</v>
          </cell>
          <cell r="J1693" t="str">
            <v>1.708</v>
          </cell>
          <cell r="K1693">
            <v>0.6</v>
          </cell>
          <cell r="L1693">
            <v>1</v>
          </cell>
          <cell r="M1693">
            <v>1</v>
          </cell>
          <cell r="N1693">
            <v>4.3870967741935482E-2</v>
          </cell>
          <cell r="O1693">
            <v>1</v>
          </cell>
          <cell r="P1693">
            <v>3.9852150537634412E-2</v>
          </cell>
          <cell r="Q1693">
            <v>1</v>
          </cell>
          <cell r="R1693" t="e">
            <v>#N/A</v>
          </cell>
          <cell r="S1693">
            <v>0</v>
          </cell>
          <cell r="T1693">
            <v>42155.765138300005</v>
          </cell>
          <cell r="U1693">
            <v>1175352.6529999999</v>
          </cell>
          <cell r="V1693" t="e">
            <v>#N/A</v>
          </cell>
          <cell r="W1693" t="str">
            <v>TOL.SAN LUIS</v>
          </cell>
          <cell r="X1693">
            <v>0</v>
          </cell>
          <cell r="Y1693">
            <v>15</v>
          </cell>
          <cell r="Z1693">
            <v>10</v>
          </cell>
          <cell r="AA1693"/>
          <cell r="AB1693">
            <v>10</v>
          </cell>
          <cell r="AC1693">
            <v>35</v>
          </cell>
          <cell r="AD1693" t="str">
            <v>Prioridad 3</v>
          </cell>
        </row>
        <row r="1694">
          <cell r="A1694" t="str">
            <v>TOL.SANTA HELENA</v>
          </cell>
          <cell r="B1694" t="str">
            <v>RURAL</v>
          </cell>
          <cell r="C1694" t="str">
            <v>REGION 3</v>
          </cell>
          <cell r="D1694" t="str">
            <v>TOLIMA</v>
          </cell>
          <cell r="E1694" t="str">
            <v>RONCESVALLES</v>
          </cell>
          <cell r="F1694" t="str">
            <v>TOLIMA-CAQUETA</v>
          </cell>
          <cell r="G1694" t="str">
            <v>GAMBOA VASQUEZ ALEX BLADIMIR</v>
          </cell>
          <cell r="H1694" t="str">
            <v>USECHE ACOSTA HERNAN RODRIGO</v>
          </cell>
          <cell r="I1694" t="str">
            <v>0</v>
          </cell>
          <cell r="J1694" t="str">
            <v>1.709</v>
          </cell>
          <cell r="K1694">
            <v>0.6</v>
          </cell>
          <cell r="L1694">
            <v>1</v>
          </cell>
          <cell r="M1694">
            <v>1</v>
          </cell>
          <cell r="N1694">
            <v>0.12961021505376344</v>
          </cell>
          <cell r="O1694">
            <v>1</v>
          </cell>
          <cell r="P1694">
            <v>1.0067204301075269E-2</v>
          </cell>
          <cell r="Q1694">
            <v>1</v>
          </cell>
          <cell r="R1694" t="e">
            <v>#N/A</v>
          </cell>
          <cell r="S1694">
            <v>1</v>
          </cell>
          <cell r="T1694">
            <v>22553.602918999997</v>
          </cell>
          <cell r="U1694">
            <v>764416.10599999991</v>
          </cell>
          <cell r="V1694" t="str">
            <v>TOL.Santa Helena</v>
          </cell>
          <cell r="W1694" t="str">
            <v>TOL.SANTA HELENA</v>
          </cell>
          <cell r="X1694">
            <v>0</v>
          </cell>
          <cell r="Y1694">
            <v>15</v>
          </cell>
          <cell r="Z1694">
            <v>5</v>
          </cell>
          <cell r="AA1694">
            <v>20</v>
          </cell>
          <cell r="AB1694">
            <v>10</v>
          </cell>
          <cell r="AC1694">
            <v>50</v>
          </cell>
          <cell r="AD1694" t="str">
            <v>Prioridad 1</v>
          </cell>
        </row>
        <row r="1695">
          <cell r="A1695" t="str">
            <v>TOL.SANTIAGO</v>
          </cell>
          <cell r="B1695" t="str">
            <v>RURAL</v>
          </cell>
          <cell r="C1695" t="str">
            <v>REGION 3</v>
          </cell>
          <cell r="D1695" t="str">
            <v>TOLIMA</v>
          </cell>
          <cell r="E1695" t="str">
            <v>ATACO</v>
          </cell>
          <cell r="F1695" t="str">
            <v>TOLIMA-CAQUETA</v>
          </cell>
          <cell r="G1695" t="str">
            <v>GAMBOA VASQUEZ ALEX BLADIMIR</v>
          </cell>
          <cell r="H1695" t="str">
            <v>RAMIREZ BOTERO FERNANDO</v>
          </cell>
          <cell r="I1695" t="str">
            <v>0</v>
          </cell>
          <cell r="J1695" t="str">
            <v>1.710</v>
          </cell>
          <cell r="K1695">
            <v>0.6</v>
          </cell>
          <cell r="L1695">
            <v>1</v>
          </cell>
          <cell r="M1695">
            <v>1</v>
          </cell>
          <cell r="N1695">
            <v>0.12407258064516129</v>
          </cell>
          <cell r="O1695">
            <v>1</v>
          </cell>
          <cell r="P1695">
            <v>0.11567204301075269</v>
          </cell>
          <cell r="Q1695">
            <v>1</v>
          </cell>
          <cell r="R1695" t="e">
            <v>#N/A</v>
          </cell>
          <cell r="S1695">
            <v>1</v>
          </cell>
          <cell r="T1695">
            <v>32901.612388000009</v>
          </cell>
          <cell r="U1695">
            <v>1725130.8210000002</v>
          </cell>
          <cell r="V1695" t="str">
            <v>TOL.Santiago</v>
          </cell>
          <cell r="W1695" t="str">
            <v>TOL.SANTIAGO</v>
          </cell>
          <cell r="X1695">
            <v>1</v>
          </cell>
          <cell r="Y1695">
            <v>15</v>
          </cell>
          <cell r="Z1695">
            <v>10</v>
          </cell>
          <cell r="AA1695">
            <v>20</v>
          </cell>
          <cell r="AB1695">
            <v>10</v>
          </cell>
          <cell r="AC1695">
            <v>56</v>
          </cell>
          <cell r="AD1695" t="str">
            <v>Prioridad 1</v>
          </cell>
        </row>
        <row r="1696">
          <cell r="A1696" t="str">
            <v>TOL.SUMAPAZ</v>
          </cell>
          <cell r="B1696" t="str">
            <v>RURAL</v>
          </cell>
          <cell r="C1696" t="str">
            <v>REGION 3</v>
          </cell>
          <cell r="D1696" t="str">
            <v>TOLIMA</v>
          </cell>
          <cell r="E1696" t="str">
            <v>MELGAR</v>
          </cell>
          <cell r="F1696" t="str">
            <v>TOLIMA-CAQUETA</v>
          </cell>
          <cell r="G1696" t="str">
            <v>GAMBOA VASQUEZ ALEX BLADIMIR</v>
          </cell>
          <cell r="H1696" t="str">
            <v>MORENO BELTRAN MARCO FIDEL</v>
          </cell>
          <cell r="I1696" t="str">
            <v>0</v>
          </cell>
          <cell r="J1696" t="str">
            <v>1.711</v>
          </cell>
          <cell r="K1696">
            <v>0.6</v>
          </cell>
          <cell r="L1696">
            <v>1</v>
          </cell>
          <cell r="M1696">
            <v>1</v>
          </cell>
          <cell r="N1696">
            <v>2.532258064516129E-2</v>
          </cell>
          <cell r="O1696">
            <v>1</v>
          </cell>
          <cell r="P1696">
            <v>1.7540322580645161E-2</v>
          </cell>
          <cell r="Q1696">
            <v>1</v>
          </cell>
          <cell r="R1696" t="e">
            <v>#N/A</v>
          </cell>
          <cell r="S1696">
            <v>1</v>
          </cell>
          <cell r="T1696">
            <v>12194.446493200001</v>
          </cell>
          <cell r="U1696">
            <v>157263.71699999998</v>
          </cell>
          <cell r="V1696" t="e">
            <v>#N/A</v>
          </cell>
          <cell r="W1696" t="str">
            <v>TOL.SUMAPAZ</v>
          </cell>
          <cell r="X1696">
            <v>1</v>
          </cell>
          <cell r="Y1696">
            <v>0</v>
          </cell>
          <cell r="Z1696">
            <v>0</v>
          </cell>
          <cell r="AA1696"/>
          <cell r="AB1696">
            <v>10</v>
          </cell>
          <cell r="AC1696">
            <v>11</v>
          </cell>
          <cell r="AD1696" t="str">
            <v>Prioridad 4</v>
          </cell>
        </row>
        <row r="1697">
          <cell r="A1697" t="str">
            <v>TOL.VALLE DE SAN JUAN</v>
          </cell>
          <cell r="B1697" t="str">
            <v>RURAL</v>
          </cell>
          <cell r="C1697" t="str">
            <v>REGION 3</v>
          </cell>
          <cell r="D1697" t="str">
            <v>TOLIMA</v>
          </cell>
          <cell r="E1697" t="str">
            <v>SAN LUIS</v>
          </cell>
          <cell r="F1697" t="str">
            <v>TOLIMA-CAQUETA</v>
          </cell>
          <cell r="G1697" t="str">
            <v>GAMBOA VASQUEZ ALEX BLADIMIR</v>
          </cell>
          <cell r="H1697" t="str">
            <v>RAMIREZ BOTERO FERNANDO</v>
          </cell>
          <cell r="I1697" t="str">
            <v>0</v>
          </cell>
          <cell r="J1697" t="str">
            <v>1.712</v>
          </cell>
          <cell r="K1697">
            <v>0.6</v>
          </cell>
          <cell r="L1697">
            <v>1</v>
          </cell>
          <cell r="M1697">
            <v>1</v>
          </cell>
          <cell r="N1697">
            <v>6.5698924731182801E-2</v>
          </cell>
          <cell r="O1697">
            <v>1</v>
          </cell>
          <cell r="P1697">
            <v>5.3064516129032256E-2</v>
          </cell>
          <cell r="Q1697">
            <v>1</v>
          </cell>
          <cell r="R1697" t="e">
            <v>#N/A</v>
          </cell>
          <cell r="S1697">
            <v>0</v>
          </cell>
          <cell r="T1697">
            <v>25795.481846999999</v>
          </cell>
          <cell r="U1697">
            <v>963769.42599999998</v>
          </cell>
          <cell r="V1697" t="e">
            <v>#N/A</v>
          </cell>
          <cell r="W1697" t="str">
            <v>TOL.VALLE DE SAN JUAN</v>
          </cell>
          <cell r="X1697">
            <v>1</v>
          </cell>
          <cell r="Y1697">
            <v>15</v>
          </cell>
          <cell r="Z1697">
            <v>5</v>
          </cell>
          <cell r="AA1697"/>
          <cell r="AB1697">
            <v>10</v>
          </cell>
          <cell r="AC1697">
            <v>31</v>
          </cell>
          <cell r="AD1697" t="str">
            <v>Prioridad 2</v>
          </cell>
        </row>
        <row r="1698">
          <cell r="A1698" t="str">
            <v>TOL.VELU</v>
          </cell>
          <cell r="B1698" t="str">
            <v>RURAL</v>
          </cell>
          <cell r="C1698" t="str">
            <v>REGION 3</v>
          </cell>
          <cell r="D1698" t="str">
            <v>TOLIMA</v>
          </cell>
          <cell r="E1698" t="str">
            <v>NATAGAIMA</v>
          </cell>
          <cell r="F1698" t="str">
            <v>TOLIMA-CAQUETA</v>
          </cell>
          <cell r="G1698" t="str">
            <v>GAMBOA VASQUEZ ALEX BLADIMIR</v>
          </cell>
          <cell r="H1698" t="str">
            <v>AREVALO MARQUEZ WINER</v>
          </cell>
          <cell r="I1698" t="str">
            <v>0</v>
          </cell>
          <cell r="J1698" t="str">
            <v>1.713</v>
          </cell>
          <cell r="K1698">
            <v>0.6</v>
          </cell>
          <cell r="L1698">
            <v>0</v>
          </cell>
          <cell r="M1698">
            <v>1</v>
          </cell>
          <cell r="N1698">
            <v>0</v>
          </cell>
          <cell r="O1698">
            <v>0</v>
          </cell>
          <cell r="P1698">
            <v>3.864247311827957E-2</v>
          </cell>
          <cell r="Q1698">
            <v>1</v>
          </cell>
          <cell r="R1698" t="str">
            <v>TOL.Velu</v>
          </cell>
          <cell r="S1698">
            <v>1</v>
          </cell>
          <cell r="T1698">
            <v>8140.0489850000004</v>
          </cell>
          <cell r="U1698">
            <v>407691.65600000002</v>
          </cell>
          <cell r="V1698" t="e">
            <v>#N/A</v>
          </cell>
          <cell r="W1698" t="str">
            <v>TOL.VELU</v>
          </cell>
          <cell r="X1698">
            <v>1</v>
          </cell>
          <cell r="Y1698">
            <v>0</v>
          </cell>
          <cell r="Z1698">
            <v>0</v>
          </cell>
          <cell r="AA1698"/>
          <cell r="AB1698">
            <v>10</v>
          </cell>
          <cell r="AC1698">
            <v>11</v>
          </cell>
          <cell r="AD1698" t="str">
            <v>Prioridad 0</v>
          </cell>
        </row>
        <row r="1699">
          <cell r="A1699" t="str">
            <v>TOL.VIA GUAMO</v>
          </cell>
          <cell r="B1699" t="str">
            <v>RURAL</v>
          </cell>
          <cell r="C1699" t="str">
            <v>REGION 3</v>
          </cell>
          <cell r="D1699" t="str">
            <v>TOLIMA</v>
          </cell>
          <cell r="E1699" t="str">
            <v>GUAMO</v>
          </cell>
          <cell r="F1699" t="str">
            <v>TOLIMA-CAQUETA</v>
          </cell>
          <cell r="G1699" t="str">
            <v>GAMBOA VASQUEZ ALEX BLADIMIR</v>
          </cell>
          <cell r="H1699" t="str">
            <v>RAMIREZ BOTERO FERNANDO</v>
          </cell>
          <cell r="I1699" t="str">
            <v>0</v>
          </cell>
          <cell r="J1699" t="str">
            <v>158</v>
          </cell>
          <cell r="K1699">
            <v>0.47</v>
          </cell>
          <cell r="L1699">
            <v>1</v>
          </cell>
          <cell r="M1699">
            <v>1</v>
          </cell>
          <cell r="N1699">
            <v>0.16686827956989247</v>
          </cell>
          <cell r="O1699">
            <v>1</v>
          </cell>
          <cell r="P1699">
            <v>4.6236559139784944E-2</v>
          </cell>
          <cell r="Q1699">
            <v>1</v>
          </cell>
          <cell r="R1699" t="e">
            <v>#N/A</v>
          </cell>
          <cell r="S1699">
            <v>0</v>
          </cell>
          <cell r="T1699">
            <v>15683.952808</v>
          </cell>
          <cell r="U1699">
            <v>1080328.6399999999</v>
          </cell>
          <cell r="V1699" t="e">
            <v>#N/A</v>
          </cell>
          <cell r="W1699" t="str">
            <v>TOL.VIA GUAMO</v>
          </cell>
          <cell r="X1699">
            <v>1</v>
          </cell>
          <cell r="Y1699">
            <v>0</v>
          </cell>
          <cell r="Z1699">
            <v>10</v>
          </cell>
          <cell r="AA1699"/>
          <cell r="AB1699">
            <v>10</v>
          </cell>
          <cell r="AC1699">
            <v>21</v>
          </cell>
          <cell r="AD1699" t="str">
            <v>Prioridad 3</v>
          </cell>
        </row>
        <row r="1700">
          <cell r="A1700" t="str">
            <v>TOL.VIA LA LINEA-2</v>
          </cell>
          <cell r="B1700" t="str">
            <v>RURAL</v>
          </cell>
          <cell r="C1700" t="str">
            <v>REGION 3</v>
          </cell>
          <cell r="D1700" t="str">
            <v>TOLIMA</v>
          </cell>
          <cell r="E1700" t="str">
            <v>CAJAMARCA</v>
          </cell>
          <cell r="F1700" t="str">
            <v>TOLIMA-CAQUETA</v>
          </cell>
          <cell r="G1700" t="str">
            <v>GAMBOA VASQUEZ ALEX BLADIMIR</v>
          </cell>
          <cell r="H1700" t="str">
            <v>GOMEZ CALDERON JOSE VICENTE</v>
          </cell>
          <cell r="I1700" t="str">
            <v>0</v>
          </cell>
          <cell r="J1700" t="str">
            <v>1.714</v>
          </cell>
          <cell r="K1700">
            <v>0.6</v>
          </cell>
          <cell r="L1700">
            <v>1</v>
          </cell>
          <cell r="M1700">
            <v>1</v>
          </cell>
          <cell r="N1700">
            <v>1.3145161290322581E-2</v>
          </cell>
          <cell r="O1700">
            <v>1</v>
          </cell>
          <cell r="P1700">
            <v>5.0725806451612905E-2</v>
          </cell>
          <cell r="Q1700">
            <v>1</v>
          </cell>
          <cell r="R1700" t="e">
            <v>#N/A</v>
          </cell>
          <cell r="S1700">
            <v>0</v>
          </cell>
          <cell r="T1700">
            <v>5716.8174099999997</v>
          </cell>
          <cell r="U1700">
            <v>123266.027</v>
          </cell>
          <cell r="V1700" t="e">
            <v>#N/A</v>
          </cell>
          <cell r="W1700" t="str">
            <v>TOL.VIA LA LINEA-2</v>
          </cell>
          <cell r="X1700">
            <v>0</v>
          </cell>
          <cell r="Y1700">
            <v>0</v>
          </cell>
          <cell r="Z1700">
            <v>0</v>
          </cell>
          <cell r="AA1700"/>
          <cell r="AB1700">
            <v>10</v>
          </cell>
          <cell r="AC1700">
            <v>10</v>
          </cell>
          <cell r="AD1700" t="str">
            <v>Prioridad 4</v>
          </cell>
        </row>
        <row r="1701">
          <cell r="A1701" t="str">
            <v>TOL.VILLARRICA</v>
          </cell>
          <cell r="B1701" t="str">
            <v>RURAL</v>
          </cell>
          <cell r="C1701" t="str">
            <v>REGION 3</v>
          </cell>
          <cell r="D1701" t="str">
            <v>TOLIMA</v>
          </cell>
          <cell r="E1701" t="str">
            <v>CUNDAY</v>
          </cell>
          <cell r="F1701" t="str">
            <v>TOLIMA-CAQUETA</v>
          </cell>
          <cell r="G1701" t="str">
            <v>GAMBOA VASQUEZ ALEX BLADIMIR</v>
          </cell>
          <cell r="H1701" t="str">
            <v>MORENO BELTRAN MARCO FIDEL</v>
          </cell>
          <cell r="I1701" t="str">
            <v>0</v>
          </cell>
          <cell r="J1701" t="str">
            <v>1.715</v>
          </cell>
          <cell r="K1701">
            <v>0.6</v>
          </cell>
          <cell r="L1701">
            <v>1</v>
          </cell>
          <cell r="M1701">
            <v>1</v>
          </cell>
          <cell r="N1701">
            <v>0.14551075268817204</v>
          </cell>
          <cell r="O1701">
            <v>1</v>
          </cell>
          <cell r="P1701">
            <v>4.1397849462365591E-2</v>
          </cell>
          <cell r="Q1701">
            <v>1</v>
          </cell>
          <cell r="R1701" t="e">
            <v>#N/A</v>
          </cell>
          <cell r="S1701">
            <v>1</v>
          </cell>
          <cell r="T1701">
            <v>19359.086759999998</v>
          </cell>
          <cell r="U1701">
            <v>559696.99600000004</v>
          </cell>
          <cell r="V1701" t="e">
            <v>#N/A</v>
          </cell>
          <cell r="W1701" t="str">
            <v>TOL.VILLARRICA</v>
          </cell>
          <cell r="X1701">
            <v>1</v>
          </cell>
          <cell r="Y1701">
            <v>0</v>
          </cell>
          <cell r="Z1701">
            <v>5</v>
          </cell>
          <cell r="AA1701"/>
          <cell r="AB1701">
            <v>10</v>
          </cell>
          <cell r="AC1701">
            <v>16</v>
          </cell>
          <cell r="AD1701" t="str">
            <v>Prioridad 3</v>
          </cell>
        </row>
        <row r="1702">
          <cell r="A1702" t="str">
            <v>TOL.VILLARRICA-2</v>
          </cell>
          <cell r="B1702" t="str">
            <v>URBANO</v>
          </cell>
          <cell r="C1702" t="str">
            <v>REGION 3</v>
          </cell>
          <cell r="D1702" t="str">
            <v>TOLIMA</v>
          </cell>
          <cell r="E1702" t="str">
            <v>VILLARRICA</v>
          </cell>
          <cell r="F1702" t="str">
            <v>TOLIMA-CAQUETA</v>
          </cell>
          <cell r="G1702" t="str">
            <v>GAMBOA VASQUEZ ALEX BLADIMIR</v>
          </cell>
          <cell r="H1702" t="str">
            <v>MORENO BELTRAN MARCO FIDEL</v>
          </cell>
          <cell r="I1702" t="str">
            <v>0</v>
          </cell>
          <cell r="J1702" t="str">
            <v>1.716</v>
          </cell>
          <cell r="K1702">
            <v>0.6</v>
          </cell>
          <cell r="L1702">
            <v>1</v>
          </cell>
          <cell r="M1702">
            <v>1</v>
          </cell>
          <cell r="N1702">
            <v>9.1774193548387104E-2</v>
          </cell>
          <cell r="O1702">
            <v>1</v>
          </cell>
          <cell r="P1702">
            <v>7.6639784946236564E-2</v>
          </cell>
          <cell r="Q1702">
            <v>1</v>
          </cell>
          <cell r="R1702" t="e">
            <v>#N/A</v>
          </cell>
          <cell r="S1702">
            <v>1</v>
          </cell>
          <cell r="T1702">
            <v>19677.1275532</v>
          </cell>
          <cell r="U1702">
            <v>635842.36699999997</v>
          </cell>
          <cell r="V1702" t="str">
            <v>TOL.Villarrica-2</v>
          </cell>
          <cell r="W1702" t="str">
            <v>TOL.VILLARRICA-2</v>
          </cell>
          <cell r="X1702">
            <v>1</v>
          </cell>
          <cell r="Y1702">
            <v>0</v>
          </cell>
          <cell r="Z1702">
            <v>5</v>
          </cell>
          <cell r="AA1702">
            <v>20</v>
          </cell>
          <cell r="AB1702">
            <v>10</v>
          </cell>
          <cell r="AC1702">
            <v>36</v>
          </cell>
          <cell r="AD1702" t="str">
            <v>Prioridad 1</v>
          </cell>
        </row>
        <row r="1703">
          <cell r="A1703" t="str">
            <v>TOL.VISTA HERMOSA</v>
          </cell>
          <cell r="B1703" t="str">
            <v>RURAL</v>
          </cell>
          <cell r="C1703" t="str">
            <v>REGION 3</v>
          </cell>
          <cell r="D1703" t="str">
            <v>TOLIMA</v>
          </cell>
          <cell r="E1703" t="str">
            <v>CHAPARRAL</v>
          </cell>
          <cell r="F1703" t="str">
            <v>TOLIMA-CAQUETA</v>
          </cell>
          <cell r="G1703" t="str">
            <v>GAMBOA VASQUEZ ALEX BLADIMIR</v>
          </cell>
          <cell r="H1703" t="str">
            <v>RAMIREZ BOTERO FERNANDO</v>
          </cell>
          <cell r="I1703" t="str">
            <v>0</v>
          </cell>
          <cell r="J1703" t="str">
            <v>1.717</v>
          </cell>
          <cell r="K1703">
            <v>0.6</v>
          </cell>
          <cell r="L1703">
            <v>1</v>
          </cell>
          <cell r="M1703">
            <v>1</v>
          </cell>
          <cell r="N1703">
            <v>5.4650537634408601E-2</v>
          </cell>
          <cell r="O1703">
            <v>1</v>
          </cell>
          <cell r="P1703">
            <v>6.7500000000000004E-2</v>
          </cell>
          <cell r="Q1703">
            <v>1</v>
          </cell>
          <cell r="R1703" t="e">
            <v>#N/A</v>
          </cell>
          <cell r="S1703">
            <v>0</v>
          </cell>
          <cell r="T1703">
            <v>13218.520019299998</v>
          </cell>
          <cell r="U1703">
            <v>831980.80599999998</v>
          </cell>
          <cell r="V1703" t="e">
            <v>#N/A</v>
          </cell>
          <cell r="W1703" t="str">
            <v>TOL.VISTA HERMOSA</v>
          </cell>
          <cell r="X1703">
            <v>0</v>
          </cell>
          <cell r="Y1703">
            <v>0</v>
          </cell>
          <cell r="Z1703">
            <v>5</v>
          </cell>
          <cell r="AA1703"/>
          <cell r="AB1703">
            <v>10</v>
          </cell>
          <cell r="AC1703">
            <v>15</v>
          </cell>
          <cell r="AD1703" t="str">
            <v>Prioridad 3</v>
          </cell>
        </row>
        <row r="1704">
          <cell r="A1704" t="str">
            <v>TUL.LA PLAYA</v>
          </cell>
          <cell r="B1704" t="str">
            <v>URBANO</v>
          </cell>
          <cell r="C1704" t="str">
            <v>REGION 3</v>
          </cell>
          <cell r="D1704" t="str">
            <v>VALLE DEL CAUCA</v>
          </cell>
          <cell r="E1704" t="str">
            <v>TULUÁ</v>
          </cell>
          <cell r="F1704" t="str">
            <v>VALLE</v>
          </cell>
          <cell r="G1704" t="str">
            <v>IBAÑEZ PAREDES SANTIAGO</v>
          </cell>
          <cell r="H1704" t="str">
            <v>GONZALEZ VELEZ JOHN HENRY</v>
          </cell>
          <cell r="I1704" t="str">
            <v>0</v>
          </cell>
          <cell r="J1704" t="str">
            <v>1.718</v>
          </cell>
          <cell r="K1704">
            <v>0.6</v>
          </cell>
          <cell r="L1704">
            <v>1</v>
          </cell>
          <cell r="M1704">
            <v>1</v>
          </cell>
          <cell r="N1704">
            <v>5.3239247311827956E-2</v>
          </cell>
          <cell r="O1704">
            <v>1</v>
          </cell>
          <cell r="P1704">
            <v>7.4502688172043016E-2</v>
          </cell>
          <cell r="Q1704">
            <v>1</v>
          </cell>
          <cell r="R1704" t="e">
            <v>#N/A</v>
          </cell>
          <cell r="S1704">
            <v>0</v>
          </cell>
          <cell r="T1704">
            <v>20817.175977149996</v>
          </cell>
          <cell r="U1704">
            <v>326435.68899999995</v>
          </cell>
          <cell r="V1704" t="e">
            <v>#N/A</v>
          </cell>
          <cell r="W1704" t="str">
            <v>TUL.LA PLAYA</v>
          </cell>
          <cell r="X1704">
            <v>0</v>
          </cell>
          <cell r="Y1704">
            <v>15</v>
          </cell>
          <cell r="Z1704">
            <v>0</v>
          </cell>
          <cell r="AA1704"/>
          <cell r="AB1704">
            <v>10</v>
          </cell>
          <cell r="AC1704">
            <v>25</v>
          </cell>
          <cell r="AD1704" t="str">
            <v>Prioridad 4</v>
          </cell>
        </row>
        <row r="1705">
          <cell r="A1705" t="str">
            <v>TUL.LA QUINTA</v>
          </cell>
          <cell r="B1705" t="str">
            <v>URBANO</v>
          </cell>
          <cell r="C1705" t="str">
            <v>REGION 3</v>
          </cell>
          <cell r="D1705" t="str">
            <v>VALLE DEL CAUCA</v>
          </cell>
          <cell r="E1705" t="str">
            <v>TULUÁ</v>
          </cell>
          <cell r="F1705" t="str">
            <v>VALLE</v>
          </cell>
          <cell r="G1705" t="str">
            <v>IBAÑEZ PAREDES SANTIAGO</v>
          </cell>
          <cell r="H1705" t="str">
            <v>GONZALEZ VELEZ JOHN HENRY</v>
          </cell>
          <cell r="I1705" t="str">
            <v>0</v>
          </cell>
          <cell r="J1705" t="str">
            <v>1.719</v>
          </cell>
          <cell r="K1705">
            <v>0.6</v>
          </cell>
          <cell r="L1705">
            <v>1</v>
          </cell>
          <cell r="M1705">
            <v>1</v>
          </cell>
          <cell r="N1705">
            <v>2.6733870967741935E-2</v>
          </cell>
          <cell r="O1705">
            <v>1</v>
          </cell>
          <cell r="P1705">
            <v>7.5577956989247311E-2</v>
          </cell>
          <cell r="Q1705">
            <v>1</v>
          </cell>
          <cell r="R1705" t="str">
            <v>TUL.La Quinta</v>
          </cell>
          <cell r="S1705">
            <v>0</v>
          </cell>
          <cell r="T1705">
            <v>17141.687711999999</v>
          </cell>
          <cell r="U1705">
            <v>331395.42300000001</v>
          </cell>
          <cell r="V1705" t="e">
            <v>#N/A</v>
          </cell>
          <cell r="W1705" t="str">
            <v>TUL.LA QUINTA</v>
          </cell>
          <cell r="X1705">
            <v>0</v>
          </cell>
          <cell r="Y1705">
            <v>0</v>
          </cell>
          <cell r="Z1705">
            <v>0</v>
          </cell>
          <cell r="AA1705"/>
          <cell r="AB1705">
            <v>10</v>
          </cell>
          <cell r="AC1705">
            <v>10</v>
          </cell>
          <cell r="AD1705" t="str">
            <v>Prioridad 0</v>
          </cell>
        </row>
        <row r="1706">
          <cell r="A1706" t="str">
            <v>TUN.SAN IGNACIO</v>
          </cell>
          <cell r="B1706" t="str">
            <v>URBANO</v>
          </cell>
          <cell r="C1706" t="str">
            <v>REGION 5</v>
          </cell>
          <cell r="D1706" t="str">
            <v>BOYACÁ</v>
          </cell>
          <cell r="E1706" t="str">
            <v>TUNJA</v>
          </cell>
          <cell r="F1706" t="str">
            <v>BOYACA</v>
          </cell>
          <cell r="G1706" t="str">
            <v>CASTILLO CUADROS JULIO EDUARDO</v>
          </cell>
          <cell r="H1706" t="str">
            <v>OBANDO CARMONA CARLOS ANDRES</v>
          </cell>
          <cell r="I1706" t="str">
            <v>0</v>
          </cell>
          <cell r="J1706" t="str">
            <v>1.720</v>
          </cell>
          <cell r="K1706">
            <v>0.6</v>
          </cell>
          <cell r="L1706">
            <v>1</v>
          </cell>
          <cell r="M1706">
            <v>1</v>
          </cell>
          <cell r="N1706">
            <v>3.7016129032258066E-2</v>
          </cell>
          <cell r="O1706">
            <v>1</v>
          </cell>
          <cell r="P1706">
            <v>2.0201612903225807E-2</v>
          </cell>
          <cell r="Q1706">
            <v>1</v>
          </cell>
          <cell r="R1706" t="str">
            <v>TUN.San Ignacio</v>
          </cell>
          <cell r="S1706">
            <v>0</v>
          </cell>
          <cell r="T1706">
            <v>48407.153619999997</v>
          </cell>
          <cell r="U1706">
            <v>1237811.4269999999</v>
          </cell>
          <cell r="V1706" t="e">
            <v>#N/A</v>
          </cell>
          <cell r="W1706" t="str">
            <v>TUN.SAN IGNACIO</v>
          </cell>
          <cell r="X1706">
            <v>0</v>
          </cell>
          <cell r="Y1706">
            <v>15</v>
          </cell>
          <cell r="Z1706">
            <v>10</v>
          </cell>
          <cell r="AA1706"/>
          <cell r="AB1706">
            <v>10</v>
          </cell>
          <cell r="AC1706">
            <v>35</v>
          </cell>
          <cell r="AD1706" t="str">
            <v>Prioridad 0</v>
          </cell>
        </row>
        <row r="1707">
          <cell r="A1707" t="str">
            <v>UBA.IND FUNDACION MUJER</v>
          </cell>
          <cell r="B1707" t="str">
            <v>URBANO</v>
          </cell>
          <cell r="C1707" t="str">
            <v>REGION 5</v>
          </cell>
          <cell r="D1707" t="str">
            <v>CUNDINAMARCA</v>
          </cell>
          <cell r="E1707" t="str">
            <v>VILLA DE SAN DIEGO DE UBATE</v>
          </cell>
          <cell r="F1707" t="str">
            <v>CUNDINAMARCA</v>
          </cell>
          <cell r="G1707" t="str">
            <v>GONZALEZ GARZON WILMAR LEONIDAS</v>
          </cell>
          <cell r="H1707" t="str">
            <v>MADRIGAL MARTINEZ ROBINSON WILFREDO</v>
          </cell>
          <cell r="I1707" t="str">
            <v/>
          </cell>
          <cell r="J1707" t="str">
            <v>1.721</v>
          </cell>
          <cell r="K1707">
            <v>0.6</v>
          </cell>
          <cell r="L1707">
            <v>0</v>
          </cell>
          <cell r="M1707">
            <v>1</v>
          </cell>
          <cell r="N1707">
            <v>0</v>
          </cell>
          <cell r="O1707">
            <v>0</v>
          </cell>
          <cell r="P1707">
            <v>7.0295698924731182E-3</v>
          </cell>
          <cell r="Q1707">
            <v>1</v>
          </cell>
          <cell r="R1707" t="e">
            <v>#N/A</v>
          </cell>
          <cell r="S1707">
            <v>0</v>
          </cell>
          <cell r="T1707">
            <v>97.840969999999999</v>
          </cell>
          <cell r="U1707">
            <v>5.1269999999999998</v>
          </cell>
          <cell r="V1707" t="e">
            <v>#N/A</v>
          </cell>
          <cell r="W1707" t="e">
            <v>#N/A</v>
          </cell>
          <cell r="X1707">
            <v>0</v>
          </cell>
          <cell r="Y1707">
            <v>0</v>
          </cell>
          <cell r="Z1707">
            <v>0</v>
          </cell>
          <cell r="AA1707"/>
          <cell r="AB1707"/>
          <cell r="AC1707">
            <v>0</v>
          </cell>
          <cell r="AD1707" t="str">
            <v>Prioridad 3</v>
          </cell>
        </row>
        <row r="1708">
          <cell r="A1708" t="str">
            <v>UBA.LA PATERA</v>
          </cell>
          <cell r="B1708" t="str">
            <v>RURAL</v>
          </cell>
          <cell r="C1708" t="str">
            <v>REGION 5</v>
          </cell>
          <cell r="D1708" t="str">
            <v>CUNDINAMARCA</v>
          </cell>
          <cell r="E1708" t="str">
            <v>VILLA DE SAN DIEGO DE UBATE</v>
          </cell>
          <cell r="F1708" t="str">
            <v>CUNDINAMARCA</v>
          </cell>
          <cell r="G1708" t="str">
            <v>GONZALEZ GARZON WILMAR LEONIDAS</v>
          </cell>
          <cell r="H1708" t="str">
            <v>MADRIGAL MARTINEZ ROBINSON WILFREDO</v>
          </cell>
          <cell r="I1708" t="str">
            <v>0</v>
          </cell>
          <cell r="J1708" t="str">
            <v>188</v>
          </cell>
          <cell r="K1708">
            <v>0.53</v>
          </cell>
          <cell r="L1708">
            <v>1</v>
          </cell>
          <cell r="M1708">
            <v>1</v>
          </cell>
          <cell r="N1708">
            <v>2.4596774193548386E-3</v>
          </cell>
          <cell r="O1708">
            <v>0</v>
          </cell>
          <cell r="P1708">
            <v>3.8857526881720429E-2</v>
          </cell>
          <cell r="Q1708">
            <v>1</v>
          </cell>
          <cell r="R1708" t="e">
            <v>#N/A</v>
          </cell>
          <cell r="S1708">
            <v>0</v>
          </cell>
          <cell r="T1708">
            <v>45823.130917300005</v>
          </cell>
          <cell r="U1708">
            <v>1164755.6599999999</v>
          </cell>
          <cell r="V1708" t="e">
            <v>#N/A</v>
          </cell>
          <cell r="W1708" t="str">
            <v>UBA.LA PATERA</v>
          </cell>
          <cell r="X1708">
            <v>0</v>
          </cell>
          <cell r="Y1708">
            <v>15</v>
          </cell>
          <cell r="Z1708">
            <v>10</v>
          </cell>
          <cell r="AA1708"/>
          <cell r="AB1708">
            <v>10</v>
          </cell>
          <cell r="AC1708">
            <v>35</v>
          </cell>
          <cell r="AD1708" t="str">
            <v>Prioridad 3</v>
          </cell>
        </row>
        <row r="1709">
          <cell r="A1709" t="str">
            <v>UBA.PLAZA MERCADO</v>
          </cell>
          <cell r="B1709" t="str">
            <v>URBANO</v>
          </cell>
          <cell r="C1709" t="str">
            <v>REGION 5</v>
          </cell>
          <cell r="D1709" t="str">
            <v>CUNDINAMARCA</v>
          </cell>
          <cell r="E1709" t="str">
            <v>VILLA DE SAN DIEGO DE UBATE</v>
          </cell>
          <cell r="F1709" t="str">
            <v>CUNDINAMARCA</v>
          </cell>
          <cell r="G1709" t="str">
            <v>GONZALEZ GARZON WILMAR LEONIDAS</v>
          </cell>
          <cell r="H1709" t="str">
            <v>MADRIGAL MARTINEZ ROBINSON WILFREDO</v>
          </cell>
          <cell r="I1709" t="str">
            <v>0</v>
          </cell>
          <cell r="J1709" t="str">
            <v>1.722</v>
          </cell>
          <cell r="K1709">
            <v>0.6</v>
          </cell>
          <cell r="L1709">
            <v>1</v>
          </cell>
          <cell r="M1709">
            <v>1</v>
          </cell>
          <cell r="N1709">
            <v>2.8225806451612906E-4</v>
          </cell>
          <cell r="O1709">
            <v>0</v>
          </cell>
          <cell r="P1709">
            <v>8.5215053763440865E-3</v>
          </cell>
          <cell r="Q1709">
            <v>1</v>
          </cell>
          <cell r="R1709" t="e">
            <v>#N/A</v>
          </cell>
          <cell r="S1709">
            <v>0</v>
          </cell>
          <cell r="T1709">
            <v>65616.62460000001</v>
          </cell>
          <cell r="U1709">
            <v>694345.36700000009</v>
          </cell>
          <cell r="V1709" t="e">
            <v>#N/A</v>
          </cell>
          <cell r="W1709" t="str">
            <v>UBA.PLAZA MERCADO</v>
          </cell>
          <cell r="X1709">
            <v>0</v>
          </cell>
          <cell r="Y1709">
            <v>30</v>
          </cell>
          <cell r="Z1709">
            <v>5</v>
          </cell>
          <cell r="AA1709"/>
          <cell r="AB1709">
            <v>10</v>
          </cell>
          <cell r="AC1709">
            <v>45</v>
          </cell>
          <cell r="AD1709" t="str">
            <v>Prioridad 2</v>
          </cell>
        </row>
        <row r="1710">
          <cell r="A1710" t="str">
            <v>UBA.SAN LUIS</v>
          </cell>
          <cell r="B1710" t="str">
            <v>RURAL</v>
          </cell>
          <cell r="C1710" t="str">
            <v>REGION 5</v>
          </cell>
          <cell r="D1710" t="str">
            <v>CUNDINAMARCA</v>
          </cell>
          <cell r="E1710" t="str">
            <v>VILLA DE SAN DIEGO DE UBATE</v>
          </cell>
          <cell r="F1710" t="str">
            <v>CUNDINAMARCA</v>
          </cell>
          <cell r="G1710" t="str">
            <v>GONZALEZ GARZON WILMAR LEONIDAS</v>
          </cell>
          <cell r="H1710" t="str">
            <v>MADRIGAL MARTINEZ ROBINSON WILFREDO</v>
          </cell>
          <cell r="I1710" t="str">
            <v>0</v>
          </cell>
          <cell r="J1710" t="str">
            <v>332</v>
          </cell>
          <cell r="K1710">
            <v>0.56999999999999995</v>
          </cell>
          <cell r="L1710">
            <v>1</v>
          </cell>
          <cell r="M1710">
            <v>1</v>
          </cell>
          <cell r="N1710">
            <v>3.3602150537634409E-3</v>
          </cell>
          <cell r="O1710">
            <v>0</v>
          </cell>
          <cell r="P1710">
            <v>0.14864247311827958</v>
          </cell>
          <cell r="Q1710">
            <v>1</v>
          </cell>
          <cell r="R1710" t="e">
            <v>#N/A</v>
          </cell>
          <cell r="S1710">
            <v>0</v>
          </cell>
          <cell r="T1710">
            <v>4772.6399199999996</v>
          </cell>
          <cell r="U1710">
            <v>135350.995</v>
          </cell>
          <cell r="V1710" t="str">
            <v>UBA.San Luis</v>
          </cell>
          <cell r="W1710" t="str">
            <v>UBA.SAN LUIS</v>
          </cell>
          <cell r="X1710">
            <v>0</v>
          </cell>
          <cell r="Y1710">
            <v>0</v>
          </cell>
          <cell r="Z1710">
            <v>0</v>
          </cell>
          <cell r="AA1710">
            <v>20</v>
          </cell>
          <cell r="AB1710">
            <v>10</v>
          </cell>
          <cell r="AC1710">
            <v>30</v>
          </cell>
          <cell r="AD1710" t="str">
            <v>Prioridad 2</v>
          </cell>
        </row>
        <row r="1711">
          <cell r="A1711" t="str">
            <v>UBA.UBATE-3</v>
          </cell>
          <cell r="B1711" t="str">
            <v>URBANO</v>
          </cell>
          <cell r="C1711" t="str">
            <v>REGION 5</v>
          </cell>
          <cell r="D1711" t="str">
            <v>CUNDINAMARCA</v>
          </cell>
          <cell r="E1711" t="str">
            <v>VILLA DE SAN DIEGO DE UBATE</v>
          </cell>
          <cell r="F1711" t="str">
            <v>CUNDINAMARCA</v>
          </cell>
          <cell r="G1711" t="str">
            <v>GONZALEZ GARZON WILMAR LEONIDAS</v>
          </cell>
          <cell r="H1711" t="str">
            <v>MADRIGAL MARTINEZ ROBINSON WILFREDO</v>
          </cell>
          <cell r="I1711" t="str">
            <v>0</v>
          </cell>
          <cell r="J1711" t="str">
            <v>1.723</v>
          </cell>
          <cell r="K1711">
            <v>0.6</v>
          </cell>
          <cell r="L1711">
            <v>1</v>
          </cell>
          <cell r="M1711">
            <v>1</v>
          </cell>
          <cell r="N1711">
            <v>1.3440860215053763E-5</v>
          </cell>
          <cell r="O1711">
            <v>0</v>
          </cell>
          <cell r="P1711">
            <v>0.13763440860215054</v>
          </cell>
          <cell r="Q1711">
            <v>1</v>
          </cell>
          <cell r="R1711" t="str">
            <v>UBA.Ubate-3</v>
          </cell>
          <cell r="S1711">
            <v>1</v>
          </cell>
          <cell r="T1711">
            <v>117945.53119199999</v>
          </cell>
          <cell r="U1711">
            <v>3273181.5519999997</v>
          </cell>
          <cell r="V1711" t="e">
            <v>#N/A</v>
          </cell>
          <cell r="W1711" t="str">
            <v>UBA.UBATE-3</v>
          </cell>
          <cell r="X1711">
            <v>0</v>
          </cell>
          <cell r="Y1711">
            <v>30</v>
          </cell>
          <cell r="Z1711">
            <v>10</v>
          </cell>
          <cell r="AA1711"/>
          <cell r="AB1711">
            <v>10</v>
          </cell>
          <cell r="AC1711">
            <v>50</v>
          </cell>
          <cell r="AD1711" t="str">
            <v>Prioridad 0</v>
          </cell>
        </row>
        <row r="1712">
          <cell r="A1712" t="str">
            <v>UBA.UNIVERSIDAD</v>
          </cell>
          <cell r="B1712" t="str">
            <v>URBANO</v>
          </cell>
          <cell r="C1712" t="str">
            <v>REGION 5</v>
          </cell>
          <cell r="D1712" t="str">
            <v>CUNDINAMARCA</v>
          </cell>
          <cell r="E1712" t="str">
            <v>VILLA DE SAN DIEGO DE UBATE</v>
          </cell>
          <cell r="F1712" t="str">
            <v>CUNDINAMARCA</v>
          </cell>
          <cell r="G1712" t="str">
            <v>GONZALEZ GARZON WILMAR LEONIDAS</v>
          </cell>
          <cell r="H1712" t="str">
            <v>MADRIGAL MARTINEZ ROBINSON WILFREDO</v>
          </cell>
          <cell r="I1712" t="str">
            <v>0</v>
          </cell>
          <cell r="J1712" t="str">
            <v>1.724</v>
          </cell>
          <cell r="K1712">
            <v>0.6</v>
          </cell>
          <cell r="L1712">
            <v>1</v>
          </cell>
          <cell r="M1712">
            <v>1</v>
          </cell>
          <cell r="N1712">
            <v>7.4999999999999997E-3</v>
          </cell>
          <cell r="O1712">
            <v>0</v>
          </cell>
          <cell r="P1712">
            <v>7.7956989247311825E-3</v>
          </cell>
          <cell r="Q1712">
            <v>1</v>
          </cell>
          <cell r="R1712" t="e">
            <v>#N/A</v>
          </cell>
          <cell r="S1712">
            <v>0</v>
          </cell>
          <cell r="T1712">
            <v>73692.116416399978</v>
          </cell>
          <cell r="U1712">
            <v>1765931.4629999998</v>
          </cell>
          <cell r="V1712" t="e">
            <v>#N/A</v>
          </cell>
          <cell r="W1712" t="str">
            <v>UBA.UNIVERSIDAD</v>
          </cell>
          <cell r="X1712">
            <v>0</v>
          </cell>
          <cell r="Y1712">
            <v>30</v>
          </cell>
          <cell r="Z1712">
            <v>10</v>
          </cell>
          <cell r="AA1712"/>
          <cell r="AB1712">
            <v>10</v>
          </cell>
          <cell r="AC1712">
            <v>50</v>
          </cell>
          <cell r="AD1712" t="str">
            <v>Prioridad 2</v>
          </cell>
        </row>
        <row r="1713">
          <cell r="A1713" t="str">
            <v>UBA.VARIANTE</v>
          </cell>
          <cell r="B1713" t="str">
            <v>URBANO</v>
          </cell>
          <cell r="C1713" t="str">
            <v>REGION 5</v>
          </cell>
          <cell r="D1713" t="str">
            <v>CUNDINAMARCA</v>
          </cell>
          <cell r="E1713" t="str">
            <v>VILLA DE SAN DIEGO DE UBATE</v>
          </cell>
          <cell r="F1713" t="str">
            <v>CUNDINAMARCA</v>
          </cell>
          <cell r="G1713" t="str">
            <v>GONZALEZ GARZON WILMAR LEONIDAS</v>
          </cell>
          <cell r="H1713" t="str">
            <v>MADRIGAL MARTINEZ ROBINSON WILFREDO</v>
          </cell>
          <cell r="I1713" t="str">
            <v>0</v>
          </cell>
          <cell r="J1713" t="str">
            <v>1.725</v>
          </cell>
          <cell r="K1713">
            <v>0.6</v>
          </cell>
          <cell r="L1713">
            <v>1</v>
          </cell>
          <cell r="M1713">
            <v>1</v>
          </cell>
          <cell r="N1713">
            <v>0</v>
          </cell>
          <cell r="O1713">
            <v>0</v>
          </cell>
          <cell r="P1713">
            <v>1.0698924731182795E-2</v>
          </cell>
          <cell r="Q1713">
            <v>1</v>
          </cell>
          <cell r="R1713" t="e">
            <v>#N/A</v>
          </cell>
          <cell r="S1713">
            <v>0</v>
          </cell>
          <cell r="T1713">
            <v>52325.409970000008</v>
          </cell>
          <cell r="U1713">
            <v>1151765.5339999998</v>
          </cell>
          <cell r="V1713" t="e">
            <v>#N/A</v>
          </cell>
          <cell r="W1713" t="str">
            <v>UBA.VARIANTE</v>
          </cell>
          <cell r="X1713">
            <v>1</v>
          </cell>
          <cell r="Y1713">
            <v>30</v>
          </cell>
          <cell r="Z1713">
            <v>10</v>
          </cell>
          <cell r="AA1713"/>
          <cell r="AB1713">
            <v>10</v>
          </cell>
          <cell r="AC1713">
            <v>51</v>
          </cell>
          <cell r="AD1713" t="str">
            <v>Prioridad 2</v>
          </cell>
        </row>
        <row r="1714">
          <cell r="A1714" t="str">
            <v>UBA.VIA UBATE FUQUENE</v>
          </cell>
          <cell r="B1714" t="str">
            <v>RURAL</v>
          </cell>
          <cell r="C1714" t="str">
            <v>REGION 5</v>
          </cell>
          <cell r="D1714" t="str">
            <v>CUNDINAMARCA</v>
          </cell>
          <cell r="E1714" t="str">
            <v>VILLA DE SAN DIEGO DE UBATE</v>
          </cell>
          <cell r="F1714" t="str">
            <v>CUNDINAMARCA</v>
          </cell>
          <cell r="G1714" t="str">
            <v>GONZALEZ GARZON WILMAR LEONIDAS</v>
          </cell>
          <cell r="H1714" t="str">
            <v>MADRIGAL MARTINEZ ROBINSON WILFREDO</v>
          </cell>
          <cell r="I1714" t="str">
            <v>0</v>
          </cell>
          <cell r="J1714" t="str">
            <v>1.726</v>
          </cell>
          <cell r="K1714">
            <v>0.6</v>
          </cell>
          <cell r="L1714">
            <v>1</v>
          </cell>
          <cell r="M1714">
            <v>1</v>
          </cell>
          <cell r="N1714">
            <v>5.3091397849462365E-3</v>
          </cell>
          <cell r="O1714">
            <v>0</v>
          </cell>
          <cell r="P1714">
            <v>0.13801075268817203</v>
          </cell>
          <cell r="Q1714">
            <v>1</v>
          </cell>
          <cell r="R1714" t="str">
            <v>UBA.Via Ubate Fuquene</v>
          </cell>
          <cell r="S1714">
            <v>0</v>
          </cell>
          <cell r="T1714">
            <v>40229.595345000002</v>
          </cell>
          <cell r="U1714">
            <v>947629.70500000007</v>
          </cell>
          <cell r="V1714" t="e">
            <v>#N/A</v>
          </cell>
          <cell r="W1714" t="str">
            <v>UBA.VIA UBATE FUQUENE</v>
          </cell>
          <cell r="X1714">
            <v>0</v>
          </cell>
          <cell r="Y1714">
            <v>15</v>
          </cell>
          <cell r="Z1714">
            <v>5</v>
          </cell>
          <cell r="AA1714"/>
          <cell r="AB1714">
            <v>10</v>
          </cell>
          <cell r="AC1714">
            <v>30</v>
          </cell>
          <cell r="AD1714" t="str">
            <v>Prioridad 0</v>
          </cell>
        </row>
        <row r="1715">
          <cell r="A1715" t="str">
            <v>VAD.5 DE NOVIEMBRE-2</v>
          </cell>
          <cell r="B1715" t="str">
            <v>URBANO</v>
          </cell>
          <cell r="C1715" t="str">
            <v>REGION 1</v>
          </cell>
          <cell r="D1715" t="str">
            <v>CESAR</v>
          </cell>
          <cell r="E1715" t="str">
            <v>VALLEDUPAR</v>
          </cell>
          <cell r="F1715" t="str">
            <v>CESAR</v>
          </cell>
          <cell r="G1715" t="str">
            <v>BARRETO SUAREZ JAIR JOSE</v>
          </cell>
          <cell r="H1715" t="str">
            <v>ZAMORA VILLANUEVA EDGARDO RAFAEL</v>
          </cell>
          <cell r="I1715" t="str">
            <v>0</v>
          </cell>
          <cell r="J1715" t="str">
            <v>1.727</v>
          </cell>
          <cell r="K1715">
            <v>0.6</v>
          </cell>
          <cell r="L1715">
            <v>1</v>
          </cell>
          <cell r="M1715">
            <v>1</v>
          </cell>
          <cell r="N1715">
            <v>3.5873655913978494E-2</v>
          </cell>
          <cell r="O1715">
            <v>1</v>
          </cell>
          <cell r="P1715">
            <v>1.8010752688172042E-2</v>
          </cell>
          <cell r="Q1715">
            <v>1</v>
          </cell>
          <cell r="R1715" t="e">
            <v>#N/A</v>
          </cell>
          <cell r="S1715">
            <v>0</v>
          </cell>
          <cell r="T1715">
            <v>55391.685619999997</v>
          </cell>
          <cell r="U1715">
            <v>862500.28599999996</v>
          </cell>
          <cell r="V1715" t="e">
            <v>#N/A</v>
          </cell>
          <cell r="W1715" t="str">
            <v>VAD.5 DE NOVIEMBRE-2</v>
          </cell>
          <cell r="X1715">
            <v>0</v>
          </cell>
          <cell r="Y1715">
            <v>30</v>
          </cell>
          <cell r="Z1715">
            <v>5</v>
          </cell>
          <cell r="AA1715"/>
          <cell r="AB1715">
            <v>10</v>
          </cell>
          <cell r="AC1715">
            <v>45</v>
          </cell>
          <cell r="AD1715" t="str">
            <v>Prioridad 2</v>
          </cell>
        </row>
        <row r="1716">
          <cell r="A1716" t="str">
            <v>VAD.450 ANOS</v>
          </cell>
          <cell r="B1716" t="str">
            <v>URBANO</v>
          </cell>
          <cell r="C1716" t="str">
            <v>REGION 1</v>
          </cell>
          <cell r="D1716" t="str">
            <v>CESAR</v>
          </cell>
          <cell r="E1716" t="str">
            <v>VALLEDUPAR</v>
          </cell>
          <cell r="F1716" t="str">
            <v>CESAR</v>
          </cell>
          <cell r="G1716" t="str">
            <v>BARRETO SUAREZ JAIR JOSE</v>
          </cell>
          <cell r="H1716" t="str">
            <v>JIMENEZ SANTIAGO DARWIN ORLANDO</v>
          </cell>
          <cell r="I1716" t="str">
            <v>0</v>
          </cell>
          <cell r="J1716" t="str">
            <v>1.728</v>
          </cell>
          <cell r="K1716">
            <v>0.6</v>
          </cell>
          <cell r="L1716">
            <v>1</v>
          </cell>
          <cell r="M1716">
            <v>1</v>
          </cell>
          <cell r="N1716">
            <v>1.4475806451612902E-2</v>
          </cell>
          <cell r="O1716">
            <v>1</v>
          </cell>
          <cell r="P1716">
            <v>1.3978494623655914E-2</v>
          </cell>
          <cell r="Q1716">
            <v>1</v>
          </cell>
          <cell r="R1716" t="str">
            <v>VAD.450 Anos</v>
          </cell>
          <cell r="S1716">
            <v>0</v>
          </cell>
          <cell r="T1716">
            <v>72919.162190000003</v>
          </cell>
          <cell r="U1716">
            <v>1394596.7280000001</v>
          </cell>
          <cell r="V1716" t="e">
            <v>#N/A</v>
          </cell>
          <cell r="W1716" t="str">
            <v>VAD.450 ANOS</v>
          </cell>
          <cell r="X1716">
            <v>1</v>
          </cell>
          <cell r="Y1716">
            <v>30</v>
          </cell>
          <cell r="Z1716">
            <v>10</v>
          </cell>
          <cell r="AA1716"/>
          <cell r="AB1716">
            <v>10</v>
          </cell>
          <cell r="AC1716">
            <v>51</v>
          </cell>
          <cell r="AD1716" t="str">
            <v>Prioridad 0</v>
          </cell>
        </row>
        <row r="1717">
          <cell r="A1717" t="str">
            <v>VAD.CENTRO</v>
          </cell>
          <cell r="B1717" t="str">
            <v>URBANO</v>
          </cell>
          <cell r="C1717" t="str">
            <v>REGION 1</v>
          </cell>
          <cell r="D1717" t="str">
            <v>CESAR</v>
          </cell>
          <cell r="E1717" t="str">
            <v>VALLEDUPAR</v>
          </cell>
          <cell r="F1717" t="str">
            <v>CESAR</v>
          </cell>
          <cell r="G1717" t="str">
            <v>BARRETO SUAREZ JAIR JOSE</v>
          </cell>
          <cell r="H1717" t="str">
            <v>CARBALLO ROMERO GIOVANY</v>
          </cell>
          <cell r="I1717" t="str">
            <v>1</v>
          </cell>
          <cell r="J1717" t="str">
            <v>1.729</v>
          </cell>
          <cell r="K1717">
            <v>0.6</v>
          </cell>
          <cell r="L1717">
            <v>1</v>
          </cell>
          <cell r="M1717">
            <v>1</v>
          </cell>
          <cell r="N1717">
            <v>3.14247311827957E-2</v>
          </cell>
          <cell r="O1717">
            <v>1</v>
          </cell>
          <cell r="P1717">
            <v>1.7620967741935483E-2</v>
          </cell>
          <cell r="Q1717">
            <v>1</v>
          </cell>
          <cell r="R1717" t="str">
            <v>VAD.Centro</v>
          </cell>
          <cell r="S1717">
            <v>1</v>
          </cell>
          <cell r="T1717">
            <v>41326.995273099994</v>
          </cell>
          <cell r="U1717">
            <v>1021514.0429999999</v>
          </cell>
          <cell r="V1717" t="e">
            <v>#N/A</v>
          </cell>
          <cell r="W1717" t="str">
            <v>VAD.CENTRO</v>
          </cell>
          <cell r="X1717">
            <v>0</v>
          </cell>
          <cell r="Y1717">
            <v>15</v>
          </cell>
          <cell r="Z1717">
            <v>10</v>
          </cell>
          <cell r="AA1717"/>
          <cell r="AB1717">
            <v>10</v>
          </cell>
          <cell r="AC1717">
            <v>35</v>
          </cell>
          <cell r="AD1717" t="str">
            <v>Prioridad 0</v>
          </cell>
        </row>
        <row r="1718">
          <cell r="A1718" t="str">
            <v>VAD.CURVA SALGUERO</v>
          </cell>
          <cell r="B1718" t="str">
            <v>RURAL</v>
          </cell>
          <cell r="C1718" t="str">
            <v>REGION 1</v>
          </cell>
          <cell r="D1718" t="str">
            <v>CESAR</v>
          </cell>
          <cell r="E1718" t="str">
            <v>VALLEDUPAR</v>
          </cell>
          <cell r="F1718" t="str">
            <v>CESAR</v>
          </cell>
          <cell r="G1718" t="str">
            <v>BARRETO SUAREZ JAIR JOSE</v>
          </cell>
          <cell r="H1718" t="str">
            <v>JIMENEZ SANTIAGO DARWIN ORLANDO</v>
          </cell>
          <cell r="I1718" t="str">
            <v>0</v>
          </cell>
          <cell r="J1718" t="str">
            <v>1.730</v>
          </cell>
          <cell r="K1718">
            <v>0.6</v>
          </cell>
          <cell r="L1718">
            <v>1</v>
          </cell>
          <cell r="M1718">
            <v>1</v>
          </cell>
          <cell r="N1718">
            <v>2.075268817204301E-2</v>
          </cell>
          <cell r="O1718">
            <v>1</v>
          </cell>
          <cell r="P1718">
            <v>2.2043010752688171E-2</v>
          </cell>
          <cell r="Q1718">
            <v>1</v>
          </cell>
          <cell r="R1718" t="e">
            <v>#N/A</v>
          </cell>
          <cell r="S1718">
            <v>0</v>
          </cell>
          <cell r="T1718">
            <v>1908.7998700000001</v>
          </cell>
          <cell r="U1718">
            <v>344676</v>
          </cell>
          <cell r="V1718" t="e">
            <v>#N/A</v>
          </cell>
          <cell r="W1718" t="str">
            <v>VAD.CURVA SALGUERO</v>
          </cell>
          <cell r="X1718">
            <v>1</v>
          </cell>
          <cell r="Y1718">
            <v>0</v>
          </cell>
          <cell r="Z1718">
            <v>0</v>
          </cell>
          <cell r="AA1718"/>
          <cell r="AB1718">
            <v>10</v>
          </cell>
          <cell r="AC1718">
            <v>11</v>
          </cell>
          <cell r="AD1718" t="str">
            <v>Prioridad 4</v>
          </cell>
        </row>
        <row r="1719">
          <cell r="A1719" t="str">
            <v>VAD.EL PARAMO</v>
          </cell>
          <cell r="B1719" t="str">
            <v>URBANO</v>
          </cell>
          <cell r="C1719" t="str">
            <v>REGION 1</v>
          </cell>
          <cell r="D1719" t="str">
            <v>CESAR</v>
          </cell>
          <cell r="E1719" t="str">
            <v>VALLEDUPAR</v>
          </cell>
          <cell r="F1719" t="str">
            <v>CESAR</v>
          </cell>
          <cell r="G1719" t="str">
            <v>BARRETO SUAREZ JAIR JOSE</v>
          </cell>
          <cell r="H1719" t="str">
            <v>CARBALLO ROMERO GIOVANY</v>
          </cell>
          <cell r="I1719" t="str">
            <v>0</v>
          </cell>
          <cell r="J1719" t="str">
            <v>1.731</v>
          </cell>
          <cell r="K1719">
            <v>0.6</v>
          </cell>
          <cell r="L1719">
            <v>1</v>
          </cell>
          <cell r="M1719">
            <v>1</v>
          </cell>
          <cell r="N1719">
            <v>7.7419354838709677E-3</v>
          </cell>
          <cell r="O1719">
            <v>0</v>
          </cell>
          <cell r="P1719">
            <v>7.8494623655913972E-3</v>
          </cell>
          <cell r="Q1719">
            <v>1</v>
          </cell>
          <cell r="R1719" t="e">
            <v>#N/A</v>
          </cell>
          <cell r="S1719">
            <v>0</v>
          </cell>
          <cell r="T1719">
            <v>52567.936699999998</v>
          </cell>
          <cell r="U1719">
            <v>891422.71299999999</v>
          </cell>
          <cell r="V1719" t="e">
            <v>#N/A</v>
          </cell>
          <cell r="W1719" t="str">
            <v>VAD.EL PARAMO</v>
          </cell>
          <cell r="X1719">
            <v>0</v>
          </cell>
          <cell r="Y1719">
            <v>30</v>
          </cell>
          <cell r="Z1719">
            <v>5</v>
          </cell>
          <cell r="AA1719"/>
          <cell r="AB1719">
            <v>10</v>
          </cell>
          <cell r="AC1719">
            <v>45</v>
          </cell>
          <cell r="AD1719" t="str">
            <v>Prioridad 1</v>
          </cell>
        </row>
        <row r="1720">
          <cell r="A1720" t="str">
            <v>VAD.IND DAVIVIENDA GUATAPURI</v>
          </cell>
          <cell r="B1720" t="str">
            <v>URBANO</v>
          </cell>
          <cell r="C1720" t="str">
            <v>REGION 1</v>
          </cell>
          <cell r="D1720" t="str">
            <v>CESAR</v>
          </cell>
          <cell r="E1720" t="str">
            <v>VALLEDUPAR</v>
          </cell>
          <cell r="F1720" t="str">
            <v>CESAR</v>
          </cell>
          <cell r="G1720" t="str">
            <v>BARRETO SUAREZ JAIR JOSE</v>
          </cell>
          <cell r="H1720" t="str">
            <v>CARBALLO ROMERO GIOVANY</v>
          </cell>
          <cell r="I1720" t="str">
            <v>0</v>
          </cell>
          <cell r="J1720" t="str">
            <v>1.732</v>
          </cell>
          <cell r="K1720">
            <v>0.6</v>
          </cell>
          <cell r="L1720">
            <v>0</v>
          </cell>
          <cell r="M1720">
            <v>1</v>
          </cell>
          <cell r="N1720">
            <v>0</v>
          </cell>
          <cell r="O1720">
            <v>0</v>
          </cell>
          <cell r="P1720">
            <v>0.25002688172043008</v>
          </cell>
          <cell r="Q1720">
            <v>1</v>
          </cell>
          <cell r="R1720" t="e">
            <v>#N/A</v>
          </cell>
          <cell r="S1720">
            <v>0</v>
          </cell>
          <cell r="T1720">
            <v>1036.4313999999999</v>
          </cell>
          <cell r="U1720">
            <v>20.141999999999999</v>
          </cell>
          <cell r="V1720" t="e">
            <v>#N/A</v>
          </cell>
          <cell r="W1720" t="e">
            <v>#N/A</v>
          </cell>
          <cell r="X1720">
            <v>0</v>
          </cell>
          <cell r="Y1720">
            <v>0</v>
          </cell>
          <cell r="Z1720">
            <v>0</v>
          </cell>
          <cell r="AA1720"/>
          <cell r="AB1720"/>
          <cell r="AC1720">
            <v>0</v>
          </cell>
          <cell r="AD1720" t="str">
            <v>Prioridad 3</v>
          </cell>
        </row>
        <row r="1721">
          <cell r="A1721" t="str">
            <v>VAD.IND NUTRESA</v>
          </cell>
          <cell r="B1721" t="str">
            <v>URBANO</v>
          </cell>
          <cell r="C1721" t="str">
            <v>REGION 1</v>
          </cell>
          <cell r="D1721" t="str">
            <v>CESAR</v>
          </cell>
          <cell r="E1721" t="str">
            <v>VALLEDUPAR</v>
          </cell>
          <cell r="F1721" t="str">
            <v>CESAR</v>
          </cell>
          <cell r="G1721" t="str">
            <v>BARRETO SUAREZ JAIR JOSE</v>
          </cell>
          <cell r="H1721" t="str">
            <v>CARBALLO ROMERO GIOVANY</v>
          </cell>
          <cell r="I1721" t="str">
            <v>0</v>
          </cell>
          <cell r="J1721" t="str">
            <v>1.733</v>
          </cell>
          <cell r="K1721">
            <v>0.6</v>
          </cell>
          <cell r="L1721">
            <v>0</v>
          </cell>
          <cell r="M1721">
            <v>1</v>
          </cell>
          <cell r="N1721">
            <v>0</v>
          </cell>
          <cell r="O1721">
            <v>0</v>
          </cell>
          <cell r="P1721">
            <v>7.0698924731182793E-3</v>
          </cell>
          <cell r="Q1721">
            <v>1</v>
          </cell>
          <cell r="R1721" t="e">
            <v>#N/A</v>
          </cell>
          <cell r="S1721">
            <v>0</v>
          </cell>
          <cell r="T1721">
            <v>306.63574</v>
          </cell>
          <cell r="U1721">
            <v>4.3529999999999998</v>
          </cell>
          <cell r="V1721" t="e">
            <v>#N/A</v>
          </cell>
          <cell r="W1721" t="e">
            <v>#N/A</v>
          </cell>
          <cell r="X1721">
            <v>0</v>
          </cell>
          <cell r="Y1721">
            <v>0</v>
          </cell>
          <cell r="Z1721">
            <v>0</v>
          </cell>
          <cell r="AA1721"/>
          <cell r="AB1721"/>
          <cell r="AC1721">
            <v>0</v>
          </cell>
          <cell r="AD1721" t="str">
            <v>Prioridad 3</v>
          </cell>
        </row>
        <row r="1722">
          <cell r="A1722" t="str">
            <v>VAD.IND RUQUIM</v>
          </cell>
          <cell r="B1722" t="str">
            <v>URBANO</v>
          </cell>
          <cell r="C1722" t="str">
            <v>REGION 1</v>
          </cell>
          <cell r="D1722" t="str">
            <v>CESAR</v>
          </cell>
          <cell r="E1722" t="str">
            <v>VALLEDUPAR</v>
          </cell>
          <cell r="F1722" t="str">
            <v>CESAR</v>
          </cell>
          <cell r="G1722" t="str">
            <v>BARRETO SUAREZ JAIR JOSE</v>
          </cell>
          <cell r="H1722" t="str">
            <v>CARBALLO ROMERO GIOVANY</v>
          </cell>
          <cell r="I1722" t="str">
            <v>0</v>
          </cell>
          <cell r="J1722" t="str">
            <v>1.734</v>
          </cell>
          <cell r="K1722">
            <v>0.6</v>
          </cell>
          <cell r="L1722">
            <v>0</v>
          </cell>
          <cell r="M1722">
            <v>1</v>
          </cell>
          <cell r="N1722">
            <v>0</v>
          </cell>
          <cell r="O1722">
            <v>0</v>
          </cell>
          <cell r="P1722">
            <v>7.0698924731182793E-3</v>
          </cell>
          <cell r="Q1722">
            <v>1</v>
          </cell>
          <cell r="R1722" t="e">
            <v>#N/A</v>
          </cell>
          <cell r="S1722">
            <v>0</v>
          </cell>
          <cell r="T1722">
            <v>420.85162000000003</v>
          </cell>
          <cell r="U1722">
            <v>16.989999999999998</v>
          </cell>
          <cell r="V1722" t="e">
            <v>#N/A</v>
          </cell>
          <cell r="W1722" t="e">
            <v>#N/A</v>
          </cell>
          <cell r="X1722">
            <v>0</v>
          </cell>
          <cell r="Y1722">
            <v>0</v>
          </cell>
          <cell r="Z1722">
            <v>0</v>
          </cell>
          <cell r="AA1722"/>
          <cell r="AB1722"/>
          <cell r="AC1722">
            <v>0</v>
          </cell>
          <cell r="AD1722" t="str">
            <v>Prioridad 3</v>
          </cell>
        </row>
        <row r="1723">
          <cell r="A1723" t="str">
            <v>VAD.POPULAR CESAR</v>
          </cell>
          <cell r="B1723" t="str">
            <v>URBANO</v>
          </cell>
          <cell r="C1723" t="str">
            <v>REGION 1</v>
          </cell>
          <cell r="D1723" t="str">
            <v>CESAR</v>
          </cell>
          <cell r="E1723" t="str">
            <v>VALLEDUPAR</v>
          </cell>
          <cell r="F1723" t="str">
            <v>CESAR</v>
          </cell>
          <cell r="G1723" t="str">
            <v>BARRETO SUAREZ JAIR JOSE</v>
          </cell>
          <cell r="H1723" t="str">
            <v>CARBALLO ROMERO GIOVANY</v>
          </cell>
          <cell r="I1723" t="str">
            <v>0</v>
          </cell>
          <cell r="J1723" t="str">
            <v>1.735</v>
          </cell>
          <cell r="K1723">
            <v>0.6</v>
          </cell>
          <cell r="L1723">
            <v>1</v>
          </cell>
          <cell r="M1723">
            <v>1</v>
          </cell>
          <cell r="N1723">
            <v>1.4516129032258065E-2</v>
          </cell>
          <cell r="O1723">
            <v>1</v>
          </cell>
          <cell r="P1723">
            <v>1.4637096774193548E-2</v>
          </cell>
          <cell r="Q1723">
            <v>1</v>
          </cell>
          <cell r="R1723" t="str">
            <v>VAD.Popular Cesar</v>
          </cell>
          <cell r="S1723">
            <v>0</v>
          </cell>
          <cell r="T1723">
            <v>69613.418849199996</v>
          </cell>
          <cell r="U1723">
            <v>1160978.2039999999</v>
          </cell>
          <cell r="V1723" t="e">
            <v>#N/A</v>
          </cell>
          <cell r="W1723" t="str">
            <v>VAD.POPULAR CESAR</v>
          </cell>
          <cell r="X1723">
            <v>0</v>
          </cell>
          <cell r="Y1723">
            <v>30</v>
          </cell>
          <cell r="Z1723">
            <v>10</v>
          </cell>
          <cell r="AA1723"/>
          <cell r="AB1723">
            <v>10</v>
          </cell>
          <cell r="AC1723">
            <v>50</v>
          </cell>
          <cell r="AD1723" t="str">
            <v>Prioridad 0</v>
          </cell>
        </row>
        <row r="1724">
          <cell r="A1724" t="str">
            <v>VAD.POPULAR CESAR-2</v>
          </cell>
          <cell r="B1724" t="str">
            <v>URBANO</v>
          </cell>
          <cell r="C1724" t="str">
            <v>REGION 1</v>
          </cell>
          <cell r="D1724" t="str">
            <v>CESAR</v>
          </cell>
          <cell r="E1724" t="str">
            <v>VALLEDUPAR</v>
          </cell>
          <cell r="F1724" t="str">
            <v>CESAR</v>
          </cell>
          <cell r="G1724" t="str">
            <v>BARRETO SUAREZ JAIR JOSE</v>
          </cell>
          <cell r="H1724" t="str">
            <v>CARBALLO ROMERO GIOVANY</v>
          </cell>
          <cell r="I1724" t="str">
            <v>0</v>
          </cell>
          <cell r="J1724" t="str">
            <v>1.736</v>
          </cell>
          <cell r="K1724">
            <v>0.6</v>
          </cell>
          <cell r="L1724">
            <v>1</v>
          </cell>
          <cell r="M1724">
            <v>1</v>
          </cell>
          <cell r="N1724">
            <v>1.4825268817204302E-2</v>
          </cell>
          <cell r="O1724">
            <v>1</v>
          </cell>
          <cell r="P1724">
            <v>1.538978494623656E-2</v>
          </cell>
          <cell r="Q1724">
            <v>1</v>
          </cell>
          <cell r="R1724" t="e">
            <v>#N/A</v>
          </cell>
          <cell r="S1724">
            <v>0</v>
          </cell>
          <cell r="T1724">
            <v>23748.147099999995</v>
          </cell>
          <cell r="U1724">
            <v>642104.31699999992</v>
          </cell>
          <cell r="V1724" t="e">
            <v>#N/A</v>
          </cell>
          <cell r="W1724" t="str">
            <v>VAD.POPULAR CESAR-2</v>
          </cell>
          <cell r="X1724">
            <v>0</v>
          </cell>
          <cell r="Y1724">
            <v>15</v>
          </cell>
          <cell r="Z1724">
            <v>5</v>
          </cell>
          <cell r="AA1724"/>
          <cell r="AB1724">
            <v>10</v>
          </cell>
          <cell r="AC1724">
            <v>30</v>
          </cell>
          <cell r="AD1724" t="str">
            <v>Prioridad 2</v>
          </cell>
        </row>
        <row r="1725">
          <cell r="A1725" t="str">
            <v>VAD.UNIVERSIDADES</v>
          </cell>
          <cell r="B1725" t="str">
            <v>URBANO</v>
          </cell>
          <cell r="C1725" t="str">
            <v>REGION 1</v>
          </cell>
          <cell r="D1725" t="str">
            <v>CESAR</v>
          </cell>
          <cell r="E1725" t="str">
            <v>VALLEDUPAR</v>
          </cell>
          <cell r="F1725" t="str">
            <v>CESAR</v>
          </cell>
          <cell r="G1725" t="str">
            <v>BARRETO SUAREZ JAIR JOSE</v>
          </cell>
          <cell r="H1725" t="str">
            <v>JIMENEZ SANTIAGO DARWIN ORLANDO</v>
          </cell>
          <cell r="I1725" t="str">
            <v>0</v>
          </cell>
          <cell r="J1725" t="str">
            <v>1.737</v>
          </cell>
          <cell r="K1725">
            <v>0.6</v>
          </cell>
          <cell r="L1725">
            <v>1</v>
          </cell>
          <cell r="M1725">
            <v>1</v>
          </cell>
          <cell r="N1725">
            <v>1.6518817204301074E-2</v>
          </cell>
          <cell r="O1725">
            <v>1</v>
          </cell>
          <cell r="P1725">
            <v>1.5120967741935484E-2</v>
          </cell>
          <cell r="Q1725">
            <v>1</v>
          </cell>
          <cell r="R1725" t="str">
            <v>VAD.Universidades</v>
          </cell>
          <cell r="S1725">
            <v>0</v>
          </cell>
          <cell r="T1725">
            <v>44929.458212299993</v>
          </cell>
          <cell r="U1725">
            <v>1353019.9779999999</v>
          </cell>
          <cell r="V1725" t="e">
            <v>#N/A</v>
          </cell>
          <cell r="W1725" t="str">
            <v>VAD.UNIVERSIDADES</v>
          </cell>
          <cell r="X1725">
            <v>0</v>
          </cell>
          <cell r="Y1725">
            <v>15</v>
          </cell>
          <cell r="Z1725">
            <v>10</v>
          </cell>
          <cell r="AA1725"/>
          <cell r="AB1725">
            <v>10</v>
          </cell>
          <cell r="AC1725">
            <v>35</v>
          </cell>
          <cell r="AD1725" t="str">
            <v>Prioridad 0</v>
          </cell>
        </row>
        <row r="1726">
          <cell r="A1726" t="str">
            <v>VAD.VILLA LIGIA:H2</v>
          </cell>
          <cell r="B1726" t="str">
            <v>URBANO</v>
          </cell>
          <cell r="C1726" t="str">
            <v>REGION 1</v>
          </cell>
          <cell r="D1726" t="str">
            <v>CESAR</v>
          </cell>
          <cell r="E1726" t="str">
            <v>VALLEDUPAR</v>
          </cell>
          <cell r="F1726" t="str">
            <v>CESAR</v>
          </cell>
          <cell r="G1726" t="str">
            <v>BARRETO SUAREZ JAIR JOSE</v>
          </cell>
          <cell r="H1726" t="str">
            <v>CARBALLO ROMERO GIOVANY</v>
          </cell>
          <cell r="I1726" t="str">
            <v>0</v>
          </cell>
          <cell r="J1726" t="str">
            <v>1.738</v>
          </cell>
          <cell r="K1726">
            <v>0.6</v>
          </cell>
          <cell r="L1726">
            <v>1</v>
          </cell>
          <cell r="M1726">
            <v>1</v>
          </cell>
          <cell r="N1726">
            <v>6.1290322580645163E-3</v>
          </cell>
          <cell r="O1726">
            <v>0</v>
          </cell>
          <cell r="P1726">
            <v>6.0779569892473115E-2</v>
          </cell>
          <cell r="Q1726">
            <v>1</v>
          </cell>
          <cell r="R1726" t="e">
            <v>#N/A</v>
          </cell>
          <cell r="S1726">
            <v>0</v>
          </cell>
          <cell r="T1726">
            <v>23225.612659999999</v>
          </cell>
          <cell r="U1726">
            <v>344449.16100000002</v>
          </cell>
          <cell r="V1726" t="e">
            <v>#N/A</v>
          </cell>
          <cell r="W1726" t="str">
            <v>VAD.VILLA LIGIA:H2</v>
          </cell>
          <cell r="X1726">
            <v>0</v>
          </cell>
          <cell r="Y1726">
            <v>15</v>
          </cell>
          <cell r="Z1726">
            <v>0</v>
          </cell>
          <cell r="AA1726"/>
          <cell r="AB1726">
            <v>10</v>
          </cell>
          <cell r="AC1726">
            <v>25</v>
          </cell>
          <cell r="AD1726" t="str">
            <v>Prioridad 4</v>
          </cell>
        </row>
        <row r="1727">
          <cell r="A1727" t="str">
            <v>VAD.VILLA MIRYAM</v>
          </cell>
          <cell r="B1727" t="str">
            <v>URBANO</v>
          </cell>
          <cell r="C1727" t="str">
            <v>REGION 1</v>
          </cell>
          <cell r="D1727" t="str">
            <v>CESAR</v>
          </cell>
          <cell r="E1727" t="str">
            <v>VALLEDUPAR</v>
          </cell>
          <cell r="F1727" t="str">
            <v>CESAR</v>
          </cell>
          <cell r="G1727" t="str">
            <v>BARRETO SUAREZ JAIR JOSE</v>
          </cell>
          <cell r="H1727" t="str">
            <v>JIMENEZ SANTIAGO DARWIN ORLANDO</v>
          </cell>
          <cell r="I1727" t="str">
            <v>0</v>
          </cell>
          <cell r="J1727" t="str">
            <v>1.739</v>
          </cell>
          <cell r="K1727">
            <v>0.6</v>
          </cell>
          <cell r="L1727">
            <v>1</v>
          </cell>
          <cell r="M1727">
            <v>1</v>
          </cell>
          <cell r="N1727">
            <v>3.053763440860215E-2</v>
          </cell>
          <cell r="O1727">
            <v>1</v>
          </cell>
          <cell r="P1727">
            <v>2.4193548387096774E-2</v>
          </cell>
          <cell r="Q1727">
            <v>1</v>
          </cell>
          <cell r="R1727" t="str">
            <v>VAD.Villa Miryam</v>
          </cell>
          <cell r="S1727">
            <v>1</v>
          </cell>
          <cell r="T1727">
            <v>49885.953982700012</v>
          </cell>
          <cell r="U1727">
            <v>924892.11</v>
          </cell>
          <cell r="V1727" t="e">
            <v>#N/A</v>
          </cell>
          <cell r="W1727" t="str">
            <v>VAD.VILLA MIRYAM</v>
          </cell>
          <cell r="X1727">
            <v>0</v>
          </cell>
          <cell r="Y1727">
            <v>15</v>
          </cell>
          <cell r="Z1727">
            <v>5</v>
          </cell>
          <cell r="AA1727"/>
          <cell r="AB1727">
            <v>10</v>
          </cell>
          <cell r="AC1727">
            <v>30</v>
          </cell>
          <cell r="AD1727" t="str">
            <v>Prioridad 0</v>
          </cell>
        </row>
        <row r="1728">
          <cell r="A1728" t="str">
            <v>VAL.AEROPUERTO</v>
          </cell>
          <cell r="B1728" t="str">
            <v>RURAL</v>
          </cell>
          <cell r="C1728" t="str">
            <v>REGION 3</v>
          </cell>
          <cell r="D1728" t="str">
            <v>VALLE DEL CAUCA</v>
          </cell>
          <cell r="E1728" t="str">
            <v>PALMIRA</v>
          </cell>
          <cell r="F1728" t="str">
            <v>VALLE</v>
          </cell>
          <cell r="G1728" t="str">
            <v>IBAÑEZ PAREDES SANTIAGO</v>
          </cell>
          <cell r="H1728" t="str">
            <v>BAZAN FABIO NELSON</v>
          </cell>
          <cell r="I1728" t="str">
            <v>0</v>
          </cell>
          <cell r="J1728" t="str">
            <v>1.740</v>
          </cell>
          <cell r="K1728">
            <v>0.6</v>
          </cell>
          <cell r="L1728">
            <v>1</v>
          </cell>
          <cell r="M1728">
            <v>1</v>
          </cell>
          <cell r="N1728">
            <v>1.711021505376344E-2</v>
          </cell>
          <cell r="O1728">
            <v>1</v>
          </cell>
          <cell r="P1728">
            <v>1.239247311827957E-2</v>
          </cell>
          <cell r="Q1728">
            <v>1</v>
          </cell>
          <cell r="R1728" t="e">
            <v>#N/A</v>
          </cell>
          <cell r="S1728">
            <v>0</v>
          </cell>
          <cell r="T1728">
            <v>11845.815822300001</v>
          </cell>
          <cell r="U1728">
            <v>151837.503</v>
          </cell>
          <cell r="V1728" t="e">
            <v>#N/A</v>
          </cell>
          <cell r="W1728" t="str">
            <v>VAL.AEROPUERTO</v>
          </cell>
          <cell r="X1728">
            <v>0</v>
          </cell>
          <cell r="Y1728">
            <v>0</v>
          </cell>
          <cell r="Z1728">
            <v>0</v>
          </cell>
          <cell r="AA1728"/>
          <cell r="AB1728">
            <v>10</v>
          </cell>
          <cell r="AC1728">
            <v>10</v>
          </cell>
          <cell r="AD1728" t="str">
            <v>Prioridad 4</v>
          </cell>
        </row>
        <row r="1729">
          <cell r="A1729" t="str">
            <v>VAL.ARGELIA-2</v>
          </cell>
          <cell r="B1729" t="str">
            <v>URBANO</v>
          </cell>
          <cell r="C1729" t="str">
            <v>REGION 3</v>
          </cell>
          <cell r="D1729" t="str">
            <v>VALLE DEL CAUCA</v>
          </cell>
          <cell r="E1729" t="str">
            <v>ARGELIA</v>
          </cell>
          <cell r="F1729" t="str">
            <v>VALLE</v>
          </cell>
          <cell r="G1729" t="str">
            <v>IBAÑEZ PAREDES SANTIAGO</v>
          </cell>
          <cell r="H1729" t="str">
            <v>CASTRO CORONADO FERNANDO</v>
          </cell>
          <cell r="I1729" t="str">
            <v>0</v>
          </cell>
          <cell r="J1729" t="str">
            <v>1.741</v>
          </cell>
          <cell r="K1729">
            <v>0.6</v>
          </cell>
          <cell r="L1729">
            <v>1</v>
          </cell>
          <cell r="M1729">
            <v>1</v>
          </cell>
          <cell r="N1729">
            <v>6.591397849462366E-2</v>
          </cell>
          <cell r="O1729">
            <v>1</v>
          </cell>
          <cell r="P1729">
            <v>4.2110215053763438E-2</v>
          </cell>
          <cell r="Q1729">
            <v>1</v>
          </cell>
          <cell r="R1729" t="e">
            <v>#N/A</v>
          </cell>
          <cell r="S1729">
            <v>0</v>
          </cell>
          <cell r="T1729">
            <v>20597.113755899998</v>
          </cell>
          <cell r="U1729">
            <v>454399.51699999999</v>
          </cell>
          <cell r="V1729" t="e">
            <v>#N/A</v>
          </cell>
          <cell r="W1729" t="str">
            <v>VAL.ARGELIA-2</v>
          </cell>
          <cell r="X1729">
            <v>1</v>
          </cell>
          <cell r="Y1729">
            <v>15</v>
          </cell>
          <cell r="Z1729">
            <v>0</v>
          </cell>
          <cell r="AA1729"/>
          <cell r="AB1729">
            <v>10</v>
          </cell>
          <cell r="AC1729">
            <v>26</v>
          </cell>
          <cell r="AD1729" t="str">
            <v>Prioridad 2</v>
          </cell>
        </row>
        <row r="1730">
          <cell r="A1730" t="str">
            <v>VAL.BONANZA ALT-5</v>
          </cell>
          <cell r="B1730" t="str">
            <v>URBANO</v>
          </cell>
          <cell r="C1730" t="str">
            <v>REGION 3</v>
          </cell>
          <cell r="D1730" t="str">
            <v>VALLE DEL CAUCA</v>
          </cell>
          <cell r="E1730" t="str">
            <v>JAMUNDÍ</v>
          </cell>
          <cell r="F1730" t="str">
            <v>CALI</v>
          </cell>
          <cell r="G1730" t="str">
            <v>PIEDRAHITA MONTES RICARDO</v>
          </cell>
          <cell r="H1730" t="str">
            <v>SALAZAR BATIOJA SANDRO</v>
          </cell>
          <cell r="I1730" t="str">
            <v>0</v>
          </cell>
          <cell r="J1730" t="str">
            <v>1.742</v>
          </cell>
          <cell r="K1730">
            <v>0.6</v>
          </cell>
          <cell r="L1730">
            <v>0</v>
          </cell>
          <cell r="M1730">
            <v>1</v>
          </cell>
          <cell r="N1730">
            <v>0</v>
          </cell>
          <cell r="O1730">
            <v>0</v>
          </cell>
          <cell r="P1730">
            <v>2.439516129032258E-2</v>
          </cell>
          <cell r="Q1730">
            <v>1</v>
          </cell>
          <cell r="R1730" t="e">
            <v>#N/A</v>
          </cell>
          <cell r="S1730">
            <v>0</v>
          </cell>
          <cell r="T1730">
            <v>329.69992000000002</v>
          </cell>
          <cell r="U1730">
            <v>3.915</v>
          </cell>
          <cell r="V1730" t="e">
            <v>#N/A</v>
          </cell>
          <cell r="W1730" t="e">
            <v>#N/A</v>
          </cell>
          <cell r="X1730">
            <v>0</v>
          </cell>
          <cell r="Y1730">
            <v>0</v>
          </cell>
          <cell r="Z1730">
            <v>0</v>
          </cell>
          <cell r="AA1730"/>
          <cell r="AB1730"/>
          <cell r="AC1730">
            <v>0</v>
          </cell>
          <cell r="AD1730" t="str">
            <v>Prioridad 4</v>
          </cell>
        </row>
        <row r="1731">
          <cell r="A1731" t="str">
            <v>VAL.BUGALAGRANDE</v>
          </cell>
          <cell r="B1731" t="str">
            <v>RURAL</v>
          </cell>
          <cell r="C1731" t="str">
            <v>REGION 3</v>
          </cell>
          <cell r="D1731" t="str">
            <v>VALLE DEL CAUCA</v>
          </cell>
          <cell r="E1731" t="str">
            <v>BUGALAGRANDE</v>
          </cell>
          <cell r="F1731" t="str">
            <v>VALLE</v>
          </cell>
          <cell r="G1731" t="str">
            <v>IBAÑEZ PAREDES SANTIAGO</v>
          </cell>
          <cell r="H1731" t="str">
            <v>GONZALEZ VELEZ JOHN HENRY</v>
          </cell>
          <cell r="I1731" t="str">
            <v>0</v>
          </cell>
          <cell r="J1731" t="str">
            <v>1.743</v>
          </cell>
          <cell r="K1731">
            <v>0.6</v>
          </cell>
          <cell r="L1731">
            <v>1</v>
          </cell>
          <cell r="M1731">
            <v>1</v>
          </cell>
          <cell r="N1731">
            <v>5.2150537634408599E-3</v>
          </cell>
          <cell r="O1731">
            <v>0</v>
          </cell>
          <cell r="P1731">
            <v>5.1182795698924734E-2</v>
          </cell>
          <cell r="Q1731">
            <v>1</v>
          </cell>
          <cell r="R1731" t="str">
            <v>VAL.Bugalagrande</v>
          </cell>
          <cell r="S1731">
            <v>0</v>
          </cell>
          <cell r="T1731">
            <v>19116.517893</v>
          </cell>
          <cell r="U1731">
            <v>760035.49100000004</v>
          </cell>
          <cell r="V1731" t="e">
            <v>#N/A</v>
          </cell>
          <cell r="W1731" t="str">
            <v>VAL.BUGALAGRANDE</v>
          </cell>
          <cell r="X1731">
            <v>0</v>
          </cell>
          <cell r="Y1731">
            <v>0</v>
          </cell>
          <cell r="Z1731">
            <v>5</v>
          </cell>
          <cell r="AA1731"/>
          <cell r="AB1731">
            <v>10</v>
          </cell>
          <cell r="AC1731">
            <v>15</v>
          </cell>
          <cell r="AD1731" t="str">
            <v>Prioridad 0</v>
          </cell>
        </row>
        <row r="1732">
          <cell r="A1732" t="str">
            <v>VAL.CEILAN</v>
          </cell>
          <cell r="B1732" t="str">
            <v>RURAL</v>
          </cell>
          <cell r="C1732" t="str">
            <v>REGION 3</v>
          </cell>
          <cell r="D1732" t="str">
            <v>VALLE DEL CAUCA</v>
          </cell>
          <cell r="E1732" t="str">
            <v>TULUÁ</v>
          </cell>
          <cell r="F1732" t="str">
            <v>VALLE</v>
          </cell>
          <cell r="G1732" t="str">
            <v>IBAÑEZ PAREDES SANTIAGO</v>
          </cell>
          <cell r="H1732" t="str">
            <v>GONZALEZ VELEZ JOHN HENRY</v>
          </cell>
          <cell r="I1732" t="str">
            <v>0</v>
          </cell>
          <cell r="J1732" t="str">
            <v>1.744</v>
          </cell>
          <cell r="K1732">
            <v>0.6</v>
          </cell>
          <cell r="L1732">
            <v>1</v>
          </cell>
          <cell r="M1732">
            <v>1</v>
          </cell>
          <cell r="N1732">
            <v>2.8763440860215053E-3</v>
          </cell>
          <cell r="O1732">
            <v>0</v>
          </cell>
          <cell r="P1732">
            <v>7.1908602150537633E-3</v>
          </cell>
          <cell r="Q1732">
            <v>1</v>
          </cell>
          <cell r="R1732" t="e">
            <v>#N/A</v>
          </cell>
          <cell r="S1732">
            <v>1</v>
          </cell>
          <cell r="T1732">
            <v>38220.425469300004</v>
          </cell>
          <cell r="U1732">
            <v>826520.11</v>
          </cell>
          <cell r="V1732" t="e">
            <v>#N/A</v>
          </cell>
          <cell r="W1732" t="str">
            <v>VAL.CEILAN</v>
          </cell>
          <cell r="X1732">
            <v>1</v>
          </cell>
          <cell r="Y1732">
            <v>15</v>
          </cell>
          <cell r="Z1732">
            <v>5</v>
          </cell>
          <cell r="AA1732"/>
          <cell r="AB1732">
            <v>10</v>
          </cell>
          <cell r="AC1732">
            <v>31</v>
          </cell>
          <cell r="AD1732" t="str">
            <v>Prioridad 3</v>
          </cell>
        </row>
        <row r="1733">
          <cell r="A1733" t="str">
            <v>VAL.CERRITO-2</v>
          </cell>
          <cell r="B1733" t="str">
            <v>URBANO</v>
          </cell>
          <cell r="C1733" t="str">
            <v>REGION 3</v>
          </cell>
          <cell r="D1733" t="str">
            <v>VALLE DEL CAUCA</v>
          </cell>
          <cell r="E1733" t="str">
            <v>EL CERRITO</v>
          </cell>
          <cell r="F1733" t="str">
            <v>VALLE</v>
          </cell>
          <cell r="G1733" t="str">
            <v>IBAÑEZ PAREDES SANTIAGO</v>
          </cell>
          <cell r="H1733" t="str">
            <v>GONZALEZ VELEZ JOHN HENRY</v>
          </cell>
          <cell r="I1733" t="str">
            <v>0</v>
          </cell>
          <cell r="J1733" t="str">
            <v>1.745</v>
          </cell>
          <cell r="K1733">
            <v>0.6</v>
          </cell>
          <cell r="L1733">
            <v>1</v>
          </cell>
          <cell r="M1733">
            <v>1</v>
          </cell>
          <cell r="N1733">
            <v>4.0456989247311826E-3</v>
          </cell>
          <cell r="O1733">
            <v>0</v>
          </cell>
          <cell r="P1733">
            <v>8.1586021505376336E-3</v>
          </cell>
          <cell r="Q1733">
            <v>1</v>
          </cell>
          <cell r="R1733" t="e">
            <v>#N/A</v>
          </cell>
          <cell r="S1733">
            <v>0</v>
          </cell>
          <cell r="T1733">
            <v>37292.099829300008</v>
          </cell>
          <cell r="U1733">
            <v>789370.08299999998</v>
          </cell>
          <cell r="V1733" t="e">
            <v>#N/A</v>
          </cell>
          <cell r="W1733" t="str">
            <v>VAL.CERRITO-2</v>
          </cell>
          <cell r="X1733">
            <v>0</v>
          </cell>
          <cell r="Y1733">
            <v>15</v>
          </cell>
          <cell r="Z1733">
            <v>5</v>
          </cell>
          <cell r="AA1733"/>
          <cell r="AB1733">
            <v>10</v>
          </cell>
          <cell r="AC1733">
            <v>30</v>
          </cell>
          <cell r="AD1733" t="str">
            <v>Prioridad 3</v>
          </cell>
        </row>
        <row r="1734">
          <cell r="A1734" t="str">
            <v>VAL.CIAT</v>
          </cell>
          <cell r="B1734" t="str">
            <v>RURAL</v>
          </cell>
          <cell r="C1734" t="str">
            <v>REGION 3</v>
          </cell>
          <cell r="D1734" t="str">
            <v>VALLE DEL CAUCA</v>
          </cell>
          <cell r="E1734" t="str">
            <v>PALMIRA</v>
          </cell>
          <cell r="F1734" t="str">
            <v>VALLE</v>
          </cell>
          <cell r="G1734" t="str">
            <v>IBAÑEZ PAREDES SANTIAGO</v>
          </cell>
          <cell r="H1734" t="str">
            <v>ZARAMA NOCUA JOHN ALEXANDER</v>
          </cell>
          <cell r="I1734" t="str">
            <v>0</v>
          </cell>
          <cell r="J1734" t="str">
            <v>1.746</v>
          </cell>
          <cell r="K1734">
            <v>0.6</v>
          </cell>
          <cell r="L1734">
            <v>1</v>
          </cell>
          <cell r="M1734">
            <v>1</v>
          </cell>
          <cell r="N1734">
            <v>3.3534946236559136E-2</v>
          </cell>
          <cell r="O1734">
            <v>1</v>
          </cell>
          <cell r="P1734">
            <v>2.9677419354838711E-2</v>
          </cell>
          <cell r="Q1734">
            <v>1</v>
          </cell>
          <cell r="R1734" t="e">
            <v>#N/A</v>
          </cell>
          <cell r="S1734">
            <v>0</v>
          </cell>
          <cell r="T1734">
            <v>3263.5073300000004</v>
          </cell>
          <cell r="U1734">
            <v>34290.839</v>
          </cell>
          <cell r="V1734" t="e">
            <v>#N/A</v>
          </cell>
          <cell r="W1734" t="str">
            <v>VAL.CIAT</v>
          </cell>
          <cell r="X1734">
            <v>1</v>
          </cell>
          <cell r="Y1734">
            <v>0</v>
          </cell>
          <cell r="Z1734">
            <v>0</v>
          </cell>
          <cell r="AA1734"/>
          <cell r="AB1734">
            <v>10</v>
          </cell>
          <cell r="AC1734">
            <v>11</v>
          </cell>
          <cell r="AD1734" t="str">
            <v>Prioridad 4</v>
          </cell>
        </row>
        <row r="1735">
          <cell r="A1735" t="str">
            <v>VAL.COLGAS</v>
          </cell>
          <cell r="B1735" t="str">
            <v>RURAL</v>
          </cell>
          <cell r="C1735" t="str">
            <v>REGION 3</v>
          </cell>
          <cell r="D1735" t="str">
            <v>VALLE DEL CAUCA</v>
          </cell>
          <cell r="E1735" t="str">
            <v>YUMBO</v>
          </cell>
          <cell r="F1735" t="str">
            <v>CALI NORTE</v>
          </cell>
          <cell r="G1735" t="str">
            <v>PIEDRAHITA MONTES RICARDO</v>
          </cell>
          <cell r="H1735" t="str">
            <v>BAZAN FABIO NELSON</v>
          </cell>
          <cell r="I1735" t="str">
            <v>0</v>
          </cell>
          <cell r="J1735" t="str">
            <v>1.747</v>
          </cell>
          <cell r="K1735">
            <v>0.6</v>
          </cell>
          <cell r="L1735">
            <v>1</v>
          </cell>
          <cell r="M1735">
            <v>1</v>
          </cell>
          <cell r="N1735">
            <v>1.1290322580645162E-3</v>
          </cell>
          <cell r="O1735">
            <v>0</v>
          </cell>
          <cell r="P1735">
            <v>1.2002688172043011E-2</v>
          </cell>
          <cell r="Q1735">
            <v>1</v>
          </cell>
          <cell r="R1735" t="e">
            <v>#N/A</v>
          </cell>
          <cell r="S1735">
            <v>0</v>
          </cell>
          <cell r="T1735">
            <v>24693.646430000001</v>
          </cell>
          <cell r="U1735">
            <v>497663.34299999999</v>
          </cell>
          <cell r="V1735" t="e">
            <v>#N/A</v>
          </cell>
          <cell r="W1735" t="str">
            <v>VAL.COLGAS</v>
          </cell>
          <cell r="X1735">
            <v>0</v>
          </cell>
          <cell r="Y1735">
            <v>15</v>
          </cell>
          <cell r="Z1735">
            <v>0</v>
          </cell>
          <cell r="AA1735"/>
          <cell r="AB1735">
            <v>10</v>
          </cell>
          <cell r="AC1735">
            <v>25</v>
          </cell>
          <cell r="AD1735" t="str">
            <v>Prioridad 4</v>
          </cell>
        </row>
        <row r="1736">
          <cell r="A1736" t="str">
            <v>VAL.COMOLSA</v>
          </cell>
          <cell r="B1736" t="str">
            <v>RURAL</v>
          </cell>
          <cell r="C1736" t="str">
            <v>REGION 3</v>
          </cell>
          <cell r="D1736" t="str">
            <v>VALLE DEL CAUCA</v>
          </cell>
          <cell r="E1736" t="str">
            <v>GUADALAJARA DE BUGA</v>
          </cell>
          <cell r="F1736" t="str">
            <v>VALLE</v>
          </cell>
          <cell r="G1736" t="str">
            <v>IBAÑEZ PAREDES SANTIAGO</v>
          </cell>
          <cell r="H1736" t="str">
            <v>GONZALEZ VELEZ JOHN HENRY</v>
          </cell>
          <cell r="I1736" t="str">
            <v>0</v>
          </cell>
          <cell r="J1736" t="str">
            <v>1.748</v>
          </cell>
          <cell r="K1736">
            <v>0.6</v>
          </cell>
          <cell r="L1736">
            <v>1</v>
          </cell>
          <cell r="M1736">
            <v>1</v>
          </cell>
          <cell r="N1736">
            <v>1.8360215053763441E-2</v>
          </cell>
          <cell r="O1736">
            <v>1</v>
          </cell>
          <cell r="P1736">
            <v>9.0860215053763446E-3</v>
          </cell>
          <cell r="Q1736">
            <v>1</v>
          </cell>
          <cell r="R1736" t="e">
            <v>#N/A</v>
          </cell>
          <cell r="S1736">
            <v>0</v>
          </cell>
          <cell r="T1736">
            <v>4225.7903800000004</v>
          </cell>
          <cell r="U1736">
            <v>79066.16</v>
          </cell>
          <cell r="V1736" t="e">
            <v>#N/A</v>
          </cell>
          <cell r="W1736" t="str">
            <v>VAL.COMOLSA</v>
          </cell>
          <cell r="X1736">
            <v>0</v>
          </cell>
          <cell r="Y1736">
            <v>0</v>
          </cell>
          <cell r="Z1736">
            <v>0</v>
          </cell>
          <cell r="AA1736"/>
          <cell r="AB1736">
            <v>10</v>
          </cell>
          <cell r="AC1736">
            <v>10</v>
          </cell>
          <cell r="AD1736" t="str">
            <v>Prioridad 4</v>
          </cell>
        </row>
        <row r="1737">
          <cell r="A1737" t="str">
            <v>VAL.CORDOBA</v>
          </cell>
          <cell r="B1737" t="str">
            <v>RURAL</v>
          </cell>
          <cell r="C1737" t="str">
            <v>REGION 3</v>
          </cell>
          <cell r="D1737" t="str">
            <v>VALLE DEL CAUCA</v>
          </cell>
          <cell r="E1737" t="str">
            <v>BUENAVENTURA</v>
          </cell>
          <cell r="F1737" t="str">
            <v>VALLE</v>
          </cell>
          <cell r="G1737" t="str">
            <v>IBAÑEZ PAREDES SANTIAGO</v>
          </cell>
          <cell r="H1737" t="str">
            <v>RESTREPO ARCE YEFRY</v>
          </cell>
          <cell r="I1737" t="str">
            <v>0</v>
          </cell>
          <cell r="J1737" t="str">
            <v>1.749</v>
          </cell>
          <cell r="K1737">
            <v>0.6</v>
          </cell>
          <cell r="L1737">
            <v>1</v>
          </cell>
          <cell r="M1737">
            <v>1</v>
          </cell>
          <cell r="N1737">
            <v>0.16866935483870968</v>
          </cell>
          <cell r="O1737">
            <v>1</v>
          </cell>
          <cell r="P1737">
            <v>1.2795698924731183E-2</v>
          </cell>
          <cell r="Q1737">
            <v>1</v>
          </cell>
          <cell r="R1737" t="e">
            <v>#N/A</v>
          </cell>
          <cell r="S1737">
            <v>0</v>
          </cell>
          <cell r="T1737">
            <v>37477.484619000003</v>
          </cell>
          <cell r="U1737">
            <v>767309.82000000007</v>
          </cell>
          <cell r="V1737" t="e">
            <v>#N/A</v>
          </cell>
          <cell r="W1737" t="str">
            <v>VAL.CORDOBA</v>
          </cell>
          <cell r="X1737">
            <v>1</v>
          </cell>
          <cell r="Y1737">
            <v>15</v>
          </cell>
          <cell r="Z1737">
            <v>5</v>
          </cell>
          <cell r="AA1737"/>
          <cell r="AB1737">
            <v>10</v>
          </cell>
          <cell r="AC1737">
            <v>31</v>
          </cell>
          <cell r="AD1737" t="str">
            <v>Prioridad 3</v>
          </cell>
        </row>
        <row r="1738">
          <cell r="A1738" t="str">
            <v>VAL.DAGUA</v>
          </cell>
          <cell r="B1738" t="str">
            <v>RURAL</v>
          </cell>
          <cell r="C1738" t="str">
            <v>REGION 3</v>
          </cell>
          <cell r="D1738" t="str">
            <v>VALLE DEL CAUCA</v>
          </cell>
          <cell r="E1738" t="str">
            <v>DAGUA</v>
          </cell>
          <cell r="F1738" t="str">
            <v>VALLE</v>
          </cell>
          <cell r="G1738" t="str">
            <v>IBAÑEZ PAREDES SANTIAGO</v>
          </cell>
          <cell r="H1738" t="str">
            <v>RESTREPO ARCE YEFRY</v>
          </cell>
          <cell r="I1738" t="str">
            <v>0</v>
          </cell>
          <cell r="J1738" t="str">
            <v>1.750</v>
          </cell>
          <cell r="K1738">
            <v>0.6</v>
          </cell>
          <cell r="L1738">
            <v>1</v>
          </cell>
          <cell r="M1738">
            <v>1</v>
          </cell>
          <cell r="N1738">
            <v>0.54553763440860215</v>
          </cell>
          <cell r="O1738">
            <v>1</v>
          </cell>
          <cell r="P1738">
            <v>2.9650537634408603E-2</v>
          </cell>
          <cell r="Q1738">
            <v>1</v>
          </cell>
          <cell r="R1738" t="e">
            <v>#N/A</v>
          </cell>
          <cell r="S1738">
            <v>1</v>
          </cell>
          <cell r="T1738">
            <v>6291.2525900000001</v>
          </cell>
          <cell r="U1738">
            <v>59459.175999999999</v>
          </cell>
          <cell r="V1738" t="e">
            <v>#N/A</v>
          </cell>
          <cell r="W1738" t="str">
            <v>VAL.DAGUA</v>
          </cell>
          <cell r="X1738">
            <v>1</v>
          </cell>
          <cell r="Y1738">
            <v>0</v>
          </cell>
          <cell r="Z1738">
            <v>0</v>
          </cell>
          <cell r="AA1738"/>
          <cell r="AB1738">
            <v>10</v>
          </cell>
          <cell r="AC1738">
            <v>11</v>
          </cell>
          <cell r="AD1738" t="str">
            <v>Prioridad 4</v>
          </cell>
        </row>
        <row r="1739">
          <cell r="A1739" t="str">
            <v>VAL.EL CAIRO</v>
          </cell>
          <cell r="B1739" t="str">
            <v>RURAL</v>
          </cell>
          <cell r="C1739" t="str">
            <v>REGION 3</v>
          </cell>
          <cell r="D1739" t="str">
            <v>VALLE DEL CAUCA</v>
          </cell>
          <cell r="E1739" t="str">
            <v>EL CAIRO</v>
          </cell>
          <cell r="F1739" t="str">
            <v>VALLE</v>
          </cell>
          <cell r="G1739" t="str">
            <v>IBAÑEZ PAREDES SANTIAGO</v>
          </cell>
          <cell r="H1739" t="str">
            <v>CASTAÑEDA VILLALBA ALEXANDER</v>
          </cell>
          <cell r="I1739" t="str">
            <v>0</v>
          </cell>
          <cell r="J1739" t="str">
            <v>1.751</v>
          </cell>
          <cell r="K1739">
            <v>0.6</v>
          </cell>
          <cell r="L1739">
            <v>1</v>
          </cell>
          <cell r="M1739">
            <v>1</v>
          </cell>
          <cell r="N1739">
            <v>2.4663978494623658E-2</v>
          </cell>
          <cell r="O1739">
            <v>1</v>
          </cell>
          <cell r="P1739">
            <v>1.1317204301075268E-2</v>
          </cell>
          <cell r="Q1739">
            <v>1</v>
          </cell>
          <cell r="R1739" t="e">
            <v>#N/A</v>
          </cell>
          <cell r="S1739">
            <v>0</v>
          </cell>
          <cell r="T1739">
            <v>32927.926360999998</v>
          </cell>
          <cell r="U1739">
            <v>969486.05099999998</v>
          </cell>
          <cell r="V1739" t="e">
            <v>#N/A</v>
          </cell>
          <cell r="W1739" t="str">
            <v>VAL.EL CAIRO</v>
          </cell>
          <cell r="X1739">
            <v>1</v>
          </cell>
          <cell r="Y1739">
            <v>15</v>
          </cell>
          <cell r="Z1739">
            <v>5</v>
          </cell>
          <cell r="AA1739"/>
          <cell r="AB1739">
            <v>10</v>
          </cell>
          <cell r="AC1739">
            <v>31</v>
          </cell>
          <cell r="AD1739" t="str">
            <v>Prioridad 2</v>
          </cell>
        </row>
        <row r="1740">
          <cell r="A1740" t="str">
            <v>VAL.ESTAMBUL</v>
          </cell>
          <cell r="B1740" t="str">
            <v>RURAL</v>
          </cell>
          <cell r="C1740" t="str">
            <v>REGION 3</v>
          </cell>
          <cell r="D1740" t="str">
            <v>VALLE DEL CAUCA</v>
          </cell>
          <cell r="E1740" t="str">
            <v>PALMIRA</v>
          </cell>
          <cell r="F1740" t="str">
            <v>VALLE</v>
          </cell>
          <cell r="G1740" t="str">
            <v>IBAÑEZ PAREDES SANTIAGO</v>
          </cell>
          <cell r="H1740" t="str">
            <v>GARCIA LONDOÑO HUGO FERNANDO</v>
          </cell>
          <cell r="I1740" t="str">
            <v>0</v>
          </cell>
          <cell r="J1740" t="str">
            <v>1.752</v>
          </cell>
          <cell r="K1740">
            <v>0.6</v>
          </cell>
          <cell r="L1740">
            <v>1</v>
          </cell>
          <cell r="M1740">
            <v>1</v>
          </cell>
          <cell r="N1740">
            <v>1.6021505376344086E-2</v>
          </cell>
          <cell r="O1740">
            <v>1</v>
          </cell>
          <cell r="P1740">
            <v>1.6169354838709678E-2</v>
          </cell>
          <cell r="Q1740">
            <v>1</v>
          </cell>
          <cell r="R1740" t="e">
            <v>#N/A</v>
          </cell>
          <cell r="S1740">
            <v>0</v>
          </cell>
          <cell r="T1740">
            <v>23586.272625699999</v>
          </cell>
          <cell r="U1740">
            <v>279288.30200000003</v>
          </cell>
          <cell r="V1740" t="e">
            <v>#N/A</v>
          </cell>
          <cell r="W1740" t="str">
            <v>VAL.ESTAMBUL</v>
          </cell>
          <cell r="X1740">
            <v>0</v>
          </cell>
          <cell r="Y1740">
            <v>15</v>
          </cell>
          <cell r="Z1740">
            <v>0</v>
          </cell>
          <cell r="AA1740"/>
          <cell r="AB1740">
            <v>10</v>
          </cell>
          <cell r="AC1740">
            <v>25</v>
          </cell>
          <cell r="AD1740" t="str">
            <v>Prioridad 4</v>
          </cell>
        </row>
        <row r="1741">
          <cell r="A1741" t="str">
            <v>VAL.FENICIA</v>
          </cell>
          <cell r="B1741" t="str">
            <v>RURAL</v>
          </cell>
          <cell r="C1741" t="str">
            <v>REGION 3</v>
          </cell>
          <cell r="D1741" t="str">
            <v>VALLE DEL CAUCA</v>
          </cell>
          <cell r="E1741" t="str">
            <v>RIOFRIO</v>
          </cell>
          <cell r="F1741" t="str">
            <v>VALLE</v>
          </cell>
          <cell r="G1741" t="str">
            <v>IBAÑEZ PAREDES SANTIAGO</v>
          </cell>
          <cell r="H1741" t="str">
            <v>GONZALEZ VELEZ JOHN HENRY</v>
          </cell>
          <cell r="I1741" t="str">
            <v>0</v>
          </cell>
          <cell r="J1741" t="str">
            <v>149</v>
          </cell>
          <cell r="K1741">
            <v>0.46500000000000002</v>
          </cell>
          <cell r="L1741">
            <v>1</v>
          </cell>
          <cell r="M1741">
            <v>1</v>
          </cell>
          <cell r="N1741">
            <v>7.7688172043010751E-3</v>
          </cell>
          <cell r="O1741">
            <v>0</v>
          </cell>
          <cell r="P1741">
            <v>7.7553763440860214E-3</v>
          </cell>
          <cell r="Q1741">
            <v>1</v>
          </cell>
          <cell r="R1741" t="e">
            <v>#N/A</v>
          </cell>
          <cell r="S1741">
            <v>0</v>
          </cell>
          <cell r="T1741">
            <v>19982.733257</v>
          </cell>
          <cell r="U1741">
            <v>405118.951</v>
          </cell>
          <cell r="V1741" t="e">
            <v>#N/A</v>
          </cell>
          <cell r="W1741" t="str">
            <v>VAL.FENICIA</v>
          </cell>
          <cell r="X1741">
            <v>1</v>
          </cell>
          <cell r="Y1741">
            <v>0</v>
          </cell>
          <cell r="Z1741">
            <v>0</v>
          </cell>
          <cell r="AA1741"/>
          <cell r="AB1741">
            <v>10</v>
          </cell>
          <cell r="AC1741">
            <v>11</v>
          </cell>
          <cell r="AD1741" t="str">
            <v>Prioridad 4</v>
          </cell>
        </row>
        <row r="1742">
          <cell r="A1742" t="str">
            <v>VAL.FLORIDA-2</v>
          </cell>
          <cell r="B1742" t="str">
            <v>URBANO</v>
          </cell>
          <cell r="C1742" t="str">
            <v>REGION 3</v>
          </cell>
          <cell r="D1742" t="str">
            <v>VALLE DEL CAUCA</v>
          </cell>
          <cell r="E1742" t="str">
            <v>FLORIDA</v>
          </cell>
          <cell r="F1742" t="str">
            <v>VALLE</v>
          </cell>
          <cell r="G1742" t="str">
            <v>IBAÑEZ PAREDES SANTIAGO</v>
          </cell>
          <cell r="H1742" t="str">
            <v>PENAGOS OROZCO LUIS ESNEYDER</v>
          </cell>
          <cell r="I1742" t="str">
            <v>0</v>
          </cell>
          <cell r="J1742" t="str">
            <v>254</v>
          </cell>
          <cell r="K1742">
            <v>0.54</v>
          </cell>
          <cell r="L1742">
            <v>1</v>
          </cell>
          <cell r="M1742">
            <v>1</v>
          </cell>
          <cell r="N1742">
            <v>1.1169354838709677E-2</v>
          </cell>
          <cell r="O1742">
            <v>1</v>
          </cell>
          <cell r="P1742">
            <v>9.8118279569892469E-3</v>
          </cell>
          <cell r="Q1742">
            <v>1</v>
          </cell>
          <cell r="R1742" t="e">
            <v>#N/A</v>
          </cell>
          <cell r="S1742">
            <v>0</v>
          </cell>
          <cell r="T1742">
            <v>52666.989757500007</v>
          </cell>
          <cell r="U1742">
            <v>912917.51699999988</v>
          </cell>
          <cell r="V1742" t="e">
            <v>#N/A</v>
          </cell>
          <cell r="W1742" t="str">
            <v>VAL.FLORIDA-2</v>
          </cell>
          <cell r="X1742">
            <v>0</v>
          </cell>
          <cell r="Y1742">
            <v>30</v>
          </cell>
          <cell r="Z1742">
            <v>5</v>
          </cell>
          <cell r="AA1742"/>
          <cell r="AB1742">
            <v>10</v>
          </cell>
          <cell r="AC1742">
            <v>45</v>
          </cell>
          <cell r="AD1742" t="str">
            <v>Prioridad 2</v>
          </cell>
        </row>
        <row r="1743">
          <cell r="A1743" t="str">
            <v>VAL.FLORIDA-3</v>
          </cell>
          <cell r="B1743" t="str">
            <v>URBANO</v>
          </cell>
          <cell r="C1743" t="str">
            <v>REGION 3</v>
          </cell>
          <cell r="D1743" t="str">
            <v>VALLE DEL CAUCA</v>
          </cell>
          <cell r="E1743" t="str">
            <v>FLORIDA</v>
          </cell>
          <cell r="F1743" t="str">
            <v>VALLE</v>
          </cell>
          <cell r="G1743" t="str">
            <v>IBAÑEZ PAREDES SANTIAGO</v>
          </cell>
          <cell r="H1743" t="str">
            <v>PENAGOS OROZCO LUIS ESNEYDER</v>
          </cell>
          <cell r="I1743" t="str">
            <v>0</v>
          </cell>
          <cell r="J1743" t="str">
            <v>255</v>
          </cell>
          <cell r="K1743">
            <v>0.54</v>
          </cell>
          <cell r="L1743">
            <v>1</v>
          </cell>
          <cell r="M1743">
            <v>1</v>
          </cell>
          <cell r="N1743">
            <v>1.0954301075268817E-2</v>
          </cell>
          <cell r="O1743">
            <v>1</v>
          </cell>
          <cell r="P1743">
            <v>7.3521505376344084E-3</v>
          </cell>
          <cell r="Q1743">
            <v>1</v>
          </cell>
          <cell r="R1743" t="e">
            <v>#N/A</v>
          </cell>
          <cell r="S1743">
            <v>0</v>
          </cell>
          <cell r="T1743">
            <v>60708.913230500009</v>
          </cell>
          <cell r="U1743">
            <v>1112649.4939999999</v>
          </cell>
          <cell r="V1743" t="e">
            <v>#N/A</v>
          </cell>
          <cell r="W1743" t="str">
            <v>VAL.FLORIDA-3</v>
          </cell>
          <cell r="X1743">
            <v>0</v>
          </cell>
          <cell r="Y1743">
            <v>30</v>
          </cell>
          <cell r="Z1743">
            <v>10</v>
          </cell>
          <cell r="AA1743"/>
          <cell r="AB1743">
            <v>10</v>
          </cell>
          <cell r="AC1743">
            <v>50</v>
          </cell>
          <cell r="AD1743" t="str">
            <v>Prioridad 2</v>
          </cell>
        </row>
        <row r="1744">
          <cell r="A1744" t="str">
            <v>VAL.IND BN BAHIA MALAGA:H1</v>
          </cell>
          <cell r="B1744" t="str">
            <v>RURAL</v>
          </cell>
          <cell r="C1744" t="str">
            <v>REGION 3</v>
          </cell>
          <cell r="D1744" t="str">
            <v>VALLE DEL CAUCA</v>
          </cell>
          <cell r="E1744" t="str">
            <v>BUENAVENTURA</v>
          </cell>
          <cell r="F1744" t="str">
            <v>VALLE</v>
          </cell>
          <cell r="G1744" t="str">
            <v>IBAÑEZ PAREDES SANTIAGO</v>
          </cell>
          <cell r="H1744" t="str">
            <v>RESTREPO ARCE YEFRY</v>
          </cell>
          <cell r="I1744" t="str">
            <v>0</v>
          </cell>
          <cell r="J1744" t="str">
            <v>1.753</v>
          </cell>
          <cell r="K1744">
            <v>0.6</v>
          </cell>
          <cell r="L1744">
            <v>0</v>
          </cell>
          <cell r="M1744">
            <v>1</v>
          </cell>
          <cell r="N1744">
            <v>0</v>
          </cell>
          <cell r="O1744">
            <v>0</v>
          </cell>
          <cell r="P1744">
            <v>1.439516129032258E-2</v>
          </cell>
          <cell r="Q1744">
            <v>1</v>
          </cell>
          <cell r="R1744" t="e">
            <v>#N/A</v>
          </cell>
          <cell r="S1744">
            <v>0</v>
          </cell>
          <cell r="T1744">
            <v>6917.0439200000001</v>
          </cell>
          <cell r="U1744">
            <v>36.100999999999999</v>
          </cell>
          <cell r="V1744" t="e">
            <v>#N/A</v>
          </cell>
          <cell r="W1744" t="str">
            <v>VAL.IND BN BAHIA MALAGA:H1</v>
          </cell>
          <cell r="X1744">
            <v>1</v>
          </cell>
          <cell r="Y1744">
            <v>0</v>
          </cell>
          <cell r="Z1744">
            <v>0</v>
          </cell>
          <cell r="AA1744"/>
          <cell r="AB1744">
            <v>10</v>
          </cell>
          <cell r="AC1744">
            <v>11</v>
          </cell>
          <cell r="AD1744" t="str">
            <v>Prioridad 4</v>
          </cell>
        </row>
        <row r="1745">
          <cell r="A1745" t="str">
            <v>VAL.IND FRANCIA</v>
          </cell>
          <cell r="B1745" t="str">
            <v>RURAL</v>
          </cell>
          <cell r="C1745" t="str">
            <v>REGION 3</v>
          </cell>
          <cell r="D1745" t="str">
            <v>VALLE DEL CAUCA</v>
          </cell>
          <cell r="E1745" t="str">
            <v>YUMBO</v>
          </cell>
          <cell r="F1745" t="str">
            <v>CALI NORTE</v>
          </cell>
          <cell r="G1745" t="str">
            <v>PIEDRAHITA MONTES RICARDO</v>
          </cell>
          <cell r="H1745" t="str">
            <v>BAZAN FABIO NELSON</v>
          </cell>
          <cell r="I1745" t="str">
            <v/>
          </cell>
          <cell r="J1745" t="str">
            <v>1.754</v>
          </cell>
          <cell r="K1745">
            <v>0.6</v>
          </cell>
          <cell r="L1745">
            <v>0</v>
          </cell>
          <cell r="M1745">
            <v>1</v>
          </cell>
          <cell r="N1745">
            <v>0</v>
          </cell>
          <cell r="O1745">
            <v>0</v>
          </cell>
          <cell r="P1745">
            <v>1.5349462365591399E-2</v>
          </cell>
          <cell r="Q1745">
            <v>1</v>
          </cell>
          <cell r="R1745" t="e">
            <v>#N/A</v>
          </cell>
          <cell r="S1745">
            <v>0</v>
          </cell>
          <cell r="T1745">
            <v>1832.3188</v>
          </cell>
          <cell r="U1745">
            <v>2814.402</v>
          </cell>
          <cell r="V1745" t="e">
            <v>#N/A</v>
          </cell>
          <cell r="W1745" t="e">
            <v>#N/A</v>
          </cell>
          <cell r="X1745">
            <v>0</v>
          </cell>
          <cell r="Y1745">
            <v>0</v>
          </cell>
          <cell r="Z1745">
            <v>0</v>
          </cell>
          <cell r="AA1745"/>
          <cell r="AB1745"/>
          <cell r="AC1745">
            <v>0</v>
          </cell>
          <cell r="AD1745" t="str">
            <v>Prioridad 4</v>
          </cell>
        </row>
        <row r="1746">
          <cell r="A1746" t="str">
            <v>VAL.IND GHH Y CIA</v>
          </cell>
          <cell r="B1746" t="str">
            <v>RURAL</v>
          </cell>
          <cell r="C1746" t="str">
            <v>REGION 3</v>
          </cell>
          <cell r="D1746" t="str">
            <v>VALLE DEL CAUCA</v>
          </cell>
          <cell r="E1746" t="str">
            <v>JAMUNDÍ</v>
          </cell>
          <cell r="F1746" t="str">
            <v>CALI</v>
          </cell>
          <cell r="G1746" t="str">
            <v>PIEDRAHITA MONTES RICARDO</v>
          </cell>
          <cell r="H1746" t="str">
            <v>SALAZAR BATIOJA SANDRO</v>
          </cell>
          <cell r="I1746" t="str">
            <v>0</v>
          </cell>
          <cell r="J1746" t="str">
            <v>1.755</v>
          </cell>
          <cell r="K1746">
            <v>0.6</v>
          </cell>
          <cell r="L1746">
            <v>0</v>
          </cell>
          <cell r="M1746">
            <v>1</v>
          </cell>
          <cell r="N1746">
            <v>0</v>
          </cell>
          <cell r="O1746">
            <v>0</v>
          </cell>
          <cell r="P1746">
            <v>1.3669354838709678E-2</v>
          </cell>
          <cell r="Q1746">
            <v>1</v>
          </cell>
          <cell r="R1746" t="e">
            <v>#N/A</v>
          </cell>
          <cell r="S1746">
            <v>1</v>
          </cell>
          <cell r="T1746">
            <v>300.10660000000001</v>
          </cell>
          <cell r="U1746">
            <v>2.766</v>
          </cell>
          <cell r="V1746" t="e">
            <v>#N/A</v>
          </cell>
          <cell r="W1746" t="e">
            <v>#N/A</v>
          </cell>
          <cell r="X1746">
            <v>1</v>
          </cell>
          <cell r="Y1746">
            <v>0</v>
          </cell>
          <cell r="Z1746">
            <v>0</v>
          </cell>
          <cell r="AA1746"/>
          <cell r="AB1746"/>
          <cell r="AC1746">
            <v>1</v>
          </cell>
          <cell r="AD1746" t="str">
            <v>Prioridad 4</v>
          </cell>
        </row>
        <row r="1747">
          <cell r="A1747" t="str">
            <v>VAL.IND INTERASEO</v>
          </cell>
          <cell r="B1747" t="str">
            <v>RURAL</v>
          </cell>
          <cell r="C1747" t="str">
            <v>REGION 3</v>
          </cell>
          <cell r="D1747" t="str">
            <v>VALLE DEL CAUCA</v>
          </cell>
          <cell r="E1747" t="str">
            <v>PALMIRA</v>
          </cell>
          <cell r="F1747" t="str">
            <v>VALLE</v>
          </cell>
          <cell r="G1747" t="str">
            <v>IBAÑEZ PAREDES SANTIAGO</v>
          </cell>
          <cell r="H1747" t="str">
            <v>BAZAN FABIO NELSON</v>
          </cell>
          <cell r="I1747" t="str">
            <v>0</v>
          </cell>
          <cell r="J1747" t="str">
            <v>1.756</v>
          </cell>
          <cell r="K1747">
            <v>0.6</v>
          </cell>
          <cell r="L1747">
            <v>0</v>
          </cell>
          <cell r="M1747">
            <v>1</v>
          </cell>
          <cell r="N1747">
            <v>0</v>
          </cell>
          <cell r="O1747">
            <v>0</v>
          </cell>
          <cell r="P1747">
            <v>1.7486559139784946E-2</v>
          </cell>
          <cell r="Q1747">
            <v>1</v>
          </cell>
          <cell r="R1747" t="e">
            <v>#N/A</v>
          </cell>
          <cell r="S1747">
            <v>0</v>
          </cell>
          <cell r="T1747">
            <v>1550.8824</v>
          </cell>
          <cell r="U1747">
            <v>18.55</v>
          </cell>
          <cell r="V1747" t="e">
            <v>#N/A</v>
          </cell>
          <cell r="W1747" t="e">
            <v>#N/A</v>
          </cell>
          <cell r="X1747">
            <v>1</v>
          </cell>
          <cell r="Y1747">
            <v>0</v>
          </cell>
          <cell r="Z1747">
            <v>0</v>
          </cell>
          <cell r="AA1747"/>
          <cell r="AB1747"/>
          <cell r="AC1747">
            <v>1</v>
          </cell>
          <cell r="AD1747" t="str">
            <v>Prioridad 4</v>
          </cell>
        </row>
        <row r="1748">
          <cell r="A1748" t="str">
            <v>VAL.IND QBCO</v>
          </cell>
          <cell r="B1748" t="str">
            <v>RURAL</v>
          </cell>
          <cell r="C1748" t="str">
            <v>REGION 3</v>
          </cell>
          <cell r="D1748" t="str">
            <v>VALLE DEL CAUCA</v>
          </cell>
          <cell r="E1748" t="str">
            <v>GUADALAJARA DE BUGA</v>
          </cell>
          <cell r="F1748" t="str">
            <v>VALLE</v>
          </cell>
          <cell r="G1748" t="str">
            <v>IBAÑEZ PAREDES SANTIAGO</v>
          </cell>
          <cell r="H1748" t="str">
            <v>GONZALEZ VELEZ JOHN HENRY</v>
          </cell>
          <cell r="I1748" t="str">
            <v>0</v>
          </cell>
          <cell r="J1748" t="str">
            <v>1.757</v>
          </cell>
          <cell r="K1748">
            <v>0.6</v>
          </cell>
          <cell r="L1748">
            <v>0</v>
          </cell>
          <cell r="M1748">
            <v>1</v>
          </cell>
          <cell r="N1748">
            <v>0</v>
          </cell>
          <cell r="O1748">
            <v>0</v>
          </cell>
          <cell r="P1748">
            <v>8.1317204301075263E-3</v>
          </cell>
          <cell r="Q1748">
            <v>1</v>
          </cell>
          <cell r="R1748" t="e">
            <v>#N/A</v>
          </cell>
          <cell r="S1748">
            <v>0</v>
          </cell>
          <cell r="T1748">
            <v>441.24581999999998</v>
          </cell>
          <cell r="U1748">
            <v>12.718</v>
          </cell>
          <cell r="V1748" t="e">
            <v>#N/A</v>
          </cell>
          <cell r="W1748" t="e">
            <v>#N/A</v>
          </cell>
          <cell r="X1748">
            <v>0</v>
          </cell>
          <cell r="Y1748">
            <v>0</v>
          </cell>
          <cell r="Z1748">
            <v>0</v>
          </cell>
          <cell r="AA1748"/>
          <cell r="AB1748"/>
          <cell r="AC1748">
            <v>0</v>
          </cell>
          <cell r="AD1748" t="str">
            <v>Prioridad 3</v>
          </cell>
        </row>
        <row r="1749">
          <cell r="A1749" t="str">
            <v>VAL.IND RIOPAILA</v>
          </cell>
          <cell r="B1749" t="str">
            <v>RURAL</v>
          </cell>
          <cell r="C1749" t="str">
            <v>REGION 3</v>
          </cell>
          <cell r="D1749" t="str">
            <v>VALLE DEL CAUCA</v>
          </cell>
          <cell r="E1749" t="str">
            <v>ZARZAL</v>
          </cell>
          <cell r="F1749" t="str">
            <v>VALLE</v>
          </cell>
          <cell r="G1749" t="str">
            <v>IBAÑEZ PAREDES SANTIAGO</v>
          </cell>
          <cell r="H1749" t="str">
            <v>GONZALEZ VELEZ JOHN HENRY</v>
          </cell>
          <cell r="I1749" t="str">
            <v>0</v>
          </cell>
          <cell r="J1749" t="str">
            <v>1.758</v>
          </cell>
          <cell r="K1749">
            <v>0.6</v>
          </cell>
          <cell r="L1749">
            <v>1</v>
          </cell>
          <cell r="M1749">
            <v>1</v>
          </cell>
          <cell r="N1749">
            <v>1.0362903225806451E-2</v>
          </cell>
          <cell r="O1749">
            <v>1</v>
          </cell>
          <cell r="P1749">
            <v>1.0080645161290322E-2</v>
          </cell>
          <cell r="Q1749">
            <v>1</v>
          </cell>
          <cell r="R1749" t="e">
            <v>#N/A</v>
          </cell>
          <cell r="S1749">
            <v>0</v>
          </cell>
          <cell r="T1749">
            <v>9463.5838800000001</v>
          </cell>
          <cell r="U1749">
            <v>148788.88000000003</v>
          </cell>
          <cell r="V1749" t="e">
            <v>#N/A</v>
          </cell>
          <cell r="W1749" t="str">
            <v>VAL.IND RIOPAILA</v>
          </cell>
          <cell r="X1749">
            <v>1</v>
          </cell>
          <cell r="Y1749">
            <v>0</v>
          </cell>
          <cell r="Z1749">
            <v>0</v>
          </cell>
          <cell r="AA1749"/>
          <cell r="AB1749">
            <v>10</v>
          </cell>
          <cell r="AC1749">
            <v>11</v>
          </cell>
          <cell r="AD1749" t="str">
            <v>Prioridad 4</v>
          </cell>
        </row>
        <row r="1750">
          <cell r="A1750" t="str">
            <v>VAL.IND SAN MARCOS</v>
          </cell>
          <cell r="B1750" t="str">
            <v>RURAL</v>
          </cell>
          <cell r="C1750" t="str">
            <v>REGION 3</v>
          </cell>
          <cell r="D1750" t="str">
            <v>VALLE DEL CAUCA</v>
          </cell>
          <cell r="E1750" t="str">
            <v>YUMBO</v>
          </cell>
          <cell r="F1750" t="str">
            <v>CALI NORTE</v>
          </cell>
          <cell r="G1750" t="str">
            <v>PIEDRAHITA MONTES RICARDO</v>
          </cell>
          <cell r="H1750" t="str">
            <v>BAZAN FABIO NELSON</v>
          </cell>
          <cell r="I1750" t="str">
            <v>0</v>
          </cell>
          <cell r="J1750" t="str">
            <v>1.759</v>
          </cell>
          <cell r="K1750">
            <v>0.6</v>
          </cell>
          <cell r="L1750">
            <v>1</v>
          </cell>
          <cell r="M1750">
            <v>1</v>
          </cell>
          <cell r="N1750">
            <v>1.0994623655913978E-2</v>
          </cell>
          <cell r="O1750">
            <v>1</v>
          </cell>
          <cell r="P1750">
            <v>1.125E-2</v>
          </cell>
          <cell r="Q1750">
            <v>1</v>
          </cell>
          <cell r="R1750" t="e">
            <v>#N/A</v>
          </cell>
          <cell r="S1750">
            <v>0</v>
          </cell>
          <cell r="T1750">
            <v>4843.5204700000004</v>
          </cell>
          <cell r="U1750">
            <v>42383.765999999996</v>
          </cell>
          <cell r="V1750" t="e">
            <v>#N/A</v>
          </cell>
          <cell r="W1750" t="str">
            <v>VAL.IND SAN MARCOS</v>
          </cell>
          <cell r="X1750">
            <v>1</v>
          </cell>
          <cell r="Y1750">
            <v>0</v>
          </cell>
          <cell r="Z1750">
            <v>0</v>
          </cell>
          <cell r="AA1750"/>
          <cell r="AB1750">
            <v>10</v>
          </cell>
          <cell r="AC1750">
            <v>11</v>
          </cell>
          <cell r="AD1750" t="str">
            <v>Prioridad 4</v>
          </cell>
        </row>
        <row r="1751">
          <cell r="A1751" t="str">
            <v>VAL.KILOMETRO 18</v>
          </cell>
          <cell r="B1751" t="str">
            <v>RURAL</v>
          </cell>
          <cell r="C1751" t="str">
            <v>REGION 3</v>
          </cell>
          <cell r="D1751" t="str">
            <v>VALLE DEL CAUCA</v>
          </cell>
          <cell r="E1751" t="str">
            <v>CALI</v>
          </cell>
          <cell r="F1751" t="str">
            <v>CALI</v>
          </cell>
          <cell r="G1751" t="str">
            <v>PIEDRAHITA MONTES RICARDO</v>
          </cell>
          <cell r="H1751" t="str">
            <v>CIFUENTES CIFUENTES GERMAN</v>
          </cell>
          <cell r="I1751" t="str">
            <v>0</v>
          </cell>
          <cell r="J1751" t="str">
            <v>256</v>
          </cell>
          <cell r="K1751">
            <v>0.54</v>
          </cell>
          <cell r="L1751">
            <v>1</v>
          </cell>
          <cell r="M1751">
            <v>1</v>
          </cell>
          <cell r="N1751">
            <v>2.956989247311828E-4</v>
          </cell>
          <cell r="O1751">
            <v>0</v>
          </cell>
          <cell r="P1751">
            <v>3.0013440860215054E-2</v>
          </cell>
          <cell r="Q1751">
            <v>1</v>
          </cell>
          <cell r="R1751" t="str">
            <v>VAL.Kilometro 18</v>
          </cell>
          <cell r="S1751">
            <v>1</v>
          </cell>
          <cell r="T1751">
            <v>24618.305050400006</v>
          </cell>
          <cell r="U1751">
            <v>478395.08599999995</v>
          </cell>
          <cell r="V1751" t="e">
            <v>#N/A</v>
          </cell>
          <cell r="W1751" t="str">
            <v>VAL.KILOMETRO 18</v>
          </cell>
          <cell r="X1751">
            <v>0</v>
          </cell>
          <cell r="Y1751">
            <v>15</v>
          </cell>
          <cell r="Z1751">
            <v>0</v>
          </cell>
          <cell r="AA1751"/>
          <cell r="AB1751">
            <v>10</v>
          </cell>
          <cell r="AC1751">
            <v>25</v>
          </cell>
          <cell r="AD1751" t="str">
            <v>Prioridad 0</v>
          </cell>
        </row>
        <row r="1752">
          <cell r="A1752" t="str">
            <v>VAL.LA UNION</v>
          </cell>
          <cell r="B1752" t="str">
            <v>RURAL</v>
          </cell>
          <cell r="C1752" t="str">
            <v>REGION 3</v>
          </cell>
          <cell r="D1752" t="str">
            <v>VALLE DEL CAUCA</v>
          </cell>
          <cell r="E1752" t="str">
            <v>LA UNION</v>
          </cell>
          <cell r="F1752" t="str">
            <v>VALLE</v>
          </cell>
          <cell r="G1752" t="str">
            <v>IBAÑEZ PAREDES SANTIAGO</v>
          </cell>
          <cell r="H1752" t="str">
            <v>CASTAÑEDA VILLALBA ALEXANDER</v>
          </cell>
          <cell r="I1752" t="str">
            <v>0</v>
          </cell>
          <cell r="J1752" t="str">
            <v>1.760</v>
          </cell>
          <cell r="K1752">
            <v>0.6</v>
          </cell>
          <cell r="L1752">
            <v>1</v>
          </cell>
          <cell r="M1752">
            <v>1</v>
          </cell>
          <cell r="N1752">
            <v>9.3010752688172035E-3</v>
          </cell>
          <cell r="O1752">
            <v>1</v>
          </cell>
          <cell r="P1752">
            <v>9.9193548387096781E-3</v>
          </cell>
          <cell r="Q1752">
            <v>1</v>
          </cell>
          <cell r="R1752" t="str">
            <v>VAL.La Union</v>
          </cell>
          <cell r="S1752">
            <v>0</v>
          </cell>
          <cell r="T1752">
            <v>19910.192150499999</v>
          </cell>
          <cell r="U1752">
            <v>537067.16100000008</v>
          </cell>
          <cell r="V1752" t="e">
            <v>#N/A</v>
          </cell>
          <cell r="W1752" t="str">
            <v>VAL.LA UNION</v>
          </cell>
          <cell r="X1752">
            <v>0</v>
          </cell>
          <cell r="Y1752">
            <v>0</v>
          </cell>
          <cell r="Z1752">
            <v>5</v>
          </cell>
          <cell r="AA1752"/>
          <cell r="AB1752">
            <v>10</v>
          </cell>
          <cell r="AC1752">
            <v>15</v>
          </cell>
          <cell r="AD1752" t="str">
            <v>Prioridad 0</v>
          </cell>
        </row>
        <row r="1753">
          <cell r="A1753" t="str">
            <v>VAL.LOBOGUERRERO-2</v>
          </cell>
          <cell r="B1753" t="str">
            <v>RURAL</v>
          </cell>
          <cell r="C1753" t="str">
            <v>REGION 3</v>
          </cell>
          <cell r="D1753" t="str">
            <v>VALLE DEL CAUCA</v>
          </cell>
          <cell r="E1753" t="str">
            <v>DAGUA</v>
          </cell>
          <cell r="F1753" t="str">
            <v>VALLE</v>
          </cell>
          <cell r="G1753" t="str">
            <v>IBAÑEZ PAREDES SANTIAGO</v>
          </cell>
          <cell r="H1753" t="str">
            <v>RESTREPO ARCE YEFRY</v>
          </cell>
          <cell r="I1753" t="str">
            <v>0</v>
          </cell>
          <cell r="J1753" t="str">
            <v>1.761</v>
          </cell>
          <cell r="K1753">
            <v>0.6</v>
          </cell>
          <cell r="L1753">
            <v>1</v>
          </cell>
          <cell r="M1753">
            <v>1</v>
          </cell>
          <cell r="N1753">
            <v>4.6908602150537637E-3</v>
          </cell>
          <cell r="O1753">
            <v>0</v>
          </cell>
          <cell r="P1753">
            <v>2.8844086021505375E-2</v>
          </cell>
          <cell r="Q1753">
            <v>1</v>
          </cell>
          <cell r="R1753" t="e">
            <v>#N/A</v>
          </cell>
          <cell r="S1753">
            <v>1</v>
          </cell>
          <cell r="T1753">
            <v>21553.442609999998</v>
          </cell>
          <cell r="U1753">
            <v>394937.55500000005</v>
          </cell>
          <cell r="V1753" t="e">
            <v>#N/A</v>
          </cell>
          <cell r="W1753" t="str">
            <v>VAL.LOBOGUERRERO-2</v>
          </cell>
          <cell r="X1753">
            <v>0</v>
          </cell>
          <cell r="Y1753">
            <v>15</v>
          </cell>
          <cell r="Z1753">
            <v>0</v>
          </cell>
          <cell r="AA1753"/>
          <cell r="AB1753">
            <v>10</v>
          </cell>
          <cell r="AC1753">
            <v>25</v>
          </cell>
          <cell r="AD1753" t="str">
            <v>Prioridad 4</v>
          </cell>
        </row>
        <row r="1754">
          <cell r="A1754" t="str">
            <v>VAL.MANUELITA</v>
          </cell>
          <cell r="B1754" t="str">
            <v>RURAL</v>
          </cell>
          <cell r="C1754" t="str">
            <v>REGION 3</v>
          </cell>
          <cell r="D1754" t="str">
            <v>VALLE DEL CAUCA</v>
          </cell>
          <cell r="E1754" t="str">
            <v>PALMIRA</v>
          </cell>
          <cell r="F1754" t="str">
            <v>VALLE</v>
          </cell>
          <cell r="G1754" t="str">
            <v>IBAÑEZ PAREDES SANTIAGO</v>
          </cell>
          <cell r="H1754" t="str">
            <v>ZARAMA NOCUA JOHN ALEXANDER</v>
          </cell>
          <cell r="I1754" t="str">
            <v>0</v>
          </cell>
          <cell r="J1754" t="str">
            <v>1.762</v>
          </cell>
          <cell r="K1754">
            <v>0.6</v>
          </cell>
          <cell r="L1754">
            <v>1</v>
          </cell>
          <cell r="M1754">
            <v>1</v>
          </cell>
          <cell r="N1754">
            <v>5.3494623655913976E-3</v>
          </cell>
          <cell r="O1754">
            <v>0</v>
          </cell>
          <cell r="P1754">
            <v>7.567204301075269E-3</v>
          </cell>
          <cell r="Q1754">
            <v>1</v>
          </cell>
          <cell r="R1754" t="e">
            <v>#N/A</v>
          </cell>
          <cell r="S1754">
            <v>0</v>
          </cell>
          <cell r="T1754">
            <v>12416.9344581</v>
          </cell>
          <cell r="U1754">
            <v>137287.473</v>
          </cell>
          <cell r="V1754" t="e">
            <v>#N/A</v>
          </cell>
          <cell r="W1754" t="str">
            <v>VAL.MANUELITA</v>
          </cell>
          <cell r="X1754">
            <v>0</v>
          </cell>
          <cell r="Y1754">
            <v>0</v>
          </cell>
          <cell r="Z1754">
            <v>0</v>
          </cell>
          <cell r="AA1754"/>
          <cell r="AB1754">
            <v>10</v>
          </cell>
          <cell r="AC1754">
            <v>10</v>
          </cell>
          <cell r="AD1754" t="str">
            <v>Prioridad 4</v>
          </cell>
        </row>
        <row r="1755">
          <cell r="A1755" t="str">
            <v>VAL.MIRALIA</v>
          </cell>
          <cell r="B1755" t="str">
            <v>RURAL</v>
          </cell>
          <cell r="C1755" t="str">
            <v>REGION 3</v>
          </cell>
          <cell r="D1755" t="str">
            <v>VALLE DEL CAUCA</v>
          </cell>
          <cell r="E1755" t="str">
            <v>YUMBO</v>
          </cell>
          <cell r="F1755" t="str">
            <v>CALI NORTE</v>
          </cell>
          <cell r="G1755" t="str">
            <v>PIEDRAHITA MONTES RICARDO</v>
          </cell>
          <cell r="H1755" t="str">
            <v>BAZAN FABIO NELSON</v>
          </cell>
          <cell r="I1755" t="str">
            <v>0</v>
          </cell>
          <cell r="J1755" t="str">
            <v>1.763</v>
          </cell>
          <cell r="K1755">
            <v>0.6</v>
          </cell>
          <cell r="L1755">
            <v>1</v>
          </cell>
          <cell r="M1755">
            <v>1</v>
          </cell>
          <cell r="N1755">
            <v>4.5860215053763441E-2</v>
          </cell>
          <cell r="O1755">
            <v>1</v>
          </cell>
          <cell r="P1755">
            <v>1.7728494623655913E-2</v>
          </cell>
          <cell r="Q1755">
            <v>1</v>
          </cell>
          <cell r="R1755" t="e">
            <v>#N/A</v>
          </cell>
          <cell r="S1755">
            <v>0</v>
          </cell>
          <cell r="T1755">
            <v>4146.6658192000004</v>
          </cell>
          <cell r="U1755">
            <v>56610.429000000004</v>
          </cell>
          <cell r="V1755" t="e">
            <v>#N/A</v>
          </cell>
          <cell r="W1755" t="str">
            <v>VAL.MIRALIA</v>
          </cell>
          <cell r="X1755">
            <v>0</v>
          </cell>
          <cell r="Y1755">
            <v>0</v>
          </cell>
          <cell r="Z1755">
            <v>0</v>
          </cell>
          <cell r="AA1755"/>
          <cell r="AB1755">
            <v>10</v>
          </cell>
          <cell r="AC1755">
            <v>10</v>
          </cell>
          <cell r="AD1755" t="str">
            <v>Prioridad 4</v>
          </cell>
        </row>
        <row r="1756">
          <cell r="A1756" t="str">
            <v>VAL.OBANDO</v>
          </cell>
          <cell r="B1756" t="str">
            <v>URBANO</v>
          </cell>
          <cell r="C1756" t="str">
            <v>REGION 3</v>
          </cell>
          <cell r="D1756" t="str">
            <v>VALLE DEL CAUCA</v>
          </cell>
          <cell r="E1756" t="str">
            <v>OBANDO</v>
          </cell>
          <cell r="F1756" t="str">
            <v>VALLE</v>
          </cell>
          <cell r="G1756" t="str">
            <v>IBAÑEZ PAREDES SANTIAGO</v>
          </cell>
          <cell r="H1756" t="str">
            <v>CASTRO CORONADO FERNANDO</v>
          </cell>
          <cell r="I1756" t="str">
            <v>0</v>
          </cell>
          <cell r="J1756" t="str">
            <v>189</v>
          </cell>
          <cell r="K1756">
            <v>0.53</v>
          </cell>
          <cell r="L1756">
            <v>1</v>
          </cell>
          <cell r="M1756">
            <v>1</v>
          </cell>
          <cell r="N1756">
            <v>5.8736559139784946E-3</v>
          </cell>
          <cell r="O1756">
            <v>0</v>
          </cell>
          <cell r="P1756">
            <v>3.247311827956989E-2</v>
          </cell>
          <cell r="Q1756">
            <v>1</v>
          </cell>
          <cell r="R1756" t="e">
            <v>#N/A</v>
          </cell>
          <cell r="S1756">
            <v>0</v>
          </cell>
          <cell r="T1756">
            <v>27921.236639200008</v>
          </cell>
          <cell r="U1756">
            <v>1299558.21</v>
          </cell>
          <cell r="V1756" t="e">
            <v>#N/A</v>
          </cell>
          <cell r="W1756" t="str">
            <v>VAL.OBANDO</v>
          </cell>
          <cell r="X1756">
            <v>1</v>
          </cell>
          <cell r="Y1756">
            <v>15</v>
          </cell>
          <cell r="Z1756">
            <v>10</v>
          </cell>
          <cell r="AA1756"/>
          <cell r="AB1756">
            <v>10</v>
          </cell>
          <cell r="AC1756">
            <v>36</v>
          </cell>
          <cell r="AD1756" t="str">
            <v>Prioridad 2</v>
          </cell>
        </row>
        <row r="1757">
          <cell r="A1757" t="str">
            <v>VAL.PALMASECA</v>
          </cell>
          <cell r="B1757" t="str">
            <v>RURAL</v>
          </cell>
          <cell r="C1757" t="str">
            <v>REGION 3</v>
          </cell>
          <cell r="D1757" t="str">
            <v>VALLE DEL CAUCA</v>
          </cell>
          <cell r="E1757" t="str">
            <v>PALMIRA</v>
          </cell>
          <cell r="F1757" t="str">
            <v>VALLE</v>
          </cell>
          <cell r="G1757" t="str">
            <v>IBAÑEZ PAREDES SANTIAGO</v>
          </cell>
          <cell r="H1757" t="str">
            <v>BAZAN FABIO NELSON</v>
          </cell>
          <cell r="I1757" t="str">
            <v>1</v>
          </cell>
          <cell r="J1757" t="str">
            <v>1.764</v>
          </cell>
          <cell r="K1757">
            <v>0.6</v>
          </cell>
          <cell r="L1757">
            <v>1</v>
          </cell>
          <cell r="M1757">
            <v>1</v>
          </cell>
          <cell r="N1757">
            <v>3.3830645161290321E-2</v>
          </cell>
          <cell r="O1757">
            <v>1</v>
          </cell>
          <cell r="P1757">
            <v>1.4287634408602151E-2</v>
          </cell>
          <cell r="Q1757">
            <v>1</v>
          </cell>
          <cell r="R1757" t="e">
            <v>#N/A</v>
          </cell>
          <cell r="S1757">
            <v>0</v>
          </cell>
          <cell r="T1757">
            <v>17462.103338800003</v>
          </cell>
          <cell r="U1757">
            <v>257259.61200000002</v>
          </cell>
          <cell r="V1757" t="e">
            <v>#N/A</v>
          </cell>
          <cell r="W1757" t="str">
            <v>VAL.PALMASECA</v>
          </cell>
          <cell r="X1757">
            <v>0</v>
          </cell>
          <cell r="Y1757">
            <v>0</v>
          </cell>
          <cell r="Z1757">
            <v>0</v>
          </cell>
          <cell r="AA1757"/>
          <cell r="AB1757">
            <v>10</v>
          </cell>
          <cell r="AC1757">
            <v>10</v>
          </cell>
          <cell r="AD1757" t="str">
            <v>Prioridad 4</v>
          </cell>
        </row>
        <row r="1758">
          <cell r="A1758" t="str">
            <v>VAL.POTRERITO</v>
          </cell>
          <cell r="B1758" t="str">
            <v>RURAL</v>
          </cell>
          <cell r="C1758" t="str">
            <v>REGION 3</v>
          </cell>
          <cell r="D1758" t="str">
            <v>VALLE DEL CAUCA</v>
          </cell>
          <cell r="E1758" t="str">
            <v>JAMUNDÍ</v>
          </cell>
          <cell r="F1758" t="str">
            <v>CALI</v>
          </cell>
          <cell r="G1758" t="str">
            <v>PIEDRAHITA MONTES RICARDO</v>
          </cell>
          <cell r="H1758" t="str">
            <v>SALAZAR BATIOJA SANDRO</v>
          </cell>
          <cell r="I1758" t="str">
            <v>0</v>
          </cell>
          <cell r="J1758" t="str">
            <v>1.765</v>
          </cell>
          <cell r="K1758">
            <v>0.6</v>
          </cell>
          <cell r="L1758">
            <v>1</v>
          </cell>
          <cell r="M1758">
            <v>1</v>
          </cell>
          <cell r="N1758">
            <v>8.7419354838709676E-2</v>
          </cell>
          <cell r="O1758">
            <v>1</v>
          </cell>
          <cell r="P1758">
            <v>7.7419354838709677E-3</v>
          </cell>
          <cell r="Q1758">
            <v>1</v>
          </cell>
          <cell r="R1758" t="e">
            <v>#N/A</v>
          </cell>
          <cell r="S1758">
            <v>1</v>
          </cell>
          <cell r="T1758">
            <v>19805.651689399998</v>
          </cell>
          <cell r="U1758">
            <v>542662.74099999992</v>
          </cell>
          <cell r="V1758" t="e">
            <v>#N/A</v>
          </cell>
          <cell r="W1758" t="str">
            <v>VAL.POTRERITO</v>
          </cell>
          <cell r="X1758">
            <v>0</v>
          </cell>
          <cell r="Y1758">
            <v>0</v>
          </cell>
          <cell r="Z1758">
            <v>5</v>
          </cell>
          <cell r="AA1758"/>
          <cell r="AB1758">
            <v>10</v>
          </cell>
          <cell r="AC1758">
            <v>15</v>
          </cell>
          <cell r="AD1758" t="str">
            <v>Prioridad 3</v>
          </cell>
        </row>
        <row r="1759">
          <cell r="A1759" t="str">
            <v>VAL.RB PROVIDENCIA</v>
          </cell>
          <cell r="B1759" t="str">
            <v>RURAL</v>
          </cell>
          <cell r="C1759" t="str">
            <v>REGION 3</v>
          </cell>
          <cell r="D1759" t="str">
            <v>VALLE DEL CAUCA</v>
          </cell>
          <cell r="E1759" t="str">
            <v>EL CERRITO</v>
          </cell>
          <cell r="F1759" t="str">
            <v>VALLE</v>
          </cell>
          <cell r="G1759" t="str">
            <v>IBAÑEZ PAREDES SANTIAGO</v>
          </cell>
          <cell r="H1759" t="str">
            <v>GONZALEZ VELEZ JOHN HENRY</v>
          </cell>
          <cell r="I1759" t="str">
            <v>0</v>
          </cell>
          <cell r="J1759" t="str">
            <v>1.766</v>
          </cell>
          <cell r="K1759">
            <v>0.6</v>
          </cell>
          <cell r="L1759">
            <v>1</v>
          </cell>
          <cell r="M1759">
            <v>1</v>
          </cell>
          <cell r="N1759">
            <v>3.6962365591397851E-3</v>
          </cell>
          <cell r="O1759">
            <v>0</v>
          </cell>
          <cell r="P1759">
            <v>1.3911290322580646E-2</v>
          </cell>
          <cell r="Q1759">
            <v>1</v>
          </cell>
          <cell r="R1759" t="e">
            <v>#N/A</v>
          </cell>
          <cell r="S1759">
            <v>1</v>
          </cell>
          <cell r="T1759">
            <v>19079.772963100004</v>
          </cell>
          <cell r="U1759">
            <v>220633.861</v>
          </cell>
          <cell r="V1759" t="e">
            <v>#N/A</v>
          </cell>
          <cell r="W1759" t="str">
            <v>VAL.RB PROVIDENCIA</v>
          </cell>
          <cell r="X1759">
            <v>1</v>
          </cell>
          <cell r="Y1759">
            <v>0</v>
          </cell>
          <cell r="Z1759">
            <v>0</v>
          </cell>
          <cell r="AA1759"/>
          <cell r="AB1759">
            <v>10</v>
          </cell>
          <cell r="AC1759">
            <v>11</v>
          </cell>
          <cell r="AD1759" t="str">
            <v>Prioridad 4</v>
          </cell>
        </row>
        <row r="1760">
          <cell r="A1760" t="str">
            <v>VAL.RIVERITA</v>
          </cell>
          <cell r="B1760" t="str">
            <v>RURAL</v>
          </cell>
          <cell r="C1760" t="str">
            <v>REGION 3</v>
          </cell>
          <cell r="D1760" t="str">
            <v>VALLE DEL CAUCA</v>
          </cell>
          <cell r="E1760" t="str">
            <v>CALI</v>
          </cell>
          <cell r="F1760" t="str">
            <v>CALI</v>
          </cell>
          <cell r="G1760" t="str">
            <v>PIEDRAHITA MONTES RICARDO</v>
          </cell>
          <cell r="H1760" t="str">
            <v>SALAZAR BATIOJA SANDRO</v>
          </cell>
          <cell r="I1760" t="str">
            <v>0</v>
          </cell>
          <cell r="J1760" t="str">
            <v>1.767</v>
          </cell>
          <cell r="K1760">
            <v>0.6</v>
          </cell>
          <cell r="L1760">
            <v>1</v>
          </cell>
          <cell r="M1760">
            <v>1</v>
          </cell>
          <cell r="N1760">
            <v>1.0309139784946237E-2</v>
          </cell>
          <cell r="O1760">
            <v>1</v>
          </cell>
          <cell r="P1760">
            <v>9.7311827956989248E-3</v>
          </cell>
          <cell r="Q1760">
            <v>1</v>
          </cell>
          <cell r="R1760" t="e">
            <v>#N/A</v>
          </cell>
          <cell r="S1760">
            <v>1</v>
          </cell>
          <cell r="T1760">
            <v>19458.232526</v>
          </cell>
          <cell r="U1760">
            <v>289581.74299999996</v>
          </cell>
          <cell r="V1760" t="e">
            <v>#N/A</v>
          </cell>
          <cell r="W1760" t="str">
            <v>VAL.RIVERITA</v>
          </cell>
          <cell r="X1760">
            <v>0</v>
          </cell>
          <cell r="Y1760">
            <v>0</v>
          </cell>
          <cell r="Z1760">
            <v>0</v>
          </cell>
          <cell r="AA1760"/>
          <cell r="AB1760">
            <v>10</v>
          </cell>
          <cell r="AC1760">
            <v>10</v>
          </cell>
          <cell r="AD1760" t="str">
            <v>Prioridad 4</v>
          </cell>
        </row>
        <row r="1761">
          <cell r="A1761" t="str">
            <v>VAL.RIVERITA-2</v>
          </cell>
          <cell r="B1761" t="str">
            <v>RURAL</v>
          </cell>
          <cell r="C1761" t="str">
            <v>REGION 3</v>
          </cell>
          <cell r="D1761" t="str">
            <v>VALLE DEL CAUCA</v>
          </cell>
          <cell r="E1761" t="str">
            <v>CALI</v>
          </cell>
          <cell r="F1761" t="str">
            <v>CALI</v>
          </cell>
          <cell r="G1761" t="str">
            <v>PIEDRAHITA MONTES RICARDO</v>
          </cell>
          <cell r="H1761" t="str">
            <v>SALAZAR BATIOJA SANDRO</v>
          </cell>
          <cell r="I1761" t="str">
            <v>0</v>
          </cell>
          <cell r="J1761" t="str">
            <v>1.768</v>
          </cell>
          <cell r="K1761">
            <v>0.6</v>
          </cell>
          <cell r="L1761">
            <v>1</v>
          </cell>
          <cell r="M1761">
            <v>1</v>
          </cell>
          <cell r="N1761">
            <v>9.8655913978494617E-3</v>
          </cell>
          <cell r="O1761">
            <v>1</v>
          </cell>
          <cell r="P1761">
            <v>1.1733870967741936E-2</v>
          </cell>
          <cell r="Q1761">
            <v>1</v>
          </cell>
          <cell r="R1761" t="e">
            <v>#N/A</v>
          </cell>
          <cell r="S1761">
            <v>0</v>
          </cell>
          <cell r="T1761">
            <v>21139.389588599999</v>
          </cell>
          <cell r="U1761">
            <v>429785.36800000002</v>
          </cell>
          <cell r="V1761" t="e">
            <v>#N/A</v>
          </cell>
          <cell r="W1761" t="str">
            <v>VAL.RIVERITA-2</v>
          </cell>
          <cell r="X1761">
            <v>0</v>
          </cell>
          <cell r="Y1761">
            <v>15</v>
          </cell>
          <cell r="Z1761">
            <v>0</v>
          </cell>
          <cell r="AA1761"/>
          <cell r="AB1761">
            <v>10</v>
          </cell>
          <cell r="AC1761">
            <v>25</v>
          </cell>
          <cell r="AD1761" t="str">
            <v>Prioridad 4</v>
          </cell>
        </row>
        <row r="1762">
          <cell r="A1762" t="str">
            <v>VAL.ROLDANILLO-2</v>
          </cell>
          <cell r="B1762" t="str">
            <v>URBANO</v>
          </cell>
          <cell r="C1762" t="str">
            <v>REGION 3</v>
          </cell>
          <cell r="D1762" t="str">
            <v>VALLE DEL CAUCA</v>
          </cell>
          <cell r="E1762" t="str">
            <v>ROLDANILLO</v>
          </cell>
          <cell r="F1762" t="str">
            <v>VALLE</v>
          </cell>
          <cell r="G1762" t="str">
            <v>IBAÑEZ PAREDES SANTIAGO</v>
          </cell>
          <cell r="H1762" t="str">
            <v>GONZALEZ VELEZ JOHN HENRY</v>
          </cell>
          <cell r="I1762" t="str">
            <v>0</v>
          </cell>
          <cell r="J1762" t="str">
            <v>1.769</v>
          </cell>
          <cell r="K1762">
            <v>0.6</v>
          </cell>
          <cell r="L1762">
            <v>1</v>
          </cell>
          <cell r="M1762">
            <v>1</v>
          </cell>
          <cell r="N1762">
            <v>2.1841397849462367E-2</v>
          </cell>
          <cell r="O1762">
            <v>1</v>
          </cell>
          <cell r="P1762">
            <v>1.4099462365591398E-2</v>
          </cell>
          <cell r="Q1762">
            <v>1</v>
          </cell>
          <cell r="R1762" t="e">
            <v>#N/A</v>
          </cell>
          <cell r="S1762">
            <v>1</v>
          </cell>
          <cell r="T1762">
            <v>38127.973280500002</v>
          </cell>
          <cell r="U1762">
            <v>758871.25199999998</v>
          </cell>
          <cell r="V1762" t="e">
            <v>#N/A</v>
          </cell>
          <cell r="W1762" t="str">
            <v>VAL.ROLDANILLO-2</v>
          </cell>
          <cell r="X1762">
            <v>0</v>
          </cell>
          <cell r="Y1762">
            <v>15</v>
          </cell>
          <cell r="Z1762">
            <v>5</v>
          </cell>
          <cell r="AA1762"/>
          <cell r="AB1762">
            <v>10</v>
          </cell>
          <cell r="AC1762">
            <v>30</v>
          </cell>
          <cell r="AD1762" t="str">
            <v>Prioridad 2</v>
          </cell>
        </row>
        <row r="1763">
          <cell r="A1763" t="str">
            <v>VAL.SALONICA</v>
          </cell>
          <cell r="B1763" t="str">
            <v>RURAL</v>
          </cell>
          <cell r="C1763" t="str">
            <v>REGION 3</v>
          </cell>
          <cell r="D1763" t="str">
            <v>VALLE DEL CAUCA</v>
          </cell>
          <cell r="E1763" t="str">
            <v>RIOFRIO</v>
          </cell>
          <cell r="F1763" t="str">
            <v>VALLE</v>
          </cell>
          <cell r="G1763" t="str">
            <v>IBAÑEZ PAREDES SANTIAGO</v>
          </cell>
          <cell r="H1763" t="str">
            <v>GONZALEZ VELEZ JOHN HENRY</v>
          </cell>
          <cell r="I1763" t="str">
            <v>0</v>
          </cell>
          <cell r="J1763" t="str">
            <v>1.770</v>
          </cell>
          <cell r="K1763">
            <v>0.6</v>
          </cell>
          <cell r="L1763">
            <v>1</v>
          </cell>
          <cell r="M1763">
            <v>1</v>
          </cell>
          <cell r="N1763">
            <v>1.2903225806451613E-2</v>
          </cell>
          <cell r="O1763">
            <v>1</v>
          </cell>
          <cell r="P1763">
            <v>8.0376344086021505E-3</v>
          </cell>
          <cell r="Q1763">
            <v>1</v>
          </cell>
          <cell r="R1763" t="e">
            <v>#N/A</v>
          </cell>
          <cell r="S1763">
            <v>1</v>
          </cell>
          <cell r="T1763">
            <v>22580.516252000001</v>
          </cell>
          <cell r="U1763">
            <v>534516.64800000004</v>
          </cell>
          <cell r="V1763" t="e">
            <v>#N/A</v>
          </cell>
          <cell r="W1763" t="str">
            <v>VAL.SALONICA</v>
          </cell>
          <cell r="X1763">
            <v>1</v>
          </cell>
          <cell r="Y1763">
            <v>15</v>
          </cell>
          <cell r="Z1763">
            <v>5</v>
          </cell>
          <cell r="AA1763"/>
          <cell r="AB1763">
            <v>10</v>
          </cell>
          <cell r="AC1763">
            <v>31</v>
          </cell>
          <cell r="AD1763" t="str">
            <v>Prioridad 3</v>
          </cell>
        </row>
        <row r="1764">
          <cell r="A1764" t="str">
            <v>VAL.SAN MARCOS</v>
          </cell>
          <cell r="B1764" t="str">
            <v>RURAL</v>
          </cell>
          <cell r="C1764" t="str">
            <v>REGION 3</v>
          </cell>
          <cell r="D1764" t="str">
            <v>VALLE DEL CAUCA</v>
          </cell>
          <cell r="E1764" t="str">
            <v>YUMBO</v>
          </cell>
          <cell r="F1764" t="str">
            <v>CALI NORTE</v>
          </cell>
          <cell r="G1764" t="str">
            <v>PIEDRAHITA MONTES RICARDO</v>
          </cell>
          <cell r="H1764" t="str">
            <v>BAZAN FABIO NELSON</v>
          </cell>
          <cell r="I1764" t="str">
            <v>0</v>
          </cell>
          <cell r="J1764" t="str">
            <v>1.771</v>
          </cell>
          <cell r="K1764">
            <v>0.6</v>
          </cell>
          <cell r="L1764">
            <v>1</v>
          </cell>
          <cell r="M1764">
            <v>1</v>
          </cell>
          <cell r="N1764">
            <v>7.1572580645161296E-2</v>
          </cell>
          <cell r="O1764">
            <v>1</v>
          </cell>
          <cell r="P1764">
            <v>3.1545698924731184E-2</v>
          </cell>
          <cell r="Q1764">
            <v>1</v>
          </cell>
          <cell r="R1764" t="e">
            <v>#N/A</v>
          </cell>
          <cell r="S1764">
            <v>0</v>
          </cell>
          <cell r="T1764">
            <v>21311.232766599998</v>
          </cell>
          <cell r="U1764">
            <v>306456.49599999998</v>
          </cell>
          <cell r="V1764" t="e">
            <v>#N/A</v>
          </cell>
          <cell r="W1764" t="str">
            <v>VAL.SAN MARCOS</v>
          </cell>
          <cell r="X1764">
            <v>1</v>
          </cell>
          <cell r="Y1764">
            <v>15</v>
          </cell>
          <cell r="Z1764">
            <v>0</v>
          </cell>
          <cell r="AA1764"/>
          <cell r="AB1764">
            <v>10</v>
          </cell>
          <cell r="AC1764">
            <v>26</v>
          </cell>
          <cell r="AD1764" t="str">
            <v>Prioridad 2</v>
          </cell>
        </row>
        <row r="1765">
          <cell r="A1765" t="str">
            <v>VAL.SAN PACHO</v>
          </cell>
          <cell r="B1765" t="str">
            <v>RURAL</v>
          </cell>
          <cell r="C1765" t="str">
            <v>REGION 3</v>
          </cell>
          <cell r="D1765" t="str">
            <v>VALLE DEL CAUCA</v>
          </cell>
          <cell r="E1765" t="str">
            <v>TORO</v>
          </cell>
          <cell r="F1765" t="str">
            <v>VALLE</v>
          </cell>
          <cell r="G1765" t="str">
            <v>IBAÑEZ PAREDES SANTIAGO</v>
          </cell>
          <cell r="H1765" t="str">
            <v>CASTRO CORONADO FERNANDO</v>
          </cell>
          <cell r="I1765" t="str">
            <v>0</v>
          </cell>
          <cell r="J1765" t="str">
            <v>1.772</v>
          </cell>
          <cell r="K1765">
            <v>0.6</v>
          </cell>
          <cell r="L1765">
            <v>1</v>
          </cell>
          <cell r="M1765">
            <v>1</v>
          </cell>
          <cell r="N1765">
            <v>3.3870967741935483E-3</v>
          </cell>
          <cell r="O1765">
            <v>0</v>
          </cell>
          <cell r="P1765">
            <v>1.3064516129032259E-2</v>
          </cell>
          <cell r="Q1765">
            <v>1</v>
          </cell>
          <cell r="R1765" t="e">
            <v>#N/A</v>
          </cell>
          <cell r="S1765">
            <v>0</v>
          </cell>
          <cell r="T1765">
            <v>20695.661575899998</v>
          </cell>
          <cell r="U1765">
            <v>361681.96600000001</v>
          </cell>
          <cell r="V1765" t="e">
            <v>#N/A</v>
          </cell>
          <cell r="W1765" t="str">
            <v>VAL.SAN PACHO</v>
          </cell>
          <cell r="X1765">
            <v>1</v>
          </cell>
          <cell r="Y1765">
            <v>15</v>
          </cell>
          <cell r="Z1765">
            <v>0</v>
          </cell>
          <cell r="AA1765"/>
          <cell r="AB1765">
            <v>10</v>
          </cell>
          <cell r="AC1765">
            <v>26</v>
          </cell>
          <cell r="AD1765" t="str">
            <v>Prioridad 3</v>
          </cell>
        </row>
        <row r="1766">
          <cell r="A1766" t="str">
            <v>VAL.SANTA ELENA</v>
          </cell>
          <cell r="B1766" t="str">
            <v>RURAL</v>
          </cell>
          <cell r="C1766" t="str">
            <v>REGION 3</v>
          </cell>
          <cell r="D1766" t="str">
            <v>VALLE DEL CAUCA</v>
          </cell>
          <cell r="E1766" t="str">
            <v>EL CERRITO</v>
          </cell>
          <cell r="F1766" t="str">
            <v>VALLE</v>
          </cell>
          <cell r="G1766" t="str">
            <v>IBAÑEZ PAREDES SANTIAGO</v>
          </cell>
          <cell r="H1766" t="str">
            <v>GONZALEZ VELEZ JOHN HENRY</v>
          </cell>
          <cell r="I1766" t="str">
            <v>0</v>
          </cell>
          <cell r="J1766" t="str">
            <v>1.773</v>
          </cell>
          <cell r="K1766">
            <v>0.6</v>
          </cell>
          <cell r="L1766">
            <v>1</v>
          </cell>
          <cell r="M1766">
            <v>1</v>
          </cell>
          <cell r="N1766">
            <v>5.739247311827957E-3</v>
          </cell>
          <cell r="O1766">
            <v>0</v>
          </cell>
          <cell r="P1766">
            <v>7.204301075268817E-3</v>
          </cell>
          <cell r="Q1766">
            <v>1</v>
          </cell>
          <cell r="R1766" t="e">
            <v>#N/A</v>
          </cell>
          <cell r="S1766">
            <v>1</v>
          </cell>
          <cell r="T1766">
            <v>30061.953395500001</v>
          </cell>
          <cell r="U1766">
            <v>543623.53499999992</v>
          </cell>
          <cell r="V1766" t="e">
            <v>#N/A</v>
          </cell>
          <cell r="W1766" t="str">
            <v>VAL.SANTA ELENA</v>
          </cell>
          <cell r="X1766">
            <v>0</v>
          </cell>
          <cell r="Y1766">
            <v>15</v>
          </cell>
          <cell r="Z1766">
            <v>5</v>
          </cell>
          <cell r="AA1766"/>
          <cell r="AB1766">
            <v>10</v>
          </cell>
          <cell r="AC1766">
            <v>30</v>
          </cell>
          <cell r="AD1766" t="str">
            <v>Prioridad 3</v>
          </cell>
        </row>
        <row r="1767">
          <cell r="A1767" t="str">
            <v>VAL.SEVILLA</v>
          </cell>
          <cell r="B1767" t="str">
            <v>RURAL</v>
          </cell>
          <cell r="C1767" t="str">
            <v>REGION 3</v>
          </cell>
          <cell r="D1767" t="str">
            <v>VALLE DEL CAUCA</v>
          </cell>
          <cell r="E1767" t="str">
            <v>SEVILLA</v>
          </cell>
          <cell r="F1767" t="str">
            <v>VALLE</v>
          </cell>
          <cell r="G1767" t="str">
            <v>IBAÑEZ PAREDES SANTIAGO</v>
          </cell>
          <cell r="H1767" t="str">
            <v>CASTAÑEDA VILLALBA ALEXANDER</v>
          </cell>
          <cell r="I1767" t="str">
            <v>0</v>
          </cell>
          <cell r="J1767" t="str">
            <v>1.774</v>
          </cell>
          <cell r="K1767">
            <v>0.6</v>
          </cell>
          <cell r="L1767">
            <v>1</v>
          </cell>
          <cell r="M1767">
            <v>1</v>
          </cell>
          <cell r="N1767">
            <v>6.102150537634409E-3</v>
          </cell>
          <cell r="O1767">
            <v>0</v>
          </cell>
          <cell r="P1767">
            <v>9.7311827956989248E-3</v>
          </cell>
          <cell r="Q1767">
            <v>1</v>
          </cell>
          <cell r="R1767" t="str">
            <v>VAL.Sevilla</v>
          </cell>
          <cell r="S1767">
            <v>0</v>
          </cell>
          <cell r="T1767">
            <v>11241.020799999998</v>
          </cell>
          <cell r="U1767">
            <v>550157.84</v>
          </cell>
          <cell r="V1767" t="e">
            <v>#N/A</v>
          </cell>
          <cell r="W1767" t="str">
            <v>VAL.SEVILLA</v>
          </cell>
          <cell r="X1767">
            <v>1</v>
          </cell>
          <cell r="Y1767">
            <v>0</v>
          </cell>
          <cell r="Z1767">
            <v>5</v>
          </cell>
          <cell r="AA1767"/>
          <cell r="AB1767">
            <v>10</v>
          </cell>
          <cell r="AC1767">
            <v>16</v>
          </cell>
          <cell r="AD1767" t="str">
            <v>Prioridad 0</v>
          </cell>
        </row>
        <row r="1768">
          <cell r="A1768" t="str">
            <v>VAL.SEVILLA-3</v>
          </cell>
          <cell r="B1768" t="str">
            <v>URBANO</v>
          </cell>
          <cell r="C1768" t="str">
            <v>REGION 3</v>
          </cell>
          <cell r="D1768" t="str">
            <v>VALLE DEL CAUCA</v>
          </cell>
          <cell r="E1768" t="str">
            <v>SEVILLA</v>
          </cell>
          <cell r="F1768" t="str">
            <v>VALLE</v>
          </cell>
          <cell r="G1768" t="str">
            <v>IBAÑEZ PAREDES SANTIAGO</v>
          </cell>
          <cell r="H1768" t="str">
            <v>CASTAÑEDA VILLALBA ALEXANDER</v>
          </cell>
          <cell r="I1768" t="str">
            <v>0</v>
          </cell>
          <cell r="J1768" t="str">
            <v>159</v>
          </cell>
          <cell r="K1768">
            <v>0.47</v>
          </cell>
          <cell r="L1768">
            <v>1</v>
          </cell>
          <cell r="M1768">
            <v>1</v>
          </cell>
          <cell r="N1768">
            <v>0.74592741935483875</v>
          </cell>
          <cell r="O1768">
            <v>1</v>
          </cell>
          <cell r="P1768">
            <v>0.19642473118279569</v>
          </cell>
          <cell r="Q1768">
            <v>1</v>
          </cell>
          <cell r="R1768" t="e">
            <v>#N/A</v>
          </cell>
          <cell r="S1768">
            <v>1</v>
          </cell>
          <cell r="T1768">
            <v>34677.516936</v>
          </cell>
          <cell r="U1768">
            <v>1488236.152</v>
          </cell>
          <cell r="V1768" t="e">
            <v>#N/A</v>
          </cell>
          <cell r="W1768" t="str">
            <v>VAL.SEVILLA-3</v>
          </cell>
          <cell r="X1768">
            <v>1</v>
          </cell>
          <cell r="Y1768">
            <v>15</v>
          </cell>
          <cell r="Z1768">
            <v>10</v>
          </cell>
          <cell r="AA1768"/>
          <cell r="AB1768">
            <v>10</v>
          </cell>
          <cell r="AC1768">
            <v>36</v>
          </cell>
          <cell r="AD1768" t="str">
            <v>Prioridad 1</v>
          </cell>
        </row>
        <row r="1769">
          <cell r="A1769" t="str">
            <v>VAL.TORO</v>
          </cell>
          <cell r="B1769" t="str">
            <v>RURAL</v>
          </cell>
          <cell r="C1769" t="str">
            <v>REGION 3</v>
          </cell>
          <cell r="D1769" t="str">
            <v>VALLE DEL CAUCA</v>
          </cell>
          <cell r="E1769" t="str">
            <v>LA UNION</v>
          </cell>
          <cell r="F1769" t="str">
            <v>VALLE</v>
          </cell>
          <cell r="G1769" t="str">
            <v>IBAÑEZ PAREDES SANTIAGO</v>
          </cell>
          <cell r="H1769" t="str">
            <v>CASTAÑEDA VILLALBA ALEXANDER</v>
          </cell>
          <cell r="I1769" t="str">
            <v>0</v>
          </cell>
          <cell r="J1769" t="str">
            <v>1.775</v>
          </cell>
          <cell r="K1769">
            <v>0.6</v>
          </cell>
          <cell r="L1769">
            <v>1</v>
          </cell>
          <cell r="M1769">
            <v>1</v>
          </cell>
          <cell r="N1769">
            <v>1.7661290322580646E-2</v>
          </cell>
          <cell r="O1769">
            <v>1</v>
          </cell>
          <cell r="P1769">
            <v>9.7849462365591396E-3</v>
          </cell>
          <cell r="Q1769">
            <v>1</v>
          </cell>
          <cell r="R1769" t="e">
            <v>#N/A</v>
          </cell>
          <cell r="S1769">
            <v>0</v>
          </cell>
          <cell r="T1769">
            <v>17430.5853245</v>
          </cell>
          <cell r="U1769">
            <v>526791.304</v>
          </cell>
          <cell r="V1769" t="e">
            <v>#N/A</v>
          </cell>
          <cell r="W1769" t="str">
            <v>VAL.TORO</v>
          </cell>
          <cell r="X1769">
            <v>0</v>
          </cell>
          <cell r="Y1769">
            <v>0</v>
          </cell>
          <cell r="Z1769">
            <v>5</v>
          </cell>
          <cell r="AA1769"/>
          <cell r="AB1769">
            <v>10</v>
          </cell>
          <cell r="AC1769">
            <v>15</v>
          </cell>
          <cell r="AD1769" t="str">
            <v>Prioridad 4</v>
          </cell>
        </row>
        <row r="1770">
          <cell r="A1770" t="str">
            <v>VAL.TORO-2</v>
          </cell>
          <cell r="B1770" t="str">
            <v>URBANO</v>
          </cell>
          <cell r="C1770" t="str">
            <v>REGION 3</v>
          </cell>
          <cell r="D1770" t="str">
            <v>VALLE DEL CAUCA</v>
          </cell>
          <cell r="E1770" t="str">
            <v>TORO</v>
          </cell>
          <cell r="F1770" t="str">
            <v>VALLE</v>
          </cell>
          <cell r="G1770" t="str">
            <v>IBAÑEZ PAREDES SANTIAGO</v>
          </cell>
          <cell r="H1770" t="str">
            <v>CASTRO CORONADO FERNANDO</v>
          </cell>
          <cell r="I1770" t="str">
            <v>0</v>
          </cell>
          <cell r="J1770" t="str">
            <v>1.776</v>
          </cell>
          <cell r="K1770">
            <v>0.6</v>
          </cell>
          <cell r="L1770">
            <v>1</v>
          </cell>
          <cell r="M1770">
            <v>1</v>
          </cell>
          <cell r="N1770">
            <v>6.1290322580645163E-3</v>
          </cell>
          <cell r="O1770">
            <v>0</v>
          </cell>
          <cell r="P1770">
            <v>8.669354838709677E-3</v>
          </cell>
          <cell r="Q1770">
            <v>1</v>
          </cell>
          <cell r="R1770" t="e">
            <v>#N/A</v>
          </cell>
          <cell r="S1770">
            <v>0</v>
          </cell>
          <cell r="T1770">
            <v>25623.742460000001</v>
          </cell>
          <cell r="U1770">
            <v>410004.505</v>
          </cell>
          <cell r="V1770" t="str">
            <v>VAL.Toro-2</v>
          </cell>
          <cell r="W1770" t="str">
            <v>VAL.TORO-2</v>
          </cell>
          <cell r="X1770">
            <v>0</v>
          </cell>
          <cell r="Y1770">
            <v>15</v>
          </cell>
          <cell r="Z1770">
            <v>0</v>
          </cell>
          <cell r="AA1770">
            <v>20</v>
          </cell>
          <cell r="AB1770">
            <v>10</v>
          </cell>
          <cell r="AC1770">
            <v>45</v>
          </cell>
          <cell r="AD1770" t="str">
            <v>Prioridad 2</v>
          </cell>
        </row>
        <row r="1771">
          <cell r="A1771" t="str">
            <v>VAL.TRUJILLO</v>
          </cell>
          <cell r="B1771" t="str">
            <v>RURAL</v>
          </cell>
          <cell r="C1771" t="str">
            <v>REGION 3</v>
          </cell>
          <cell r="D1771" t="str">
            <v>VALLE DEL CAUCA</v>
          </cell>
          <cell r="E1771" t="str">
            <v>TRUJILLO</v>
          </cell>
          <cell r="F1771" t="str">
            <v>VALLE</v>
          </cell>
          <cell r="G1771" t="str">
            <v>IBAÑEZ PAREDES SANTIAGO</v>
          </cell>
          <cell r="H1771" t="str">
            <v>GONZALEZ VELEZ JOHN HENRY</v>
          </cell>
          <cell r="I1771" t="str">
            <v>0</v>
          </cell>
          <cell r="J1771" t="str">
            <v>1.777</v>
          </cell>
          <cell r="K1771">
            <v>0.6</v>
          </cell>
          <cell r="L1771">
            <v>1</v>
          </cell>
          <cell r="M1771">
            <v>1</v>
          </cell>
          <cell r="N1771">
            <v>1.7876344086021506E-3</v>
          </cell>
          <cell r="O1771">
            <v>0</v>
          </cell>
          <cell r="P1771">
            <v>5.4354838709677417E-2</v>
          </cell>
          <cell r="Q1771">
            <v>1</v>
          </cell>
          <cell r="R1771" t="e">
            <v>#N/A</v>
          </cell>
          <cell r="S1771">
            <v>0</v>
          </cell>
          <cell r="T1771">
            <v>23929.060001000002</v>
          </cell>
          <cell r="U1771">
            <v>406339.745</v>
          </cell>
          <cell r="V1771" t="e">
            <v>#N/A</v>
          </cell>
          <cell r="W1771" t="str">
            <v>VAL.TRUJILLO</v>
          </cell>
          <cell r="X1771">
            <v>0</v>
          </cell>
          <cell r="Y1771">
            <v>15</v>
          </cell>
          <cell r="Z1771">
            <v>0</v>
          </cell>
          <cell r="AA1771"/>
          <cell r="AB1771">
            <v>10</v>
          </cell>
          <cell r="AC1771">
            <v>25</v>
          </cell>
          <cell r="AD1771" t="str">
            <v>Prioridad 3</v>
          </cell>
        </row>
        <row r="1772">
          <cell r="A1772" t="str">
            <v>VAL.VIA POTRERITO</v>
          </cell>
          <cell r="B1772" t="str">
            <v>RURAL</v>
          </cell>
          <cell r="C1772" t="str">
            <v>REGION 3</v>
          </cell>
          <cell r="D1772" t="str">
            <v>VALLE DEL CAUCA</v>
          </cell>
          <cell r="E1772" t="str">
            <v>JAMUNDÍ</v>
          </cell>
          <cell r="F1772" t="str">
            <v>CALI</v>
          </cell>
          <cell r="G1772" t="str">
            <v>PIEDRAHITA MONTES RICARDO</v>
          </cell>
          <cell r="H1772" t="str">
            <v>SALAZAR BATIOJA SANDRO</v>
          </cell>
          <cell r="I1772" t="str">
            <v>0</v>
          </cell>
          <cell r="J1772" t="str">
            <v>1.778</v>
          </cell>
          <cell r="K1772">
            <v>0.6</v>
          </cell>
          <cell r="L1772">
            <v>1</v>
          </cell>
          <cell r="M1772">
            <v>1</v>
          </cell>
          <cell r="N1772">
            <v>7.9838709677419357E-3</v>
          </cell>
          <cell r="O1772">
            <v>0</v>
          </cell>
          <cell r="P1772">
            <v>8.0510752688172042E-3</v>
          </cell>
          <cell r="Q1772">
            <v>1</v>
          </cell>
          <cell r="R1772" t="e">
            <v>#N/A</v>
          </cell>
          <cell r="S1772">
            <v>0</v>
          </cell>
          <cell r="T1772">
            <v>9311.2978599999988</v>
          </cell>
          <cell r="U1772">
            <v>229233.15400000001</v>
          </cell>
          <cell r="V1772" t="e">
            <v>#N/A</v>
          </cell>
          <cell r="W1772" t="str">
            <v>VAL.VIA POTRERITO</v>
          </cell>
          <cell r="X1772">
            <v>1</v>
          </cell>
          <cell r="Y1772">
            <v>0</v>
          </cell>
          <cell r="Z1772">
            <v>0</v>
          </cell>
          <cell r="AA1772"/>
          <cell r="AB1772">
            <v>10</v>
          </cell>
          <cell r="AC1772">
            <v>11</v>
          </cell>
          <cell r="AD1772" t="str">
            <v>Prioridad 4</v>
          </cell>
        </row>
        <row r="1773">
          <cell r="A1773" t="str">
            <v>VAL.VICTORIA</v>
          </cell>
          <cell r="B1773" t="str">
            <v>URBANO</v>
          </cell>
          <cell r="C1773" t="str">
            <v>REGION 3</v>
          </cell>
          <cell r="D1773" t="str">
            <v>VALLE DEL CAUCA</v>
          </cell>
          <cell r="E1773" t="str">
            <v>LA VICTORIA</v>
          </cell>
          <cell r="F1773" t="str">
            <v>VALLE</v>
          </cell>
          <cell r="G1773" t="str">
            <v>IBAÑEZ PAREDES SANTIAGO</v>
          </cell>
          <cell r="H1773" t="str">
            <v>CASTRO CORONADO FERNANDO</v>
          </cell>
          <cell r="I1773" t="str">
            <v>0</v>
          </cell>
          <cell r="J1773" t="str">
            <v>1.779</v>
          </cell>
          <cell r="K1773">
            <v>0.6</v>
          </cell>
          <cell r="L1773">
            <v>1</v>
          </cell>
          <cell r="M1773">
            <v>1</v>
          </cell>
          <cell r="N1773">
            <v>5.7258064516129033E-3</v>
          </cell>
          <cell r="O1773">
            <v>0</v>
          </cell>
          <cell r="P1773">
            <v>1.178763440860215E-2</v>
          </cell>
          <cell r="Q1773">
            <v>1</v>
          </cell>
          <cell r="R1773" t="e">
            <v>#N/A</v>
          </cell>
          <cell r="S1773">
            <v>0</v>
          </cell>
          <cell r="T1773">
            <v>27900.823527100001</v>
          </cell>
          <cell r="U1773">
            <v>910410.9659999999</v>
          </cell>
          <cell r="V1773" t="str">
            <v>VAL.Victoria</v>
          </cell>
          <cell r="W1773" t="str">
            <v>VAL.VICTORIA</v>
          </cell>
          <cell r="X1773">
            <v>0</v>
          </cell>
          <cell r="Y1773">
            <v>15</v>
          </cell>
          <cell r="Z1773">
            <v>5</v>
          </cell>
          <cell r="AA1773">
            <v>20</v>
          </cell>
          <cell r="AB1773">
            <v>10</v>
          </cell>
          <cell r="AC1773">
            <v>50</v>
          </cell>
          <cell r="AD1773" t="str">
            <v>Prioridad 2</v>
          </cell>
        </row>
        <row r="1774">
          <cell r="A1774" t="str">
            <v>VAL.VIJES</v>
          </cell>
          <cell r="B1774" t="str">
            <v>URBANO</v>
          </cell>
          <cell r="C1774" t="str">
            <v>REGION 3</v>
          </cell>
          <cell r="D1774" t="str">
            <v>VALLE DEL CAUCA</v>
          </cell>
          <cell r="E1774" t="str">
            <v>VIJES</v>
          </cell>
          <cell r="F1774" t="str">
            <v>CALI</v>
          </cell>
          <cell r="G1774" t="str">
            <v>PIEDRAHITA MONTES RICARDO</v>
          </cell>
          <cell r="H1774" t="str">
            <v>BAZAN FABIO NELSON</v>
          </cell>
          <cell r="I1774" t="str">
            <v>0</v>
          </cell>
          <cell r="J1774" t="str">
            <v>1.780</v>
          </cell>
          <cell r="K1774">
            <v>0.6</v>
          </cell>
          <cell r="L1774">
            <v>1</v>
          </cell>
          <cell r="M1774">
            <v>1</v>
          </cell>
          <cell r="N1774">
            <v>8.198924731182796E-4</v>
          </cell>
          <cell r="O1774">
            <v>0</v>
          </cell>
          <cell r="P1774">
            <v>2.8293010752688173E-2</v>
          </cell>
          <cell r="Q1774">
            <v>1</v>
          </cell>
          <cell r="R1774" t="e">
            <v>#N/A</v>
          </cell>
          <cell r="S1774">
            <v>1</v>
          </cell>
          <cell r="T1774">
            <v>43513.9891327</v>
          </cell>
          <cell r="U1774">
            <v>662805.054</v>
          </cell>
          <cell r="V1774" t="e">
            <v>#N/A</v>
          </cell>
          <cell r="W1774" t="str">
            <v>VAL.VIJES</v>
          </cell>
          <cell r="X1774">
            <v>0</v>
          </cell>
          <cell r="Y1774">
            <v>15</v>
          </cell>
          <cell r="Z1774">
            <v>5</v>
          </cell>
          <cell r="AA1774"/>
          <cell r="AB1774">
            <v>10</v>
          </cell>
          <cell r="AC1774">
            <v>30</v>
          </cell>
          <cell r="AD1774" t="str">
            <v>Prioridad 3</v>
          </cell>
        </row>
        <row r="1775">
          <cell r="A1775" t="str">
            <v>VAL.VILLA COLOMBIA</v>
          </cell>
          <cell r="B1775" t="str">
            <v>RURAL</v>
          </cell>
          <cell r="C1775" t="str">
            <v>REGION 3</v>
          </cell>
          <cell r="D1775" t="str">
            <v>VALLE DEL CAUCA</v>
          </cell>
          <cell r="E1775" t="str">
            <v>JAMUNDÍ</v>
          </cell>
          <cell r="F1775" t="str">
            <v>CALI</v>
          </cell>
          <cell r="G1775" t="str">
            <v>PIEDRAHITA MONTES RICARDO</v>
          </cell>
          <cell r="H1775" t="str">
            <v>SALAZAR BATIOJA SANDRO</v>
          </cell>
          <cell r="I1775" t="str">
            <v>0</v>
          </cell>
          <cell r="J1775" t="str">
            <v>160</v>
          </cell>
          <cell r="K1775">
            <v>0.47</v>
          </cell>
          <cell r="L1775">
            <v>1</v>
          </cell>
          <cell r="M1775">
            <v>1</v>
          </cell>
          <cell r="N1775">
            <v>0.26891129032258065</v>
          </cell>
          <cell r="O1775">
            <v>1</v>
          </cell>
          <cell r="P1775">
            <v>0.36571236559139786</v>
          </cell>
          <cell r="Q1775">
            <v>1</v>
          </cell>
          <cell r="R1775" t="e">
            <v>#N/A</v>
          </cell>
          <cell r="S1775">
            <v>1</v>
          </cell>
          <cell r="T1775">
            <v>28170.575183999998</v>
          </cell>
          <cell r="U1775">
            <v>517997.03600000002</v>
          </cell>
          <cell r="V1775" t="e">
            <v>#N/A</v>
          </cell>
          <cell r="W1775" t="str">
            <v>VAL.VILLA COLOMBIA</v>
          </cell>
          <cell r="X1775">
            <v>1</v>
          </cell>
          <cell r="Y1775">
            <v>15</v>
          </cell>
          <cell r="Z1775">
            <v>5</v>
          </cell>
          <cell r="AA1775"/>
          <cell r="AB1775">
            <v>10</v>
          </cell>
          <cell r="AC1775">
            <v>31</v>
          </cell>
          <cell r="AD1775" t="str">
            <v>Prioridad 2</v>
          </cell>
        </row>
        <row r="1776">
          <cell r="A1776" t="str">
            <v>VAL.YUMBO-3</v>
          </cell>
          <cell r="B1776" t="str">
            <v>URBANO</v>
          </cell>
          <cell r="C1776" t="str">
            <v>REGION 3</v>
          </cell>
          <cell r="D1776" t="str">
            <v>VALLE DEL CAUCA</v>
          </cell>
          <cell r="E1776" t="str">
            <v>YUMBO</v>
          </cell>
          <cell r="F1776" t="str">
            <v>CALI NORTE</v>
          </cell>
          <cell r="G1776" t="str">
            <v>PIEDRAHITA MONTES RICARDO</v>
          </cell>
          <cell r="H1776" t="str">
            <v>BAZAN FABIO NELSON</v>
          </cell>
          <cell r="I1776" t="str">
            <v>0</v>
          </cell>
          <cell r="J1776" t="str">
            <v>1.781</v>
          </cell>
          <cell r="K1776">
            <v>0.6</v>
          </cell>
          <cell r="L1776">
            <v>1</v>
          </cell>
          <cell r="M1776">
            <v>1</v>
          </cell>
          <cell r="N1776">
            <v>0.18112903225806451</v>
          </cell>
          <cell r="O1776">
            <v>1</v>
          </cell>
          <cell r="P1776">
            <v>0.13064516129032258</v>
          </cell>
          <cell r="Q1776">
            <v>1</v>
          </cell>
          <cell r="R1776" t="e">
            <v>#N/A</v>
          </cell>
          <cell r="S1776">
            <v>0</v>
          </cell>
          <cell r="T1776">
            <v>65881.653877999997</v>
          </cell>
          <cell r="U1776">
            <v>1239429.412</v>
          </cell>
          <cell r="V1776" t="e">
            <v>#N/A</v>
          </cell>
          <cell r="W1776" t="str">
            <v>VAL.YUMBO-3</v>
          </cell>
          <cell r="X1776">
            <v>0</v>
          </cell>
          <cell r="Y1776">
            <v>30</v>
          </cell>
          <cell r="Z1776">
            <v>10</v>
          </cell>
          <cell r="AA1776"/>
          <cell r="AB1776">
            <v>10</v>
          </cell>
          <cell r="AC1776">
            <v>50</v>
          </cell>
          <cell r="AD1776" t="str">
            <v>Prioridad 1</v>
          </cell>
        </row>
        <row r="1777">
          <cell r="A1777" t="str">
            <v>VAL.YUMBO-5</v>
          </cell>
          <cell r="B1777" t="str">
            <v>URBANO</v>
          </cell>
          <cell r="C1777" t="str">
            <v>REGION 3</v>
          </cell>
          <cell r="D1777" t="str">
            <v>VALLE DEL CAUCA</v>
          </cell>
          <cell r="E1777" t="str">
            <v>YUMBO</v>
          </cell>
          <cell r="F1777" t="str">
            <v>CALI NORTE</v>
          </cell>
          <cell r="G1777" t="str">
            <v>PIEDRAHITA MONTES RICARDO</v>
          </cell>
          <cell r="H1777" t="str">
            <v>BAZAN FABIO NELSON</v>
          </cell>
          <cell r="I1777" t="str">
            <v>0</v>
          </cell>
          <cell r="J1777" t="str">
            <v>1.782</v>
          </cell>
          <cell r="K1777">
            <v>0.6</v>
          </cell>
          <cell r="L1777">
            <v>1</v>
          </cell>
          <cell r="M1777">
            <v>1</v>
          </cell>
          <cell r="N1777">
            <v>2.9973118279569893E-3</v>
          </cell>
          <cell r="O1777">
            <v>0</v>
          </cell>
          <cell r="P1777">
            <v>3.0766129032258064E-2</v>
          </cell>
          <cell r="Q1777">
            <v>1</v>
          </cell>
          <cell r="R1777" t="str">
            <v>VAL.Yumbo-5</v>
          </cell>
          <cell r="S1777">
            <v>0</v>
          </cell>
          <cell r="T1777">
            <v>51179.931900000003</v>
          </cell>
          <cell r="U1777">
            <v>669965.68799999985</v>
          </cell>
          <cell r="V1777" t="e">
            <v>#N/A</v>
          </cell>
          <cell r="W1777" t="str">
            <v>VAL.YUMBO-5</v>
          </cell>
          <cell r="X1777">
            <v>0</v>
          </cell>
          <cell r="Y1777">
            <v>30</v>
          </cell>
          <cell r="Z1777">
            <v>5</v>
          </cell>
          <cell r="AA1777"/>
          <cell r="AB1777">
            <v>10</v>
          </cell>
          <cell r="AC1777">
            <v>45</v>
          </cell>
          <cell r="AD1777" t="str">
            <v>Prioridad 0</v>
          </cell>
        </row>
        <row r="1778">
          <cell r="A1778" t="str">
            <v>VAL.YUMBO-8</v>
          </cell>
          <cell r="B1778" t="str">
            <v>URBANO</v>
          </cell>
          <cell r="C1778" t="str">
            <v>REGION 3</v>
          </cell>
          <cell r="D1778" t="str">
            <v>VALLE DEL CAUCA</v>
          </cell>
          <cell r="E1778" t="str">
            <v>YUMBO</v>
          </cell>
          <cell r="F1778" t="str">
            <v>CALI NORTE</v>
          </cell>
          <cell r="G1778" t="str">
            <v>PIEDRAHITA MONTES RICARDO</v>
          </cell>
          <cell r="H1778" t="str">
            <v>BAZAN FABIO NELSON</v>
          </cell>
          <cell r="I1778" t="str">
            <v>0</v>
          </cell>
          <cell r="J1778" t="str">
            <v>1.783</v>
          </cell>
          <cell r="K1778">
            <v>0.6</v>
          </cell>
          <cell r="L1778">
            <v>1</v>
          </cell>
          <cell r="M1778">
            <v>1</v>
          </cell>
          <cell r="N1778">
            <v>0.6966801075268817</v>
          </cell>
          <cell r="O1778">
            <v>1</v>
          </cell>
          <cell r="P1778">
            <v>1.0080645161290322E-2</v>
          </cell>
          <cell r="Q1778">
            <v>1</v>
          </cell>
          <cell r="R1778" t="e">
            <v>#N/A</v>
          </cell>
          <cell r="S1778">
            <v>0</v>
          </cell>
          <cell r="T1778">
            <v>35839.942929999997</v>
          </cell>
          <cell r="U1778">
            <v>609920.40299999993</v>
          </cell>
          <cell r="V1778" t="e">
            <v>#N/A</v>
          </cell>
          <cell r="W1778" t="str">
            <v>VAL.YUMBO-8</v>
          </cell>
          <cell r="X1778">
            <v>0</v>
          </cell>
          <cell r="Y1778">
            <v>15</v>
          </cell>
          <cell r="Z1778">
            <v>5</v>
          </cell>
          <cell r="AA1778"/>
          <cell r="AB1778">
            <v>10</v>
          </cell>
          <cell r="AC1778">
            <v>30</v>
          </cell>
          <cell r="AD1778" t="str">
            <v>Prioridad 2</v>
          </cell>
        </row>
        <row r="1779">
          <cell r="A1779" t="str">
            <v>VAL.ZABALETAS</v>
          </cell>
          <cell r="B1779" t="str">
            <v>RURAL</v>
          </cell>
          <cell r="C1779" t="str">
            <v>REGION 3</v>
          </cell>
          <cell r="D1779" t="str">
            <v>VALLE DEL CAUCA</v>
          </cell>
          <cell r="E1779" t="str">
            <v>LA CUMBRE</v>
          </cell>
          <cell r="F1779" t="str">
            <v>VALLE</v>
          </cell>
          <cell r="G1779" t="str">
            <v>IBAÑEZ PAREDES SANTIAGO</v>
          </cell>
          <cell r="H1779" t="str">
            <v>GONZALEZ VELEZ JOHN HENRY</v>
          </cell>
          <cell r="I1779" t="str">
            <v>0</v>
          </cell>
          <cell r="J1779" t="str">
            <v>1.784</v>
          </cell>
          <cell r="K1779">
            <v>0.6</v>
          </cell>
          <cell r="L1779">
            <v>1</v>
          </cell>
          <cell r="M1779">
            <v>1</v>
          </cell>
          <cell r="N1779">
            <v>5.8333333333333336E-3</v>
          </cell>
          <cell r="O1779">
            <v>0</v>
          </cell>
          <cell r="P1779">
            <v>2.9838709677419355E-2</v>
          </cell>
          <cell r="Q1779">
            <v>1</v>
          </cell>
          <cell r="R1779" t="e">
            <v>#N/A</v>
          </cell>
          <cell r="S1779">
            <v>1</v>
          </cell>
          <cell r="T1779">
            <v>26958.351616499996</v>
          </cell>
          <cell r="U1779">
            <v>443432.22099999996</v>
          </cell>
          <cell r="V1779" t="str">
            <v>VAL.Zabaletas</v>
          </cell>
          <cell r="W1779" t="str">
            <v>VAL.ZABALETAS</v>
          </cell>
          <cell r="X1779">
            <v>0</v>
          </cell>
          <cell r="Y1779">
            <v>15</v>
          </cell>
          <cell r="Z1779">
            <v>0</v>
          </cell>
          <cell r="AA1779">
            <v>20</v>
          </cell>
          <cell r="AB1779">
            <v>10</v>
          </cell>
          <cell r="AC1779">
            <v>45</v>
          </cell>
          <cell r="AD1779" t="str">
            <v>Prioridad 2</v>
          </cell>
        </row>
        <row r="1780">
          <cell r="A1780" t="str">
            <v>VAL.ZARZAL-3</v>
          </cell>
          <cell r="B1780" t="str">
            <v>URBANO</v>
          </cell>
          <cell r="C1780" t="str">
            <v>REGION 3</v>
          </cell>
          <cell r="D1780" t="str">
            <v>VALLE DEL CAUCA</v>
          </cell>
          <cell r="E1780" t="str">
            <v>ZARZAL</v>
          </cell>
          <cell r="F1780" t="str">
            <v>VALLE</v>
          </cell>
          <cell r="G1780" t="str">
            <v>IBAÑEZ PAREDES SANTIAGO</v>
          </cell>
          <cell r="H1780" t="str">
            <v>GONZALEZ VELEZ JOHN HENRY</v>
          </cell>
          <cell r="I1780" t="str">
            <v>0</v>
          </cell>
          <cell r="J1780" t="str">
            <v>1.785</v>
          </cell>
          <cell r="K1780">
            <v>0.6</v>
          </cell>
          <cell r="L1780">
            <v>1</v>
          </cell>
          <cell r="M1780">
            <v>1</v>
          </cell>
          <cell r="N1780">
            <v>6.086021505376344E-2</v>
          </cell>
          <cell r="O1780">
            <v>1</v>
          </cell>
          <cell r="P1780">
            <v>6.1155913978494625E-2</v>
          </cell>
          <cell r="Q1780">
            <v>1</v>
          </cell>
          <cell r="R1780" t="e">
            <v>#N/A</v>
          </cell>
          <cell r="S1780">
            <v>0</v>
          </cell>
          <cell r="T1780">
            <v>38776.404616400003</v>
          </cell>
          <cell r="U1780">
            <v>685484.01100000006</v>
          </cell>
          <cell r="V1780" t="e">
            <v>#N/A</v>
          </cell>
          <cell r="W1780" t="str">
            <v>VAL.ZARZAL-3</v>
          </cell>
          <cell r="X1780">
            <v>1</v>
          </cell>
          <cell r="Y1780">
            <v>15</v>
          </cell>
          <cell r="Z1780">
            <v>5</v>
          </cell>
          <cell r="AA1780"/>
          <cell r="AB1780">
            <v>10</v>
          </cell>
          <cell r="AC1780">
            <v>31</v>
          </cell>
          <cell r="AD1780" t="str">
            <v>Prioridad 2</v>
          </cell>
        </row>
        <row r="1781">
          <cell r="A1781" t="str">
            <v>VAL.ZARZAL-5</v>
          </cell>
          <cell r="B1781" t="str">
            <v>URBANO</v>
          </cell>
          <cell r="C1781" t="str">
            <v>REGION 3</v>
          </cell>
          <cell r="D1781" t="str">
            <v>VALLE DEL CAUCA</v>
          </cell>
          <cell r="E1781" t="str">
            <v>ZARZAL</v>
          </cell>
          <cell r="F1781" t="str">
            <v>VALLE</v>
          </cell>
          <cell r="G1781" t="str">
            <v>IBAÑEZ PAREDES SANTIAGO</v>
          </cell>
          <cell r="H1781" t="str">
            <v>GONZALEZ VELEZ JOHN HENRY</v>
          </cell>
          <cell r="I1781" t="str">
            <v>0</v>
          </cell>
          <cell r="J1781" t="str">
            <v>1.786</v>
          </cell>
          <cell r="K1781">
            <v>0.6</v>
          </cell>
          <cell r="L1781">
            <v>1</v>
          </cell>
          <cell r="M1781">
            <v>1</v>
          </cell>
          <cell r="N1781">
            <v>5.1922043010752691E-2</v>
          </cell>
          <cell r="O1781">
            <v>1</v>
          </cell>
          <cell r="P1781">
            <v>5.1559139784946237E-2</v>
          </cell>
          <cell r="Q1781">
            <v>1</v>
          </cell>
          <cell r="R1781" t="e">
            <v>#N/A</v>
          </cell>
          <cell r="S1781">
            <v>1</v>
          </cell>
          <cell r="T1781">
            <v>40957.850069999993</v>
          </cell>
          <cell r="U1781">
            <v>884364.745</v>
          </cell>
          <cell r="V1781" t="e">
            <v>#N/A</v>
          </cell>
          <cell r="W1781" t="str">
            <v>VAL.ZARZAL-5</v>
          </cell>
          <cell r="X1781">
            <v>0</v>
          </cell>
          <cell r="Y1781">
            <v>15</v>
          </cell>
          <cell r="Z1781">
            <v>5</v>
          </cell>
          <cell r="AA1781"/>
          <cell r="AB1781">
            <v>10</v>
          </cell>
          <cell r="AC1781">
            <v>30</v>
          </cell>
          <cell r="AD1781" t="str">
            <v>Prioridad 2</v>
          </cell>
        </row>
        <row r="1782">
          <cell r="A1782" t="str">
            <v>VAL.ZONA FRANCA</v>
          </cell>
          <cell r="B1782" t="str">
            <v>RURAL</v>
          </cell>
          <cell r="C1782" t="str">
            <v>REGION 3</v>
          </cell>
          <cell r="D1782" t="str">
            <v>VALLE DEL CAUCA</v>
          </cell>
          <cell r="E1782" t="str">
            <v>PALMIRA</v>
          </cell>
          <cell r="F1782" t="str">
            <v>VALLE</v>
          </cell>
          <cell r="G1782" t="str">
            <v>IBAÑEZ PAREDES SANTIAGO</v>
          </cell>
          <cell r="H1782" t="str">
            <v>BAZAN FABIO NELSON</v>
          </cell>
          <cell r="I1782" t="str">
            <v>0</v>
          </cell>
          <cell r="J1782" t="str">
            <v>1.787</v>
          </cell>
          <cell r="K1782">
            <v>0.6</v>
          </cell>
          <cell r="L1782">
            <v>1</v>
          </cell>
          <cell r="M1782">
            <v>1</v>
          </cell>
          <cell r="N1782">
            <v>3.7432795698924728E-2</v>
          </cell>
          <cell r="O1782">
            <v>1</v>
          </cell>
          <cell r="P1782">
            <v>3.1115591397849463E-2</v>
          </cell>
          <cell r="Q1782">
            <v>1</v>
          </cell>
          <cell r="R1782" t="e">
            <v>#N/A</v>
          </cell>
          <cell r="S1782">
            <v>0</v>
          </cell>
          <cell r="T1782">
            <v>10284.476989999999</v>
          </cell>
          <cell r="U1782">
            <v>104540.11400000002</v>
          </cell>
          <cell r="V1782" t="e">
            <v>#N/A</v>
          </cell>
          <cell r="W1782" t="str">
            <v>VAL.ZONA FRANCA</v>
          </cell>
          <cell r="X1782">
            <v>1</v>
          </cell>
          <cell r="Y1782">
            <v>0</v>
          </cell>
          <cell r="Z1782">
            <v>0</v>
          </cell>
          <cell r="AA1782"/>
          <cell r="AB1782">
            <v>10</v>
          </cell>
          <cell r="AC1782">
            <v>11</v>
          </cell>
          <cell r="AD1782" t="str">
            <v>Prioridad 4</v>
          </cell>
        </row>
        <row r="1783">
          <cell r="A1783" t="str">
            <v>VCH.KANALITOJO</v>
          </cell>
          <cell r="B1783" t="str">
            <v>RURAL</v>
          </cell>
          <cell r="C1783" t="str">
            <v>REGION 5</v>
          </cell>
          <cell r="D1783" t="str">
            <v>VICHADA</v>
          </cell>
          <cell r="E1783" t="str">
            <v>PUERTO CARREÑO</v>
          </cell>
          <cell r="F1783" t="str">
            <v>TERRITORIOS</v>
          </cell>
          <cell r="G1783" t="str">
            <v>ARAOS GUZMAN JUAN CARLOS</v>
          </cell>
          <cell r="H1783" t="str">
            <v>RODRIGUEZ TORRES MIGUEL ANTONIO</v>
          </cell>
          <cell r="I1783" t="str">
            <v>0</v>
          </cell>
          <cell r="J1783" t="str">
            <v>29</v>
          </cell>
          <cell r="K1783">
            <v>0.40500000000000003</v>
          </cell>
          <cell r="L1783">
            <v>0</v>
          </cell>
          <cell r="M1783">
            <v>1</v>
          </cell>
          <cell r="N1783">
            <v>0</v>
          </cell>
          <cell r="O1783">
            <v>0</v>
          </cell>
          <cell r="P1783">
            <v>4.2365591397849463E-2</v>
          </cell>
          <cell r="Q1783">
            <v>1</v>
          </cell>
          <cell r="R1783" t="e">
            <v>#N/A</v>
          </cell>
          <cell r="S1783">
            <v>0</v>
          </cell>
          <cell r="T1783">
            <v>982.3901800000001</v>
          </cell>
          <cell r="U1783">
            <v>36.090999999999994</v>
          </cell>
          <cell r="V1783" t="e">
            <v>#N/A</v>
          </cell>
          <cell r="W1783" t="str">
            <v>VCH.KANALITOJO</v>
          </cell>
          <cell r="X1783">
            <v>0</v>
          </cell>
          <cell r="Y1783">
            <v>0</v>
          </cell>
          <cell r="Z1783">
            <v>0</v>
          </cell>
          <cell r="AA1783"/>
          <cell r="AB1783">
            <v>10</v>
          </cell>
          <cell r="AC1783">
            <v>10</v>
          </cell>
          <cell r="AD1783" t="str">
            <v>Prioridad 2</v>
          </cell>
        </row>
        <row r="1784">
          <cell r="A1784" t="str">
            <v>VCH.LA PRIMAVERA</v>
          </cell>
          <cell r="B1784" t="str">
            <v>URBANO</v>
          </cell>
          <cell r="C1784" t="str">
            <v>REGION 5</v>
          </cell>
          <cell r="D1784" t="str">
            <v>VICHADA</v>
          </cell>
          <cell r="E1784" t="str">
            <v>LA PRIMAVERA</v>
          </cell>
          <cell r="F1784" t="str">
            <v>TERRITORIOS</v>
          </cell>
          <cell r="G1784" t="str">
            <v>ARAOS GUZMAN JUAN CARLOS</v>
          </cell>
          <cell r="H1784" t="str">
            <v>RAIGOSA MARIN JERSON ANCIZAR</v>
          </cell>
          <cell r="I1784" t="str">
            <v>0</v>
          </cell>
          <cell r="J1784" t="str">
            <v>1.788</v>
          </cell>
          <cell r="K1784">
            <v>0.6</v>
          </cell>
          <cell r="L1784">
            <v>1</v>
          </cell>
          <cell r="M1784">
            <v>1</v>
          </cell>
          <cell r="N1784">
            <v>2.8158602150537636E-2</v>
          </cell>
          <cell r="O1784">
            <v>1</v>
          </cell>
          <cell r="P1784">
            <v>3.0752688172043012E-2</v>
          </cell>
          <cell r="Q1784">
            <v>1</v>
          </cell>
          <cell r="R1784" t="e">
            <v>#N/A</v>
          </cell>
          <cell r="S1784">
            <v>1</v>
          </cell>
          <cell r="T1784">
            <v>50738.194525999999</v>
          </cell>
          <cell r="U1784">
            <v>1592791.71</v>
          </cell>
          <cell r="V1784" t="e">
            <v>#N/A</v>
          </cell>
          <cell r="W1784" t="str">
            <v>VCH.LA PRIMAVERA</v>
          </cell>
          <cell r="X1784">
            <v>1</v>
          </cell>
          <cell r="Y1784">
            <v>30</v>
          </cell>
          <cell r="Z1784">
            <v>10</v>
          </cell>
          <cell r="AA1784"/>
          <cell r="AB1784">
            <v>10</v>
          </cell>
          <cell r="AC1784">
            <v>51</v>
          </cell>
          <cell r="AD1784" t="str">
            <v>Prioridad 1</v>
          </cell>
        </row>
        <row r="1785">
          <cell r="A1785" t="str">
            <v>VCH.PTO CARRENO</v>
          </cell>
          <cell r="B1785" t="str">
            <v>URBANO</v>
          </cell>
          <cell r="C1785" t="str">
            <v>REGION 5</v>
          </cell>
          <cell r="D1785" t="str">
            <v>VICHADA</v>
          </cell>
          <cell r="E1785" t="str">
            <v>PUERTO CARREÑO</v>
          </cell>
          <cell r="F1785" t="str">
            <v>TERRITORIOS</v>
          </cell>
          <cell r="G1785" t="str">
            <v>ARAOS GUZMAN JUAN CARLOS</v>
          </cell>
          <cell r="H1785" t="str">
            <v>RODRIGUEZ TORRES MIGUEL ANTONIO</v>
          </cell>
          <cell r="I1785" t="str">
            <v>0</v>
          </cell>
          <cell r="J1785" t="str">
            <v>150</v>
          </cell>
          <cell r="K1785">
            <v>0.46500000000000002</v>
          </cell>
          <cell r="L1785">
            <v>1</v>
          </cell>
          <cell r="M1785">
            <v>1</v>
          </cell>
          <cell r="N1785">
            <v>2.6760752688172042E-2</v>
          </cell>
          <cell r="O1785">
            <v>1</v>
          </cell>
          <cell r="P1785">
            <v>2.2204301075268818E-2</v>
          </cell>
          <cell r="Q1785">
            <v>1</v>
          </cell>
          <cell r="R1785" t="str">
            <v>VCH.Pto Carreno</v>
          </cell>
          <cell r="S1785">
            <v>1</v>
          </cell>
          <cell r="T1785">
            <v>51101.602229999997</v>
          </cell>
          <cell r="U1785">
            <v>958292.42799999996</v>
          </cell>
          <cell r="V1785" t="e">
            <v>#N/A</v>
          </cell>
          <cell r="W1785" t="str">
            <v>VCH.PTO CARRENO</v>
          </cell>
          <cell r="X1785">
            <v>1</v>
          </cell>
          <cell r="Y1785">
            <v>30</v>
          </cell>
          <cell r="Z1785">
            <v>5</v>
          </cell>
          <cell r="AA1785"/>
          <cell r="AB1785">
            <v>10</v>
          </cell>
          <cell r="AC1785">
            <v>46</v>
          </cell>
          <cell r="AD1785" t="str">
            <v>Prioridad 0</v>
          </cell>
        </row>
        <row r="1786">
          <cell r="A1786" t="str">
            <v>VCH.PTO CARRENO-2</v>
          </cell>
          <cell r="B1786" t="str">
            <v>URBANO</v>
          </cell>
          <cell r="C1786" t="str">
            <v>REGION 5</v>
          </cell>
          <cell r="D1786" t="str">
            <v>VICHADA</v>
          </cell>
          <cell r="E1786" t="str">
            <v>PUERTO CARREÑO</v>
          </cell>
          <cell r="F1786" t="str">
            <v>TERRITORIOS</v>
          </cell>
          <cell r="G1786" t="str">
            <v>ARAOS GUZMAN JUAN CARLOS</v>
          </cell>
          <cell r="H1786" t="str">
            <v>RODRIGUEZ TORRES MIGUEL ANTONIO</v>
          </cell>
          <cell r="I1786" t="str">
            <v>0</v>
          </cell>
          <cell r="J1786" t="str">
            <v>39</v>
          </cell>
          <cell r="K1786">
            <v>0.42499999999999999</v>
          </cell>
          <cell r="L1786">
            <v>1</v>
          </cell>
          <cell r="M1786">
            <v>1</v>
          </cell>
          <cell r="N1786">
            <v>3.8051075268817201E-2</v>
          </cell>
          <cell r="O1786">
            <v>1</v>
          </cell>
          <cell r="P1786">
            <v>2.6774193548387098E-2</v>
          </cell>
          <cell r="Q1786">
            <v>1</v>
          </cell>
          <cell r="R1786" t="e">
            <v>#N/A</v>
          </cell>
          <cell r="S1786">
            <v>1</v>
          </cell>
          <cell r="T1786">
            <v>45993.764449999995</v>
          </cell>
          <cell r="U1786">
            <v>866162.77100000007</v>
          </cell>
          <cell r="V1786" t="e">
            <v>#N/A</v>
          </cell>
          <cell r="W1786" t="str">
            <v>VCH.PTO CARRENO-2</v>
          </cell>
          <cell r="X1786">
            <v>1</v>
          </cell>
          <cell r="Y1786">
            <v>15</v>
          </cell>
          <cell r="Z1786">
            <v>5</v>
          </cell>
          <cell r="AA1786"/>
          <cell r="AB1786">
            <v>10</v>
          </cell>
          <cell r="AC1786">
            <v>31</v>
          </cell>
          <cell r="AD1786" t="str">
            <v>Prioridad 2</v>
          </cell>
        </row>
        <row r="1787">
          <cell r="A1787" t="str">
            <v>VCH.PTO CARRENO-3</v>
          </cell>
          <cell r="B1787" t="str">
            <v>URBANO</v>
          </cell>
          <cell r="C1787" t="str">
            <v>REGION 5</v>
          </cell>
          <cell r="D1787" t="str">
            <v>VICHADA</v>
          </cell>
          <cell r="E1787" t="str">
            <v>PUERTO CARREÑO</v>
          </cell>
          <cell r="F1787" t="str">
            <v>TERRITORIOS</v>
          </cell>
          <cell r="G1787" t="str">
            <v>ARAOS GUZMAN JUAN CARLOS</v>
          </cell>
          <cell r="H1787" t="str">
            <v>RODRIGUEZ TORRES MIGUEL ANTONIO</v>
          </cell>
          <cell r="I1787" t="str">
            <v>0</v>
          </cell>
          <cell r="J1787" t="str">
            <v>17</v>
          </cell>
          <cell r="K1787">
            <v>0.39500000000000002</v>
          </cell>
          <cell r="L1787">
            <v>1</v>
          </cell>
          <cell r="M1787">
            <v>1</v>
          </cell>
          <cell r="N1787">
            <v>3.9368279569892473E-2</v>
          </cell>
          <cell r="O1787">
            <v>1</v>
          </cell>
          <cell r="P1787">
            <v>3.6626344086021508E-2</v>
          </cell>
          <cell r="Q1787">
            <v>1</v>
          </cell>
          <cell r="R1787" t="e">
            <v>#N/A</v>
          </cell>
          <cell r="S1787">
            <v>1</v>
          </cell>
          <cell r="T1787">
            <v>9626.0452800000003</v>
          </cell>
          <cell r="U1787">
            <v>298182.12</v>
          </cell>
          <cell r="V1787" t="e">
            <v>#N/A</v>
          </cell>
          <cell r="W1787" t="str">
            <v>VCH.PTO CARRENO-3</v>
          </cell>
          <cell r="X1787">
            <v>1</v>
          </cell>
          <cell r="Y1787">
            <v>0</v>
          </cell>
          <cell r="Z1787">
            <v>0</v>
          </cell>
          <cell r="AA1787"/>
          <cell r="AB1787">
            <v>10</v>
          </cell>
          <cell r="AC1787">
            <v>11</v>
          </cell>
          <cell r="AD1787" t="str">
            <v>Prioridad 4</v>
          </cell>
        </row>
        <row r="1788">
          <cell r="A1788" t="str">
            <v>VCO.13 DE MAYO</v>
          </cell>
          <cell r="B1788" t="str">
            <v>URBANO</v>
          </cell>
          <cell r="C1788" t="str">
            <v>REGION 5</v>
          </cell>
          <cell r="D1788" t="str">
            <v>META</v>
          </cell>
          <cell r="E1788" t="str">
            <v>VILLAVICENCIO</v>
          </cell>
          <cell r="F1788" t="str">
            <v>META</v>
          </cell>
          <cell r="G1788" t="str">
            <v>SANCHEZ CORTES ARIEL ARMEL</v>
          </cell>
          <cell r="H1788" t="str">
            <v>BARRERA SIERRA IVAN JAIR</v>
          </cell>
          <cell r="I1788" t="str">
            <v>0</v>
          </cell>
          <cell r="J1788" t="str">
            <v>1.789</v>
          </cell>
          <cell r="K1788">
            <v>0.6</v>
          </cell>
          <cell r="L1788">
            <v>1</v>
          </cell>
          <cell r="M1788">
            <v>1</v>
          </cell>
          <cell r="N1788">
            <v>1.5833333333333335E-2</v>
          </cell>
          <cell r="O1788">
            <v>1</v>
          </cell>
          <cell r="P1788">
            <v>1.1370967741935484E-2</v>
          </cell>
          <cell r="Q1788">
            <v>1</v>
          </cell>
          <cell r="R1788" t="e">
            <v>#N/A</v>
          </cell>
          <cell r="S1788">
            <v>1</v>
          </cell>
          <cell r="T1788">
            <v>38938.32922</v>
          </cell>
          <cell r="U1788">
            <v>683952.95399999991</v>
          </cell>
          <cell r="V1788" t="e">
            <v>#N/A</v>
          </cell>
          <cell r="W1788" t="str">
            <v>VCO.13 DE MAYO</v>
          </cell>
          <cell r="X1788">
            <v>1</v>
          </cell>
          <cell r="Y1788">
            <v>15</v>
          </cell>
          <cell r="Z1788">
            <v>5</v>
          </cell>
          <cell r="AA1788"/>
          <cell r="AB1788">
            <v>10</v>
          </cell>
          <cell r="AC1788">
            <v>31</v>
          </cell>
          <cell r="AD1788" t="str">
            <v>Prioridad 2</v>
          </cell>
        </row>
        <row r="1789">
          <cell r="A1789" t="str">
            <v>VCO.CAMARA DE COMERCIO</v>
          </cell>
          <cell r="B1789" t="str">
            <v>URBANO</v>
          </cell>
          <cell r="C1789" t="str">
            <v>REGION 5</v>
          </cell>
          <cell r="D1789" t="str">
            <v>META</v>
          </cell>
          <cell r="E1789" t="str">
            <v>VILLAVICENCIO</v>
          </cell>
          <cell r="F1789" t="str">
            <v>META</v>
          </cell>
          <cell r="G1789" t="str">
            <v>SANCHEZ CORTES ARIEL ARMEL</v>
          </cell>
          <cell r="H1789" t="str">
            <v>ECHEVERRY BASTIDAS RODRIGO ALEXANDER</v>
          </cell>
          <cell r="I1789" t="str">
            <v>0</v>
          </cell>
          <cell r="J1789" t="str">
            <v>1.790</v>
          </cell>
          <cell r="K1789">
            <v>0.6</v>
          </cell>
          <cell r="L1789">
            <v>1</v>
          </cell>
          <cell r="M1789">
            <v>1</v>
          </cell>
          <cell r="N1789">
            <v>4.6747311827956987E-2</v>
          </cell>
          <cell r="O1789">
            <v>1</v>
          </cell>
          <cell r="P1789">
            <v>3.5215053763440862E-2</v>
          </cell>
          <cell r="Q1789">
            <v>1</v>
          </cell>
          <cell r="R1789" t="str">
            <v>VCO.Camara de Comercio</v>
          </cell>
          <cell r="S1789">
            <v>0</v>
          </cell>
          <cell r="T1789">
            <v>34034.221090060004</v>
          </cell>
          <cell r="U1789">
            <v>546109.15599999996</v>
          </cell>
          <cell r="V1789" t="e">
            <v>#N/A</v>
          </cell>
          <cell r="W1789" t="str">
            <v>VCO.CAMARA DE COMERCIO</v>
          </cell>
          <cell r="X1789">
            <v>0</v>
          </cell>
          <cell r="Y1789">
            <v>15</v>
          </cell>
          <cell r="Z1789">
            <v>5</v>
          </cell>
          <cell r="AA1789"/>
          <cell r="AB1789">
            <v>10</v>
          </cell>
          <cell r="AC1789">
            <v>30</v>
          </cell>
          <cell r="AD1789" t="str">
            <v>Prioridad 0</v>
          </cell>
        </row>
        <row r="1790">
          <cell r="A1790" t="str">
            <v>VCO.GRATAMIRA</v>
          </cell>
          <cell r="B1790" t="str">
            <v>URBANO</v>
          </cell>
          <cell r="C1790" t="str">
            <v>REGION 5</v>
          </cell>
          <cell r="D1790" t="str">
            <v>META</v>
          </cell>
          <cell r="E1790" t="str">
            <v>VILLAVICENCIO</v>
          </cell>
          <cell r="F1790" t="str">
            <v>META</v>
          </cell>
          <cell r="G1790" t="str">
            <v>SANCHEZ CORTES ARIEL ARMEL</v>
          </cell>
          <cell r="H1790" t="str">
            <v>AGUDELO BARBOSA OSCAR EDUARDO</v>
          </cell>
          <cell r="I1790" t="str">
            <v>0</v>
          </cell>
          <cell r="J1790" t="str">
            <v>1.791</v>
          </cell>
          <cell r="K1790">
            <v>0.6</v>
          </cell>
          <cell r="L1790">
            <v>1</v>
          </cell>
          <cell r="M1790">
            <v>1</v>
          </cell>
          <cell r="N1790">
            <v>0.05</v>
          </cell>
          <cell r="O1790">
            <v>1</v>
          </cell>
          <cell r="P1790">
            <v>4.2540322580645162E-2</v>
          </cell>
          <cell r="Q1790">
            <v>1</v>
          </cell>
          <cell r="R1790" t="e">
            <v>#N/A</v>
          </cell>
          <cell r="S1790">
            <v>1</v>
          </cell>
          <cell r="T1790">
            <v>33398.999339999995</v>
          </cell>
          <cell r="U1790">
            <v>401660.61900000001</v>
          </cell>
          <cell r="V1790" t="e">
            <v>#N/A</v>
          </cell>
          <cell r="W1790" t="str">
            <v>VCO.GRATAMIRA</v>
          </cell>
          <cell r="X1790">
            <v>0</v>
          </cell>
          <cell r="Y1790">
            <v>15</v>
          </cell>
          <cell r="Z1790">
            <v>0</v>
          </cell>
          <cell r="AA1790"/>
          <cell r="AB1790">
            <v>10</v>
          </cell>
          <cell r="AC1790">
            <v>25</v>
          </cell>
          <cell r="AD1790" t="str">
            <v>Prioridad 3</v>
          </cell>
        </row>
        <row r="1791">
          <cell r="A1791" t="str">
            <v>VCO.LA CAMPINA-2</v>
          </cell>
          <cell r="B1791" t="str">
            <v>URBANO</v>
          </cell>
          <cell r="C1791" t="str">
            <v>REGION 5</v>
          </cell>
          <cell r="D1791" t="str">
            <v>META</v>
          </cell>
          <cell r="E1791" t="str">
            <v>VILLAVICENCIO</v>
          </cell>
          <cell r="F1791" t="str">
            <v>META</v>
          </cell>
          <cell r="G1791" t="str">
            <v>SANCHEZ CORTES ARIEL ARMEL</v>
          </cell>
          <cell r="H1791" t="str">
            <v>ECHEVERRY BASTIDAS RODRIGO ALEXANDER</v>
          </cell>
          <cell r="I1791" t="str">
            <v>0</v>
          </cell>
          <cell r="J1791" t="str">
            <v>1.792</v>
          </cell>
          <cell r="K1791">
            <v>0.6</v>
          </cell>
          <cell r="L1791">
            <v>1</v>
          </cell>
          <cell r="M1791">
            <v>1</v>
          </cell>
          <cell r="N1791">
            <v>3.2190860215053761E-2</v>
          </cell>
          <cell r="O1791">
            <v>1</v>
          </cell>
          <cell r="P1791">
            <v>2.9690860215053762E-2</v>
          </cell>
          <cell r="Q1791">
            <v>1</v>
          </cell>
          <cell r="R1791" t="e">
            <v>#N/A</v>
          </cell>
          <cell r="S1791">
            <v>1</v>
          </cell>
          <cell r="T1791">
            <v>45362.296077899999</v>
          </cell>
          <cell r="U1791">
            <v>791669.97500000009</v>
          </cell>
          <cell r="V1791" t="e">
            <v>#N/A</v>
          </cell>
          <cell r="W1791" t="str">
            <v>VCO.LA CAMPINA-2</v>
          </cell>
          <cell r="X1791">
            <v>1</v>
          </cell>
          <cell r="Y1791">
            <v>15</v>
          </cell>
          <cell r="Z1791">
            <v>5</v>
          </cell>
          <cell r="AA1791"/>
          <cell r="AB1791">
            <v>10</v>
          </cell>
          <cell r="AC1791">
            <v>31</v>
          </cell>
          <cell r="AD1791" t="str">
            <v>Prioridad 2</v>
          </cell>
        </row>
        <row r="1792">
          <cell r="A1792" t="str">
            <v>VCO.LA VEGA-3:H1</v>
          </cell>
          <cell r="B1792" t="str">
            <v>URBANO</v>
          </cell>
          <cell r="C1792" t="str">
            <v>REGION 5</v>
          </cell>
          <cell r="D1792" t="str">
            <v>META</v>
          </cell>
          <cell r="E1792" t="str">
            <v>VILLAVICENCIO</v>
          </cell>
          <cell r="F1792" t="str">
            <v>META</v>
          </cell>
          <cell r="G1792" t="str">
            <v>SANCHEZ CORTES ARIEL ARMEL</v>
          </cell>
          <cell r="H1792" t="str">
            <v>AGUDELO BARBOSA OSCAR EDUARDO</v>
          </cell>
          <cell r="I1792" t="str">
            <v>0</v>
          </cell>
          <cell r="J1792" t="str">
            <v>1.793</v>
          </cell>
          <cell r="K1792">
            <v>0.6</v>
          </cell>
          <cell r="L1792">
            <v>1</v>
          </cell>
          <cell r="M1792">
            <v>1</v>
          </cell>
          <cell r="N1792">
            <v>1.3346774193548388E-2</v>
          </cell>
          <cell r="O1792">
            <v>1</v>
          </cell>
          <cell r="P1792">
            <v>7.083333333333333E-3</v>
          </cell>
          <cell r="Q1792">
            <v>1</v>
          </cell>
          <cell r="R1792" t="e">
            <v>#N/A</v>
          </cell>
          <cell r="S1792">
            <v>0</v>
          </cell>
          <cell r="T1792">
            <v>21355.476468519995</v>
          </cell>
          <cell r="U1792">
            <v>451884.20500000002</v>
          </cell>
          <cell r="V1792" t="e">
            <v>#N/A</v>
          </cell>
          <cell r="W1792" t="str">
            <v>VCO.LA VEGA-3:H1</v>
          </cell>
          <cell r="X1792">
            <v>0</v>
          </cell>
          <cell r="Y1792">
            <v>15</v>
          </cell>
          <cell r="Z1792">
            <v>0</v>
          </cell>
          <cell r="AA1792"/>
          <cell r="AB1792">
            <v>10</v>
          </cell>
          <cell r="AC1792">
            <v>25</v>
          </cell>
          <cell r="AD1792" t="str">
            <v>Prioridad 2</v>
          </cell>
        </row>
        <row r="1793">
          <cell r="A1793" t="str">
            <v>VCO.LAS DELICIAS</v>
          </cell>
          <cell r="B1793" t="str">
            <v>URBANO</v>
          </cell>
          <cell r="C1793" t="str">
            <v>REGION 5</v>
          </cell>
          <cell r="D1793" t="str">
            <v>META</v>
          </cell>
          <cell r="E1793" t="str">
            <v>VILLAVICENCIO</v>
          </cell>
          <cell r="F1793" t="str">
            <v>META</v>
          </cell>
          <cell r="G1793" t="str">
            <v>SANCHEZ CORTES ARIEL ARMEL</v>
          </cell>
          <cell r="H1793" t="str">
            <v>BARRERA SIERRA IVAN JAIR</v>
          </cell>
          <cell r="I1793" t="str">
            <v>0</v>
          </cell>
          <cell r="J1793" t="str">
            <v>1.794</v>
          </cell>
          <cell r="K1793">
            <v>0.6</v>
          </cell>
          <cell r="L1793">
            <v>1</v>
          </cell>
          <cell r="M1793">
            <v>1</v>
          </cell>
          <cell r="N1793">
            <v>5.6048387096774193E-3</v>
          </cell>
          <cell r="O1793">
            <v>0</v>
          </cell>
          <cell r="P1793">
            <v>9.395161290322581E-3</v>
          </cell>
          <cell r="Q1793">
            <v>1</v>
          </cell>
          <cell r="R1793" t="str">
            <v>VCO.Las Delicias</v>
          </cell>
          <cell r="S1793">
            <v>0</v>
          </cell>
          <cell r="T1793">
            <v>61222.766831000008</v>
          </cell>
          <cell r="U1793">
            <v>654843.98199999996</v>
          </cell>
          <cell r="V1793" t="e">
            <v>#N/A</v>
          </cell>
          <cell r="W1793" t="str">
            <v>VCO.LAS DELICIAS</v>
          </cell>
          <cell r="X1793">
            <v>1</v>
          </cell>
          <cell r="Y1793">
            <v>30</v>
          </cell>
          <cell r="Z1793">
            <v>5</v>
          </cell>
          <cell r="AA1793"/>
          <cell r="AB1793">
            <v>10</v>
          </cell>
          <cell r="AC1793">
            <v>46</v>
          </cell>
          <cell r="AD1793" t="str">
            <v>Prioridad 0</v>
          </cell>
        </row>
        <row r="1794">
          <cell r="A1794" t="str">
            <v>VCO.MULTIFAMILIARES</v>
          </cell>
          <cell r="B1794" t="str">
            <v>URBANO</v>
          </cell>
          <cell r="C1794" t="str">
            <v>REGION 5</v>
          </cell>
          <cell r="D1794" t="str">
            <v>META</v>
          </cell>
          <cell r="E1794" t="str">
            <v>VILLAVICENCIO</v>
          </cell>
          <cell r="F1794" t="str">
            <v>META</v>
          </cell>
          <cell r="G1794" t="str">
            <v>SANCHEZ CORTES ARIEL ARMEL</v>
          </cell>
          <cell r="H1794" t="str">
            <v>AGUDELO BARBOSA OSCAR EDUARDO</v>
          </cell>
          <cell r="I1794" t="str">
            <v>0</v>
          </cell>
          <cell r="J1794" t="str">
            <v>1.795</v>
          </cell>
          <cell r="K1794">
            <v>0.6</v>
          </cell>
          <cell r="L1794">
            <v>1</v>
          </cell>
          <cell r="M1794">
            <v>1</v>
          </cell>
          <cell r="N1794">
            <v>5.5725806451612903E-2</v>
          </cell>
          <cell r="O1794">
            <v>1</v>
          </cell>
          <cell r="P1794">
            <v>1.2567204301075269E-2</v>
          </cell>
          <cell r="Q1794">
            <v>1</v>
          </cell>
          <cell r="R1794" t="e">
            <v>#N/A</v>
          </cell>
          <cell r="S1794">
            <v>1</v>
          </cell>
          <cell r="T1794">
            <v>35893.034489999998</v>
          </cell>
          <cell r="U1794">
            <v>612919.80800000008</v>
          </cell>
          <cell r="V1794" t="e">
            <v>#N/A</v>
          </cell>
          <cell r="W1794" t="str">
            <v>VCO.MULTIFAMILIARES</v>
          </cell>
          <cell r="X1794">
            <v>1</v>
          </cell>
          <cell r="Y1794">
            <v>15</v>
          </cell>
          <cell r="Z1794">
            <v>5</v>
          </cell>
          <cell r="AA1794"/>
          <cell r="AB1794">
            <v>10</v>
          </cell>
          <cell r="AC1794">
            <v>31</v>
          </cell>
          <cell r="AD1794" t="str">
            <v>Prioridad 2</v>
          </cell>
        </row>
        <row r="1795">
          <cell r="A1795" t="str">
            <v>VCO.OCOA</v>
          </cell>
          <cell r="B1795" t="str">
            <v>URBANO</v>
          </cell>
          <cell r="C1795" t="str">
            <v>REGION 5</v>
          </cell>
          <cell r="D1795" t="str">
            <v>META</v>
          </cell>
          <cell r="E1795" t="str">
            <v>VILLAVICENCIO</v>
          </cell>
          <cell r="F1795" t="str">
            <v>META</v>
          </cell>
          <cell r="G1795" t="str">
            <v>SANCHEZ CORTES ARIEL ARMEL</v>
          </cell>
          <cell r="H1795" t="str">
            <v>BARRERA SIERRA IVAN JAIR</v>
          </cell>
          <cell r="I1795" t="str">
            <v>0</v>
          </cell>
          <cell r="J1795" t="str">
            <v>1.796</v>
          </cell>
          <cell r="K1795">
            <v>0.6</v>
          </cell>
          <cell r="L1795">
            <v>1</v>
          </cell>
          <cell r="M1795">
            <v>1</v>
          </cell>
          <cell r="N1795">
            <v>8.458333333333333E-2</v>
          </cell>
          <cell r="O1795">
            <v>1</v>
          </cell>
          <cell r="P1795">
            <v>7.9005376344086026E-2</v>
          </cell>
          <cell r="Q1795">
            <v>1</v>
          </cell>
          <cell r="R1795" t="str">
            <v>VCO.Ocoa</v>
          </cell>
          <cell r="S1795">
            <v>1</v>
          </cell>
          <cell r="T1795">
            <v>47679.315360299996</v>
          </cell>
          <cell r="U1795">
            <v>850724.51899999997</v>
          </cell>
          <cell r="V1795" t="e">
            <v>#N/A</v>
          </cell>
          <cell r="W1795" t="str">
            <v>VCO.OCOA</v>
          </cell>
          <cell r="X1795">
            <v>1</v>
          </cell>
          <cell r="Y1795">
            <v>15</v>
          </cell>
          <cell r="Z1795">
            <v>5</v>
          </cell>
          <cell r="AA1795"/>
          <cell r="AB1795">
            <v>10</v>
          </cell>
          <cell r="AC1795">
            <v>31</v>
          </cell>
          <cell r="AD1795" t="str">
            <v>Prioridad 0</v>
          </cell>
        </row>
        <row r="1796">
          <cell r="A1796" t="str">
            <v>VCO.POPULAR</v>
          </cell>
          <cell r="B1796" t="str">
            <v>URBANO</v>
          </cell>
          <cell r="C1796" t="str">
            <v>REGION 5</v>
          </cell>
          <cell r="D1796" t="str">
            <v>META</v>
          </cell>
          <cell r="E1796" t="str">
            <v>VILLAVICENCIO</v>
          </cell>
          <cell r="F1796" t="str">
            <v>META</v>
          </cell>
          <cell r="G1796" t="str">
            <v>SANCHEZ CORTES ARIEL ARMEL</v>
          </cell>
          <cell r="H1796" t="str">
            <v>BARRERA SIERRA IVAN JAIR</v>
          </cell>
          <cell r="I1796" t="str">
            <v>0</v>
          </cell>
          <cell r="J1796" t="str">
            <v>1.797</v>
          </cell>
          <cell r="K1796">
            <v>0.6</v>
          </cell>
          <cell r="L1796">
            <v>1</v>
          </cell>
          <cell r="M1796">
            <v>1</v>
          </cell>
          <cell r="N1796">
            <v>6.9086021505376349E-2</v>
          </cell>
          <cell r="O1796">
            <v>1</v>
          </cell>
          <cell r="P1796">
            <v>7.5940860215053764E-3</v>
          </cell>
          <cell r="Q1796">
            <v>1</v>
          </cell>
          <cell r="R1796" t="str">
            <v>VCO.Popular</v>
          </cell>
          <cell r="S1796">
            <v>0</v>
          </cell>
          <cell r="T1796">
            <v>67674.219100000002</v>
          </cell>
          <cell r="U1796">
            <v>732906.45600000001</v>
          </cell>
          <cell r="V1796" t="e">
            <v>#N/A</v>
          </cell>
          <cell r="W1796" t="str">
            <v>VCO.POPULAR</v>
          </cell>
          <cell r="X1796">
            <v>0</v>
          </cell>
          <cell r="Y1796">
            <v>30</v>
          </cell>
          <cell r="Z1796">
            <v>5</v>
          </cell>
          <cell r="AA1796"/>
          <cell r="AB1796">
            <v>10</v>
          </cell>
          <cell r="AC1796">
            <v>45</v>
          </cell>
          <cell r="AD1796" t="str">
            <v>Prioridad 0</v>
          </cell>
        </row>
        <row r="1797">
          <cell r="A1797" t="str">
            <v>VCO.RB CAPACHOS</v>
          </cell>
          <cell r="B1797" t="str">
            <v>URBANO</v>
          </cell>
          <cell r="C1797" t="str">
            <v>REGION 5</v>
          </cell>
          <cell r="D1797" t="str">
            <v>META</v>
          </cell>
          <cell r="E1797" t="str">
            <v>VILLAVICENCIO</v>
          </cell>
          <cell r="F1797" t="str">
            <v>META</v>
          </cell>
          <cell r="G1797" t="str">
            <v>SANCHEZ CORTES ARIEL ARMEL</v>
          </cell>
          <cell r="H1797" t="str">
            <v>AGUDELO BARBOSA OSCAR EDUARDO</v>
          </cell>
          <cell r="I1797" t="str">
            <v>0</v>
          </cell>
          <cell r="J1797" t="str">
            <v>1.798</v>
          </cell>
          <cell r="K1797">
            <v>0.6</v>
          </cell>
          <cell r="L1797">
            <v>1</v>
          </cell>
          <cell r="M1797">
            <v>1</v>
          </cell>
          <cell r="N1797">
            <v>2.7768817204301074E-2</v>
          </cell>
          <cell r="O1797">
            <v>1</v>
          </cell>
          <cell r="P1797">
            <v>2.3561827956989249E-2</v>
          </cell>
          <cell r="Q1797">
            <v>1</v>
          </cell>
          <cell r="R1797" t="e">
            <v>#N/A</v>
          </cell>
          <cell r="S1797">
            <v>0</v>
          </cell>
          <cell r="T1797">
            <v>65399.576860000001</v>
          </cell>
          <cell r="U1797">
            <v>894863.25199999998</v>
          </cell>
          <cell r="V1797" t="e">
            <v>#N/A</v>
          </cell>
          <cell r="W1797" t="str">
            <v>VCO.RB CAPACHOS</v>
          </cell>
          <cell r="X1797">
            <v>0</v>
          </cell>
          <cell r="Y1797">
            <v>30</v>
          </cell>
          <cell r="Z1797">
            <v>5</v>
          </cell>
          <cell r="AA1797"/>
          <cell r="AB1797">
            <v>10</v>
          </cell>
          <cell r="AC1797">
            <v>45</v>
          </cell>
          <cell r="AD1797" t="str">
            <v>Prioridad 2</v>
          </cell>
        </row>
        <row r="1798">
          <cell r="A1798" t="str">
            <v>VCO.SAN ANTONIO</v>
          </cell>
          <cell r="B1798" t="str">
            <v>URBANO</v>
          </cell>
          <cell r="C1798" t="str">
            <v>REGION 5</v>
          </cell>
          <cell r="D1798" t="str">
            <v>META</v>
          </cell>
          <cell r="E1798" t="str">
            <v>VILLAVICENCIO</v>
          </cell>
          <cell r="F1798" t="str">
            <v>META</v>
          </cell>
          <cell r="G1798" t="str">
            <v>SANCHEZ CORTES ARIEL ARMEL</v>
          </cell>
          <cell r="H1798" t="str">
            <v>BARRERA SIERRA IVAN JAIR</v>
          </cell>
          <cell r="I1798" t="str">
            <v>0</v>
          </cell>
          <cell r="J1798" t="str">
            <v>1.799</v>
          </cell>
          <cell r="K1798">
            <v>0.6</v>
          </cell>
          <cell r="L1798">
            <v>1</v>
          </cell>
          <cell r="M1798">
            <v>1</v>
          </cell>
          <cell r="N1798">
            <v>1.2137096774193548E-2</v>
          </cell>
          <cell r="O1798">
            <v>1</v>
          </cell>
          <cell r="P1798">
            <v>8.2258064516129038E-3</v>
          </cell>
          <cell r="Q1798">
            <v>1</v>
          </cell>
          <cell r="R1798" t="e">
            <v>#N/A</v>
          </cell>
          <cell r="S1798">
            <v>1</v>
          </cell>
          <cell r="T1798">
            <v>45211.912664700001</v>
          </cell>
          <cell r="U1798">
            <v>760156.92099999997</v>
          </cell>
          <cell r="V1798" t="e">
            <v>#N/A</v>
          </cell>
          <cell r="W1798" t="str">
            <v>VCO.SAN ANTONIO</v>
          </cell>
          <cell r="X1798">
            <v>1</v>
          </cell>
          <cell r="Y1798">
            <v>15</v>
          </cell>
          <cell r="Z1798">
            <v>5</v>
          </cell>
          <cell r="AA1798"/>
          <cell r="AB1798">
            <v>10</v>
          </cell>
          <cell r="AC1798">
            <v>31</v>
          </cell>
          <cell r="AD1798" t="str">
            <v>Prioridad 2</v>
          </cell>
        </row>
        <row r="1799">
          <cell r="A1799" t="str">
            <v>VCO.UNIPORTALES</v>
          </cell>
          <cell r="B1799" t="str">
            <v>URBANO</v>
          </cell>
          <cell r="C1799" t="str">
            <v>REGION 5</v>
          </cell>
          <cell r="D1799" t="str">
            <v>META</v>
          </cell>
          <cell r="E1799" t="str">
            <v>VILLAVICENCIO</v>
          </cell>
          <cell r="F1799" t="str">
            <v>META</v>
          </cell>
          <cell r="G1799" t="str">
            <v>SANCHEZ CORTES ARIEL ARMEL</v>
          </cell>
          <cell r="H1799" t="str">
            <v>BARRERA SIERRA IVAN JAIR</v>
          </cell>
          <cell r="I1799" t="str">
            <v>0</v>
          </cell>
          <cell r="J1799" t="str">
            <v>1.800</v>
          </cell>
          <cell r="K1799">
            <v>0.6</v>
          </cell>
          <cell r="L1799">
            <v>1</v>
          </cell>
          <cell r="M1799">
            <v>1</v>
          </cell>
          <cell r="N1799">
            <v>1.9274193548387098E-2</v>
          </cell>
          <cell r="O1799">
            <v>1</v>
          </cell>
          <cell r="P1799">
            <v>1.4489247311827958E-2</v>
          </cell>
          <cell r="Q1799">
            <v>1</v>
          </cell>
          <cell r="R1799" t="e">
            <v>#N/A</v>
          </cell>
          <cell r="S1799">
            <v>0</v>
          </cell>
          <cell r="T1799">
            <v>62278.277099999992</v>
          </cell>
          <cell r="U1799">
            <v>918033.424</v>
          </cell>
          <cell r="V1799" t="e">
            <v>#N/A</v>
          </cell>
          <cell r="W1799" t="str">
            <v>VCO.UNIPORTALES</v>
          </cell>
          <cell r="X1799">
            <v>0</v>
          </cell>
          <cell r="Y1799">
            <v>30</v>
          </cell>
          <cell r="Z1799">
            <v>5</v>
          </cell>
          <cell r="AA1799"/>
          <cell r="AB1799">
            <v>10</v>
          </cell>
          <cell r="AC1799">
            <v>45</v>
          </cell>
          <cell r="AD1799" t="str">
            <v>Prioridad 2</v>
          </cell>
        </row>
        <row r="1800">
          <cell r="A1800" t="str">
            <v>VCO.VILLAMELIDA</v>
          </cell>
          <cell r="B1800" t="str">
            <v>URBANO</v>
          </cell>
          <cell r="C1800" t="str">
            <v>REGION 5</v>
          </cell>
          <cell r="D1800" t="str">
            <v>META</v>
          </cell>
          <cell r="E1800" t="str">
            <v>VILLAVICENCIO</v>
          </cell>
          <cell r="F1800" t="str">
            <v>META</v>
          </cell>
          <cell r="G1800" t="str">
            <v>SANCHEZ CORTES ARIEL ARMEL</v>
          </cell>
          <cell r="H1800" t="str">
            <v>BARRERA SIERRA IVAN JAIR</v>
          </cell>
          <cell r="I1800" t="str">
            <v>0</v>
          </cell>
          <cell r="J1800" t="str">
            <v>1.801</v>
          </cell>
          <cell r="K1800">
            <v>0.6</v>
          </cell>
          <cell r="L1800">
            <v>1</v>
          </cell>
          <cell r="M1800">
            <v>1</v>
          </cell>
          <cell r="N1800">
            <v>3.3131720430107529E-2</v>
          </cell>
          <cell r="O1800">
            <v>1</v>
          </cell>
          <cell r="P1800">
            <v>1.0510752688172044E-2</v>
          </cell>
          <cell r="Q1800">
            <v>1</v>
          </cell>
          <cell r="R1800" t="e">
            <v>#N/A</v>
          </cell>
          <cell r="S1800">
            <v>1</v>
          </cell>
          <cell r="T1800">
            <v>43162.366630000004</v>
          </cell>
          <cell r="U1800">
            <v>859588.63399999996</v>
          </cell>
          <cell r="V1800" t="e">
            <v>#N/A</v>
          </cell>
          <cell r="W1800" t="str">
            <v>VCO.VILLAMELIDA</v>
          </cell>
          <cell r="X1800">
            <v>1</v>
          </cell>
          <cell r="Y1800">
            <v>15</v>
          </cell>
          <cell r="Z1800">
            <v>5</v>
          </cell>
          <cell r="AA1800"/>
          <cell r="AB1800">
            <v>10</v>
          </cell>
          <cell r="AC1800">
            <v>31</v>
          </cell>
          <cell r="AD1800" t="str">
            <v>Prioridad 2</v>
          </cell>
        </row>
        <row r="1801">
          <cell r="A1801" t="str">
            <v>YOP.AEROPUERTO</v>
          </cell>
          <cell r="B1801" t="str">
            <v>URBANO</v>
          </cell>
          <cell r="C1801" t="str">
            <v>REGION 5</v>
          </cell>
          <cell r="D1801" t="str">
            <v>CASANARE</v>
          </cell>
          <cell r="E1801" t="str">
            <v>YOPAL</v>
          </cell>
          <cell r="F1801" t="str">
            <v>TERRITORIOS</v>
          </cell>
          <cell r="G1801" t="str">
            <v>ARAOS GUZMAN JUAN CARLOS</v>
          </cell>
          <cell r="H1801" t="str">
            <v>QUIJANO BELTRAN JOHN FREDY</v>
          </cell>
          <cell r="I1801" t="str">
            <v>0</v>
          </cell>
          <cell r="J1801" t="str">
            <v>1.802</v>
          </cell>
          <cell r="K1801">
            <v>0.6</v>
          </cell>
          <cell r="L1801">
            <v>1</v>
          </cell>
          <cell r="M1801">
            <v>1</v>
          </cell>
          <cell r="N1801">
            <v>1.7661290322580646E-2</v>
          </cell>
          <cell r="O1801">
            <v>1</v>
          </cell>
          <cell r="P1801">
            <v>1.5846774193548387E-2</v>
          </cell>
          <cell r="Q1801">
            <v>1</v>
          </cell>
          <cell r="R1801" t="str">
            <v>YOP.Aeropuerto</v>
          </cell>
          <cell r="S1801">
            <v>1</v>
          </cell>
          <cell r="T1801">
            <v>87591.62149937998</v>
          </cell>
          <cell r="U1801">
            <v>1189878.463</v>
          </cell>
          <cell r="V1801" t="e">
            <v>#N/A</v>
          </cell>
          <cell r="W1801" t="str">
            <v>YOP.AEROPUERTO</v>
          </cell>
          <cell r="X1801">
            <v>1</v>
          </cell>
          <cell r="Y1801">
            <v>30</v>
          </cell>
          <cell r="Z1801">
            <v>10</v>
          </cell>
          <cell r="AA1801"/>
          <cell r="AB1801">
            <v>10</v>
          </cell>
          <cell r="AC1801">
            <v>51</v>
          </cell>
          <cell r="AD1801" t="str">
            <v>Prioridad 0</v>
          </cell>
        </row>
        <row r="1802">
          <cell r="A1802" t="str">
            <v>YOP.AEROPUERTO-2</v>
          </cell>
          <cell r="B1802" t="str">
            <v>URBANO</v>
          </cell>
          <cell r="C1802" t="str">
            <v>REGION 5</v>
          </cell>
          <cell r="D1802" t="str">
            <v>CASANARE</v>
          </cell>
          <cell r="E1802" t="str">
            <v>YOPAL</v>
          </cell>
          <cell r="F1802" t="str">
            <v>TERRITORIOS</v>
          </cell>
          <cell r="G1802" t="str">
            <v>ARAOS GUZMAN JUAN CARLOS</v>
          </cell>
          <cell r="H1802" t="str">
            <v>QUIJANO BELTRAN JOHN FREDY</v>
          </cell>
          <cell r="I1802" t="str">
            <v>0</v>
          </cell>
          <cell r="J1802" t="str">
            <v>1.803</v>
          </cell>
          <cell r="K1802">
            <v>0.6</v>
          </cell>
          <cell r="L1802">
            <v>1</v>
          </cell>
          <cell r="M1802">
            <v>1</v>
          </cell>
          <cell r="N1802">
            <v>1.5107526881720431E-2</v>
          </cell>
          <cell r="O1802">
            <v>1</v>
          </cell>
          <cell r="P1802">
            <v>1.4475806451612902E-2</v>
          </cell>
          <cell r="Q1802">
            <v>1</v>
          </cell>
          <cell r="R1802" t="str">
            <v>YOP.Aeropuerto-2</v>
          </cell>
          <cell r="S1802">
            <v>1</v>
          </cell>
          <cell r="T1802">
            <v>47713.885929399999</v>
          </cell>
          <cell r="U1802">
            <v>655021.821</v>
          </cell>
          <cell r="V1802" t="e">
            <v>#N/A</v>
          </cell>
          <cell r="W1802" t="str">
            <v>YOP.AEROPUERTO-2</v>
          </cell>
          <cell r="X1802">
            <v>0</v>
          </cell>
          <cell r="Y1802">
            <v>15</v>
          </cell>
          <cell r="Z1802">
            <v>5</v>
          </cell>
          <cell r="AA1802"/>
          <cell r="AB1802">
            <v>10</v>
          </cell>
          <cell r="AC1802">
            <v>30</v>
          </cell>
          <cell r="AD1802" t="str">
            <v>Prioridad 0</v>
          </cell>
        </row>
        <row r="1803">
          <cell r="A1803" t="str">
            <v>YOP.ALCARAVAN</v>
          </cell>
          <cell r="B1803" t="str">
            <v>URBANO</v>
          </cell>
          <cell r="C1803" t="str">
            <v>REGION 5</v>
          </cell>
          <cell r="D1803" t="str">
            <v>CASANARE</v>
          </cell>
          <cell r="E1803" t="str">
            <v>YOPAL</v>
          </cell>
          <cell r="F1803" t="str">
            <v>TERRITORIOS</v>
          </cell>
          <cell r="G1803" t="str">
            <v>ARAOS GUZMAN JUAN CARLOS</v>
          </cell>
          <cell r="H1803" t="str">
            <v>GUTIERREZ TORRES JHON JAIR</v>
          </cell>
          <cell r="I1803" t="str">
            <v>0</v>
          </cell>
          <cell r="J1803" t="str">
            <v>1.804</v>
          </cell>
          <cell r="K1803">
            <v>0.6</v>
          </cell>
          <cell r="L1803">
            <v>1</v>
          </cell>
          <cell r="M1803">
            <v>1</v>
          </cell>
          <cell r="N1803">
            <v>1.7137096774193547E-2</v>
          </cell>
          <cell r="O1803">
            <v>1</v>
          </cell>
          <cell r="P1803">
            <v>1.9206989247311828E-2</v>
          </cell>
          <cell r="Q1803">
            <v>1</v>
          </cell>
          <cell r="R1803" t="str">
            <v>YOP.Alcaravan</v>
          </cell>
          <cell r="S1803">
            <v>1</v>
          </cell>
          <cell r="T1803">
            <v>32958.314827939997</v>
          </cell>
          <cell r="U1803">
            <v>419278.82</v>
          </cell>
          <cell r="V1803" t="e">
            <v>#N/A</v>
          </cell>
          <cell r="W1803" t="str">
            <v>YOP.ALCARAVAN</v>
          </cell>
          <cell r="X1803">
            <v>0</v>
          </cell>
          <cell r="Y1803">
            <v>15</v>
          </cell>
          <cell r="Z1803">
            <v>0</v>
          </cell>
          <cell r="AA1803"/>
          <cell r="AB1803">
            <v>10</v>
          </cell>
          <cell r="AC1803">
            <v>25</v>
          </cell>
          <cell r="AD1803" t="str">
            <v>Prioridad 0</v>
          </cell>
        </row>
        <row r="1804">
          <cell r="A1804" t="str">
            <v>YOP.AVENIDA 30</v>
          </cell>
          <cell r="B1804" t="str">
            <v>URBANO</v>
          </cell>
          <cell r="C1804" t="str">
            <v>REGION 5</v>
          </cell>
          <cell r="D1804" t="str">
            <v>CASANARE</v>
          </cell>
          <cell r="E1804" t="str">
            <v>YOPAL</v>
          </cell>
          <cell r="F1804" t="str">
            <v>TERRITORIOS</v>
          </cell>
          <cell r="G1804" t="str">
            <v>ARAOS GUZMAN JUAN CARLOS</v>
          </cell>
          <cell r="H1804" t="str">
            <v>LANDINEZ ROJAS ORLANDO EURIPIDES</v>
          </cell>
          <cell r="I1804" t="str">
            <v>0</v>
          </cell>
          <cell r="J1804" t="str">
            <v>1.805</v>
          </cell>
          <cell r="K1804">
            <v>0.6</v>
          </cell>
          <cell r="L1804">
            <v>1</v>
          </cell>
          <cell r="M1804">
            <v>1</v>
          </cell>
          <cell r="N1804">
            <v>1.724462365591398E-2</v>
          </cell>
          <cell r="O1804">
            <v>1</v>
          </cell>
          <cell r="P1804">
            <v>1.5672043010752687E-2</v>
          </cell>
          <cell r="Q1804">
            <v>1</v>
          </cell>
          <cell r="R1804" t="e">
            <v>#N/A</v>
          </cell>
          <cell r="S1804">
            <v>1</v>
          </cell>
          <cell r="T1804">
            <v>65796.709713100005</v>
          </cell>
          <cell r="U1804">
            <v>896553.554</v>
          </cell>
          <cell r="V1804" t="e">
            <v>#N/A</v>
          </cell>
          <cell r="W1804" t="str">
            <v>YOP.AVENIDA 30</v>
          </cell>
          <cell r="X1804">
            <v>0</v>
          </cell>
          <cell r="Y1804">
            <v>30</v>
          </cell>
          <cell r="Z1804">
            <v>5</v>
          </cell>
          <cell r="AA1804"/>
          <cell r="AB1804">
            <v>10</v>
          </cell>
          <cell r="AC1804">
            <v>45</v>
          </cell>
          <cell r="AD1804" t="str">
            <v>Prioridad 2</v>
          </cell>
        </row>
        <row r="1805">
          <cell r="A1805" t="str">
            <v>YOP.BATALLON</v>
          </cell>
          <cell r="B1805" t="str">
            <v>URBANO</v>
          </cell>
          <cell r="C1805" t="str">
            <v>REGION 5</v>
          </cell>
          <cell r="D1805" t="str">
            <v>CASANARE</v>
          </cell>
          <cell r="E1805" t="str">
            <v>YOPAL</v>
          </cell>
          <cell r="F1805" t="str">
            <v>TERRITORIOS</v>
          </cell>
          <cell r="G1805" t="str">
            <v>ARAOS GUZMAN JUAN CARLOS</v>
          </cell>
          <cell r="H1805" t="str">
            <v>LANDINEZ ROJAS ORLANDO EURIPIDES</v>
          </cell>
          <cell r="I1805" t="str">
            <v>0</v>
          </cell>
          <cell r="J1805" t="str">
            <v>1.806</v>
          </cell>
          <cell r="K1805">
            <v>0.6</v>
          </cell>
          <cell r="L1805">
            <v>1</v>
          </cell>
          <cell r="M1805">
            <v>1</v>
          </cell>
          <cell r="N1805">
            <v>1.489247311827957E-2</v>
          </cell>
          <cell r="O1805">
            <v>1</v>
          </cell>
          <cell r="P1805">
            <v>1.538978494623656E-2</v>
          </cell>
          <cell r="Q1805">
            <v>1</v>
          </cell>
          <cell r="R1805" t="str">
            <v>YOP.Batallon</v>
          </cell>
          <cell r="S1805">
            <v>1</v>
          </cell>
          <cell r="T1805">
            <v>49984.024587026004</v>
          </cell>
          <cell r="U1805">
            <v>709449.21499999985</v>
          </cell>
          <cell r="V1805" t="e">
            <v>#N/A</v>
          </cell>
          <cell r="W1805" t="str">
            <v>YOP.BATALLON</v>
          </cell>
          <cell r="X1805">
            <v>0</v>
          </cell>
          <cell r="Y1805">
            <v>15</v>
          </cell>
          <cell r="Z1805">
            <v>5</v>
          </cell>
          <cell r="AA1805"/>
          <cell r="AB1805">
            <v>10</v>
          </cell>
          <cell r="AC1805">
            <v>30</v>
          </cell>
          <cell r="AD1805" t="str">
            <v>Prioridad 0</v>
          </cell>
        </row>
        <row r="1806">
          <cell r="A1806" t="str">
            <v>YOP.BELLO HORIZONTE</v>
          </cell>
          <cell r="B1806" t="str">
            <v>URBANO</v>
          </cell>
          <cell r="C1806" t="str">
            <v>REGION 5</v>
          </cell>
          <cell r="D1806" t="str">
            <v>CASANARE</v>
          </cell>
          <cell r="E1806" t="str">
            <v>YOPAL</v>
          </cell>
          <cell r="F1806" t="str">
            <v>TERRITORIOS</v>
          </cell>
          <cell r="G1806" t="str">
            <v>ARAOS GUZMAN JUAN CARLOS</v>
          </cell>
          <cell r="H1806" t="str">
            <v>LANDINEZ ROJAS ORLANDO EURIPIDES</v>
          </cell>
          <cell r="I1806" t="str">
            <v>0</v>
          </cell>
          <cell r="J1806" t="str">
            <v>1.807</v>
          </cell>
          <cell r="K1806">
            <v>0.6</v>
          </cell>
          <cell r="L1806">
            <v>1</v>
          </cell>
          <cell r="M1806">
            <v>1</v>
          </cell>
          <cell r="N1806">
            <v>1.952956989247312E-2</v>
          </cell>
          <cell r="O1806">
            <v>1</v>
          </cell>
          <cell r="P1806">
            <v>1.6733870967741937E-2</v>
          </cell>
          <cell r="Q1806">
            <v>1</v>
          </cell>
          <cell r="R1806" t="str">
            <v>YOP.Bello Horizonte</v>
          </cell>
          <cell r="S1806">
            <v>1</v>
          </cell>
          <cell r="T1806">
            <v>36367.757767180003</v>
          </cell>
          <cell r="U1806">
            <v>1002238.0489999999</v>
          </cell>
          <cell r="V1806" t="e">
            <v>#N/A</v>
          </cell>
          <cell r="W1806" t="str">
            <v>YOP.BELLO HORIZONTE</v>
          </cell>
          <cell r="X1806">
            <v>1</v>
          </cell>
          <cell r="Y1806">
            <v>15</v>
          </cell>
          <cell r="Z1806">
            <v>10</v>
          </cell>
          <cell r="AA1806"/>
          <cell r="AB1806">
            <v>10</v>
          </cell>
          <cell r="AC1806">
            <v>36</v>
          </cell>
          <cell r="AD1806" t="str">
            <v>Prioridad 0</v>
          </cell>
        </row>
        <row r="1807">
          <cell r="A1807" t="str">
            <v>YOP.BELLO HORIZONTE-2</v>
          </cell>
          <cell r="B1807" t="str">
            <v>URBANO</v>
          </cell>
          <cell r="C1807" t="str">
            <v>REGION 5</v>
          </cell>
          <cell r="D1807" t="str">
            <v>CASANARE</v>
          </cell>
          <cell r="E1807" t="str">
            <v>YOPAL</v>
          </cell>
          <cell r="F1807" t="str">
            <v>TERRITORIOS</v>
          </cell>
          <cell r="G1807" t="str">
            <v>ARAOS GUZMAN JUAN CARLOS</v>
          </cell>
          <cell r="H1807" t="str">
            <v>LANDINEZ ROJAS ORLANDO EURIPIDES</v>
          </cell>
          <cell r="I1807" t="str">
            <v>0</v>
          </cell>
          <cell r="J1807" t="str">
            <v>1.808</v>
          </cell>
          <cell r="K1807">
            <v>0.6</v>
          </cell>
          <cell r="L1807">
            <v>1</v>
          </cell>
          <cell r="M1807">
            <v>1</v>
          </cell>
          <cell r="N1807">
            <v>1.4489247311827958E-2</v>
          </cell>
          <cell r="O1807">
            <v>1</v>
          </cell>
          <cell r="P1807">
            <v>1.5134408602150538E-2</v>
          </cell>
          <cell r="Q1807">
            <v>1</v>
          </cell>
          <cell r="R1807" t="e">
            <v>#N/A</v>
          </cell>
          <cell r="S1807">
            <v>0</v>
          </cell>
          <cell r="T1807">
            <v>34051.122002699994</v>
          </cell>
          <cell r="U1807">
            <v>725698.53500000003</v>
          </cell>
          <cell r="V1807" t="e">
            <v>#N/A</v>
          </cell>
          <cell r="W1807" t="str">
            <v>YOP.BELLO HORIZONTE-2</v>
          </cell>
          <cell r="X1807">
            <v>0</v>
          </cell>
          <cell r="Y1807">
            <v>15</v>
          </cell>
          <cell r="Z1807">
            <v>5</v>
          </cell>
          <cell r="AA1807"/>
          <cell r="AB1807">
            <v>10</v>
          </cell>
          <cell r="AC1807">
            <v>30</v>
          </cell>
          <cell r="AD1807" t="str">
            <v>Prioridad 3</v>
          </cell>
        </row>
        <row r="1808">
          <cell r="A1808" t="str">
            <v>YOP.BROZQUERO</v>
          </cell>
          <cell r="B1808" t="str">
            <v>URBANO</v>
          </cell>
          <cell r="C1808" t="str">
            <v>REGION 5</v>
          </cell>
          <cell r="D1808" t="str">
            <v>CASANARE</v>
          </cell>
          <cell r="E1808" t="str">
            <v>YOPAL</v>
          </cell>
          <cell r="F1808" t="str">
            <v>TERRITORIOS</v>
          </cell>
          <cell r="G1808" t="str">
            <v>ARAOS GUZMAN JUAN CARLOS</v>
          </cell>
          <cell r="H1808" t="str">
            <v>QUIJANO BELTRAN JOHN FREDY</v>
          </cell>
          <cell r="I1808" t="str">
            <v>0</v>
          </cell>
          <cell r="J1808" t="str">
            <v>1.809</v>
          </cell>
          <cell r="K1808">
            <v>0.6</v>
          </cell>
          <cell r="L1808">
            <v>1</v>
          </cell>
          <cell r="M1808">
            <v>1</v>
          </cell>
          <cell r="N1808">
            <v>4.1518817204301076E-2</v>
          </cell>
          <cell r="O1808">
            <v>1</v>
          </cell>
          <cell r="P1808">
            <v>1.7809139784946238E-2</v>
          </cell>
          <cell r="Q1808">
            <v>1</v>
          </cell>
          <cell r="R1808" t="str">
            <v>YOP.Brozquero</v>
          </cell>
          <cell r="S1808">
            <v>1</v>
          </cell>
          <cell r="T1808">
            <v>79537.974235900008</v>
          </cell>
          <cell r="U1808">
            <v>885520.78399999999</v>
          </cell>
          <cell r="V1808" t="e">
            <v>#N/A</v>
          </cell>
          <cell r="W1808" t="str">
            <v>YOP.BROZQUERO</v>
          </cell>
          <cell r="X1808">
            <v>1</v>
          </cell>
          <cell r="Y1808">
            <v>30</v>
          </cell>
          <cell r="Z1808">
            <v>5</v>
          </cell>
          <cell r="AA1808"/>
          <cell r="AB1808">
            <v>10</v>
          </cell>
          <cell r="AC1808">
            <v>46</v>
          </cell>
          <cell r="AD1808" t="str">
            <v>Prioridad 0</v>
          </cell>
        </row>
        <row r="1809">
          <cell r="A1809" t="str">
            <v>YOP.CALLE 40</v>
          </cell>
          <cell r="B1809" t="str">
            <v>URBANO</v>
          </cell>
          <cell r="C1809" t="str">
            <v>REGION 5</v>
          </cell>
          <cell r="D1809" t="str">
            <v>CASANARE</v>
          </cell>
          <cell r="E1809" t="str">
            <v>YOPAL</v>
          </cell>
          <cell r="F1809" t="str">
            <v>TERRITORIOS</v>
          </cell>
          <cell r="G1809" t="str">
            <v>ARAOS GUZMAN JUAN CARLOS</v>
          </cell>
          <cell r="H1809" t="str">
            <v>LANDINEZ ROJAS ORLANDO EURIPIDES</v>
          </cell>
          <cell r="I1809" t="str">
            <v>0</v>
          </cell>
          <cell r="J1809" t="str">
            <v>1.810</v>
          </cell>
          <cell r="K1809">
            <v>0.6</v>
          </cell>
          <cell r="L1809">
            <v>1</v>
          </cell>
          <cell r="M1809">
            <v>1</v>
          </cell>
          <cell r="N1809">
            <v>1.6102150537634408E-2</v>
          </cell>
          <cell r="O1809">
            <v>1</v>
          </cell>
          <cell r="P1809">
            <v>1.7956989247311827E-2</v>
          </cell>
          <cell r="Q1809">
            <v>1</v>
          </cell>
          <cell r="R1809" t="e">
            <v>#N/A</v>
          </cell>
          <cell r="S1809">
            <v>1</v>
          </cell>
          <cell r="T1809">
            <v>51651.037120000008</v>
          </cell>
          <cell r="U1809">
            <v>1049787.895</v>
          </cell>
          <cell r="V1809" t="e">
            <v>#N/A</v>
          </cell>
          <cell r="W1809" t="str">
            <v>YOP.CALLE 40</v>
          </cell>
          <cell r="X1809">
            <v>0</v>
          </cell>
          <cell r="Y1809">
            <v>30</v>
          </cell>
          <cell r="Z1809">
            <v>10</v>
          </cell>
          <cell r="AA1809"/>
          <cell r="AB1809">
            <v>10</v>
          </cell>
          <cell r="AC1809">
            <v>50</v>
          </cell>
          <cell r="AD1809" t="str">
            <v>Prioridad 1</v>
          </cell>
        </row>
        <row r="1810">
          <cell r="A1810" t="str">
            <v>YOP.CANAGUARO</v>
          </cell>
          <cell r="B1810" t="str">
            <v>URBANO</v>
          </cell>
          <cell r="C1810" t="str">
            <v>REGION 5</v>
          </cell>
          <cell r="D1810" t="str">
            <v>CASANARE</v>
          </cell>
          <cell r="E1810" t="str">
            <v>YOPAL</v>
          </cell>
          <cell r="F1810" t="str">
            <v>TERRITORIOS</v>
          </cell>
          <cell r="G1810" t="str">
            <v>ARAOS GUZMAN JUAN CARLOS</v>
          </cell>
          <cell r="H1810" t="str">
            <v>GUTIERREZ TORRES JHON JAIR</v>
          </cell>
          <cell r="I1810" t="str">
            <v>0</v>
          </cell>
          <cell r="J1810" t="str">
            <v>1.811</v>
          </cell>
          <cell r="K1810">
            <v>0.6</v>
          </cell>
          <cell r="L1810">
            <v>1</v>
          </cell>
          <cell r="M1810">
            <v>1</v>
          </cell>
          <cell r="N1810">
            <v>1.5295698924731182E-2</v>
          </cell>
          <cell r="O1810">
            <v>1</v>
          </cell>
          <cell r="P1810">
            <v>1.5080645161290323E-2</v>
          </cell>
          <cell r="Q1810">
            <v>1</v>
          </cell>
          <cell r="R1810" t="str">
            <v>YOP.Canaguaro</v>
          </cell>
          <cell r="S1810">
            <v>1</v>
          </cell>
          <cell r="T1810">
            <v>93667.094899999996</v>
          </cell>
          <cell r="U1810">
            <v>1572576.8100000003</v>
          </cell>
          <cell r="V1810" t="e">
            <v>#N/A</v>
          </cell>
          <cell r="W1810" t="str">
            <v>YOP.CANAGUARO</v>
          </cell>
          <cell r="X1810">
            <v>0</v>
          </cell>
          <cell r="Y1810">
            <v>30</v>
          </cell>
          <cell r="Z1810">
            <v>10</v>
          </cell>
          <cell r="AA1810"/>
          <cell r="AB1810">
            <v>10</v>
          </cell>
          <cell r="AC1810">
            <v>50</v>
          </cell>
          <cell r="AD1810" t="str">
            <v>Prioridad 0</v>
          </cell>
        </row>
        <row r="1811">
          <cell r="A1811" t="str">
            <v>YOP.CANAGUARO-2</v>
          </cell>
          <cell r="B1811" t="str">
            <v>URBANO</v>
          </cell>
          <cell r="C1811" t="str">
            <v>REGION 5</v>
          </cell>
          <cell r="D1811" t="str">
            <v>CASANARE</v>
          </cell>
          <cell r="E1811" t="str">
            <v>YOPAL</v>
          </cell>
          <cell r="F1811" t="str">
            <v>TERRITORIOS</v>
          </cell>
          <cell r="G1811" t="str">
            <v>ARAOS GUZMAN JUAN CARLOS</v>
          </cell>
          <cell r="H1811" t="str">
            <v>LANDINEZ ROJAS ORLANDO EURIPIDES</v>
          </cell>
          <cell r="I1811" t="str">
            <v>0</v>
          </cell>
          <cell r="J1811" t="str">
            <v>1.812</v>
          </cell>
          <cell r="K1811">
            <v>0.6</v>
          </cell>
          <cell r="L1811">
            <v>1</v>
          </cell>
          <cell r="M1811">
            <v>1</v>
          </cell>
          <cell r="N1811">
            <v>1.4422043010752688E-2</v>
          </cell>
          <cell r="O1811">
            <v>1</v>
          </cell>
          <cell r="P1811">
            <v>1.4502688172043011E-2</v>
          </cell>
          <cell r="Q1811">
            <v>1</v>
          </cell>
          <cell r="R1811" t="e">
            <v>#N/A</v>
          </cell>
          <cell r="S1811">
            <v>1</v>
          </cell>
          <cell r="T1811">
            <v>52027.744199999986</v>
          </cell>
          <cell r="U1811">
            <v>762594.92300000007</v>
          </cell>
          <cell r="V1811" t="e">
            <v>#N/A</v>
          </cell>
          <cell r="W1811" t="str">
            <v>YOP.CANAGUARO-2</v>
          </cell>
          <cell r="X1811">
            <v>1</v>
          </cell>
          <cell r="Y1811">
            <v>30</v>
          </cell>
          <cell r="Z1811">
            <v>5</v>
          </cell>
          <cell r="AA1811"/>
          <cell r="AB1811">
            <v>10</v>
          </cell>
          <cell r="AC1811">
            <v>46</v>
          </cell>
          <cell r="AD1811" t="str">
            <v>Prioridad 2</v>
          </cell>
        </row>
        <row r="1812">
          <cell r="A1812" t="str">
            <v>YOP.CLINICA</v>
          </cell>
          <cell r="B1812" t="str">
            <v>URBANO</v>
          </cell>
          <cell r="C1812" t="str">
            <v>REGION 5</v>
          </cell>
          <cell r="D1812" t="str">
            <v>CASANARE</v>
          </cell>
          <cell r="E1812" t="str">
            <v>YOPAL</v>
          </cell>
          <cell r="F1812" t="str">
            <v>TERRITORIOS</v>
          </cell>
          <cell r="G1812" t="str">
            <v>ARAOS GUZMAN JUAN CARLOS</v>
          </cell>
          <cell r="H1812" t="str">
            <v>GUTIERREZ TORRES JHON JAIR</v>
          </cell>
          <cell r="I1812" t="str">
            <v>0</v>
          </cell>
          <cell r="J1812" t="str">
            <v>1.813</v>
          </cell>
          <cell r="K1812">
            <v>0.6</v>
          </cell>
          <cell r="L1812">
            <v>1</v>
          </cell>
          <cell r="M1812">
            <v>1</v>
          </cell>
          <cell r="N1812">
            <v>1.4637096774193548E-2</v>
          </cell>
          <cell r="O1812">
            <v>1</v>
          </cell>
          <cell r="P1812">
            <v>1.538978494623656E-2</v>
          </cell>
          <cell r="Q1812">
            <v>1</v>
          </cell>
          <cell r="R1812" t="str">
            <v>YOP.Clinica</v>
          </cell>
          <cell r="S1812">
            <v>1</v>
          </cell>
          <cell r="T1812">
            <v>74620.668663539996</v>
          </cell>
          <cell r="U1812">
            <v>1249212.024</v>
          </cell>
          <cell r="V1812" t="e">
            <v>#N/A</v>
          </cell>
          <cell r="W1812" t="str">
            <v>YOP.CLINICA</v>
          </cell>
          <cell r="X1812">
            <v>0</v>
          </cell>
          <cell r="Y1812">
            <v>30</v>
          </cell>
          <cell r="Z1812">
            <v>10</v>
          </cell>
          <cell r="AA1812"/>
          <cell r="AB1812">
            <v>10</v>
          </cell>
          <cell r="AC1812">
            <v>50</v>
          </cell>
          <cell r="AD1812" t="str">
            <v>Prioridad 0</v>
          </cell>
        </row>
        <row r="1813">
          <cell r="A1813" t="str">
            <v>YOP.COLINA</v>
          </cell>
          <cell r="B1813" t="str">
            <v>URBANO</v>
          </cell>
          <cell r="C1813" t="str">
            <v>REGION 5</v>
          </cell>
          <cell r="D1813" t="str">
            <v>CASANARE</v>
          </cell>
          <cell r="E1813" t="str">
            <v>YOPAL</v>
          </cell>
          <cell r="F1813" t="str">
            <v>TERRITORIOS</v>
          </cell>
          <cell r="G1813" t="str">
            <v>ARAOS GUZMAN JUAN CARLOS</v>
          </cell>
          <cell r="H1813" t="str">
            <v>LANDINEZ ROJAS ORLANDO EURIPIDES</v>
          </cell>
          <cell r="I1813" t="str">
            <v>0</v>
          </cell>
          <cell r="J1813" t="str">
            <v>1.814</v>
          </cell>
          <cell r="K1813">
            <v>0.6</v>
          </cell>
          <cell r="L1813">
            <v>1</v>
          </cell>
          <cell r="M1813">
            <v>1</v>
          </cell>
          <cell r="N1813">
            <v>1.6397849462365593E-2</v>
          </cell>
          <cell r="O1813">
            <v>1</v>
          </cell>
          <cell r="P1813">
            <v>1.6303763440860215E-2</v>
          </cell>
          <cell r="Q1813">
            <v>1</v>
          </cell>
          <cell r="R1813" t="e">
            <v>#N/A</v>
          </cell>
          <cell r="S1813">
            <v>1</v>
          </cell>
          <cell r="T1813">
            <v>81524.221370000028</v>
          </cell>
          <cell r="U1813">
            <v>1151172.7719999999</v>
          </cell>
          <cell r="V1813" t="e">
            <v>#N/A</v>
          </cell>
          <cell r="W1813" t="str">
            <v>YOP.COLINA</v>
          </cell>
          <cell r="X1813">
            <v>0</v>
          </cell>
          <cell r="Y1813">
            <v>30</v>
          </cell>
          <cell r="Z1813">
            <v>10</v>
          </cell>
          <cell r="AA1813"/>
          <cell r="AB1813">
            <v>10</v>
          </cell>
          <cell r="AC1813">
            <v>50</v>
          </cell>
          <cell r="AD1813" t="str">
            <v>Prioridad 1</v>
          </cell>
        </row>
        <row r="1814">
          <cell r="A1814" t="str">
            <v>YOP.CORACORA</v>
          </cell>
          <cell r="B1814" t="str">
            <v>URBANO</v>
          </cell>
          <cell r="C1814" t="str">
            <v>REGION 5</v>
          </cell>
          <cell r="D1814" t="str">
            <v>CASANARE</v>
          </cell>
          <cell r="E1814" t="str">
            <v>YOPAL</v>
          </cell>
          <cell r="F1814" t="str">
            <v>TERRITORIOS</v>
          </cell>
          <cell r="G1814" t="str">
            <v>ARAOS GUZMAN JUAN CARLOS</v>
          </cell>
          <cell r="H1814" t="str">
            <v>QUIJANO BELTRAN JOHN FREDY</v>
          </cell>
          <cell r="I1814" t="str">
            <v>0</v>
          </cell>
          <cell r="J1814" t="str">
            <v>1.815</v>
          </cell>
          <cell r="K1814">
            <v>0.6</v>
          </cell>
          <cell r="L1814">
            <v>1</v>
          </cell>
          <cell r="M1814">
            <v>1</v>
          </cell>
          <cell r="N1814">
            <v>1.4556451612903226E-2</v>
          </cell>
          <cell r="O1814">
            <v>1</v>
          </cell>
          <cell r="P1814">
            <v>1.4475806451612902E-2</v>
          </cell>
          <cell r="Q1814">
            <v>1</v>
          </cell>
          <cell r="R1814" t="str">
            <v>YOP.Coracora</v>
          </cell>
          <cell r="S1814">
            <v>1</v>
          </cell>
          <cell r="T1814">
            <v>67003.56787318</v>
          </cell>
          <cell r="U1814">
            <v>892611.34499999997</v>
          </cell>
          <cell r="V1814" t="e">
            <v>#N/A</v>
          </cell>
          <cell r="W1814" t="str">
            <v>YOP.CORACORA</v>
          </cell>
          <cell r="X1814">
            <v>0</v>
          </cell>
          <cell r="Y1814">
            <v>30</v>
          </cell>
          <cell r="Z1814">
            <v>5</v>
          </cell>
          <cell r="AA1814"/>
          <cell r="AB1814">
            <v>10</v>
          </cell>
          <cell r="AC1814">
            <v>45</v>
          </cell>
          <cell r="AD1814" t="str">
            <v>Prioridad 0</v>
          </cell>
        </row>
        <row r="1815">
          <cell r="A1815" t="str">
            <v>YOP.CRAVO</v>
          </cell>
          <cell r="B1815" t="str">
            <v>URBANO</v>
          </cell>
          <cell r="C1815" t="str">
            <v>REGION 5</v>
          </cell>
          <cell r="D1815" t="str">
            <v>CASANARE</v>
          </cell>
          <cell r="E1815" t="str">
            <v>YOPAL</v>
          </cell>
          <cell r="F1815" t="str">
            <v>TERRITORIOS</v>
          </cell>
          <cell r="G1815" t="str">
            <v>ARAOS GUZMAN JUAN CARLOS</v>
          </cell>
          <cell r="H1815" t="str">
            <v>LANDINEZ ROJAS ORLANDO EURIPIDES</v>
          </cell>
          <cell r="I1815" t="str">
            <v>0</v>
          </cell>
          <cell r="J1815" t="str">
            <v>1.816</v>
          </cell>
          <cell r="K1815">
            <v>0.6</v>
          </cell>
          <cell r="L1815">
            <v>1</v>
          </cell>
          <cell r="M1815">
            <v>1</v>
          </cell>
          <cell r="N1815">
            <v>1.4381720430107527E-2</v>
          </cell>
          <cell r="O1815">
            <v>1</v>
          </cell>
          <cell r="P1815">
            <v>1.4798387096774194E-2</v>
          </cell>
          <cell r="Q1815">
            <v>1</v>
          </cell>
          <cell r="R1815" t="str">
            <v>YOP.Cravo</v>
          </cell>
          <cell r="S1815">
            <v>1</v>
          </cell>
          <cell r="T1815">
            <v>15408.286199999999</v>
          </cell>
          <cell r="U1815">
            <v>200937.94399999999</v>
          </cell>
          <cell r="V1815" t="e">
            <v>#N/A</v>
          </cell>
          <cell r="W1815" t="str">
            <v>YOP.CRAVO</v>
          </cell>
          <cell r="X1815">
            <v>0</v>
          </cell>
          <cell r="Y1815">
            <v>0</v>
          </cell>
          <cell r="Z1815">
            <v>0</v>
          </cell>
          <cell r="AA1815"/>
          <cell r="AB1815">
            <v>10</v>
          </cell>
          <cell r="AC1815">
            <v>10</v>
          </cell>
          <cell r="AD1815" t="str">
            <v>Prioridad 0</v>
          </cell>
        </row>
        <row r="1816">
          <cell r="A1816" t="str">
            <v>YOP.DAS</v>
          </cell>
          <cell r="B1816" t="str">
            <v>URBANO</v>
          </cell>
          <cell r="C1816" t="str">
            <v>REGION 5</v>
          </cell>
          <cell r="D1816" t="str">
            <v>CASANARE</v>
          </cell>
          <cell r="E1816" t="str">
            <v>YOPAL</v>
          </cell>
          <cell r="F1816" t="str">
            <v>TERRITORIOS</v>
          </cell>
          <cell r="G1816" t="str">
            <v>ARAOS GUZMAN JUAN CARLOS</v>
          </cell>
          <cell r="H1816" t="str">
            <v>LANDINEZ ROJAS ORLANDO EURIPIDES</v>
          </cell>
          <cell r="I1816" t="str">
            <v>0</v>
          </cell>
          <cell r="J1816" t="str">
            <v>1.817</v>
          </cell>
          <cell r="K1816">
            <v>0.6</v>
          </cell>
          <cell r="L1816">
            <v>1</v>
          </cell>
          <cell r="M1816">
            <v>1</v>
          </cell>
          <cell r="N1816">
            <v>1.5255376344086021E-2</v>
          </cell>
          <cell r="O1816">
            <v>1</v>
          </cell>
          <cell r="P1816">
            <v>1.5134408602150538E-2</v>
          </cell>
          <cell r="Q1816">
            <v>1</v>
          </cell>
          <cell r="R1816" t="str">
            <v>YOP.DAS</v>
          </cell>
          <cell r="S1816">
            <v>1</v>
          </cell>
          <cell r="T1816">
            <v>27193.133315499996</v>
          </cell>
          <cell r="U1816">
            <v>476126.11000000004</v>
          </cell>
          <cell r="V1816" t="e">
            <v>#N/A</v>
          </cell>
          <cell r="W1816" t="str">
            <v>YOP.DAS</v>
          </cell>
          <cell r="X1816">
            <v>0</v>
          </cell>
          <cell r="Y1816">
            <v>15</v>
          </cell>
          <cell r="Z1816">
            <v>0</v>
          </cell>
          <cell r="AA1816"/>
          <cell r="AB1816">
            <v>10</v>
          </cell>
          <cell r="AC1816">
            <v>25</v>
          </cell>
          <cell r="AD1816" t="str">
            <v>Prioridad 0</v>
          </cell>
        </row>
        <row r="1817">
          <cell r="A1817" t="str">
            <v>YOP.EL LAGUITO</v>
          </cell>
          <cell r="B1817" t="str">
            <v>URBANO</v>
          </cell>
          <cell r="C1817" t="str">
            <v>REGION 5</v>
          </cell>
          <cell r="D1817" t="str">
            <v>CASANARE</v>
          </cell>
          <cell r="E1817" t="str">
            <v>YOPAL</v>
          </cell>
          <cell r="F1817" t="str">
            <v>TERRITORIOS</v>
          </cell>
          <cell r="G1817" t="str">
            <v>ARAOS GUZMAN JUAN CARLOS</v>
          </cell>
          <cell r="H1817" t="str">
            <v>QUIJANO BELTRAN JOHN FREDY</v>
          </cell>
          <cell r="I1817" t="str">
            <v>0</v>
          </cell>
          <cell r="J1817" t="str">
            <v>1.818</v>
          </cell>
          <cell r="K1817">
            <v>0.6</v>
          </cell>
          <cell r="L1817">
            <v>1</v>
          </cell>
          <cell r="M1817">
            <v>1</v>
          </cell>
          <cell r="N1817">
            <v>1.471774193548387E-2</v>
          </cell>
          <cell r="O1817">
            <v>1</v>
          </cell>
          <cell r="P1817">
            <v>1.4489247311827958E-2</v>
          </cell>
          <cell r="Q1817">
            <v>1</v>
          </cell>
          <cell r="R1817" t="str">
            <v>YOP.El Laguito</v>
          </cell>
          <cell r="S1817">
            <v>1</v>
          </cell>
          <cell r="T1817">
            <v>67611.350647200001</v>
          </cell>
          <cell r="U1817">
            <v>1395995.351</v>
          </cell>
          <cell r="V1817" t="e">
            <v>#N/A</v>
          </cell>
          <cell r="W1817" t="str">
            <v>YOP.EL LAGUITO</v>
          </cell>
          <cell r="X1817">
            <v>0</v>
          </cell>
          <cell r="Y1817">
            <v>30</v>
          </cell>
          <cell r="Z1817">
            <v>10</v>
          </cell>
          <cell r="AA1817"/>
          <cell r="AB1817">
            <v>10</v>
          </cell>
          <cell r="AC1817">
            <v>50</v>
          </cell>
          <cell r="AD1817" t="str">
            <v>Prioridad 0</v>
          </cell>
        </row>
        <row r="1818">
          <cell r="A1818" t="str">
            <v>YOP.EL LIBERTADOR</v>
          </cell>
          <cell r="B1818" t="str">
            <v>URBANO</v>
          </cell>
          <cell r="C1818" t="str">
            <v>REGION 5</v>
          </cell>
          <cell r="D1818" t="str">
            <v>CASANARE</v>
          </cell>
          <cell r="E1818" t="str">
            <v>YOPAL</v>
          </cell>
          <cell r="F1818" t="str">
            <v>TERRITORIOS</v>
          </cell>
          <cell r="G1818" t="str">
            <v>ARAOS GUZMAN JUAN CARLOS</v>
          </cell>
          <cell r="H1818" t="str">
            <v>LANDINEZ ROJAS ORLANDO EURIPIDES</v>
          </cell>
          <cell r="I1818" t="str">
            <v>0</v>
          </cell>
          <cell r="J1818" t="str">
            <v>1.819</v>
          </cell>
          <cell r="K1818">
            <v>0.6</v>
          </cell>
          <cell r="L1818">
            <v>1</v>
          </cell>
          <cell r="M1818">
            <v>1</v>
          </cell>
          <cell r="N1818">
            <v>1.4422043010752688E-2</v>
          </cell>
          <cell r="O1818">
            <v>1</v>
          </cell>
          <cell r="P1818">
            <v>1.4771505376344087E-2</v>
          </cell>
          <cell r="Q1818">
            <v>1</v>
          </cell>
          <cell r="R1818" t="str">
            <v>YOP.El Libertador</v>
          </cell>
          <cell r="S1818">
            <v>1</v>
          </cell>
          <cell r="T1818">
            <v>58373.82937919</v>
          </cell>
          <cell r="U1818">
            <v>734301.12199999997</v>
          </cell>
          <cell r="V1818" t="e">
            <v>#N/A</v>
          </cell>
          <cell r="W1818" t="str">
            <v>YOP.EL LIBERTADOR</v>
          </cell>
          <cell r="X1818">
            <v>1</v>
          </cell>
          <cell r="Y1818">
            <v>30</v>
          </cell>
          <cell r="Z1818">
            <v>5</v>
          </cell>
          <cell r="AA1818"/>
          <cell r="AB1818">
            <v>10</v>
          </cell>
          <cell r="AC1818">
            <v>46</v>
          </cell>
          <cell r="AD1818" t="str">
            <v>Prioridad 0</v>
          </cell>
        </row>
        <row r="1819">
          <cell r="A1819" t="str">
            <v>YOP.EL OASIS</v>
          </cell>
          <cell r="B1819" t="str">
            <v>URBANO</v>
          </cell>
          <cell r="C1819" t="str">
            <v>REGION 5</v>
          </cell>
          <cell r="D1819" t="str">
            <v>CASANARE</v>
          </cell>
          <cell r="E1819" t="str">
            <v>YOPAL</v>
          </cell>
          <cell r="F1819" t="str">
            <v>TERRITORIOS</v>
          </cell>
          <cell r="G1819" t="str">
            <v>ARAOS GUZMAN JUAN CARLOS</v>
          </cell>
          <cell r="H1819" t="str">
            <v>GUTIERREZ TORRES JHON JAIR</v>
          </cell>
          <cell r="I1819" t="str">
            <v>0</v>
          </cell>
          <cell r="J1819" t="str">
            <v>1.820</v>
          </cell>
          <cell r="K1819">
            <v>0.6</v>
          </cell>
          <cell r="L1819">
            <v>1</v>
          </cell>
          <cell r="M1819">
            <v>1</v>
          </cell>
          <cell r="N1819">
            <v>2.5376344086021504E-2</v>
          </cell>
          <cell r="O1819">
            <v>1</v>
          </cell>
          <cell r="P1819">
            <v>1.7607526881720431E-2</v>
          </cell>
          <cell r="Q1819">
            <v>1</v>
          </cell>
          <cell r="R1819" t="str">
            <v>YOP.El Oasis</v>
          </cell>
          <cell r="S1819">
            <v>1</v>
          </cell>
          <cell r="T1819">
            <v>73912.563487780004</v>
          </cell>
          <cell r="U1819">
            <v>663264.92399999988</v>
          </cell>
          <cell r="V1819" t="e">
            <v>#N/A</v>
          </cell>
          <cell r="W1819" t="str">
            <v>YOP.EL OASIS</v>
          </cell>
          <cell r="X1819">
            <v>1</v>
          </cell>
          <cell r="Y1819">
            <v>30</v>
          </cell>
          <cell r="Z1819">
            <v>5</v>
          </cell>
          <cell r="AA1819"/>
          <cell r="AB1819">
            <v>10</v>
          </cell>
          <cell r="AC1819">
            <v>46</v>
          </cell>
          <cell r="AD1819" t="str">
            <v>Prioridad 0</v>
          </cell>
        </row>
        <row r="1820">
          <cell r="A1820" t="str">
            <v>YOP.EL OASIS-2</v>
          </cell>
          <cell r="B1820" t="str">
            <v>URBANO</v>
          </cell>
          <cell r="C1820" t="str">
            <v>REGION 5</v>
          </cell>
          <cell r="D1820" t="str">
            <v>CASANARE</v>
          </cell>
          <cell r="E1820" t="str">
            <v>YOPAL</v>
          </cell>
          <cell r="F1820" t="str">
            <v>TERRITORIOS</v>
          </cell>
          <cell r="G1820" t="str">
            <v>ARAOS GUZMAN JUAN CARLOS</v>
          </cell>
          <cell r="H1820" t="str">
            <v>GUTIERREZ TORRES JHON JAIR</v>
          </cell>
          <cell r="I1820" t="str">
            <v>0</v>
          </cell>
          <cell r="J1820" t="str">
            <v>1.821</v>
          </cell>
          <cell r="K1820">
            <v>0.6</v>
          </cell>
          <cell r="L1820">
            <v>1</v>
          </cell>
          <cell r="M1820">
            <v>1</v>
          </cell>
          <cell r="N1820">
            <v>1.4690860215053763E-2</v>
          </cell>
          <cell r="O1820">
            <v>1</v>
          </cell>
          <cell r="P1820">
            <v>1.4663978494623656E-2</v>
          </cell>
          <cell r="Q1820">
            <v>1</v>
          </cell>
          <cell r="R1820" t="str">
            <v>YOP.El Oasis-2</v>
          </cell>
          <cell r="S1820">
            <v>1</v>
          </cell>
          <cell r="T1820">
            <v>120721.47432179999</v>
          </cell>
          <cell r="U1820">
            <v>1493495.2870000002</v>
          </cell>
          <cell r="V1820" t="e">
            <v>#N/A</v>
          </cell>
          <cell r="W1820" t="str">
            <v>YOP.EL OASIS-2</v>
          </cell>
          <cell r="X1820">
            <v>0</v>
          </cell>
          <cell r="Y1820">
            <v>30</v>
          </cell>
          <cell r="Z1820">
            <v>10</v>
          </cell>
          <cell r="AA1820"/>
          <cell r="AB1820">
            <v>10</v>
          </cell>
          <cell r="AC1820">
            <v>50</v>
          </cell>
          <cell r="AD1820" t="str">
            <v>Prioridad 0</v>
          </cell>
        </row>
        <row r="1821">
          <cell r="A1821" t="str">
            <v>YOP.EL PARAISO</v>
          </cell>
          <cell r="B1821" t="str">
            <v>URBANO</v>
          </cell>
          <cell r="C1821" t="str">
            <v>REGION 5</v>
          </cell>
          <cell r="D1821" t="str">
            <v>CASANARE</v>
          </cell>
          <cell r="E1821" t="str">
            <v>YOPAL</v>
          </cell>
          <cell r="F1821" t="str">
            <v>TERRITORIOS</v>
          </cell>
          <cell r="G1821" t="str">
            <v>ARAOS GUZMAN JUAN CARLOS</v>
          </cell>
          <cell r="H1821" t="str">
            <v>LANDINEZ ROJAS ORLANDO EURIPIDES</v>
          </cell>
          <cell r="I1821" t="str">
            <v>0</v>
          </cell>
          <cell r="J1821" t="str">
            <v>1.822</v>
          </cell>
          <cell r="K1821">
            <v>0.6</v>
          </cell>
          <cell r="L1821">
            <v>1</v>
          </cell>
          <cell r="M1821">
            <v>1</v>
          </cell>
          <cell r="N1821">
            <v>2.7930107526881721E-2</v>
          </cell>
          <cell r="O1821">
            <v>1</v>
          </cell>
          <cell r="P1821">
            <v>2.1424731182795698E-2</v>
          </cell>
          <cell r="Q1821">
            <v>1</v>
          </cell>
          <cell r="R1821" t="str">
            <v>YOP.El paraiso</v>
          </cell>
          <cell r="S1821">
            <v>1</v>
          </cell>
          <cell r="T1821">
            <v>47254.817256340008</v>
          </cell>
          <cell r="U1821">
            <v>976209.04599999997</v>
          </cell>
          <cell r="V1821" t="e">
            <v>#N/A</v>
          </cell>
          <cell r="W1821" t="str">
            <v>YOP.EL PARAISO</v>
          </cell>
          <cell r="X1821">
            <v>0</v>
          </cell>
          <cell r="Y1821">
            <v>15</v>
          </cell>
          <cell r="Z1821">
            <v>5</v>
          </cell>
          <cell r="AA1821"/>
          <cell r="AB1821">
            <v>10</v>
          </cell>
          <cell r="AC1821">
            <v>30</v>
          </cell>
          <cell r="AD1821" t="str">
            <v>Prioridad 0</v>
          </cell>
        </row>
        <row r="1822">
          <cell r="A1822" t="str">
            <v>YOP.EL PROGRESO-2</v>
          </cell>
          <cell r="B1822" t="str">
            <v>URBANO</v>
          </cell>
          <cell r="C1822" t="str">
            <v>REGION 5</v>
          </cell>
          <cell r="D1822" t="str">
            <v>CASANARE</v>
          </cell>
          <cell r="E1822" t="str">
            <v>YOPAL</v>
          </cell>
          <cell r="F1822" t="str">
            <v>TERRITORIOS</v>
          </cell>
          <cell r="G1822" t="str">
            <v>ARAOS GUZMAN JUAN CARLOS</v>
          </cell>
          <cell r="H1822" t="str">
            <v>LANDINEZ ROJAS ORLANDO EURIPIDES</v>
          </cell>
          <cell r="I1822" t="str">
            <v>0</v>
          </cell>
          <cell r="J1822" t="str">
            <v>1.823</v>
          </cell>
          <cell r="K1822">
            <v>0.6</v>
          </cell>
          <cell r="L1822">
            <v>1</v>
          </cell>
          <cell r="M1822">
            <v>1</v>
          </cell>
          <cell r="N1822">
            <v>1.6102150537634408E-2</v>
          </cell>
          <cell r="O1822">
            <v>1</v>
          </cell>
          <cell r="P1822">
            <v>1.5631720430107528E-2</v>
          </cell>
          <cell r="Q1822">
            <v>1</v>
          </cell>
          <cell r="R1822" t="str">
            <v>YOP.El Progreso-2</v>
          </cell>
          <cell r="S1822">
            <v>1</v>
          </cell>
          <cell r="T1822">
            <v>109365.53521</v>
          </cell>
          <cell r="U1822">
            <v>1676184.7139999999</v>
          </cell>
          <cell r="V1822" t="str">
            <v>YOP.El Progreso-2</v>
          </cell>
          <cell r="W1822" t="str">
            <v>YOP.EL PROGRESO-2</v>
          </cell>
          <cell r="X1822">
            <v>0</v>
          </cell>
          <cell r="Y1822">
            <v>30</v>
          </cell>
          <cell r="Z1822">
            <v>10</v>
          </cell>
          <cell r="AA1822">
            <v>20</v>
          </cell>
          <cell r="AB1822">
            <v>10</v>
          </cell>
          <cell r="AC1822">
            <v>70</v>
          </cell>
          <cell r="AD1822" t="str">
            <v>Prioridad 0</v>
          </cell>
        </row>
        <row r="1823">
          <cell r="A1823" t="str">
            <v>YOP.EL TRIUNFO</v>
          </cell>
          <cell r="B1823" t="str">
            <v>URBANO</v>
          </cell>
          <cell r="C1823" t="str">
            <v>REGION 5</v>
          </cell>
          <cell r="D1823" t="str">
            <v>CASANARE</v>
          </cell>
          <cell r="E1823" t="str">
            <v>YOPAL</v>
          </cell>
          <cell r="F1823" t="str">
            <v>TERRITORIOS</v>
          </cell>
          <cell r="G1823" t="str">
            <v>ARAOS GUZMAN JUAN CARLOS</v>
          </cell>
          <cell r="H1823" t="str">
            <v>LANDINEZ ROJAS ORLANDO EURIPIDES</v>
          </cell>
          <cell r="I1823" t="str">
            <v>0</v>
          </cell>
          <cell r="J1823" t="str">
            <v>1.824</v>
          </cell>
          <cell r="K1823">
            <v>0.6</v>
          </cell>
          <cell r="L1823">
            <v>1</v>
          </cell>
          <cell r="M1823">
            <v>1</v>
          </cell>
          <cell r="N1823">
            <v>1.5497311827956989E-2</v>
          </cell>
          <cell r="O1823">
            <v>1</v>
          </cell>
          <cell r="P1823">
            <v>1.6478494623655915E-2</v>
          </cell>
          <cell r="Q1823">
            <v>1</v>
          </cell>
          <cell r="R1823" t="str">
            <v>YOP.El Triunfo</v>
          </cell>
          <cell r="S1823">
            <v>1</v>
          </cell>
          <cell r="T1823">
            <v>42255.866991570001</v>
          </cell>
          <cell r="U1823">
            <v>650317.79300000006</v>
          </cell>
          <cell r="V1823" t="e">
            <v>#N/A</v>
          </cell>
          <cell r="W1823" t="str">
            <v>YOP.EL TRIUNFO</v>
          </cell>
          <cell r="X1823">
            <v>1</v>
          </cell>
          <cell r="Y1823">
            <v>15</v>
          </cell>
          <cell r="Z1823">
            <v>5</v>
          </cell>
          <cell r="AA1823"/>
          <cell r="AB1823">
            <v>10</v>
          </cell>
          <cell r="AC1823">
            <v>31</v>
          </cell>
          <cell r="AD1823" t="str">
            <v>Prioridad 0</v>
          </cell>
        </row>
        <row r="1824">
          <cell r="A1824" t="str">
            <v>YOP.EL TRIUNFO-2</v>
          </cell>
          <cell r="B1824" t="str">
            <v>URBANO</v>
          </cell>
          <cell r="C1824" t="str">
            <v>REGION 5</v>
          </cell>
          <cell r="D1824" t="str">
            <v>CASANARE</v>
          </cell>
          <cell r="E1824" t="str">
            <v>YOPAL</v>
          </cell>
          <cell r="F1824" t="str">
            <v>TERRITORIOS</v>
          </cell>
          <cell r="G1824" t="str">
            <v>ARAOS GUZMAN JUAN CARLOS</v>
          </cell>
          <cell r="H1824" t="str">
            <v>LANDINEZ ROJAS ORLANDO EURIPIDES</v>
          </cell>
          <cell r="I1824" t="str">
            <v>0</v>
          </cell>
          <cell r="J1824" t="str">
            <v>1.825</v>
          </cell>
          <cell r="K1824">
            <v>0.6</v>
          </cell>
          <cell r="L1824">
            <v>1</v>
          </cell>
          <cell r="M1824">
            <v>1</v>
          </cell>
          <cell r="N1824">
            <v>1.7459677419354839E-2</v>
          </cell>
          <cell r="O1824">
            <v>1</v>
          </cell>
          <cell r="P1824">
            <v>1.5120967741935484E-2</v>
          </cell>
          <cell r="Q1824">
            <v>1</v>
          </cell>
          <cell r="R1824" t="e">
            <v>#N/A</v>
          </cell>
          <cell r="S1824">
            <v>1</v>
          </cell>
          <cell r="T1824">
            <v>70595.655310000002</v>
          </cell>
          <cell r="U1824">
            <v>1039526.3010000001</v>
          </cell>
          <cell r="V1824" t="e">
            <v>#N/A</v>
          </cell>
          <cell r="W1824" t="str">
            <v>YOP.EL TRIUNFO-2</v>
          </cell>
          <cell r="X1824">
            <v>1</v>
          </cell>
          <cell r="Y1824">
            <v>30</v>
          </cell>
          <cell r="Z1824">
            <v>10</v>
          </cell>
          <cell r="AA1824"/>
          <cell r="AB1824">
            <v>10</v>
          </cell>
          <cell r="AC1824">
            <v>51</v>
          </cell>
          <cell r="AD1824" t="str">
            <v>Prioridad 1</v>
          </cell>
        </row>
        <row r="1825">
          <cell r="A1825" t="str">
            <v>YOP.IND CAV</v>
          </cell>
          <cell r="B1825" t="str">
            <v>URBANO</v>
          </cell>
          <cell r="C1825" t="str">
            <v>REGION 5</v>
          </cell>
          <cell r="D1825" t="str">
            <v>CASANARE</v>
          </cell>
          <cell r="E1825" t="str">
            <v>YOPAL</v>
          </cell>
          <cell r="F1825" t="str">
            <v>TERRITORIOS</v>
          </cell>
          <cell r="G1825" t="str">
            <v>ARAOS GUZMAN JUAN CARLOS</v>
          </cell>
          <cell r="H1825" t="str">
            <v>LANDINEZ ROJAS ORLANDO EURIPIDES</v>
          </cell>
          <cell r="I1825" t="str">
            <v>0</v>
          </cell>
          <cell r="J1825" t="str">
            <v>1.826</v>
          </cell>
          <cell r="K1825">
            <v>0.6</v>
          </cell>
          <cell r="L1825">
            <v>0</v>
          </cell>
          <cell r="M1825">
            <v>1</v>
          </cell>
          <cell r="N1825">
            <v>0</v>
          </cell>
          <cell r="O1825">
            <v>0</v>
          </cell>
          <cell r="P1825">
            <v>1.4462365591397849E-2</v>
          </cell>
          <cell r="Q1825">
            <v>1</v>
          </cell>
          <cell r="R1825" t="e">
            <v>#N/A</v>
          </cell>
          <cell r="S1825">
            <v>0</v>
          </cell>
          <cell r="T1825">
            <v>1450.7334000000001</v>
          </cell>
          <cell r="U1825">
            <v>900.61299999999994</v>
          </cell>
          <cell r="V1825" t="e">
            <v>#N/A</v>
          </cell>
          <cell r="W1825" t="e">
            <v>#N/A</v>
          </cell>
          <cell r="X1825">
            <v>0</v>
          </cell>
          <cell r="Y1825">
            <v>0</v>
          </cell>
          <cell r="Z1825">
            <v>0</v>
          </cell>
          <cell r="AA1825"/>
          <cell r="AB1825"/>
          <cell r="AC1825">
            <v>0</v>
          </cell>
          <cell r="AD1825" t="str">
            <v>Prioridad 3</v>
          </cell>
        </row>
        <row r="1826">
          <cell r="A1826" t="str">
            <v>YOP.IND TELEMATICA</v>
          </cell>
          <cell r="B1826" t="str">
            <v>URBANO</v>
          </cell>
          <cell r="C1826" t="str">
            <v>REGION 5</v>
          </cell>
          <cell r="D1826" t="str">
            <v>CASANARE</v>
          </cell>
          <cell r="E1826" t="str">
            <v>YOPAL</v>
          </cell>
          <cell r="F1826" t="str">
            <v>TERRITORIOS</v>
          </cell>
          <cell r="G1826" t="str">
            <v>ARAOS GUZMAN JUAN CARLOS</v>
          </cell>
          <cell r="H1826" t="str">
            <v>GUTIERREZ TORRES JHON JAIR</v>
          </cell>
          <cell r="I1826" t="str">
            <v/>
          </cell>
          <cell r="J1826" t="str">
            <v>1.827</v>
          </cell>
          <cell r="K1826">
            <v>0.6</v>
          </cell>
          <cell r="L1826">
            <v>0</v>
          </cell>
          <cell r="M1826">
            <v>1</v>
          </cell>
          <cell r="N1826">
            <v>0</v>
          </cell>
          <cell r="O1826">
            <v>0</v>
          </cell>
          <cell r="P1826">
            <v>1.3911290322580646E-2</v>
          </cell>
          <cell r="Q1826">
            <v>1</v>
          </cell>
          <cell r="R1826" t="e">
            <v>#N/A</v>
          </cell>
          <cell r="S1826">
            <v>1</v>
          </cell>
          <cell r="T1826">
            <v>200.66513</v>
          </cell>
          <cell r="U1826">
            <v>6.24</v>
          </cell>
          <cell r="V1826" t="e">
            <v>#N/A</v>
          </cell>
          <cell r="W1826" t="e">
            <v>#N/A</v>
          </cell>
          <cell r="X1826">
            <v>0</v>
          </cell>
          <cell r="Y1826">
            <v>0</v>
          </cell>
          <cell r="Z1826">
            <v>0</v>
          </cell>
          <cell r="AA1826"/>
          <cell r="AB1826"/>
          <cell r="AC1826">
            <v>0</v>
          </cell>
          <cell r="AD1826" t="str">
            <v>Prioridad 3</v>
          </cell>
        </row>
        <row r="1827">
          <cell r="A1827" t="str">
            <v>YOP.LA AMISTAD</v>
          </cell>
          <cell r="B1827" t="str">
            <v>URBANO</v>
          </cell>
          <cell r="C1827" t="str">
            <v>REGION 5</v>
          </cell>
          <cell r="D1827" t="str">
            <v>CASANARE</v>
          </cell>
          <cell r="E1827" t="str">
            <v>YOPAL</v>
          </cell>
          <cell r="F1827" t="str">
            <v>TERRITORIOS</v>
          </cell>
          <cell r="G1827" t="str">
            <v>ARAOS GUZMAN JUAN CARLOS</v>
          </cell>
          <cell r="H1827" t="str">
            <v>LANDINEZ ROJAS ORLANDO EURIPIDES</v>
          </cell>
          <cell r="I1827" t="str">
            <v>0</v>
          </cell>
          <cell r="J1827" t="str">
            <v>1.828</v>
          </cell>
          <cell r="K1827">
            <v>0.6</v>
          </cell>
          <cell r="L1827">
            <v>1</v>
          </cell>
          <cell r="M1827">
            <v>1</v>
          </cell>
          <cell r="N1827">
            <v>1.5080645161290323E-2</v>
          </cell>
          <cell r="O1827">
            <v>1</v>
          </cell>
          <cell r="P1827">
            <v>1.4354838709677419E-2</v>
          </cell>
          <cell r="Q1827">
            <v>1</v>
          </cell>
          <cell r="R1827" t="str">
            <v>YOP.La Amistad</v>
          </cell>
          <cell r="S1827">
            <v>1</v>
          </cell>
          <cell r="T1827">
            <v>51523.964167499995</v>
          </cell>
          <cell r="U1827">
            <v>760799.28900000011</v>
          </cell>
          <cell r="V1827" t="e">
            <v>#N/A</v>
          </cell>
          <cell r="W1827" t="str">
            <v>YOP.LA AMISTAD</v>
          </cell>
          <cell r="X1827">
            <v>0</v>
          </cell>
          <cell r="Y1827">
            <v>30</v>
          </cell>
          <cell r="Z1827">
            <v>5</v>
          </cell>
          <cell r="AA1827"/>
          <cell r="AB1827">
            <v>10</v>
          </cell>
          <cell r="AC1827">
            <v>45</v>
          </cell>
          <cell r="AD1827" t="str">
            <v>Prioridad 0</v>
          </cell>
        </row>
        <row r="1828">
          <cell r="A1828" t="str">
            <v>YOP.LA BENDICION</v>
          </cell>
          <cell r="B1828" t="str">
            <v>URBANO</v>
          </cell>
          <cell r="C1828" t="str">
            <v>REGION 5</v>
          </cell>
          <cell r="D1828" t="str">
            <v>CASANARE</v>
          </cell>
          <cell r="E1828" t="str">
            <v>YOPAL</v>
          </cell>
          <cell r="F1828" t="str">
            <v>TERRITORIOS</v>
          </cell>
          <cell r="G1828" t="str">
            <v>ARAOS GUZMAN JUAN CARLOS</v>
          </cell>
          <cell r="H1828" t="str">
            <v>LANDINEZ ROJAS ORLANDO EURIPIDES</v>
          </cell>
          <cell r="I1828" t="str">
            <v>0</v>
          </cell>
          <cell r="J1828" t="str">
            <v>1.829</v>
          </cell>
          <cell r="K1828">
            <v>0.6</v>
          </cell>
          <cell r="L1828">
            <v>1</v>
          </cell>
          <cell r="M1828">
            <v>1</v>
          </cell>
          <cell r="N1828">
            <v>1.5080645161290323E-2</v>
          </cell>
          <cell r="O1828">
            <v>1</v>
          </cell>
          <cell r="P1828">
            <v>1.4905913978494624E-2</v>
          </cell>
          <cell r="Q1828">
            <v>1</v>
          </cell>
          <cell r="R1828" t="e">
            <v>#N/A</v>
          </cell>
          <cell r="S1828">
            <v>1</v>
          </cell>
          <cell r="T1828">
            <v>93636.403799999971</v>
          </cell>
          <cell r="U1828">
            <v>1262666.3689999999</v>
          </cell>
          <cell r="V1828" t="e">
            <v>#N/A</v>
          </cell>
          <cell r="W1828" t="str">
            <v>YOP.LA BENDICION</v>
          </cell>
          <cell r="X1828">
            <v>1</v>
          </cell>
          <cell r="Y1828">
            <v>30</v>
          </cell>
          <cell r="Z1828">
            <v>10</v>
          </cell>
          <cell r="AA1828"/>
          <cell r="AB1828">
            <v>10</v>
          </cell>
          <cell r="AC1828">
            <v>51</v>
          </cell>
          <cell r="AD1828" t="str">
            <v>Prioridad 1</v>
          </cell>
        </row>
        <row r="1829">
          <cell r="A1829" t="str">
            <v>YOP.LA ESPERANZA</v>
          </cell>
          <cell r="B1829" t="str">
            <v>URBANO</v>
          </cell>
          <cell r="C1829" t="str">
            <v>REGION 5</v>
          </cell>
          <cell r="D1829" t="str">
            <v>CASANARE</v>
          </cell>
          <cell r="E1829" t="str">
            <v>YOPAL</v>
          </cell>
          <cell r="F1829" t="str">
            <v>TERRITORIOS</v>
          </cell>
          <cell r="G1829" t="str">
            <v>ARAOS GUZMAN JUAN CARLOS</v>
          </cell>
          <cell r="H1829" t="str">
            <v>LANDINEZ ROJAS ORLANDO EURIPIDES</v>
          </cell>
          <cell r="I1829" t="str">
            <v>0</v>
          </cell>
          <cell r="J1829" t="str">
            <v>1.830</v>
          </cell>
          <cell r="K1829">
            <v>0.6</v>
          </cell>
          <cell r="L1829">
            <v>1</v>
          </cell>
          <cell r="M1829">
            <v>1</v>
          </cell>
          <cell r="N1829">
            <v>1.5698924731182794E-2</v>
          </cell>
          <cell r="O1829">
            <v>1</v>
          </cell>
          <cell r="P1829">
            <v>1.4475806451612902E-2</v>
          </cell>
          <cell r="Q1829">
            <v>1</v>
          </cell>
          <cell r="R1829" t="str">
            <v>YOP.La Esperanza</v>
          </cell>
          <cell r="S1829">
            <v>1</v>
          </cell>
          <cell r="T1829">
            <v>67992.121017699988</v>
          </cell>
          <cell r="U1829">
            <v>1185065.267</v>
          </cell>
          <cell r="V1829" t="e">
            <v>#N/A</v>
          </cell>
          <cell r="W1829" t="str">
            <v>YOP.LA ESPERANZA</v>
          </cell>
          <cell r="X1829">
            <v>0</v>
          </cell>
          <cell r="Y1829">
            <v>30</v>
          </cell>
          <cell r="Z1829">
            <v>10</v>
          </cell>
          <cell r="AA1829"/>
          <cell r="AB1829">
            <v>10</v>
          </cell>
          <cell r="AC1829">
            <v>50</v>
          </cell>
          <cell r="AD1829" t="str">
            <v>Prioridad 0</v>
          </cell>
        </row>
        <row r="1830">
          <cell r="A1830" t="str">
            <v>YOP.LA ESPERANZA-2</v>
          </cell>
          <cell r="B1830" t="str">
            <v>URBANO</v>
          </cell>
          <cell r="C1830" t="str">
            <v>REGION 5</v>
          </cell>
          <cell r="D1830" t="str">
            <v>CASANARE</v>
          </cell>
          <cell r="E1830" t="str">
            <v>YOPAL</v>
          </cell>
          <cell r="F1830" t="str">
            <v>TERRITORIOS</v>
          </cell>
          <cell r="G1830" t="str">
            <v>ARAOS GUZMAN JUAN CARLOS</v>
          </cell>
          <cell r="H1830" t="str">
            <v>LANDINEZ ROJAS ORLANDO EURIPIDES</v>
          </cell>
          <cell r="I1830" t="str">
            <v>0</v>
          </cell>
          <cell r="J1830" t="str">
            <v>1.831</v>
          </cell>
          <cell r="K1830">
            <v>0.6</v>
          </cell>
          <cell r="L1830">
            <v>1</v>
          </cell>
          <cell r="M1830">
            <v>1</v>
          </cell>
          <cell r="N1830">
            <v>1.5188172043010753E-2</v>
          </cell>
          <cell r="O1830">
            <v>1</v>
          </cell>
          <cell r="P1830">
            <v>1.4341397849462366E-2</v>
          </cell>
          <cell r="Q1830">
            <v>1</v>
          </cell>
          <cell r="R1830" t="e">
            <v>#N/A</v>
          </cell>
          <cell r="S1830">
            <v>1</v>
          </cell>
          <cell r="T1830">
            <v>74549.168593340015</v>
          </cell>
          <cell r="U1830">
            <v>787859.55200000003</v>
          </cell>
          <cell r="V1830" t="e">
            <v>#N/A</v>
          </cell>
          <cell r="W1830" t="str">
            <v>YOP.LA ESPERANZA-2</v>
          </cell>
          <cell r="X1830">
            <v>0</v>
          </cell>
          <cell r="Y1830">
            <v>30</v>
          </cell>
          <cell r="Z1830">
            <v>5</v>
          </cell>
          <cell r="AA1830"/>
          <cell r="AB1830">
            <v>10</v>
          </cell>
          <cell r="AC1830">
            <v>45</v>
          </cell>
          <cell r="AD1830" t="str">
            <v>Prioridad 2</v>
          </cell>
        </row>
        <row r="1831">
          <cell r="A1831" t="str">
            <v>YOP.LLANO LINDO</v>
          </cell>
          <cell r="B1831" t="str">
            <v>URBANO</v>
          </cell>
          <cell r="C1831" t="str">
            <v>REGION 5</v>
          </cell>
          <cell r="D1831" t="str">
            <v>CASANARE</v>
          </cell>
          <cell r="E1831" t="str">
            <v>YOPAL</v>
          </cell>
          <cell r="F1831" t="str">
            <v>TERRITORIOS</v>
          </cell>
          <cell r="G1831" t="str">
            <v>ARAOS GUZMAN JUAN CARLOS</v>
          </cell>
          <cell r="H1831" t="str">
            <v>LANDINEZ ROJAS ORLANDO EURIPIDES</v>
          </cell>
          <cell r="I1831" t="str">
            <v>0</v>
          </cell>
          <cell r="J1831" t="str">
            <v>1.832</v>
          </cell>
          <cell r="K1831">
            <v>0.6</v>
          </cell>
          <cell r="L1831">
            <v>1</v>
          </cell>
          <cell r="M1831">
            <v>1</v>
          </cell>
          <cell r="N1831">
            <v>1.5228494623655914E-2</v>
          </cell>
          <cell r="O1831">
            <v>1</v>
          </cell>
          <cell r="P1831">
            <v>1.4475806451612902E-2</v>
          </cell>
          <cell r="Q1831">
            <v>1</v>
          </cell>
          <cell r="R1831" t="e">
            <v>#N/A</v>
          </cell>
          <cell r="S1831">
            <v>1</v>
          </cell>
          <cell r="T1831">
            <v>127608.5696519</v>
          </cell>
          <cell r="U1831">
            <v>1856845.9439999999</v>
          </cell>
          <cell r="V1831" t="e">
            <v>#N/A</v>
          </cell>
          <cell r="W1831" t="str">
            <v>YOP.LLANO LINDO</v>
          </cell>
          <cell r="X1831">
            <v>1</v>
          </cell>
          <cell r="Y1831">
            <v>30</v>
          </cell>
          <cell r="Z1831">
            <v>10</v>
          </cell>
          <cell r="AA1831"/>
          <cell r="AB1831">
            <v>10</v>
          </cell>
          <cell r="AC1831">
            <v>51</v>
          </cell>
          <cell r="AD1831" t="str">
            <v>Prioridad 1</v>
          </cell>
        </row>
        <row r="1832">
          <cell r="A1832" t="str">
            <v>YOP.LOS HELECHOS</v>
          </cell>
          <cell r="B1832" t="str">
            <v>URBANO</v>
          </cell>
          <cell r="C1832" t="str">
            <v>REGION 5</v>
          </cell>
          <cell r="D1832" t="str">
            <v>CASANARE</v>
          </cell>
          <cell r="E1832" t="str">
            <v>YOPAL</v>
          </cell>
          <cell r="F1832" t="str">
            <v>TERRITORIOS</v>
          </cell>
          <cell r="G1832" t="str">
            <v>ARAOS GUZMAN JUAN CARLOS</v>
          </cell>
          <cell r="H1832" t="str">
            <v>LANDINEZ ROJAS ORLANDO EURIPIDES</v>
          </cell>
          <cell r="I1832" t="str">
            <v>0</v>
          </cell>
          <cell r="J1832" t="str">
            <v>1.833</v>
          </cell>
          <cell r="K1832">
            <v>0.6</v>
          </cell>
          <cell r="L1832">
            <v>1</v>
          </cell>
          <cell r="M1832">
            <v>1</v>
          </cell>
          <cell r="N1832">
            <v>1.4502688172043011E-2</v>
          </cell>
          <cell r="O1832">
            <v>1</v>
          </cell>
          <cell r="P1832">
            <v>1.4341397849462366E-2</v>
          </cell>
          <cell r="Q1832">
            <v>1</v>
          </cell>
          <cell r="R1832" t="str">
            <v>YOP.Los Helechos</v>
          </cell>
          <cell r="S1832">
            <v>1</v>
          </cell>
          <cell r="T1832">
            <v>81928.107894479996</v>
          </cell>
          <cell r="U1832">
            <v>1265958.7279999999</v>
          </cell>
          <cell r="V1832" t="e">
            <v>#N/A</v>
          </cell>
          <cell r="W1832" t="str">
            <v>YOP.LOS HELECHOS</v>
          </cell>
          <cell r="X1832">
            <v>0</v>
          </cell>
          <cell r="Y1832">
            <v>30</v>
          </cell>
          <cell r="Z1832">
            <v>10</v>
          </cell>
          <cell r="AA1832"/>
          <cell r="AB1832">
            <v>10</v>
          </cell>
          <cell r="AC1832">
            <v>50</v>
          </cell>
          <cell r="AD1832" t="str">
            <v>Prioridad 0</v>
          </cell>
        </row>
        <row r="1833">
          <cell r="A1833" t="str">
            <v>YOP.ORIENTE</v>
          </cell>
          <cell r="B1833" t="str">
            <v>URBANO</v>
          </cell>
          <cell r="C1833" t="str">
            <v>REGION 5</v>
          </cell>
          <cell r="D1833" t="str">
            <v>CASANARE</v>
          </cell>
          <cell r="E1833" t="str">
            <v>YOPAL</v>
          </cell>
          <cell r="F1833" t="str">
            <v>TERRITORIOS</v>
          </cell>
          <cell r="G1833" t="str">
            <v>ARAOS GUZMAN JUAN CARLOS</v>
          </cell>
          <cell r="H1833" t="str">
            <v>LANDINEZ ROJAS ORLANDO EURIPIDES</v>
          </cell>
          <cell r="I1833" t="str">
            <v>0</v>
          </cell>
          <cell r="J1833" t="str">
            <v>1.834</v>
          </cell>
          <cell r="K1833">
            <v>0.6</v>
          </cell>
          <cell r="L1833">
            <v>1</v>
          </cell>
          <cell r="M1833">
            <v>1</v>
          </cell>
          <cell r="N1833">
            <v>2.0389784946236559E-2</v>
          </cell>
          <cell r="O1833">
            <v>1</v>
          </cell>
          <cell r="P1833">
            <v>1.6344086021505378E-2</v>
          </cell>
          <cell r="Q1833">
            <v>1</v>
          </cell>
          <cell r="R1833" t="e">
            <v>#N/A</v>
          </cell>
          <cell r="S1833">
            <v>1</v>
          </cell>
          <cell r="T1833">
            <v>35329.439683000004</v>
          </cell>
          <cell r="U1833">
            <v>458528.56400000001</v>
          </cell>
          <cell r="V1833" t="e">
            <v>#N/A</v>
          </cell>
          <cell r="W1833" t="str">
            <v>YOP.ORIENTE</v>
          </cell>
          <cell r="X1833">
            <v>1</v>
          </cell>
          <cell r="Y1833">
            <v>15</v>
          </cell>
          <cell r="Z1833">
            <v>0</v>
          </cell>
          <cell r="AA1833"/>
          <cell r="AB1833">
            <v>10</v>
          </cell>
          <cell r="AC1833">
            <v>26</v>
          </cell>
          <cell r="AD1833" t="str">
            <v>Prioridad 2</v>
          </cell>
        </row>
        <row r="1834">
          <cell r="A1834" t="str">
            <v>YOP.RB GOBERNACION</v>
          </cell>
          <cell r="B1834" t="str">
            <v>URBANO</v>
          </cell>
          <cell r="C1834" t="str">
            <v>REGION 5</v>
          </cell>
          <cell r="D1834" t="str">
            <v>CASANARE</v>
          </cell>
          <cell r="E1834" t="str">
            <v>YOPAL</v>
          </cell>
          <cell r="F1834" t="str">
            <v>TERRITORIOS</v>
          </cell>
          <cell r="G1834" t="str">
            <v>ARAOS GUZMAN JUAN CARLOS</v>
          </cell>
          <cell r="H1834" t="str">
            <v>GUTIERREZ TORRES JHON JAIR</v>
          </cell>
          <cell r="I1834" t="str">
            <v>0</v>
          </cell>
          <cell r="J1834" t="str">
            <v>1.835</v>
          </cell>
          <cell r="K1834">
            <v>0.6</v>
          </cell>
          <cell r="L1834">
            <v>1</v>
          </cell>
          <cell r="M1834">
            <v>1</v>
          </cell>
          <cell r="N1834">
            <v>1.5080645161290323E-2</v>
          </cell>
          <cell r="O1834">
            <v>1</v>
          </cell>
          <cell r="P1834">
            <v>1.4448924731182795E-2</v>
          </cell>
          <cell r="Q1834">
            <v>1</v>
          </cell>
          <cell r="R1834" t="str">
            <v>YOP.Rb Gobernacion</v>
          </cell>
          <cell r="S1834">
            <v>1</v>
          </cell>
          <cell r="T1834">
            <v>53677.951017740001</v>
          </cell>
          <cell r="U1834">
            <v>588162.63699999999</v>
          </cell>
          <cell r="V1834" t="e">
            <v>#N/A</v>
          </cell>
          <cell r="W1834" t="str">
            <v>YOP.RB GOBERNACION</v>
          </cell>
          <cell r="X1834">
            <v>0</v>
          </cell>
          <cell r="Y1834">
            <v>30</v>
          </cell>
          <cell r="Z1834">
            <v>5</v>
          </cell>
          <cell r="AA1834"/>
          <cell r="AB1834">
            <v>10</v>
          </cell>
          <cell r="AC1834">
            <v>45</v>
          </cell>
          <cell r="AD1834" t="str">
            <v>Prioridad 0</v>
          </cell>
        </row>
        <row r="1835">
          <cell r="A1835" t="str">
            <v>YOP.TERMINAL</v>
          </cell>
          <cell r="B1835" t="str">
            <v>URBANO</v>
          </cell>
          <cell r="C1835" t="str">
            <v>REGION 5</v>
          </cell>
          <cell r="D1835" t="str">
            <v>CASANARE</v>
          </cell>
          <cell r="E1835" t="str">
            <v>YOPAL</v>
          </cell>
          <cell r="F1835" t="str">
            <v>TERRITORIOS</v>
          </cell>
          <cell r="G1835" t="str">
            <v>ARAOS GUZMAN JUAN CARLOS</v>
          </cell>
          <cell r="H1835" t="str">
            <v>GUTIERREZ TORRES JHON JAIR</v>
          </cell>
          <cell r="I1835" t="str">
            <v>0</v>
          </cell>
          <cell r="J1835" t="str">
            <v>1.836</v>
          </cell>
          <cell r="K1835">
            <v>0.6</v>
          </cell>
          <cell r="L1835">
            <v>1</v>
          </cell>
          <cell r="M1835">
            <v>1</v>
          </cell>
          <cell r="N1835">
            <v>1.4422043010752688E-2</v>
          </cell>
          <cell r="O1835">
            <v>1</v>
          </cell>
          <cell r="P1835">
            <v>1.1021505376344085E-2</v>
          </cell>
          <cell r="Q1835">
            <v>1</v>
          </cell>
          <cell r="R1835" t="str">
            <v>YOP.Terminal</v>
          </cell>
          <cell r="S1835">
            <v>1</v>
          </cell>
          <cell r="T1835">
            <v>34348.900990039998</v>
          </cell>
          <cell r="U1835">
            <v>423696.636</v>
          </cell>
          <cell r="V1835" t="e">
            <v>#N/A</v>
          </cell>
          <cell r="W1835" t="str">
            <v>YOP.TERMINAL</v>
          </cell>
          <cell r="X1835">
            <v>1</v>
          </cell>
          <cell r="Y1835">
            <v>15</v>
          </cell>
          <cell r="Z1835">
            <v>0</v>
          </cell>
          <cell r="AA1835"/>
          <cell r="AB1835">
            <v>10</v>
          </cell>
          <cell r="AC1835">
            <v>26</v>
          </cell>
          <cell r="AD1835" t="str">
            <v>Prioridad 0</v>
          </cell>
        </row>
        <row r="1836">
          <cell r="A1836" t="str">
            <v>YOP.TERMINAL-2</v>
          </cell>
          <cell r="B1836" t="str">
            <v>URBANO</v>
          </cell>
          <cell r="C1836" t="str">
            <v>REGION 5</v>
          </cell>
          <cell r="D1836" t="str">
            <v>CASANARE</v>
          </cell>
          <cell r="E1836" t="str">
            <v>YOPAL</v>
          </cell>
          <cell r="F1836" t="str">
            <v>TERRITORIOS</v>
          </cell>
          <cell r="G1836" t="str">
            <v>ARAOS GUZMAN JUAN CARLOS</v>
          </cell>
          <cell r="H1836" t="str">
            <v>GUTIERREZ TORRES JHON JAIR</v>
          </cell>
          <cell r="I1836" t="str">
            <v>0</v>
          </cell>
          <cell r="J1836" t="str">
            <v>1.837</v>
          </cell>
          <cell r="K1836">
            <v>0.6</v>
          </cell>
          <cell r="L1836">
            <v>1</v>
          </cell>
          <cell r="M1836">
            <v>1</v>
          </cell>
          <cell r="N1836">
            <v>1.553763440860215E-2</v>
          </cell>
          <cell r="O1836">
            <v>1</v>
          </cell>
          <cell r="P1836">
            <v>1.5887096774193549E-2</v>
          </cell>
          <cell r="Q1836">
            <v>1</v>
          </cell>
          <cell r="R1836" t="e">
            <v>#N/A</v>
          </cell>
          <cell r="S1836">
            <v>1</v>
          </cell>
          <cell r="T1836">
            <v>29808.257110000002</v>
          </cell>
          <cell r="U1836">
            <v>501390.08299999998</v>
          </cell>
          <cell r="V1836" t="e">
            <v>#N/A</v>
          </cell>
          <cell r="W1836" t="str">
            <v>YOP.TERMINAL-2</v>
          </cell>
          <cell r="X1836">
            <v>0</v>
          </cell>
          <cell r="Y1836">
            <v>15</v>
          </cell>
          <cell r="Z1836">
            <v>5</v>
          </cell>
          <cell r="AA1836"/>
          <cell r="AB1836">
            <v>10</v>
          </cell>
          <cell r="AC1836">
            <v>30</v>
          </cell>
          <cell r="AD1836" t="str">
            <v>Prioridad 2</v>
          </cell>
        </row>
        <row r="1837">
          <cell r="A1837" t="str">
            <v>ZIP.BARANDILLAS</v>
          </cell>
          <cell r="B1837" t="str">
            <v>URBANO</v>
          </cell>
          <cell r="C1837" t="str">
            <v>REGION 4</v>
          </cell>
          <cell r="D1837" t="str">
            <v>CUNDINAMARCA</v>
          </cell>
          <cell r="E1837" t="str">
            <v>ZIPAQUIRÁ</v>
          </cell>
          <cell r="F1837" t="str">
            <v>SABANA NORTE</v>
          </cell>
          <cell r="G1837" t="str">
            <v>CARDENAS SUAREZ CARLOS ANDRES</v>
          </cell>
          <cell r="H1837" t="str">
            <v>RODRIGUEZ GONZALEZ CAMILO ALEXANDER</v>
          </cell>
          <cell r="I1837" t="str">
            <v>0</v>
          </cell>
          <cell r="J1837" t="str">
            <v>1.838</v>
          </cell>
          <cell r="K1837">
            <v>0.6</v>
          </cell>
          <cell r="L1837">
            <v>1</v>
          </cell>
          <cell r="M1837">
            <v>1</v>
          </cell>
          <cell r="N1837">
            <v>2.528225806451613E-2</v>
          </cell>
          <cell r="O1837">
            <v>1</v>
          </cell>
          <cell r="P1837">
            <v>1.6868279569892473E-2</v>
          </cell>
          <cell r="Q1837">
            <v>1</v>
          </cell>
          <cell r="R1837" t="str">
            <v>ZIP.Barandillas</v>
          </cell>
          <cell r="S1837">
            <v>0</v>
          </cell>
          <cell r="T1837">
            <v>65919.597998999991</v>
          </cell>
          <cell r="U1837">
            <v>1875011.405</v>
          </cell>
          <cell r="V1837" t="str">
            <v>ZIP.Barandillas</v>
          </cell>
          <cell r="W1837" t="str">
            <v>ZIP.BARANDILLAS</v>
          </cell>
          <cell r="X1837">
            <v>0</v>
          </cell>
          <cell r="Y1837">
            <v>30</v>
          </cell>
          <cell r="Z1837">
            <v>10</v>
          </cell>
          <cell r="AA1837">
            <v>20</v>
          </cell>
          <cell r="AB1837">
            <v>10</v>
          </cell>
          <cell r="AC1837">
            <v>70</v>
          </cell>
          <cell r="AD1837" t="str">
            <v>Prioridad 0</v>
          </cell>
        </row>
        <row r="1838">
          <cell r="A1838" t="str">
            <v>ZIP.LA FLORESTA</v>
          </cell>
          <cell r="B1838" t="str">
            <v>URBANO</v>
          </cell>
          <cell r="C1838" t="str">
            <v>REGION 4</v>
          </cell>
          <cell r="D1838" t="str">
            <v>CUNDINAMARCA</v>
          </cell>
          <cell r="E1838" t="str">
            <v>ZIPAQUIRÁ</v>
          </cell>
          <cell r="F1838" t="str">
            <v>SABANA NORTE</v>
          </cell>
          <cell r="G1838" t="str">
            <v>CARDENAS SUAREZ CARLOS ANDRES</v>
          </cell>
          <cell r="H1838" t="str">
            <v>RODRIGUEZ GONZALEZ CAMILO ALEXANDER</v>
          </cell>
          <cell r="I1838" t="str">
            <v>0</v>
          </cell>
          <cell r="J1838" t="str">
            <v>1.839</v>
          </cell>
          <cell r="K1838">
            <v>0.6</v>
          </cell>
          <cell r="L1838">
            <v>1</v>
          </cell>
          <cell r="M1838">
            <v>1</v>
          </cell>
          <cell r="N1838">
            <v>8.4677419354838704E-2</v>
          </cell>
          <cell r="O1838">
            <v>1</v>
          </cell>
          <cell r="P1838">
            <v>5.5376344086021503E-2</v>
          </cell>
          <cell r="Q1838">
            <v>1</v>
          </cell>
          <cell r="R1838" t="str">
            <v>ZIP.La Floresta</v>
          </cell>
          <cell r="S1838">
            <v>0</v>
          </cell>
          <cell r="T1838">
            <v>70090.361945240002</v>
          </cell>
          <cell r="U1838">
            <v>2567321.7039999994</v>
          </cell>
          <cell r="V1838" t="e">
            <v>#N/A</v>
          </cell>
          <cell r="W1838" t="str">
            <v>ZIP.LA FLORESTA</v>
          </cell>
          <cell r="X1838">
            <v>1</v>
          </cell>
          <cell r="Y1838">
            <v>30</v>
          </cell>
          <cell r="Z1838">
            <v>10</v>
          </cell>
          <cell r="AA1838"/>
          <cell r="AB1838">
            <v>10</v>
          </cell>
          <cell r="AC1838">
            <v>51</v>
          </cell>
          <cell r="AD1838" t="str">
            <v>Prioridad 0</v>
          </cell>
        </row>
        <row r="1839">
          <cell r="A1839" t="str">
            <v>ZIP.TERMINAL-2</v>
          </cell>
          <cell r="B1839" t="str">
            <v>URBANO</v>
          </cell>
          <cell r="C1839" t="str">
            <v>REGION 4</v>
          </cell>
          <cell r="D1839" t="str">
            <v>CUNDINAMARCA</v>
          </cell>
          <cell r="E1839" t="str">
            <v>ZIPAQUIRÁ</v>
          </cell>
          <cell r="F1839" t="str">
            <v>SABANA NORTE</v>
          </cell>
          <cell r="G1839" t="str">
            <v>CARDENAS SUAREZ CARLOS ANDRES</v>
          </cell>
          <cell r="H1839" t="str">
            <v>RODRIGUEZ GONZALEZ CAMILO ALEXANDER</v>
          </cell>
          <cell r="I1839" t="str">
            <v>0</v>
          </cell>
          <cell r="J1839" t="str">
            <v>1.840</v>
          </cell>
          <cell r="K1839">
            <v>0.6</v>
          </cell>
          <cell r="L1839">
            <v>1</v>
          </cell>
          <cell r="M1839">
            <v>1</v>
          </cell>
          <cell r="N1839">
            <v>8.9247311827956987E-3</v>
          </cell>
          <cell r="O1839">
            <v>0</v>
          </cell>
          <cell r="P1839">
            <v>8.7634408602150545E-3</v>
          </cell>
          <cell r="Q1839">
            <v>1</v>
          </cell>
          <cell r="R1839" t="e">
            <v>#N/A</v>
          </cell>
          <cell r="S1839">
            <v>0</v>
          </cell>
          <cell r="T1839">
            <v>59820.940900000009</v>
          </cell>
          <cell r="U1839">
            <v>1302747.4979999999</v>
          </cell>
          <cell r="V1839" t="e">
            <v>#N/A</v>
          </cell>
          <cell r="W1839" t="str">
            <v>ZIP.TERMINAL-2</v>
          </cell>
          <cell r="X1839">
            <v>1</v>
          </cell>
          <cell r="Y1839">
            <v>30</v>
          </cell>
          <cell r="Z1839">
            <v>10</v>
          </cell>
          <cell r="AA1839"/>
          <cell r="AB1839">
            <v>10</v>
          </cell>
          <cell r="AC1839">
            <v>51</v>
          </cell>
          <cell r="AD1839" t="str">
            <v>Prioridad 2</v>
          </cell>
        </row>
        <row r="1840">
          <cell r="A1840" t="str">
            <v>ZIP.VIA COGUA</v>
          </cell>
          <cell r="B1840" t="str">
            <v>RURAL</v>
          </cell>
          <cell r="C1840" t="str">
            <v>REGION 4</v>
          </cell>
          <cell r="D1840" t="str">
            <v>CUNDINAMARCA</v>
          </cell>
          <cell r="E1840" t="str">
            <v>ZIPAQUIRÁ</v>
          </cell>
          <cell r="F1840" t="str">
            <v>SABANA NORTE</v>
          </cell>
          <cell r="G1840" t="str">
            <v>CARDENAS SUAREZ CARLOS ANDRES</v>
          </cell>
          <cell r="H1840" t="str">
            <v>RODRIGUEZ GONZALEZ CAMILO ALEXANDER</v>
          </cell>
          <cell r="I1840" t="str">
            <v>1</v>
          </cell>
          <cell r="J1840" t="str">
            <v>257</v>
          </cell>
          <cell r="K1840">
            <v>0.54</v>
          </cell>
          <cell r="L1840">
            <v>1</v>
          </cell>
          <cell r="M1840">
            <v>1</v>
          </cell>
          <cell r="N1840">
            <v>0.10012096774193549</v>
          </cell>
          <cell r="O1840">
            <v>1</v>
          </cell>
          <cell r="P1840">
            <v>5.9018817204301077E-2</v>
          </cell>
          <cell r="Q1840">
            <v>1</v>
          </cell>
          <cell r="R1840" t="e">
            <v>#N/A</v>
          </cell>
          <cell r="S1840">
            <v>0</v>
          </cell>
          <cell r="T1840">
            <v>67632.213593599983</v>
          </cell>
          <cell r="U1840">
            <v>1602438.9639999999</v>
          </cell>
          <cell r="V1840" t="e">
            <v>#N/A</v>
          </cell>
          <cell r="W1840" t="str">
            <v>ZIP.VIA COGUA</v>
          </cell>
          <cell r="X1840">
            <v>1</v>
          </cell>
          <cell r="Y1840">
            <v>30</v>
          </cell>
          <cell r="Z1840">
            <v>10</v>
          </cell>
          <cell r="AA1840"/>
          <cell r="AB1840">
            <v>10</v>
          </cell>
          <cell r="AC1840">
            <v>51</v>
          </cell>
          <cell r="AD1840" t="str">
            <v>Prioridad 1</v>
          </cell>
        </row>
        <row r="1841">
          <cell r="A1841" t="str">
            <v>ZIP.ZIPAQUIRA-7</v>
          </cell>
          <cell r="B1841" t="str">
            <v>URBANO</v>
          </cell>
          <cell r="C1841" t="str">
            <v>REGION 4</v>
          </cell>
          <cell r="D1841" t="str">
            <v>CUNDINAMARCA</v>
          </cell>
          <cell r="E1841" t="str">
            <v>ZIPAQUIRÁ</v>
          </cell>
          <cell r="F1841" t="str">
            <v>SABANA NORTE</v>
          </cell>
          <cell r="G1841" t="str">
            <v>CARDENAS SUAREZ CARLOS ANDRES</v>
          </cell>
          <cell r="H1841" t="str">
            <v>RODRIGUEZ GONZALEZ CAMILO ALEXANDER</v>
          </cell>
          <cell r="I1841" t="str">
            <v>1</v>
          </cell>
          <cell r="J1841" t="str">
            <v>1.841</v>
          </cell>
          <cell r="K1841">
            <v>0.6</v>
          </cell>
          <cell r="L1841">
            <v>1</v>
          </cell>
          <cell r="M1841">
            <v>1</v>
          </cell>
          <cell r="N1841">
            <v>8.9650537634408597E-3</v>
          </cell>
          <cell r="O1841">
            <v>0</v>
          </cell>
          <cell r="P1841">
            <v>9.852150537634408E-3</v>
          </cell>
          <cell r="Q1841">
            <v>1</v>
          </cell>
          <cell r="R1841" t="str">
            <v>ZIP.Zipaquira-7</v>
          </cell>
          <cell r="S1841">
            <v>0</v>
          </cell>
          <cell r="T1841">
            <v>71564.475637999989</v>
          </cell>
          <cell r="U1841">
            <v>2058064.5450000002</v>
          </cell>
          <cell r="V1841" t="e">
            <v>#N/A</v>
          </cell>
          <cell r="W1841" t="str">
            <v>ZIP.ZIPAQUIRA-7</v>
          </cell>
          <cell r="X1841">
            <v>0</v>
          </cell>
          <cell r="Y1841">
            <v>30</v>
          </cell>
          <cell r="Z1841">
            <v>10</v>
          </cell>
          <cell r="AA1841"/>
          <cell r="AB1841">
            <v>10</v>
          </cell>
          <cell r="AC1841">
            <v>50</v>
          </cell>
          <cell r="AD1841" t="str">
            <v>Prioridad 0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sponibilidad"/>
      <sheetName val="Hoja3"/>
    </sheetNames>
    <sheetDataSet>
      <sheetData sheetId="0">
        <row r="1">
          <cell r="A1" t="str">
            <v>Sitio</v>
          </cell>
        </row>
        <row r="2">
          <cell r="A2" t="str">
            <v>AMZ.PUERTO NARINO</v>
          </cell>
        </row>
        <row r="3">
          <cell r="A3" t="str">
            <v>AMZ.VIA TARAPACA</v>
          </cell>
        </row>
        <row r="4">
          <cell r="A4" t="str">
            <v>ANT.ABRIAQUI</v>
          </cell>
        </row>
        <row r="5">
          <cell r="A5" t="str">
            <v>ANT.ALTOS SAN JUAN</v>
          </cell>
        </row>
        <row r="6">
          <cell r="A6" t="str">
            <v>ANT.BAGRE-4</v>
          </cell>
        </row>
        <row r="7">
          <cell r="A7" t="str">
            <v>ANT.BARBOSA-2</v>
          </cell>
        </row>
        <row r="8">
          <cell r="A8" t="str">
            <v>ANT.BIJAGUAL MINEROS-2</v>
          </cell>
        </row>
        <row r="9">
          <cell r="A9" t="str">
            <v>ANT.BLANQUISET</v>
          </cell>
        </row>
        <row r="10">
          <cell r="A10" t="str">
            <v>ANT.CANASGORDAS</v>
          </cell>
        </row>
        <row r="11">
          <cell r="A11" t="str">
            <v>ANT.CARACOLI</v>
          </cell>
        </row>
        <row r="12">
          <cell r="A12" t="str">
            <v>ANT.CAREPA PIEDRAS BLANCAS</v>
          </cell>
        </row>
        <row r="13">
          <cell r="A13" t="str">
            <v>ANT.CARLOS ARRIBA</v>
          </cell>
        </row>
        <row r="14">
          <cell r="A14" t="str">
            <v>ANT.CAUCASIA ESTADIO</v>
          </cell>
        </row>
        <row r="15">
          <cell r="A15" t="str">
            <v>ANT.CERRO VERDE</v>
          </cell>
        </row>
        <row r="16">
          <cell r="A16" t="str">
            <v>ANT.ECP CASABE-2</v>
          </cell>
        </row>
        <row r="17">
          <cell r="A17" t="str">
            <v>ANT.EL TAMBOR</v>
          </cell>
        </row>
        <row r="18">
          <cell r="A18" t="str">
            <v>ANT.EL TOMATE</v>
          </cell>
        </row>
        <row r="19">
          <cell r="A19" t="str">
            <v>ANT.EL TRES</v>
          </cell>
        </row>
        <row r="20">
          <cell r="A20" t="str">
            <v>ANT.ESCARRALAO</v>
          </cell>
        </row>
        <row r="21">
          <cell r="A21" t="str">
            <v>ANT.FRONTINO</v>
          </cell>
        </row>
        <row r="22">
          <cell r="A22" t="str">
            <v>ANT.FRONTINO-2</v>
          </cell>
        </row>
        <row r="23">
          <cell r="A23" t="str">
            <v>ANT.GIRARDOTA-5</v>
          </cell>
        </row>
        <row r="24">
          <cell r="A24" t="str">
            <v>ANT.GLORIETA SANTA ELENA</v>
          </cell>
        </row>
        <row r="25">
          <cell r="A25" t="str">
            <v>ANT.GOMEZ PLATA-2</v>
          </cell>
        </row>
        <row r="26">
          <cell r="A26" t="str">
            <v>ANT.HELICONIA PARQUE</v>
          </cell>
        </row>
        <row r="27">
          <cell r="A27" t="str">
            <v>ANT.IND BANACOL ALAMEDA</v>
          </cell>
        </row>
        <row r="28">
          <cell r="A28" t="str">
            <v>ANT.IND BIOCOMBUSTIBLES</v>
          </cell>
        </row>
        <row r="29">
          <cell r="A29" t="str">
            <v>ANT.IND FRUTERA ZUNGO</v>
          </cell>
        </row>
        <row r="30">
          <cell r="A30" t="str">
            <v>ANT.IND GOLD PROVIDENCIA</v>
          </cell>
        </row>
        <row r="31">
          <cell r="A31" t="str">
            <v>ANT.IND GOLD SANDRAK</v>
          </cell>
        </row>
        <row r="32">
          <cell r="A32" t="str">
            <v>ANT.IND LOCERIA PLANTA-2</v>
          </cell>
        </row>
        <row r="33">
          <cell r="A33" t="str">
            <v>ANT.IND MERCADO Y MODA</v>
          </cell>
        </row>
        <row r="34">
          <cell r="A34" t="str">
            <v>ANT.IND OPERADORA AVICOLA</v>
          </cell>
        </row>
        <row r="35">
          <cell r="A35" t="str">
            <v>ANT.IND SAFERBO CALDAS</v>
          </cell>
        </row>
        <row r="36">
          <cell r="A36" t="str">
            <v>ANT.IND SAYONARA OPT</v>
          </cell>
        </row>
        <row r="37">
          <cell r="A37" t="str">
            <v>ANT.IND UNIBAN</v>
          </cell>
        </row>
        <row r="38">
          <cell r="A38" t="str">
            <v>ANT.IND ZANDOR CAPITAL</v>
          </cell>
        </row>
        <row r="39">
          <cell r="A39" t="str">
            <v>ANT.JUNTAS DE URAMITA</v>
          </cell>
        </row>
        <row r="40">
          <cell r="A40" t="str">
            <v>ANT.MACHUCA</v>
          </cell>
        </row>
        <row r="41">
          <cell r="A41" t="str">
            <v>ANT.MATAZANO</v>
          </cell>
        </row>
        <row r="42">
          <cell r="A42" t="str">
            <v>ANT.MULATOS</v>
          </cell>
        </row>
        <row r="43">
          <cell r="A43" t="str">
            <v>ANT.PESCADERO ITUANGO</v>
          </cell>
        </row>
        <row r="44">
          <cell r="A44" t="str">
            <v>ANT.PUERTO LOPEZ</v>
          </cell>
        </row>
        <row r="45">
          <cell r="A45" t="str">
            <v>ANT.REMEDIOS-2</v>
          </cell>
        </row>
        <row r="46">
          <cell r="A46" t="str">
            <v>ANT.SAN ANDRES DE CUERQUIA</v>
          </cell>
        </row>
        <row r="47">
          <cell r="A47" t="str">
            <v>ANT.SAN FELIX</v>
          </cell>
        </row>
        <row r="48">
          <cell r="A48" t="str">
            <v>ANT.SAN JERONIMO PARQUE</v>
          </cell>
        </row>
        <row r="49">
          <cell r="A49" t="str">
            <v>ANT.SAN JERONIMO-2</v>
          </cell>
        </row>
        <row r="50">
          <cell r="A50" t="str">
            <v>ANT.SANTA FE</v>
          </cell>
        </row>
        <row r="51">
          <cell r="A51" t="str">
            <v>ANT.SEGOVIA</v>
          </cell>
        </row>
        <row r="52">
          <cell r="A52" t="str">
            <v>ANT.TRONCAL LA PAZ</v>
          </cell>
        </row>
        <row r="53">
          <cell r="A53" t="str">
            <v>ANT.URAMITA</v>
          </cell>
        </row>
        <row r="54">
          <cell r="A54" t="str">
            <v>ANT.VILLA ROCA</v>
          </cell>
        </row>
        <row r="55">
          <cell r="A55" t="str">
            <v>ANT.YALI</v>
          </cell>
        </row>
        <row r="56">
          <cell r="A56" t="str">
            <v>ANT.ZUNGO-2</v>
          </cell>
        </row>
        <row r="57">
          <cell r="A57" t="str">
            <v>ARA.ARAUQUITA</v>
          </cell>
        </row>
        <row r="58">
          <cell r="A58" t="str">
            <v>ARA.CRAVO NORTE</v>
          </cell>
        </row>
        <row r="59">
          <cell r="A59" t="str">
            <v>ARA.EL TRONCAL</v>
          </cell>
        </row>
        <row r="60">
          <cell r="A60" t="str">
            <v>ARM.VIRGINIA</v>
          </cell>
        </row>
        <row r="61">
          <cell r="A61" t="str">
            <v>ATL.EL MORRO</v>
          </cell>
        </row>
        <row r="62">
          <cell r="A62" t="str">
            <v>ATL.LURUACO</v>
          </cell>
        </row>
        <row r="63">
          <cell r="A63" t="str">
            <v>ATL.MIRADOR</v>
          </cell>
        </row>
        <row r="64">
          <cell r="A64" t="str">
            <v>ATL.PIOJO-2</v>
          </cell>
        </row>
        <row r="65">
          <cell r="A65" t="str">
            <v>ATL.PLAYA MENDOZA</v>
          </cell>
        </row>
        <row r="66">
          <cell r="A66" t="str">
            <v>ATL.PTO COLOMBIA</v>
          </cell>
        </row>
        <row r="67">
          <cell r="A67" t="str">
            <v>ATL.PUERTO COLOMBIA-2</v>
          </cell>
        </row>
        <row r="68">
          <cell r="A68" t="str">
            <v>ATL.RB SANTA VERONICA</v>
          </cell>
        </row>
        <row r="69">
          <cell r="A69" t="str">
            <v>ATL.SANTA VERONICA-2</v>
          </cell>
        </row>
        <row r="70">
          <cell r="A70" t="str">
            <v>BAR.ALTO PRADO-2</v>
          </cell>
        </row>
        <row r="71">
          <cell r="A71" t="str">
            <v>BAR.AUTOTROPICAL</v>
          </cell>
        </row>
        <row r="72">
          <cell r="A72" t="str">
            <v>BAR.AVENIDA DEL RIO (P1)</v>
          </cell>
        </row>
        <row r="73">
          <cell r="A73" t="str">
            <v>BAR.BLUE GARDEN (P1)</v>
          </cell>
        </row>
        <row r="74">
          <cell r="A74" t="str">
            <v>BAR.BOULEVARD SIMON (P1)</v>
          </cell>
        </row>
        <row r="75">
          <cell r="A75" t="str">
            <v>BAR.BUENAVISTA-2 (P1)</v>
          </cell>
        </row>
        <row r="76">
          <cell r="A76" t="str">
            <v>BAR.BUENAVISTA-2 (P3)</v>
          </cell>
        </row>
        <row r="77">
          <cell r="A77" t="str">
            <v>BAR.BUENAVISTA-5 (P1)</v>
          </cell>
        </row>
        <row r="78">
          <cell r="A78" t="str">
            <v>BAR.CAC CENTRO</v>
          </cell>
        </row>
        <row r="79">
          <cell r="A79" t="str">
            <v>BAR.CALLE 30-4 (P1)</v>
          </cell>
        </row>
        <row r="80">
          <cell r="A80" t="str">
            <v>BAR.CALLE 76 (P2)</v>
          </cell>
        </row>
        <row r="81">
          <cell r="A81" t="str">
            <v>BAR.CARIDAD DEL COBRE</v>
          </cell>
        </row>
        <row r="82">
          <cell r="A82" t="str">
            <v>BAR.CAUJARAL-2:H2</v>
          </cell>
        </row>
        <row r="83">
          <cell r="A83" t="str">
            <v>BAR.CD CARIBE</v>
          </cell>
        </row>
        <row r="84">
          <cell r="A84" t="str">
            <v>BAR.CENTRO CIVICO:H1</v>
          </cell>
        </row>
        <row r="85">
          <cell r="A85" t="str">
            <v>BAR.CENTRO CIVICO:H2</v>
          </cell>
        </row>
        <row r="86">
          <cell r="A86" t="str">
            <v>BAR.CENTRO-2</v>
          </cell>
        </row>
        <row r="87">
          <cell r="A87" t="str">
            <v>BAR.CIUDADELA</v>
          </cell>
        </row>
        <row r="88">
          <cell r="A88" t="str">
            <v>BAR.ESMERALDA-2 (P1)</v>
          </cell>
        </row>
        <row r="89">
          <cell r="A89" t="str">
            <v>BAR.ESMERALDA-2 (P2)</v>
          </cell>
        </row>
        <row r="90">
          <cell r="A90" t="str">
            <v>BAR.IND ACESCO</v>
          </cell>
        </row>
        <row r="91">
          <cell r="A91" t="str">
            <v>BAR.IND CAV MALL PLAZA</v>
          </cell>
        </row>
        <row r="92">
          <cell r="A92" t="str">
            <v>BAR.IND CC ALEGRA</v>
          </cell>
        </row>
        <row r="93">
          <cell r="A93" t="str">
            <v>BAR.IND EQUINORTE</v>
          </cell>
        </row>
        <row r="94">
          <cell r="A94" t="str">
            <v>BAR.IND MUEBLES JAMAR</v>
          </cell>
        </row>
        <row r="95">
          <cell r="A95" t="str">
            <v>BAR.IND TRANSELCA-2</v>
          </cell>
        </row>
        <row r="96">
          <cell r="A96" t="str">
            <v>BAR.LAS MERCEDES SUR (P1)</v>
          </cell>
        </row>
        <row r="97">
          <cell r="A97" t="str">
            <v>BAR.LOS LOTEROS-2 REUB</v>
          </cell>
        </row>
        <row r="98">
          <cell r="A98" t="str">
            <v>BAR.MERCADITO</v>
          </cell>
        </row>
        <row r="99">
          <cell r="A99" t="str">
            <v>BAR.METROPARQUE</v>
          </cell>
        </row>
        <row r="100">
          <cell r="A100" t="str">
            <v>BAR.MIRAMAR-1</v>
          </cell>
        </row>
        <row r="101">
          <cell r="A101" t="str">
            <v>BAR.MIRAMAR-2 (P1)</v>
          </cell>
        </row>
        <row r="102">
          <cell r="A102" t="str">
            <v>BAR.NUEVA COLOMBIA (P1)</v>
          </cell>
        </row>
        <row r="103">
          <cell r="A103" t="str">
            <v>BAR.PA LA PLAYA</v>
          </cell>
        </row>
        <row r="104">
          <cell r="A104" t="str">
            <v>BAR.PALMAS DEL RIO</v>
          </cell>
        </row>
        <row r="105">
          <cell r="A105" t="str">
            <v>BAR.PARQUE PADILLA (P1)</v>
          </cell>
        </row>
        <row r="106">
          <cell r="A106" t="str">
            <v>BAR.PARQUE ROSADO (P1)</v>
          </cell>
        </row>
        <row r="107">
          <cell r="A107" t="str">
            <v>BAR.PELU</v>
          </cell>
        </row>
        <row r="108">
          <cell r="A108" t="str">
            <v>BAR.POPULAR</v>
          </cell>
        </row>
        <row r="109">
          <cell r="A109" t="str">
            <v>BAR.PUEBLITO</v>
          </cell>
        </row>
        <row r="110">
          <cell r="A110" t="str">
            <v>BAR.PUERTA DEL SOL</v>
          </cell>
        </row>
        <row r="111">
          <cell r="A111" t="str">
            <v>BAR.RB LOS LOTEROS:H1</v>
          </cell>
        </row>
        <row r="112">
          <cell r="A112" t="str">
            <v>BAR.RB MACARENA (P2)</v>
          </cell>
        </row>
        <row r="113">
          <cell r="A113" t="str">
            <v>BAR.RB PASEO BOLIVAR</v>
          </cell>
        </row>
        <row r="114">
          <cell r="A114" t="str">
            <v>BAR.RB PASTORAL</v>
          </cell>
        </row>
        <row r="115">
          <cell r="A115" t="str">
            <v>BAR.RB SAN ISIDRO</v>
          </cell>
        </row>
        <row r="116">
          <cell r="A116" t="str">
            <v>BAR.RB SOLEDAD-8</v>
          </cell>
        </row>
        <row r="117">
          <cell r="A117" t="str">
            <v>BAR.RB SOURDIS ALT1</v>
          </cell>
        </row>
        <row r="118">
          <cell r="A118" t="str">
            <v>BAR.RB SOURDIS ALT2</v>
          </cell>
        </row>
        <row r="119">
          <cell r="A119" t="str">
            <v>BAR.RB SOURDIS ALT3</v>
          </cell>
        </row>
        <row r="120">
          <cell r="A120" t="str">
            <v>BAR.RB TERRAZAS</v>
          </cell>
        </row>
        <row r="121">
          <cell r="A121" t="str">
            <v>BAR.RB TRINIDAD</v>
          </cell>
        </row>
        <row r="122">
          <cell r="A122" t="str">
            <v>BAR.RB2 MACARENA (P4)</v>
          </cell>
        </row>
        <row r="123">
          <cell r="A123" t="str">
            <v>BAR.RIOMAR</v>
          </cell>
        </row>
        <row r="124">
          <cell r="A124" t="str">
            <v>BAR.ROBERTO MELENDEZ (P2)</v>
          </cell>
        </row>
        <row r="125">
          <cell r="A125" t="str">
            <v>BAR.ROBLES-2</v>
          </cell>
        </row>
        <row r="126">
          <cell r="A126" t="str">
            <v>BAR.SAO 93 (P2)</v>
          </cell>
        </row>
        <row r="127">
          <cell r="A127" t="str">
            <v>BAR.TOBOGAN</v>
          </cell>
        </row>
        <row r="128">
          <cell r="A128" t="str">
            <v>BAR.UNIAUTONOMA (P2)</v>
          </cell>
        </row>
        <row r="129">
          <cell r="A129" t="str">
            <v>BAR.VIA 40-5</v>
          </cell>
        </row>
        <row r="130">
          <cell r="A130" t="str">
            <v>BCA.CAMPESTRE-2:P2</v>
          </cell>
        </row>
        <row r="131">
          <cell r="A131" t="str">
            <v>BGA.CENTRO</v>
          </cell>
        </row>
        <row r="132">
          <cell r="A132" t="str">
            <v>BNV.12ABRIL</v>
          </cell>
        </row>
        <row r="133">
          <cell r="A133" t="str">
            <v>BNV.EL PROGRESO</v>
          </cell>
        </row>
        <row r="134">
          <cell r="A134" t="str">
            <v>BNV.LA 14</v>
          </cell>
        </row>
        <row r="135">
          <cell r="A135" t="str">
            <v>BOG.ALCAZARES</v>
          </cell>
        </row>
        <row r="136">
          <cell r="A136" t="str">
            <v>BOG.ALFONSO LOPEZ</v>
          </cell>
        </row>
        <row r="137">
          <cell r="A137" t="str">
            <v>BOG.ALQUERIA</v>
          </cell>
        </row>
        <row r="138">
          <cell r="A138" t="str">
            <v>BOG.ANDES</v>
          </cell>
        </row>
        <row r="139">
          <cell r="A139" t="str">
            <v>BOG.ANTONIO JOSE DE SUCRE</v>
          </cell>
        </row>
        <row r="140">
          <cell r="A140" t="str">
            <v>BOG.ANTONIO JOSE DE SUCRE-2</v>
          </cell>
        </row>
        <row r="141">
          <cell r="A141" t="str">
            <v>BOG.ARANDA</v>
          </cell>
        </row>
        <row r="142">
          <cell r="A142" t="str">
            <v>BOG.ARCHIVO NACIONAL P1</v>
          </cell>
        </row>
        <row r="143">
          <cell r="A143" t="str">
            <v>BOG.ARCHIVO NACIONAL P2</v>
          </cell>
        </row>
        <row r="144">
          <cell r="A144" t="str">
            <v>BOG.ARGOS</v>
          </cell>
        </row>
        <row r="145">
          <cell r="A145" t="str">
            <v>BOG.AUTONORTE 190</v>
          </cell>
        </row>
        <row r="146">
          <cell r="A146" t="str">
            <v>BOG.AV AMERICAS</v>
          </cell>
        </row>
        <row r="147">
          <cell r="A147" t="str">
            <v>BOG.AVENIDA 19-2</v>
          </cell>
        </row>
        <row r="148">
          <cell r="A148" t="str">
            <v>BOG.BACHUE</v>
          </cell>
        </row>
        <row r="149">
          <cell r="A149" t="str">
            <v>BOG.BONANZA-2</v>
          </cell>
        </row>
        <row r="150">
          <cell r="A150" t="str">
            <v>BOG.BOSQUE CALDERON</v>
          </cell>
        </row>
        <row r="151">
          <cell r="A151" t="str">
            <v>BOG.BOSQUES DE MEDINA</v>
          </cell>
        </row>
        <row r="152">
          <cell r="A152" t="str">
            <v>BOG.CABRERA 86:H1</v>
          </cell>
        </row>
        <row r="153">
          <cell r="A153" t="str">
            <v>BOG.CALLE 90-2:P1</v>
          </cell>
        </row>
        <row r="154">
          <cell r="A154" t="str">
            <v>BOG.CANODROMO</v>
          </cell>
        </row>
        <row r="155">
          <cell r="A155" t="str">
            <v>BOG.CAPITOLIO</v>
          </cell>
        </row>
        <row r="156">
          <cell r="A156" t="str">
            <v>BOG.CARDIO INFANTIL</v>
          </cell>
        </row>
        <row r="157">
          <cell r="A157" t="str">
            <v>BOG.CASA NARINO</v>
          </cell>
        </row>
        <row r="158">
          <cell r="A158" t="str">
            <v>BOG.CASTELLANA-2</v>
          </cell>
        </row>
        <row r="159">
          <cell r="A159" t="str">
            <v>BOG.CAV CEDRITOS</v>
          </cell>
        </row>
        <row r="160">
          <cell r="A160" t="str">
            <v>BOG.CC EL EDEN</v>
          </cell>
        </row>
        <row r="161">
          <cell r="A161" t="str">
            <v>BOG.CC SALITRE PLAZA:H2</v>
          </cell>
        </row>
        <row r="162">
          <cell r="A162" t="str">
            <v>BOG.CC SAN RAFAEL</v>
          </cell>
        </row>
        <row r="163">
          <cell r="A163" t="str">
            <v>BOG.CHOSICA</v>
          </cell>
        </row>
        <row r="164">
          <cell r="A164" t="str">
            <v>BOG.CHUNIZA</v>
          </cell>
        </row>
        <row r="165">
          <cell r="A165" t="str">
            <v>BOG.CHUNIZA-3</v>
          </cell>
        </row>
        <row r="166">
          <cell r="A166" t="str">
            <v>BOG.CIUDAD TINTAL-2</v>
          </cell>
        </row>
        <row r="167">
          <cell r="A167" t="str">
            <v>BOG.COLSUBSIDIO BELLAVISTA</v>
          </cell>
        </row>
        <row r="168">
          <cell r="A168" t="str">
            <v>BOG.CONSUELO</v>
          </cell>
        </row>
        <row r="169">
          <cell r="A169" t="str">
            <v>BOG.CORABASTOS-2</v>
          </cell>
        </row>
        <row r="170">
          <cell r="A170" t="str">
            <v>BOG.DISTOYOTA 102</v>
          </cell>
        </row>
        <row r="171">
          <cell r="A171" t="str">
            <v>BOG.ECSAN</v>
          </cell>
        </row>
        <row r="172">
          <cell r="A172" t="str">
            <v>BOG.EL CARMEN-2</v>
          </cell>
        </row>
        <row r="173">
          <cell r="A173" t="str">
            <v>BOG.EL DORADO</v>
          </cell>
        </row>
        <row r="174">
          <cell r="A174" t="str">
            <v>BOG.EL SAUZAL</v>
          </cell>
        </row>
        <row r="175">
          <cell r="A175" t="str">
            <v>BOG.EMAUS-3</v>
          </cell>
        </row>
        <row r="176">
          <cell r="A176" t="str">
            <v>BOG.FEDECAFETEROS</v>
          </cell>
        </row>
        <row r="177">
          <cell r="A177" t="str">
            <v>BOG.FERROCARRIL</v>
          </cell>
        </row>
        <row r="178">
          <cell r="A178" t="str">
            <v>BOG.FLORESTA-2</v>
          </cell>
        </row>
        <row r="179">
          <cell r="A179" t="str">
            <v>BOG.GAITAN-2</v>
          </cell>
        </row>
        <row r="180">
          <cell r="A180" t="str">
            <v>BOG.GALAN</v>
          </cell>
        </row>
        <row r="181">
          <cell r="A181" t="str">
            <v>BOG.GALAN-2</v>
          </cell>
        </row>
        <row r="182">
          <cell r="A182" t="str">
            <v>BOG.GIBRALTAR</v>
          </cell>
        </row>
        <row r="183">
          <cell r="A183" t="str">
            <v>BOG.GLORIETA 19-2</v>
          </cell>
        </row>
        <row r="184">
          <cell r="A184" t="str">
            <v>BOG.IND AUDIFARMA CALLE 12</v>
          </cell>
        </row>
        <row r="185">
          <cell r="A185" t="str">
            <v>BOG.IND AUTONAL 128</v>
          </cell>
        </row>
        <row r="186">
          <cell r="A186" t="str">
            <v>BOG.IND BANCAMIA GALAN</v>
          </cell>
        </row>
        <row r="187">
          <cell r="A187" t="str">
            <v>BOG.IND BANCO COMPARTIR TUNAL</v>
          </cell>
        </row>
        <row r="188">
          <cell r="A188" t="str">
            <v>BOG.IND BANCOMPARTIR-2</v>
          </cell>
        </row>
        <row r="189">
          <cell r="A189" t="str">
            <v>BOG.IND CAV CC TITAN</v>
          </cell>
        </row>
        <row r="190">
          <cell r="A190" t="str">
            <v>BOG.IND CAV PORTAL 80</v>
          </cell>
        </row>
        <row r="191">
          <cell r="A191" t="str">
            <v>BOG.IND CC CALIMA</v>
          </cell>
        </row>
        <row r="192">
          <cell r="A192" t="str">
            <v>BOG.IND CC EL EDEN</v>
          </cell>
        </row>
        <row r="193">
          <cell r="A193" t="str">
            <v>BOG.IND CC HAYUELOS</v>
          </cell>
        </row>
        <row r="194">
          <cell r="A194" t="str">
            <v>BOG.IND CC PLAZA CENTRAL</v>
          </cell>
        </row>
        <row r="195">
          <cell r="A195" t="str">
            <v>BOG.IND CC TINTAL</v>
          </cell>
        </row>
        <row r="196">
          <cell r="A196" t="str">
            <v>BOG.IND FALABELLA ALAMOS</v>
          </cell>
        </row>
        <row r="197">
          <cell r="A197" t="str">
            <v>BOG.IND FINANDINA 72</v>
          </cell>
        </row>
        <row r="198">
          <cell r="A198" t="str">
            <v>BOG.IND FINANZAUTO TC</v>
          </cell>
        </row>
        <row r="199">
          <cell r="A199" t="str">
            <v>BOG.IND FISCALIA ED C</v>
          </cell>
        </row>
        <row r="200">
          <cell r="A200" t="str">
            <v>BOG.IND FUNDACION SANTAFE-2</v>
          </cell>
        </row>
        <row r="201">
          <cell r="A201" t="str">
            <v>BOG.IND IDIME 168</v>
          </cell>
        </row>
        <row r="202">
          <cell r="A202" t="str">
            <v>BOG.IND INDUSTRIAS TAYLOR</v>
          </cell>
        </row>
        <row r="203">
          <cell r="A203" t="str">
            <v>BOG.IND LINDE 68</v>
          </cell>
        </row>
        <row r="204">
          <cell r="A204" t="str">
            <v>BOG.IND MUNDO MUJER</v>
          </cell>
        </row>
        <row r="205">
          <cell r="A205" t="str">
            <v>BOG.IND PARQUE COLINA N1</v>
          </cell>
        </row>
        <row r="206">
          <cell r="A206" t="str">
            <v>BOG.IND PARQUE COLINA N2</v>
          </cell>
        </row>
        <row r="207">
          <cell r="A207" t="str">
            <v>BOG.IND PARQUE COLINA N3</v>
          </cell>
        </row>
        <row r="208">
          <cell r="A208" t="str">
            <v>BOG.IND PENTAGONO</v>
          </cell>
        </row>
        <row r="209">
          <cell r="A209" t="str">
            <v>BOG.IND UCIPHARMA 131A</v>
          </cell>
        </row>
        <row r="210">
          <cell r="A210" t="str">
            <v>BOG.IND VISE</v>
          </cell>
        </row>
        <row r="211">
          <cell r="A211" t="str">
            <v>BOG.IND WORLD MEDICAL</v>
          </cell>
        </row>
        <row r="212">
          <cell r="A212" t="str">
            <v>BOG.ISMAEL PERDOMO</v>
          </cell>
        </row>
        <row r="213">
          <cell r="A213" t="str">
            <v>BOG.LA LIBERTAD-3</v>
          </cell>
        </row>
        <row r="214">
          <cell r="A214" t="str">
            <v>BOG.LA MERCED</v>
          </cell>
        </row>
        <row r="215">
          <cell r="A215" t="str">
            <v>BOG.LA NACIONAL-2:H3</v>
          </cell>
        </row>
        <row r="216">
          <cell r="A216" t="str">
            <v>BOG.LAS CRUCES-2</v>
          </cell>
        </row>
        <row r="217">
          <cell r="A217" t="str">
            <v>BOG.LAS LOMAS-2</v>
          </cell>
        </row>
        <row r="218">
          <cell r="A218" t="str">
            <v>BOG.LUCERO-2</v>
          </cell>
        </row>
        <row r="219">
          <cell r="A219" t="str">
            <v>BOG.MARIA PAZ</v>
          </cell>
        </row>
        <row r="220">
          <cell r="A220" t="str">
            <v>BOG.MODELO SUR</v>
          </cell>
        </row>
        <row r="221">
          <cell r="A221" t="str">
            <v>BOG.MONJES</v>
          </cell>
        </row>
        <row r="222">
          <cell r="A222" t="str">
            <v>BOG.MONTE BLANCO</v>
          </cell>
        </row>
        <row r="223">
          <cell r="A223" t="str">
            <v>BOG.MUSEO CHICO</v>
          </cell>
        </row>
        <row r="224">
          <cell r="A224" t="str">
            <v>BOG.NELLY</v>
          </cell>
        </row>
        <row r="225">
          <cell r="A225" t="str">
            <v>BOG.OIKOS-2</v>
          </cell>
        </row>
        <row r="226">
          <cell r="A226" t="str">
            <v>BOG.PERIODISTAS-2</v>
          </cell>
        </row>
        <row r="227">
          <cell r="A227" t="str">
            <v>BOG.PROCURADURIA</v>
          </cell>
        </row>
        <row r="228">
          <cell r="A228" t="str">
            <v>BOG.PROVIVIENDA</v>
          </cell>
        </row>
        <row r="229">
          <cell r="A229" t="str">
            <v>BOG.RB CALLE 86-2:H1</v>
          </cell>
        </row>
        <row r="230">
          <cell r="A230" t="str">
            <v>BOG.RB CALLE 86-2:H3</v>
          </cell>
        </row>
        <row r="231">
          <cell r="A231" t="str">
            <v>BOG.RB CALLE 129</v>
          </cell>
        </row>
        <row r="232">
          <cell r="A232" t="str">
            <v>BOG.RB LEGIS</v>
          </cell>
        </row>
        <row r="233">
          <cell r="A233" t="str">
            <v>BOG.RB PALACIO:H3</v>
          </cell>
        </row>
        <row r="234">
          <cell r="A234" t="str">
            <v>BOG.RB PARQUE MILENIO</v>
          </cell>
        </row>
        <row r="235">
          <cell r="A235" t="str">
            <v>BOG.RB PORTAL USME</v>
          </cell>
        </row>
        <row r="236">
          <cell r="A236" t="str">
            <v>BOG.RB SAN SIMON</v>
          </cell>
        </row>
        <row r="237">
          <cell r="A237" t="str">
            <v>BOG.RB SERRANIAS</v>
          </cell>
        </row>
        <row r="238">
          <cell r="A238" t="str">
            <v>BOG.RINCON DE GRANADA-2</v>
          </cell>
        </row>
        <row r="239">
          <cell r="A239" t="str">
            <v>BOG.ROSALES</v>
          </cell>
        </row>
        <row r="240">
          <cell r="A240" t="str">
            <v>BOG.SAN CARLOS SUR</v>
          </cell>
        </row>
        <row r="241">
          <cell r="A241" t="str">
            <v>BOG.SAN SEBASTIAN-1</v>
          </cell>
        </row>
        <row r="242">
          <cell r="A242" t="str">
            <v>BOG.SAN SEBASTIAN-2</v>
          </cell>
        </row>
        <row r="243">
          <cell r="A243" t="str">
            <v>BOG.SANTA CLARA</v>
          </cell>
        </row>
        <row r="244">
          <cell r="A244" t="str">
            <v>BOG.SANTA PAZ</v>
          </cell>
        </row>
        <row r="245">
          <cell r="A245" t="str">
            <v>BOG.TECHO</v>
          </cell>
        </row>
        <row r="246">
          <cell r="A246" t="str">
            <v>BOG.TENERIFE ALEJANDRIA</v>
          </cell>
        </row>
        <row r="247">
          <cell r="A247" t="str">
            <v>BOG.TEXDORAL</v>
          </cell>
        </row>
        <row r="248">
          <cell r="A248" t="str">
            <v>BOG.TIBABUYES-2</v>
          </cell>
        </row>
        <row r="249">
          <cell r="A249" t="str">
            <v>BOG.TINTALA</v>
          </cell>
        </row>
        <row r="250">
          <cell r="A250" t="str">
            <v>BOG.TM CALLE 40 SUR</v>
          </cell>
        </row>
        <row r="251">
          <cell r="A251" t="str">
            <v>BOG.TM GRATAMIRA</v>
          </cell>
        </row>
        <row r="252">
          <cell r="A252" t="str">
            <v>BOG.TM PORTAL 80</v>
          </cell>
        </row>
        <row r="253">
          <cell r="A253" t="str">
            <v>BOG.TRINIDAD</v>
          </cell>
        </row>
        <row r="254">
          <cell r="A254" t="str">
            <v>BOG.TUNAL-3</v>
          </cell>
        </row>
        <row r="255">
          <cell r="A255" t="str">
            <v>BOG.TV CABLE</v>
          </cell>
        </row>
        <row r="256">
          <cell r="A256" t="str">
            <v>BOG.UNIANDES</v>
          </cell>
        </row>
        <row r="257">
          <cell r="A257" t="str">
            <v>BOG.VERGEL</v>
          </cell>
        </row>
        <row r="258">
          <cell r="A258" t="str">
            <v>BOG.VERGEL OCC</v>
          </cell>
        </row>
        <row r="259">
          <cell r="A259" t="str">
            <v>BOG.VILLA GLADYS</v>
          </cell>
        </row>
        <row r="260">
          <cell r="A260" t="str">
            <v>BOG.VILLA MEJIA</v>
          </cell>
        </row>
        <row r="261">
          <cell r="A261" t="str">
            <v>BOG.ZONA ROSA</v>
          </cell>
        </row>
        <row r="262">
          <cell r="A262" t="str">
            <v>BOG.ZONA T</v>
          </cell>
        </row>
        <row r="263">
          <cell r="A263" t="str">
            <v>BOL.ACHI</v>
          </cell>
        </row>
        <row r="264">
          <cell r="A264" t="str">
            <v>BOL.ALTOS DEL ROSARIO</v>
          </cell>
        </row>
        <row r="265">
          <cell r="A265" t="str">
            <v>BOL.ARENAL</v>
          </cell>
        </row>
        <row r="266">
          <cell r="A266" t="str">
            <v>BOL.ARENAL DEL SUR</v>
          </cell>
        </row>
        <row r="267">
          <cell r="A267" t="str">
            <v>BOL.ARROYO HONDO</v>
          </cell>
        </row>
        <row r="268">
          <cell r="A268" t="str">
            <v>BOL.BARRANCO DE LOBA</v>
          </cell>
        </row>
        <row r="269">
          <cell r="A269" t="str">
            <v>BOL.BARRANCO DE LOBA-2</v>
          </cell>
        </row>
        <row r="270">
          <cell r="A270" t="str">
            <v>BOL.CALAMAR</v>
          </cell>
        </row>
        <row r="271">
          <cell r="A271" t="str">
            <v>BOL.CARMEN BOLIVAR</v>
          </cell>
        </row>
        <row r="272">
          <cell r="A272" t="str">
            <v>BOL.CARMEN BOLIVAR-2</v>
          </cell>
        </row>
        <row r="273">
          <cell r="A273" t="str">
            <v>BOL.CLEMENCIA</v>
          </cell>
        </row>
        <row r="274">
          <cell r="A274" t="str">
            <v>BOL.CORDOBA</v>
          </cell>
        </row>
        <row r="275">
          <cell r="A275" t="str">
            <v>BOL.GUAMO</v>
          </cell>
        </row>
        <row r="276">
          <cell r="A276" t="str">
            <v>BOL.ISLA GRANDE</v>
          </cell>
        </row>
        <row r="277">
          <cell r="A277" t="str">
            <v>BOL.ISLARENA</v>
          </cell>
        </row>
        <row r="278">
          <cell r="A278" t="str">
            <v>BOL.LA EUROPA</v>
          </cell>
        </row>
        <row r="279">
          <cell r="A279" t="str">
            <v>BOL.LA RAYA</v>
          </cell>
        </row>
        <row r="280">
          <cell r="A280" t="str">
            <v>BOL.LAS PIEDRAS</v>
          </cell>
        </row>
        <row r="281">
          <cell r="A281" t="str">
            <v>BOL.MAGANGUE-6</v>
          </cell>
        </row>
        <row r="282">
          <cell r="A282" t="str">
            <v>BOL.MAHATES</v>
          </cell>
        </row>
        <row r="283">
          <cell r="A283" t="str">
            <v>BOL.MAJAGUAS</v>
          </cell>
        </row>
        <row r="284">
          <cell r="A284" t="str">
            <v>BOL.MALAGANA</v>
          </cell>
        </row>
        <row r="285">
          <cell r="A285" t="str">
            <v>BOL.MARGARITA</v>
          </cell>
        </row>
        <row r="286">
          <cell r="A286" t="str">
            <v>BOL.MATUTE</v>
          </cell>
        </row>
        <row r="287">
          <cell r="A287" t="str">
            <v>BOL.MONTECRISTO</v>
          </cell>
        </row>
        <row r="288">
          <cell r="A288" t="str">
            <v>BOL.NEPOMUCENO-2</v>
          </cell>
        </row>
        <row r="289">
          <cell r="A289" t="str">
            <v>BOL.PINILLOS</v>
          </cell>
        </row>
        <row r="290">
          <cell r="A290" t="str">
            <v>BOL.PUERTO NAITO</v>
          </cell>
        </row>
        <row r="291">
          <cell r="A291" t="str">
            <v>BOL.RB GALERAZAMBA</v>
          </cell>
        </row>
        <row r="292">
          <cell r="A292" t="str">
            <v>BOL.REGIDOR</v>
          </cell>
        </row>
        <row r="293">
          <cell r="A293" t="str">
            <v>BOL.RIO VIEJO</v>
          </cell>
        </row>
        <row r="294">
          <cell r="A294" t="str">
            <v>BOL.SAN CRISTOBAL</v>
          </cell>
        </row>
        <row r="295">
          <cell r="A295" t="str">
            <v>BOL.SAN FERNANDO</v>
          </cell>
        </row>
        <row r="296">
          <cell r="A296" t="str">
            <v>BOL.SAN JACINTO</v>
          </cell>
        </row>
        <row r="297">
          <cell r="A297" t="str">
            <v>BOL.SAN JACINTO CAUCA</v>
          </cell>
        </row>
        <row r="298">
          <cell r="A298" t="str">
            <v>BOL.SAN PABLO-2</v>
          </cell>
        </row>
        <row r="299">
          <cell r="A299" t="str">
            <v>BOL.SANTA CATALINA</v>
          </cell>
        </row>
        <row r="300">
          <cell r="A300" t="str">
            <v>BOL.SANTA ROSA</v>
          </cell>
        </row>
        <row r="301">
          <cell r="A301" t="str">
            <v>BOL.SANTA ROSA-2</v>
          </cell>
        </row>
        <row r="302">
          <cell r="A302" t="str">
            <v>BOL.SOPLAVIENTO</v>
          </cell>
        </row>
        <row r="303">
          <cell r="A303" t="str">
            <v>BOL.TIQUISIO</v>
          </cell>
        </row>
        <row r="304">
          <cell r="A304" t="str">
            <v>BOL.ZAMBRANO</v>
          </cell>
        </row>
        <row r="305">
          <cell r="A305" t="str">
            <v>BOY.ALBARRACIN</v>
          </cell>
        </row>
        <row r="306">
          <cell r="A306" t="str">
            <v>BOY.ARCABUCO</v>
          </cell>
        </row>
        <row r="307">
          <cell r="A307" t="str">
            <v>BOY.ARCABUCO-2</v>
          </cell>
        </row>
        <row r="308">
          <cell r="A308" t="str">
            <v>BOY.BETEITIVA</v>
          </cell>
        </row>
        <row r="309">
          <cell r="A309" t="str">
            <v>BOY.BORBUR</v>
          </cell>
        </row>
        <row r="310">
          <cell r="A310" t="str">
            <v>BOY.BUENAVISTA</v>
          </cell>
        </row>
        <row r="311">
          <cell r="A311" t="str">
            <v>BOY.CAMPO PALAGUA</v>
          </cell>
        </row>
        <row r="312">
          <cell r="A312" t="str">
            <v>BOY.CANO NEGRO</v>
          </cell>
        </row>
        <row r="313">
          <cell r="A313" t="str">
            <v>BOY.CHIQUINQUIRA-1</v>
          </cell>
        </row>
        <row r="314">
          <cell r="A314" t="str">
            <v>BOY.CHITA</v>
          </cell>
        </row>
        <row r="315">
          <cell r="A315" t="str">
            <v>BOY.COCUY CARRIZALES</v>
          </cell>
        </row>
        <row r="316">
          <cell r="A316" t="str">
            <v>BOY.COCUY-2</v>
          </cell>
        </row>
        <row r="317">
          <cell r="A317" t="str">
            <v>BOY.COMBITA</v>
          </cell>
        </row>
        <row r="318">
          <cell r="A318" t="str">
            <v>BOY.COPER</v>
          </cell>
        </row>
        <row r="319">
          <cell r="A319" t="str">
            <v>BOY.DOS Y MEDIO</v>
          </cell>
        </row>
        <row r="320">
          <cell r="A320" t="str">
            <v>BOY.DUITAMA SANTA HELENITA</v>
          </cell>
        </row>
        <row r="321">
          <cell r="A321" t="str">
            <v>BOY.ECP CAMPO JAZMIN</v>
          </cell>
        </row>
        <row r="322">
          <cell r="A322" t="str">
            <v>BOY.ECP CAMPO MORICHE</v>
          </cell>
        </row>
        <row r="323">
          <cell r="A323" t="str">
            <v>BOY.EL COCUY</v>
          </cell>
        </row>
        <row r="324">
          <cell r="A324" t="str">
            <v>BOY.EL MARFIL</v>
          </cell>
        </row>
        <row r="325">
          <cell r="A325" t="str">
            <v>BOY.FIRAVITOBA</v>
          </cell>
        </row>
        <row r="326">
          <cell r="A326" t="str">
            <v>BOY.GACHANTIVA</v>
          </cell>
        </row>
        <row r="327">
          <cell r="A327" t="str">
            <v>BOY.GARAGOA</v>
          </cell>
        </row>
        <row r="328">
          <cell r="A328" t="str">
            <v>BOY.GARAVITO</v>
          </cell>
        </row>
        <row r="329">
          <cell r="A329" t="str">
            <v>BOY.GUATEQUE-2</v>
          </cell>
        </row>
        <row r="330">
          <cell r="A330" t="str">
            <v>BOY.GUICAN</v>
          </cell>
        </row>
        <row r="331">
          <cell r="A331" t="str">
            <v>BOY.GUICAN LA ESPERANZA</v>
          </cell>
        </row>
        <row r="332">
          <cell r="A332" t="str">
            <v>BOY.IZA</v>
          </cell>
        </row>
        <row r="333">
          <cell r="A333" t="str">
            <v>BOY.JERICO PUEBLO VIEJO</v>
          </cell>
        </row>
        <row r="334">
          <cell r="A334" t="str">
            <v>BOY.LA UVITA</v>
          </cell>
        </row>
        <row r="335">
          <cell r="A335" t="str">
            <v>BOY.MIRAFLORES-3</v>
          </cell>
        </row>
        <row r="336">
          <cell r="A336" t="str">
            <v>BOY.MUZO</v>
          </cell>
        </row>
        <row r="337">
          <cell r="A337" t="str">
            <v>BOY.MUZO-2</v>
          </cell>
        </row>
        <row r="338">
          <cell r="A338" t="str">
            <v>BOY.OTANCHE</v>
          </cell>
        </row>
        <row r="339">
          <cell r="A339" t="str">
            <v>BOY.OTANCHE-2</v>
          </cell>
        </row>
        <row r="340">
          <cell r="A340" t="str">
            <v>BOY.OTANCHE-3</v>
          </cell>
        </row>
        <row r="341">
          <cell r="A341" t="str">
            <v>BOY.PAUNA</v>
          </cell>
        </row>
        <row r="342">
          <cell r="A342" t="str">
            <v>BOY.PUERTO LIBRE</v>
          </cell>
        </row>
        <row r="343">
          <cell r="A343" t="str">
            <v>BOY.PUERTO PINZON</v>
          </cell>
        </row>
        <row r="344">
          <cell r="A344" t="str">
            <v>BOY.PUERTO ROMERO</v>
          </cell>
        </row>
        <row r="345">
          <cell r="A345" t="str">
            <v>BOY.QUIPAMA</v>
          </cell>
        </row>
        <row r="346">
          <cell r="A346" t="str">
            <v>BOY.QUIPAMA-2</v>
          </cell>
        </row>
        <row r="347">
          <cell r="A347" t="str">
            <v>BOY.SAN MATEO</v>
          </cell>
        </row>
        <row r="348">
          <cell r="A348" t="str">
            <v>BOY.SAN MIGUEL DE SEMA</v>
          </cell>
        </row>
        <row r="349">
          <cell r="A349" t="str">
            <v>BOY.SANTA BARBARA</v>
          </cell>
        </row>
        <row r="350">
          <cell r="A350" t="str">
            <v>BOY.SANTA SOFIA</v>
          </cell>
        </row>
        <row r="351">
          <cell r="A351" t="str">
            <v>BOY.SANTANA</v>
          </cell>
        </row>
        <row r="352">
          <cell r="A352" t="str">
            <v>BOY.SATIVANORTE</v>
          </cell>
        </row>
        <row r="353">
          <cell r="A353" t="str">
            <v>BOY.SIACHOQUE</v>
          </cell>
        </row>
        <row r="354">
          <cell r="A354" t="str">
            <v>BOY.SIACHOQUE-2</v>
          </cell>
        </row>
        <row r="355">
          <cell r="A355" t="str">
            <v>BOY.SOATA</v>
          </cell>
        </row>
        <row r="356">
          <cell r="A356" t="str">
            <v>BOY.SOATA-2</v>
          </cell>
        </row>
        <row r="357">
          <cell r="A357" t="str">
            <v>BOY.SOATA-3</v>
          </cell>
        </row>
        <row r="358">
          <cell r="A358" t="str">
            <v>BOY.SOCHA LA LAJA</v>
          </cell>
        </row>
        <row r="359">
          <cell r="A359" t="str">
            <v>BOY.SUSACON</v>
          </cell>
        </row>
        <row r="360">
          <cell r="A360" t="str">
            <v>BOY.TIBANA-2</v>
          </cell>
        </row>
        <row r="361">
          <cell r="A361" t="str">
            <v>BOY.TIBASOSA</v>
          </cell>
        </row>
        <row r="362">
          <cell r="A362" t="str">
            <v>BOY.TINJACA QUINCHE</v>
          </cell>
        </row>
        <row r="363">
          <cell r="A363" t="str">
            <v>BOY.TOCA</v>
          </cell>
        </row>
        <row r="364">
          <cell r="A364" t="str">
            <v>BOY.TOTA</v>
          </cell>
        </row>
        <row r="365">
          <cell r="A365" t="str">
            <v>BOY.TUNUNGUA</v>
          </cell>
        </row>
        <row r="366">
          <cell r="A366" t="str">
            <v>BOY.TURMEQUE</v>
          </cell>
        </row>
        <row r="367">
          <cell r="A367" t="str">
            <v>BOY.VARIANTE MEDELLIN</v>
          </cell>
        </row>
        <row r="368">
          <cell r="A368" t="str">
            <v>BUC.CACIQUE</v>
          </cell>
        </row>
        <row r="369">
          <cell r="A369" t="str">
            <v>BUC.CONDOMINIO RUITOQUE:H1</v>
          </cell>
        </row>
        <row r="370">
          <cell r="A370" t="str">
            <v>BUC.IND FONDO KIKE</v>
          </cell>
        </row>
        <row r="371">
          <cell r="A371" t="str">
            <v>BUC.LA VICTORIA</v>
          </cell>
        </row>
        <row r="372">
          <cell r="A372" t="str">
            <v>BUC.RB VIA LEBRIJA</v>
          </cell>
        </row>
        <row r="373">
          <cell r="A373" t="str">
            <v>BUC.RUITOQUE NAUTICA</v>
          </cell>
        </row>
        <row r="374">
          <cell r="A374" t="str">
            <v>BUC.SAN MARTIN</v>
          </cell>
        </row>
        <row r="375">
          <cell r="A375" t="str">
            <v>BUC.SERREZUELA</v>
          </cell>
        </row>
        <row r="376">
          <cell r="A376" t="str">
            <v>CAD.ALTO CASTILLO</v>
          </cell>
        </row>
        <row r="377">
          <cell r="A377" t="str">
            <v>CAD.ARANZAZU-2</v>
          </cell>
        </row>
        <row r="378">
          <cell r="A378" t="str">
            <v>CAD.ARAUCA</v>
          </cell>
        </row>
        <row r="379">
          <cell r="A379" t="str">
            <v>CAD.ARBOLEDA</v>
          </cell>
        </row>
        <row r="380">
          <cell r="A380" t="str">
            <v>CAD.COCORONDO</v>
          </cell>
        </row>
        <row r="381">
          <cell r="A381" t="str">
            <v>CAD.GUARINOCITO</v>
          </cell>
        </row>
        <row r="382">
          <cell r="A382" t="str">
            <v>CAD.IND BANACOL TERMOPILAS</v>
          </cell>
        </row>
        <row r="383">
          <cell r="A383" t="str">
            <v>CAD.IRRA PARQUE</v>
          </cell>
        </row>
        <row r="384">
          <cell r="A384" t="str">
            <v>CAD.LA UNION</v>
          </cell>
        </row>
        <row r="385">
          <cell r="A385" t="str">
            <v>CAD.MARMATO</v>
          </cell>
        </row>
        <row r="386">
          <cell r="A386" t="str">
            <v>CAD.MONTEBONITO</v>
          </cell>
        </row>
        <row r="387">
          <cell r="A387" t="str">
            <v>CAD.PENSILVANIA</v>
          </cell>
        </row>
        <row r="388">
          <cell r="A388" t="str">
            <v>CAD.PENSILVANIA-2</v>
          </cell>
        </row>
        <row r="389">
          <cell r="A389" t="str">
            <v>CAD.SAN FELIX</v>
          </cell>
        </row>
        <row r="390">
          <cell r="A390" t="str">
            <v>CAD.SAN RAFAEL</v>
          </cell>
        </row>
        <row r="391">
          <cell r="A391" t="str">
            <v>CAL.1 DE MAYO</v>
          </cell>
        </row>
        <row r="392">
          <cell r="A392" t="str">
            <v>CAL.ACUEDUCTO</v>
          </cell>
        </row>
        <row r="393">
          <cell r="A393" t="str">
            <v>CAL.ALAMEDA PANCE</v>
          </cell>
        </row>
        <row r="394">
          <cell r="A394" t="str">
            <v>CAL.ALAMOS-2</v>
          </cell>
        </row>
        <row r="395">
          <cell r="A395" t="str">
            <v>CAL.ALTOS DE JUANAMBU</v>
          </cell>
        </row>
        <row r="396">
          <cell r="A396" t="str">
            <v>CAL.AMERICAS</v>
          </cell>
        </row>
        <row r="397">
          <cell r="A397" t="str">
            <v>CAL.BOCHALEMA</v>
          </cell>
        </row>
        <row r="398">
          <cell r="A398" t="str">
            <v>CAL.CALVARIO</v>
          </cell>
        </row>
        <row r="399">
          <cell r="A399" t="str">
            <v>CAL.CAMPESTRE-2</v>
          </cell>
        </row>
        <row r="400">
          <cell r="A400" t="str">
            <v>CAL.CANEY-4</v>
          </cell>
        </row>
        <row r="401">
          <cell r="A401" t="str">
            <v>CAL.CC TESORO</v>
          </cell>
        </row>
        <row r="402">
          <cell r="A402" t="str">
            <v>CAL.CC UNICO</v>
          </cell>
        </row>
        <row r="403">
          <cell r="A403" t="str">
            <v>CAL.CHAMPAGNAT-2</v>
          </cell>
        </row>
        <row r="404">
          <cell r="A404" t="str">
            <v>CAL.CIRCUNVALAR P1</v>
          </cell>
        </row>
        <row r="405">
          <cell r="A405" t="str">
            <v>CAL.CIRCUNVALAR P2</v>
          </cell>
        </row>
        <row r="406">
          <cell r="A406" t="str">
            <v>CAL.CIUDAD CORDOBA-2</v>
          </cell>
        </row>
        <row r="407">
          <cell r="A407" t="str">
            <v>CAL.CIUDAD PACIFICA</v>
          </cell>
        </row>
        <row r="408">
          <cell r="A408" t="str">
            <v>CAL.COMFANDI</v>
          </cell>
        </row>
        <row r="409">
          <cell r="A409" t="str">
            <v>CAL.CRISTO REY</v>
          </cell>
        </row>
        <row r="410">
          <cell r="A410" t="str">
            <v>CAL.DELICIAS</v>
          </cell>
        </row>
        <row r="411">
          <cell r="A411" t="str">
            <v>CAL.EVARISTO</v>
          </cell>
        </row>
        <row r="412">
          <cell r="A412" t="str">
            <v>CAL.FORTALEZA</v>
          </cell>
        </row>
        <row r="413">
          <cell r="A413" t="str">
            <v>CAL.GAITAN</v>
          </cell>
        </row>
        <row r="414">
          <cell r="A414" t="str">
            <v>CAL.GUAYACANES</v>
          </cell>
        </row>
        <row r="415">
          <cell r="A415" t="str">
            <v>CAL.IMBANACO</v>
          </cell>
        </row>
        <row r="416">
          <cell r="A416" t="str">
            <v>CAL.IND BELLEZA EXPRESS</v>
          </cell>
        </row>
        <row r="417">
          <cell r="A417" t="str">
            <v>CAL.IND CAV LA ESTACION</v>
          </cell>
        </row>
        <row r="418">
          <cell r="A418" t="str">
            <v>CAL.IND CC FORTUNA</v>
          </cell>
        </row>
        <row r="419">
          <cell r="A419" t="str">
            <v>CAL.IND EPSA NARANJOS</v>
          </cell>
        </row>
        <row r="420">
          <cell r="A420" t="str">
            <v>CAL.IND HARINERA DEL VALLE-2</v>
          </cell>
        </row>
        <row r="421">
          <cell r="A421" t="str">
            <v>CAL.IND INCAUCA ARDILA</v>
          </cell>
        </row>
        <row r="422">
          <cell r="A422" t="str">
            <v>CAL.IND SODIMAC SUR</v>
          </cell>
        </row>
        <row r="423">
          <cell r="A423" t="str">
            <v>CAL.JORDAN</v>
          </cell>
        </row>
        <row r="424">
          <cell r="A424" t="str">
            <v>CAL.JUANAMBU</v>
          </cell>
        </row>
        <row r="425">
          <cell r="A425" t="str">
            <v>CAL.JUNIN</v>
          </cell>
        </row>
        <row r="426">
          <cell r="A426" t="str">
            <v>CAL.LA ALBORADA</v>
          </cell>
        </row>
        <row r="427">
          <cell r="A427" t="str">
            <v>CAL.LA BASE</v>
          </cell>
        </row>
        <row r="428">
          <cell r="A428" t="str">
            <v>CAL.LA CALENIDAD</v>
          </cell>
        </row>
        <row r="429">
          <cell r="A429" t="str">
            <v>CAL.LA MARIA</v>
          </cell>
        </row>
        <row r="430">
          <cell r="A430" t="str">
            <v>CAL.LA MIRLA</v>
          </cell>
        </row>
        <row r="431">
          <cell r="A431" t="str">
            <v>CAL.LA NUBIA</v>
          </cell>
        </row>
        <row r="432">
          <cell r="A432" t="str">
            <v>CAL.LA VIGA</v>
          </cell>
        </row>
        <row r="433">
          <cell r="A433" t="str">
            <v>CAL.LA Z</v>
          </cell>
        </row>
        <row r="434">
          <cell r="A434" t="str">
            <v>CAL.LAS ACACIAS-2</v>
          </cell>
        </row>
        <row r="435">
          <cell r="A435" t="str">
            <v>CAL.LOS LAGOS</v>
          </cell>
        </row>
        <row r="436">
          <cell r="A436" t="str">
            <v>CAL.LOS MANGOS</v>
          </cell>
        </row>
        <row r="437">
          <cell r="A437" t="str">
            <v>CAL.MADERAS</v>
          </cell>
        </row>
        <row r="438">
          <cell r="A438" t="str">
            <v>CAL.MAKRO SUR</v>
          </cell>
        </row>
        <row r="439">
          <cell r="A439" t="str">
            <v>CAL.MAKRO-2</v>
          </cell>
        </row>
        <row r="440">
          <cell r="A440" t="str">
            <v>CAL.MARROQUIN</v>
          </cell>
        </row>
        <row r="441">
          <cell r="A441" t="str">
            <v>CAL.MARYLILI</v>
          </cell>
        </row>
        <row r="442">
          <cell r="A442" t="str">
            <v>CAL.MIRAFLORES-2</v>
          </cell>
        </row>
        <row r="443">
          <cell r="A443" t="str">
            <v>CAL.NARANJOS</v>
          </cell>
        </row>
        <row r="444">
          <cell r="A444" t="str">
            <v>CAL.NORMANDIA</v>
          </cell>
        </row>
        <row r="445">
          <cell r="A445" t="str">
            <v>CAL.PETECUY</v>
          </cell>
        </row>
        <row r="446">
          <cell r="A446" t="str">
            <v>CAL.POBLADO CAMPESTRE</v>
          </cell>
        </row>
        <row r="447">
          <cell r="A447" t="str">
            <v>CAL.POLVORINES</v>
          </cell>
        </row>
        <row r="448">
          <cell r="A448" t="str">
            <v>CAL.POPULAR</v>
          </cell>
        </row>
        <row r="449">
          <cell r="A449" t="str">
            <v>CAL.POTRERO GRANDE</v>
          </cell>
        </row>
        <row r="450">
          <cell r="A450" t="str">
            <v>CAL.RB BELLAVISTA</v>
          </cell>
        </row>
        <row r="451">
          <cell r="A451" t="str">
            <v>CAL.RB BOCA JUNIOR</v>
          </cell>
        </row>
        <row r="452">
          <cell r="A452" t="str">
            <v>CAL.RB SANTA BARBARA</v>
          </cell>
        </row>
        <row r="453">
          <cell r="A453" t="str">
            <v>CAL.REMANSO DE COMFANDI</v>
          </cell>
        </row>
        <row r="454">
          <cell r="A454" t="str">
            <v>CAL.RODEO</v>
          </cell>
        </row>
        <row r="455">
          <cell r="A455" t="str">
            <v>CAL.SAN ANDRESITO-2</v>
          </cell>
        </row>
        <row r="456">
          <cell r="A456" t="str">
            <v>CAL.SAN JOAQUIN</v>
          </cell>
        </row>
        <row r="457">
          <cell r="A457" t="str">
            <v>CAL.SAN PEDRO</v>
          </cell>
        </row>
        <row r="458">
          <cell r="A458" t="str">
            <v>CAL.SANTA LIBRADA</v>
          </cell>
        </row>
        <row r="459">
          <cell r="A459" t="str">
            <v>CAL.SHANGAI</v>
          </cell>
        </row>
        <row r="460">
          <cell r="A460" t="str">
            <v>CAL.SUCRE</v>
          </cell>
        </row>
        <row r="461">
          <cell r="A461" t="str">
            <v>CAL.SUPERCENTRO</v>
          </cell>
        </row>
        <row r="462">
          <cell r="A462" t="str">
            <v>CAL.TORRES DE COMFANDI</v>
          </cell>
        </row>
        <row r="463">
          <cell r="A463" t="str">
            <v>CAL.TRANSITO</v>
          </cell>
        </row>
        <row r="464">
          <cell r="A464" t="str">
            <v>CAL.UNICENTRO</v>
          </cell>
        </row>
        <row r="465">
          <cell r="A465" t="str">
            <v>CAL.UNILEVER</v>
          </cell>
        </row>
        <row r="466">
          <cell r="A466" t="str">
            <v>CAL.VALLE DEL LILI</v>
          </cell>
        </row>
        <row r="467">
          <cell r="A467" t="str">
            <v>CAL.VALLE DEL LILI ALT-1</v>
          </cell>
        </row>
        <row r="468">
          <cell r="A468" t="str">
            <v>CAL.VALLE DEL LILI ALT-4</v>
          </cell>
        </row>
        <row r="469">
          <cell r="A469" t="str">
            <v>CAL.VALLE DEL LILI ALT-5</v>
          </cell>
        </row>
        <row r="470">
          <cell r="A470" t="str">
            <v>CAL.VALLE DEL LILI ALT-6</v>
          </cell>
        </row>
        <row r="471">
          <cell r="A471" t="str">
            <v>CAL.VALLEGRANDE</v>
          </cell>
        </row>
        <row r="472">
          <cell r="A472" t="str">
            <v>CAL.VIA PANCE</v>
          </cell>
        </row>
        <row r="473">
          <cell r="A473" t="str">
            <v>CAL.VILLA DEL LAGO</v>
          </cell>
        </row>
        <row r="474">
          <cell r="A474" t="str">
            <v>CAL.VILLA FATIMA</v>
          </cell>
        </row>
        <row r="475">
          <cell r="A475" t="str">
            <v>CAQ.ALBANIA</v>
          </cell>
        </row>
        <row r="476">
          <cell r="A476" t="str">
            <v>CAQ.CAMPO ALEGRE</v>
          </cell>
        </row>
        <row r="477">
          <cell r="A477" t="str">
            <v>CAQ.DONCELLO-2</v>
          </cell>
        </row>
        <row r="478">
          <cell r="A478" t="str">
            <v>CAQ.DONCELLO-3</v>
          </cell>
        </row>
        <row r="479">
          <cell r="A479" t="str">
            <v>CAQ.EL GUAYABO</v>
          </cell>
        </row>
        <row r="480">
          <cell r="A480" t="str">
            <v>CAQ.FRAGUA</v>
          </cell>
        </row>
        <row r="481">
          <cell r="A481" t="str">
            <v>CAQ.ILUSION</v>
          </cell>
        </row>
        <row r="482">
          <cell r="A482" t="str">
            <v>CAQ.LA AGUILILLA</v>
          </cell>
        </row>
        <row r="483">
          <cell r="A483" t="str">
            <v>CAQ.LA RASTRA</v>
          </cell>
        </row>
        <row r="484">
          <cell r="A484" t="str">
            <v>CAQ.LAS DAMAS</v>
          </cell>
        </row>
        <row r="485">
          <cell r="A485" t="str">
            <v>CAQ.LAS PLATAS</v>
          </cell>
        </row>
        <row r="486">
          <cell r="A486" t="str">
            <v>CAQ.MIRAMAR</v>
          </cell>
        </row>
        <row r="487">
          <cell r="A487" t="str">
            <v>CAQ.PAUJIL</v>
          </cell>
        </row>
        <row r="488">
          <cell r="A488" t="str">
            <v>CAQ.PENAS BLANCAS</v>
          </cell>
        </row>
        <row r="489">
          <cell r="A489" t="str">
            <v>CAQ.PTO RICO-2</v>
          </cell>
        </row>
        <row r="490">
          <cell r="A490" t="str">
            <v>CAQ.PTO RICO-3</v>
          </cell>
        </row>
        <row r="491">
          <cell r="A491" t="str">
            <v>CAQ.REINA BAJA</v>
          </cell>
        </row>
        <row r="492">
          <cell r="A492" t="str">
            <v>CAQ.REMOLINOS DE ARICUNTI</v>
          </cell>
        </row>
        <row r="493">
          <cell r="A493" t="str">
            <v>CAQ.SAN JOSE DEL FRAGUA</v>
          </cell>
        </row>
        <row r="494">
          <cell r="A494" t="str">
            <v>CAQ.SAN VICENTE</v>
          </cell>
        </row>
        <row r="495">
          <cell r="A495" t="str">
            <v>CAQ.SAN VICENTE-3</v>
          </cell>
        </row>
        <row r="496">
          <cell r="A496" t="str">
            <v>CAQ.SAN VICENTE-4</v>
          </cell>
        </row>
        <row r="497">
          <cell r="A497" t="str">
            <v>CAQ.SAN VICENTE-5</v>
          </cell>
        </row>
        <row r="498">
          <cell r="A498" t="str">
            <v>CAQ.SOLANO</v>
          </cell>
        </row>
        <row r="499">
          <cell r="A499" t="str">
            <v>CAQ.TRES ESQUINAS</v>
          </cell>
        </row>
        <row r="500">
          <cell r="A500" t="str">
            <v>CAQ.VILLALOBOS</v>
          </cell>
        </row>
        <row r="501">
          <cell r="A501" t="str">
            <v>CAR.BCO POPULAR-2</v>
          </cell>
        </row>
        <row r="502">
          <cell r="A502" t="str">
            <v>CAR.BOCAGRANDE-2</v>
          </cell>
        </row>
        <row r="503">
          <cell r="A503" t="str">
            <v>CAR.C. AMURALLADO-3</v>
          </cell>
        </row>
        <row r="504">
          <cell r="A504" t="str">
            <v>CAR.CAMAGUEY</v>
          </cell>
        </row>
        <row r="505">
          <cell r="A505" t="str">
            <v>CAR.CARIBE PLAZA-2</v>
          </cell>
        </row>
        <row r="506">
          <cell r="A506" t="str">
            <v>CAR.CEMENTERIO-2</v>
          </cell>
        </row>
        <row r="507">
          <cell r="A507" t="str">
            <v>CAR.CHAMBACU</v>
          </cell>
        </row>
        <row r="508">
          <cell r="A508" t="str">
            <v>CAR.CIUDAD JARDIN</v>
          </cell>
        </row>
        <row r="509">
          <cell r="A509" t="str">
            <v>CAR.CLUB CAMPESTRE</v>
          </cell>
        </row>
        <row r="510">
          <cell r="A510" t="str">
            <v>CAR.CONQUISTADOR</v>
          </cell>
        </row>
        <row r="511">
          <cell r="A511" t="str">
            <v>CAR.CONVENCIONES GETSEMANI</v>
          </cell>
        </row>
        <row r="512">
          <cell r="A512" t="str">
            <v>CAR.CORDIALIDAD-2</v>
          </cell>
        </row>
        <row r="513">
          <cell r="A513" t="str">
            <v>CAR.EL CONDE</v>
          </cell>
        </row>
        <row r="514">
          <cell r="A514" t="str">
            <v>CAR.EL POZON</v>
          </cell>
        </row>
        <row r="515">
          <cell r="A515" t="str">
            <v>CAR.ESTADIO</v>
          </cell>
        </row>
        <row r="516">
          <cell r="A516" t="str">
            <v>CAR.ESTELAR MANZANILLO</v>
          </cell>
        </row>
        <row r="517">
          <cell r="A517" t="str">
            <v>CAR.FLOR DEL CAMPO</v>
          </cell>
        </row>
        <row r="518">
          <cell r="A518" t="str">
            <v>CAR.IND AGUAS CAR</v>
          </cell>
        </row>
        <row r="519">
          <cell r="A519" t="str">
            <v>CAR.IND CAV CARIBE PLAZA</v>
          </cell>
        </row>
        <row r="520">
          <cell r="A520" t="str">
            <v>CAR.IND CAV EJECUTIVOS</v>
          </cell>
        </row>
        <row r="521">
          <cell r="A521" t="str">
            <v>CAR.IND COLPATRIA CARIBEPLAZA</v>
          </cell>
        </row>
        <row r="522">
          <cell r="A522" t="str">
            <v>CAR.IND GAMA</v>
          </cell>
        </row>
        <row r="523">
          <cell r="A523" t="str">
            <v>CAR.IND LA SERREZUELA</v>
          </cell>
        </row>
        <row r="524">
          <cell r="A524" t="str">
            <v>CAR.IND OPPERAR</v>
          </cell>
        </row>
        <row r="525">
          <cell r="A525" t="str">
            <v>CAR.IND PLAZA BOCAGRANDE</v>
          </cell>
        </row>
        <row r="526">
          <cell r="A526" t="str">
            <v>CAR.IND SAN FELIPE</v>
          </cell>
        </row>
        <row r="527">
          <cell r="A527" t="str">
            <v>CAR.IND TRACTOCAR</v>
          </cell>
        </row>
        <row r="528">
          <cell r="A528" t="str">
            <v>CAR.KARIBANNA</v>
          </cell>
        </row>
        <row r="529">
          <cell r="A529" t="str">
            <v>CAR.MAMONAL-4</v>
          </cell>
        </row>
        <row r="530">
          <cell r="A530" t="str">
            <v>CAR.MANZANILLO</v>
          </cell>
        </row>
        <row r="531">
          <cell r="A531" t="str">
            <v>CAR.PALMERAS-2</v>
          </cell>
        </row>
        <row r="532">
          <cell r="A532" t="str">
            <v>CAR.PEDRO HEREDIA</v>
          </cell>
        </row>
        <row r="533">
          <cell r="A533" t="str">
            <v>CAR.PERIMETRAL REUB</v>
          </cell>
        </row>
        <row r="534">
          <cell r="A534" t="str">
            <v>CAR.POZON-2</v>
          </cell>
        </row>
        <row r="535">
          <cell r="A535" t="str">
            <v>CAR.PUNTA CANOA</v>
          </cell>
        </row>
        <row r="536">
          <cell r="A536" t="str">
            <v>CAR.RB INEM</v>
          </cell>
        </row>
        <row r="537">
          <cell r="A537" t="str">
            <v>CAR.SAN FRANCISCO-2</v>
          </cell>
        </row>
        <row r="538">
          <cell r="A538" t="str">
            <v>CAR.SANTA CLARA</v>
          </cell>
        </row>
        <row r="539">
          <cell r="A539" t="str">
            <v>CAR.TERMINAL-2</v>
          </cell>
        </row>
        <row r="540">
          <cell r="A540" t="str">
            <v>CAR.TMP PUNTA IGUANA</v>
          </cell>
        </row>
        <row r="541">
          <cell r="A541" t="str">
            <v>CAR.VILLA OLIMPICA (P2)</v>
          </cell>
        </row>
        <row r="542">
          <cell r="A542" t="str">
            <v>CAR.VILLA OLIMPICA (P3)</v>
          </cell>
        </row>
        <row r="543">
          <cell r="A543" t="str">
            <v>CAR.VILLA OLIMPICA (P4)</v>
          </cell>
        </row>
        <row r="544">
          <cell r="A544" t="str">
            <v>CAS.AGUAZUL-7</v>
          </cell>
        </row>
        <row r="545">
          <cell r="A545" t="str">
            <v>CAS.BOCAS DEL PAUTO</v>
          </cell>
        </row>
        <row r="546">
          <cell r="A546" t="str">
            <v>CAS.CANADOTES</v>
          </cell>
        </row>
        <row r="547">
          <cell r="A547" t="str">
            <v>CAS.CANO CHIQUITO</v>
          </cell>
        </row>
        <row r="548">
          <cell r="A548" t="str">
            <v>CAS.CARIBAYONA</v>
          </cell>
        </row>
        <row r="549">
          <cell r="A549" t="str">
            <v>CAS.COPA</v>
          </cell>
        </row>
        <row r="550">
          <cell r="A550" t="str">
            <v>CAS.CUSIVA</v>
          </cell>
        </row>
        <row r="551">
          <cell r="A551" t="str">
            <v>CAS.EL DUYA</v>
          </cell>
        </row>
        <row r="552">
          <cell r="A552" t="str">
            <v>CAS.ELVECIA</v>
          </cell>
        </row>
        <row r="553">
          <cell r="A553" t="str">
            <v>CAS.GP JACANA</v>
          </cell>
        </row>
        <row r="554">
          <cell r="A554" t="str">
            <v>CAS.GP TIGANA</v>
          </cell>
        </row>
        <row r="555">
          <cell r="A555" t="str">
            <v>CAS.GP TUA</v>
          </cell>
        </row>
        <row r="556">
          <cell r="A556" t="str">
            <v>CAS.HATO COROZAL</v>
          </cell>
        </row>
        <row r="557">
          <cell r="A557" t="str">
            <v>CAS.IND EXTRACTORA CASANARE</v>
          </cell>
        </row>
        <row r="558">
          <cell r="A558" t="str">
            <v>CAS.LA RIVERITA</v>
          </cell>
        </row>
        <row r="559">
          <cell r="A559" t="str">
            <v>CAS.LA SALINA</v>
          </cell>
        </row>
        <row r="560">
          <cell r="A560" t="str">
            <v>CAS.OROCUE</v>
          </cell>
        </row>
        <row r="561">
          <cell r="A561" t="str">
            <v>CAS.PAZ DE ARIPORO-5</v>
          </cell>
        </row>
        <row r="562">
          <cell r="A562" t="str">
            <v>CAS.SAN JOSE</v>
          </cell>
        </row>
        <row r="563">
          <cell r="A563" t="str">
            <v>CAS.SENA</v>
          </cell>
        </row>
        <row r="564">
          <cell r="A564" t="str">
            <v>CAS.TAMARA V TABLON</v>
          </cell>
        </row>
        <row r="565">
          <cell r="A565" t="str">
            <v>CAS.TAMARA-2</v>
          </cell>
        </row>
        <row r="566">
          <cell r="A566" t="str">
            <v>CAS.VIA TAURAMENA</v>
          </cell>
        </row>
        <row r="567">
          <cell r="A567" t="str">
            <v>CAS.YOPAL V BRISAS</v>
          </cell>
        </row>
        <row r="568">
          <cell r="A568" t="str">
            <v>CAU.BELALCAZAR</v>
          </cell>
        </row>
        <row r="569">
          <cell r="A569" t="str">
            <v>CAU.CALIBIO</v>
          </cell>
        </row>
        <row r="570">
          <cell r="A570" t="str">
            <v>CAU.CALOTO-2</v>
          </cell>
        </row>
        <row r="571">
          <cell r="A571" t="str">
            <v>CAU.CHICAQUIU</v>
          </cell>
        </row>
        <row r="572">
          <cell r="A572" t="str">
            <v>CAU.EL CAIRO</v>
          </cell>
        </row>
        <row r="573">
          <cell r="A573" t="str">
            <v>CAU.EL CARMELO</v>
          </cell>
        </row>
        <row r="574">
          <cell r="A574" t="str">
            <v>CAU.EL HOYO</v>
          </cell>
        </row>
        <row r="575">
          <cell r="A575" t="str">
            <v>CAU.EL ROSARIO-2</v>
          </cell>
        </row>
        <row r="576">
          <cell r="A576" t="str">
            <v>CAU.GUACHENE</v>
          </cell>
        </row>
        <row r="577">
          <cell r="A577" t="str">
            <v>CAU.IND VINCORTE</v>
          </cell>
        </row>
        <row r="578">
          <cell r="A578" t="str">
            <v>CAU.INZA-2</v>
          </cell>
        </row>
        <row r="579">
          <cell r="A579" t="str">
            <v>CAU.LA PLACA</v>
          </cell>
        </row>
        <row r="580">
          <cell r="A580" t="str">
            <v>CAU.PESCADOR</v>
          </cell>
        </row>
        <row r="581">
          <cell r="A581" t="str">
            <v>CAU.SAN JUAN VILLALOBOS</v>
          </cell>
        </row>
        <row r="582">
          <cell r="A582" t="str">
            <v>CAU.SANTA LETICIA</v>
          </cell>
        </row>
        <row r="583">
          <cell r="A583" t="str">
            <v>CAU.SANTANDER-1</v>
          </cell>
        </row>
        <row r="584">
          <cell r="A584" t="str">
            <v>CAU.SANTANDER-4</v>
          </cell>
        </row>
        <row r="585">
          <cell r="A585" t="str">
            <v>CAU.SANTANDER-9</v>
          </cell>
        </row>
        <row r="586">
          <cell r="A586" t="str">
            <v>CAU.SUCRE</v>
          </cell>
        </row>
        <row r="587">
          <cell r="A587" t="str">
            <v>CAU.TACUEYO</v>
          </cell>
        </row>
        <row r="588">
          <cell r="A588" t="str">
            <v>CAU.VILLA MARIA</v>
          </cell>
        </row>
        <row r="589">
          <cell r="A589" t="str">
            <v>CES.AGUSTIN CODAZZI-2</v>
          </cell>
        </row>
        <row r="590">
          <cell r="A590" t="str">
            <v>CES.AYACUCHO</v>
          </cell>
        </row>
        <row r="591">
          <cell r="A591" t="str">
            <v>CES.BESOTE</v>
          </cell>
        </row>
        <row r="592">
          <cell r="A592" t="str">
            <v>CES.CALABAZA</v>
          </cell>
        </row>
        <row r="593">
          <cell r="A593" t="str">
            <v>CES.CAMPO AMALIA</v>
          </cell>
        </row>
        <row r="594">
          <cell r="A594" t="str">
            <v>CES.CANDELARIA</v>
          </cell>
        </row>
        <row r="595">
          <cell r="A595" t="str">
            <v>CES.CARACOLICITO</v>
          </cell>
        </row>
        <row r="596">
          <cell r="A596" t="str">
            <v>CES.CHAMPAN</v>
          </cell>
        </row>
        <row r="597">
          <cell r="A597" t="str">
            <v>CES.CHIMILA</v>
          </cell>
        </row>
        <row r="598">
          <cell r="A598" t="str">
            <v>CES.CHIRIGUANA-2</v>
          </cell>
        </row>
        <row r="599">
          <cell r="A599" t="str">
            <v>CES.CURUMANI-2</v>
          </cell>
        </row>
        <row r="600">
          <cell r="A600" t="str">
            <v>CES.EL PASO</v>
          </cell>
        </row>
        <row r="601">
          <cell r="A601" t="str">
            <v>CES.GAMARRA</v>
          </cell>
        </row>
        <row r="602">
          <cell r="A602" t="str">
            <v>CES.HATILLO</v>
          </cell>
        </row>
        <row r="603">
          <cell r="A603" t="str">
            <v>CES.IND CALENTURITAS SA</v>
          </cell>
        </row>
        <row r="604">
          <cell r="A604" t="str">
            <v>CES.IND GTE ACORDIONERO</v>
          </cell>
        </row>
        <row r="605">
          <cell r="A605" t="str">
            <v>CES.LA AURORA</v>
          </cell>
        </row>
        <row r="606">
          <cell r="A606" t="str">
            <v>CES.LA BRILLANTINA</v>
          </cell>
        </row>
        <row r="607">
          <cell r="A607" t="str">
            <v>CES.LA GLORIA</v>
          </cell>
        </row>
        <row r="608">
          <cell r="A608" t="str">
            <v>CES.LA MATA</v>
          </cell>
        </row>
        <row r="609">
          <cell r="A609" t="str">
            <v>CES.LAS PALMITAS</v>
          </cell>
        </row>
        <row r="610">
          <cell r="A610" t="str">
            <v>CES.LOS BRASILES</v>
          </cell>
        </row>
        <row r="611">
          <cell r="A611" t="str">
            <v>CES.MARIANGOLA</v>
          </cell>
        </row>
        <row r="612">
          <cell r="A612" t="str">
            <v>CES.MEDIA LUNA</v>
          </cell>
        </row>
        <row r="613">
          <cell r="A613" t="str">
            <v>CES.POPONTE</v>
          </cell>
        </row>
        <row r="614">
          <cell r="A614" t="str">
            <v>CES.PUEBLO BELLO</v>
          </cell>
        </row>
        <row r="615">
          <cell r="A615" t="str">
            <v>CES.RB PAILITAS</v>
          </cell>
        </row>
        <row r="616">
          <cell r="A616" t="str">
            <v>CES.SABANA JUAN MARCOS</v>
          </cell>
        </row>
        <row r="617">
          <cell r="A617" t="str">
            <v>CES.SALOA</v>
          </cell>
        </row>
        <row r="618">
          <cell r="A618" t="str">
            <v>CES.SAN JACINTO</v>
          </cell>
        </row>
        <row r="619">
          <cell r="A619" t="str">
            <v>CES.SAN MARTIN DE GUILLIN</v>
          </cell>
        </row>
        <row r="620">
          <cell r="A620" t="str">
            <v>CES.SAN SEBASTIAN</v>
          </cell>
        </row>
        <row r="621">
          <cell r="A621" t="str">
            <v>CES.SOLEDAD</v>
          </cell>
        </row>
        <row r="622">
          <cell r="A622" t="str">
            <v>CES.TAMALAMEQUE</v>
          </cell>
        </row>
        <row r="623">
          <cell r="A623" t="str">
            <v>CES.ULTIMO CASO</v>
          </cell>
        </row>
        <row r="624">
          <cell r="A624" t="str">
            <v>CES.ZAPATI</v>
          </cell>
        </row>
        <row r="625">
          <cell r="A625" t="str">
            <v>CES.ZAPATOSA</v>
          </cell>
        </row>
        <row r="626">
          <cell r="A626" t="str">
            <v>CHI.CC FONTANAR-1</v>
          </cell>
        </row>
        <row r="627">
          <cell r="A627" t="str">
            <v>CHI.CC FONTANAR-2</v>
          </cell>
        </row>
        <row r="628">
          <cell r="A628" t="str">
            <v>CHO.ACANDI</v>
          </cell>
        </row>
        <row r="629">
          <cell r="A629" t="str">
            <v>CHO.ACANDI-2:H1</v>
          </cell>
        </row>
        <row r="630">
          <cell r="A630" t="str">
            <v>CHO.ACANDI-2:H2</v>
          </cell>
        </row>
        <row r="631">
          <cell r="A631" t="str">
            <v>CHO.ACIRDU</v>
          </cell>
        </row>
        <row r="632">
          <cell r="A632" t="str">
            <v>CHO.ARUSI</v>
          </cell>
        </row>
        <row r="633">
          <cell r="A633" t="str">
            <v>CHO.BAHIA CUPICA</v>
          </cell>
        </row>
        <row r="634">
          <cell r="A634" t="str">
            <v>CHO.BAHIA SOLANO</v>
          </cell>
        </row>
        <row r="635">
          <cell r="A635" t="str">
            <v>CHO.CAPURGANA</v>
          </cell>
        </row>
        <row r="636">
          <cell r="A636" t="str">
            <v>CHO.CERTEGUI</v>
          </cell>
        </row>
        <row r="637">
          <cell r="A637" t="str">
            <v>CHO.CONDOTO</v>
          </cell>
        </row>
        <row r="638">
          <cell r="A638" t="str">
            <v>CHO.DOCORDO</v>
          </cell>
        </row>
        <row r="639">
          <cell r="A639" t="str">
            <v>CHO.EL VALLE</v>
          </cell>
        </row>
        <row r="640">
          <cell r="A640" t="str">
            <v>CHO.ISTMINA</v>
          </cell>
        </row>
        <row r="641">
          <cell r="A641" t="str">
            <v>CHO.ISTMINA-2</v>
          </cell>
        </row>
        <row r="642">
          <cell r="A642" t="str">
            <v>CHO.JURADO</v>
          </cell>
        </row>
        <row r="643">
          <cell r="A643" t="str">
            <v>CHO.LLORO</v>
          </cell>
        </row>
        <row r="644">
          <cell r="A644" t="str">
            <v>CHO.MEDIO SAN JUAN ANDAGOYA</v>
          </cell>
        </row>
        <row r="645">
          <cell r="A645" t="str">
            <v>CHO.NOVITA</v>
          </cell>
        </row>
        <row r="646">
          <cell r="A646" t="str">
            <v>CHO.NUQUI</v>
          </cell>
        </row>
        <row r="647">
          <cell r="A647" t="str">
            <v>CHO.PIZARRO</v>
          </cell>
        </row>
        <row r="648">
          <cell r="A648" t="str">
            <v>CHO.PUERTO ECHEVERRY</v>
          </cell>
        </row>
        <row r="649">
          <cell r="A649" t="str">
            <v>CHO.RIO IRO</v>
          </cell>
        </row>
        <row r="650">
          <cell r="A650" t="str">
            <v>CHO.RIO QUITO</v>
          </cell>
        </row>
        <row r="651">
          <cell r="A651" t="str">
            <v>CHO.RIOSUCIO</v>
          </cell>
        </row>
        <row r="652">
          <cell r="A652" t="str">
            <v>CHO.TADO</v>
          </cell>
        </row>
        <row r="653">
          <cell r="A653" t="str">
            <v>CHO.TANELA</v>
          </cell>
        </row>
        <row r="654">
          <cell r="A654" t="str">
            <v>CHO.UNGUIA</v>
          </cell>
        </row>
        <row r="655">
          <cell r="A655" t="str">
            <v>CHO.UNGUIA CENTRO</v>
          </cell>
        </row>
        <row r="656">
          <cell r="A656" t="str">
            <v>CHO.UNION PANAMERICANA</v>
          </cell>
        </row>
        <row r="657">
          <cell r="A657" t="str">
            <v>CHO.YUTO</v>
          </cell>
        </row>
        <row r="658">
          <cell r="A658" t="str">
            <v>COR.ARROYO ARENA</v>
          </cell>
        </row>
        <row r="659">
          <cell r="A659" t="str">
            <v>COR.CANALETE-2</v>
          </cell>
        </row>
        <row r="660">
          <cell r="A660" t="str">
            <v>COR.CARRILLO</v>
          </cell>
        </row>
        <row r="661">
          <cell r="A661" t="str">
            <v>COR.CERETE-1</v>
          </cell>
        </row>
        <row r="662">
          <cell r="A662" t="str">
            <v>COR.CERETE-5</v>
          </cell>
        </row>
        <row r="663">
          <cell r="A663" t="str">
            <v>COR.COTORRA</v>
          </cell>
        </row>
        <row r="664">
          <cell r="A664" t="str">
            <v>COR.COTORRA-2</v>
          </cell>
        </row>
        <row r="665">
          <cell r="A665" t="str">
            <v>COR.EL CALAO</v>
          </cell>
        </row>
        <row r="666">
          <cell r="A666" t="str">
            <v>COR.EL CRUCERO-3</v>
          </cell>
        </row>
        <row r="667">
          <cell r="A667" t="str">
            <v>COR.EL EBANO</v>
          </cell>
        </row>
        <row r="668">
          <cell r="A668" t="str">
            <v>COR.EL PALMAR</v>
          </cell>
        </row>
        <row r="669">
          <cell r="A669" t="str">
            <v>COR.GUATEQUE-2</v>
          </cell>
        </row>
        <row r="670">
          <cell r="A670" t="str">
            <v>COR.IND CNE OIL</v>
          </cell>
        </row>
        <row r="671">
          <cell r="A671" t="str">
            <v>COR.JOSE MANUEL</v>
          </cell>
        </row>
        <row r="672">
          <cell r="A672" t="str">
            <v>COR.KANGUROID</v>
          </cell>
        </row>
        <row r="673">
          <cell r="A673" t="str">
            <v>COR.LA PILONA</v>
          </cell>
        </row>
        <row r="674">
          <cell r="A674" t="str">
            <v>COR.LAS MUJERES</v>
          </cell>
        </row>
        <row r="675">
          <cell r="A675" t="str">
            <v>COR.LETICIA</v>
          </cell>
        </row>
        <row r="676">
          <cell r="A676" t="str">
            <v>COR.LORICA-5</v>
          </cell>
        </row>
        <row r="677">
          <cell r="A677" t="str">
            <v>COR.MONTELIBANO-2</v>
          </cell>
        </row>
        <row r="678">
          <cell r="A678" t="str">
            <v>COR.MORROCOY PELAYO</v>
          </cell>
        </row>
        <row r="679">
          <cell r="A679" t="str">
            <v>COR.NARANJAL</v>
          </cell>
        </row>
        <row r="680">
          <cell r="A680" t="str">
            <v>COR.NARINO</v>
          </cell>
        </row>
        <row r="681">
          <cell r="A681" t="str">
            <v>COR.PELAYITO</v>
          </cell>
        </row>
        <row r="682">
          <cell r="A682" t="str">
            <v>COR.PLANETA RICA-2</v>
          </cell>
        </row>
        <row r="683">
          <cell r="A683" t="str">
            <v>COR.PTO LIBERTADOR</v>
          </cell>
        </row>
        <row r="684">
          <cell r="A684" t="str">
            <v>COR.PUERTO LIBERTADOR-2</v>
          </cell>
        </row>
        <row r="685">
          <cell r="A685" t="str">
            <v>COR.RABOLARGO</v>
          </cell>
        </row>
        <row r="686">
          <cell r="A686" t="str">
            <v>COR.SABANUEVA</v>
          </cell>
        </row>
        <row r="687">
          <cell r="A687" t="str">
            <v>COR.SAN BERNARDO VIENTO</v>
          </cell>
        </row>
        <row r="688">
          <cell r="A688" t="str">
            <v>COR.SAN CARLOS</v>
          </cell>
        </row>
        <row r="689">
          <cell r="A689" t="str">
            <v>COR.SAN ISIDRO</v>
          </cell>
        </row>
        <row r="690">
          <cell r="A690" t="str">
            <v>COR.SAN JUAN</v>
          </cell>
        </row>
        <row r="691">
          <cell r="A691" t="str">
            <v>COR.SAN LUIS</v>
          </cell>
        </row>
        <row r="692">
          <cell r="A692" t="str">
            <v>COR.SAN PELAYO</v>
          </cell>
        </row>
        <row r="693">
          <cell r="A693" t="str">
            <v>COR.SANTA ANA</v>
          </cell>
        </row>
        <row r="694">
          <cell r="A694" t="str">
            <v>COR.SANTAFE DE RALITO</v>
          </cell>
        </row>
        <row r="695">
          <cell r="A695" t="str">
            <v>COR.SANTANDER DE LA CRUZ</v>
          </cell>
        </row>
        <row r="696">
          <cell r="A696" t="str">
            <v>COR.TERRON</v>
          </cell>
        </row>
        <row r="697">
          <cell r="A697" t="str">
            <v>COR.URE</v>
          </cell>
        </row>
        <row r="698">
          <cell r="A698" t="str">
            <v>COR.ZOOPARQUE LOS CAIMANES</v>
          </cell>
        </row>
        <row r="699">
          <cell r="A699" t="str">
            <v>CUC.ANTONIA SANTOS-2</v>
          </cell>
        </row>
        <row r="700">
          <cell r="A700" t="str">
            <v>CUC.CC BOLIVAR</v>
          </cell>
        </row>
        <row r="701">
          <cell r="A701" t="str">
            <v>CUC.CENABASTOS</v>
          </cell>
        </row>
        <row r="702">
          <cell r="A702" t="str">
            <v>CUC.LA INSULA-2</v>
          </cell>
        </row>
        <row r="703">
          <cell r="A703" t="str">
            <v>CUC.RB CAOBOS-2:H2</v>
          </cell>
        </row>
        <row r="704">
          <cell r="A704" t="str">
            <v>CUC.RB LAS CRUCES</v>
          </cell>
        </row>
        <row r="705">
          <cell r="A705" t="str">
            <v>CUC.SANTA ANA</v>
          </cell>
        </row>
        <row r="706">
          <cell r="A706" t="str">
            <v>CUC.TAMACOA:H1</v>
          </cell>
        </row>
        <row r="707">
          <cell r="A707" t="str">
            <v>CUC.TRIGAL DEL NORTE</v>
          </cell>
        </row>
        <row r="708">
          <cell r="A708" t="str">
            <v>CUC.VENTURA PLAZA</v>
          </cell>
        </row>
        <row r="709">
          <cell r="A709" t="str">
            <v>CUN.AGUA DE DIOS</v>
          </cell>
        </row>
        <row r="710">
          <cell r="A710" t="str">
            <v>CUN.ALTO DEL TRIGO</v>
          </cell>
        </row>
        <row r="711">
          <cell r="A711" t="str">
            <v>CUN.ALTO EL VINO</v>
          </cell>
        </row>
        <row r="712">
          <cell r="A712" t="str">
            <v>CUN.ANAPOIMA LA CHICA</v>
          </cell>
        </row>
        <row r="713">
          <cell r="A713" t="str">
            <v>CUN.ANAPOIMA LIBERIA</v>
          </cell>
        </row>
        <row r="714">
          <cell r="A714" t="str">
            <v>CUN.ANAPOIMA-2</v>
          </cell>
        </row>
        <row r="715">
          <cell r="A715" t="str">
            <v>CUN.ANAPOIMA-5</v>
          </cell>
        </row>
        <row r="716">
          <cell r="A716" t="str">
            <v>CUN.ANOLAIMA</v>
          </cell>
        </row>
        <row r="717">
          <cell r="A717" t="str">
            <v>CUN.APULO</v>
          </cell>
        </row>
        <row r="718">
          <cell r="A718" t="str">
            <v>CUN.ARBELAEZ</v>
          </cell>
        </row>
        <row r="719">
          <cell r="A719" t="str">
            <v>CUN.BARVAL</v>
          </cell>
        </row>
        <row r="720">
          <cell r="A720" t="str">
            <v>CUN.BOJACA</v>
          </cell>
        </row>
        <row r="721">
          <cell r="A721" t="str">
            <v>CUN.BRICENO-2</v>
          </cell>
        </row>
        <row r="722">
          <cell r="A722" t="str">
            <v>CUN.CABRERA</v>
          </cell>
        </row>
        <row r="723">
          <cell r="A723" t="str">
            <v>CUN.CACHIPAY</v>
          </cell>
        </row>
        <row r="724">
          <cell r="A724" t="str">
            <v>CUN.CAJICA ESTANCIA</v>
          </cell>
        </row>
        <row r="725">
          <cell r="A725" t="str">
            <v>CUN.CAMBAO</v>
          </cell>
        </row>
        <row r="726">
          <cell r="A726" t="str">
            <v>CUN.CAMBRAS</v>
          </cell>
        </row>
        <row r="727">
          <cell r="A727" t="str">
            <v>CUN.CAPELLANIA</v>
          </cell>
        </row>
        <row r="728">
          <cell r="A728" t="str">
            <v>CUN.CARTAGENITA</v>
          </cell>
        </row>
        <row r="729">
          <cell r="A729" t="str">
            <v>CUN.CCNP MANJUI</v>
          </cell>
        </row>
        <row r="730">
          <cell r="A730" t="str">
            <v>CUN.CERRO ECO</v>
          </cell>
        </row>
        <row r="731">
          <cell r="A731" t="str">
            <v>CUN.CERRO NEUSA</v>
          </cell>
        </row>
        <row r="732">
          <cell r="A732" t="str">
            <v>CUN.CERROS DE SUMAPAZ</v>
          </cell>
        </row>
        <row r="733">
          <cell r="A733" t="str">
            <v>CUN.CHAGUANI</v>
          </cell>
        </row>
        <row r="734">
          <cell r="A734" t="str">
            <v>CUN.CHIPAQUE-2</v>
          </cell>
        </row>
        <row r="735">
          <cell r="A735" t="str">
            <v>CUN.CHOCONTA</v>
          </cell>
        </row>
        <row r="736">
          <cell r="A736" t="str">
            <v>CUN.CHOCONTA-2</v>
          </cell>
        </row>
        <row r="737">
          <cell r="A737" t="str">
            <v>CUN.CHOCONTA-3</v>
          </cell>
        </row>
        <row r="738">
          <cell r="A738" t="str">
            <v>CUN.COTA-2</v>
          </cell>
        </row>
        <row r="739">
          <cell r="A739" t="str">
            <v>CUN.DINDAL</v>
          </cell>
        </row>
        <row r="740">
          <cell r="A740" t="str">
            <v>CUN.EL COLEGIO-2</v>
          </cell>
        </row>
        <row r="741">
          <cell r="A741" t="str">
            <v>CUN.EL PASO</v>
          </cell>
        </row>
        <row r="742">
          <cell r="A742" t="str">
            <v>CUN.EL SALITRE</v>
          </cell>
        </row>
        <row r="743">
          <cell r="A743" t="str">
            <v>CUN.EL VOLCAN</v>
          </cell>
        </row>
        <row r="744">
          <cell r="A744" t="str">
            <v>CUN.FUNZA-2</v>
          </cell>
        </row>
        <row r="745">
          <cell r="A745" t="str">
            <v>CUN.FUNZA-4</v>
          </cell>
        </row>
        <row r="746">
          <cell r="A746" t="str">
            <v>CUN.GRANADA</v>
          </cell>
        </row>
        <row r="747">
          <cell r="A747" t="str">
            <v>CUN.GRANADA-2</v>
          </cell>
        </row>
        <row r="748">
          <cell r="A748" t="str">
            <v>CUN.GUACAMAYAS</v>
          </cell>
        </row>
        <row r="749">
          <cell r="A749" t="str">
            <v>CUN.GUACHANECA</v>
          </cell>
        </row>
        <row r="750">
          <cell r="A750" t="str">
            <v>CUN.GUADUAS-2</v>
          </cell>
        </row>
        <row r="751">
          <cell r="A751" t="str">
            <v>CUN.GUADUAS-3</v>
          </cell>
        </row>
        <row r="752">
          <cell r="A752" t="str">
            <v>CUN.GUADUAS:P1</v>
          </cell>
        </row>
        <row r="753">
          <cell r="A753" t="str">
            <v>CUN.GUAICARAMO</v>
          </cell>
        </row>
        <row r="754">
          <cell r="A754" t="str">
            <v>CUN.GUATAQUI</v>
          </cell>
        </row>
        <row r="755">
          <cell r="A755" t="str">
            <v>CUN.GUAYABETAL</v>
          </cell>
        </row>
        <row r="756">
          <cell r="A756" t="str">
            <v>CUN.GUAYABETAL-2</v>
          </cell>
        </row>
        <row r="757">
          <cell r="A757" t="str">
            <v>CUN.GUAYMARAL</v>
          </cell>
        </row>
        <row r="758">
          <cell r="A758" t="str">
            <v>CUN.GUTIERREZ</v>
          </cell>
        </row>
        <row r="759">
          <cell r="A759" t="str">
            <v>CUN.IND ALQUERIA FAGUA</v>
          </cell>
        </row>
        <row r="760">
          <cell r="A760" t="str">
            <v>CUN.IND CASA ALQUERIA</v>
          </cell>
        </row>
        <row r="761">
          <cell r="A761" t="str">
            <v>CUN.IND CONQUIMICA N1</v>
          </cell>
        </row>
        <row r="762">
          <cell r="A762" t="str">
            <v>CUN.IND ELITE FLOWER</v>
          </cell>
        </row>
        <row r="763">
          <cell r="A763" t="str">
            <v>CUN.IND ELITE FLOWERS-3</v>
          </cell>
        </row>
        <row r="764">
          <cell r="A764" t="str">
            <v>CUN.IND FALABELLA COFRADIA-2</v>
          </cell>
        </row>
        <row r="765">
          <cell r="A765" t="str">
            <v>CUN.IND FLORES DE BOJACA</v>
          </cell>
        </row>
        <row r="766">
          <cell r="A766" t="str">
            <v>CUN.IND FLORES TENJO</v>
          </cell>
        </row>
        <row r="767">
          <cell r="A767" t="str">
            <v>CUN.IND FLORVAL</v>
          </cell>
        </row>
        <row r="768">
          <cell r="A768" t="str">
            <v>CUN.IND INVERANDINO</v>
          </cell>
        </row>
        <row r="769">
          <cell r="A769" t="str">
            <v>CUN.IND MCT</v>
          </cell>
        </row>
        <row r="770">
          <cell r="A770" t="str">
            <v>CUN.IND RACAFE</v>
          </cell>
        </row>
        <row r="771">
          <cell r="A771" t="str">
            <v>CUN.IND SOLINOFF</v>
          </cell>
        </row>
        <row r="772">
          <cell r="A772" t="str">
            <v>CUN.IND SUNSHINE TATACA</v>
          </cell>
        </row>
        <row r="773">
          <cell r="A773" t="str">
            <v>CUN.IND YANBAL</v>
          </cell>
        </row>
        <row r="774">
          <cell r="A774" t="str">
            <v>CUN.LA AGUADITA</v>
          </cell>
        </row>
        <row r="775">
          <cell r="A775" t="str">
            <v>CUN.LA ALQUERIA</v>
          </cell>
        </row>
        <row r="776">
          <cell r="A776" t="str">
            <v>CUN.LA FLORIDA</v>
          </cell>
        </row>
        <row r="777">
          <cell r="A777" t="str">
            <v>CUN.LA MAGDALENA</v>
          </cell>
        </row>
        <row r="778">
          <cell r="A778" t="str">
            <v>CUN.LA MESA AZUL</v>
          </cell>
        </row>
        <row r="779">
          <cell r="A779" t="str">
            <v>CUN.LA MESA-4</v>
          </cell>
        </row>
        <row r="780">
          <cell r="A780" t="str">
            <v>CUN.LA PALMA</v>
          </cell>
        </row>
        <row r="781">
          <cell r="A781" t="str">
            <v>CUN.LA PALMA-2</v>
          </cell>
        </row>
        <row r="782">
          <cell r="A782" t="str">
            <v>CUN.LA PENA</v>
          </cell>
        </row>
        <row r="783">
          <cell r="A783" t="str">
            <v>CUN.LA VACA Q RIE</v>
          </cell>
        </row>
        <row r="784">
          <cell r="A784" t="str">
            <v>CUN.LLANO GRANDE</v>
          </cell>
        </row>
        <row r="785">
          <cell r="A785" t="str">
            <v>CUN.MACHETA</v>
          </cell>
        </row>
        <row r="786">
          <cell r="A786" t="str">
            <v>CUN.MANCILLA</v>
          </cell>
        </row>
        <row r="787">
          <cell r="A787" t="str">
            <v>CUN.MANTA</v>
          </cell>
        </row>
        <row r="788">
          <cell r="A788" t="str">
            <v>CUN.MESA DE YEGUAS:H1</v>
          </cell>
        </row>
        <row r="789">
          <cell r="A789" t="str">
            <v>CUN.MONDONEDO</v>
          </cell>
        </row>
        <row r="790">
          <cell r="A790" t="str">
            <v>CUN.NARINO</v>
          </cell>
        </row>
        <row r="791">
          <cell r="A791" t="str">
            <v>CUN.NILO</v>
          </cell>
        </row>
        <row r="792">
          <cell r="A792" t="str">
            <v>CUN.NILO-2</v>
          </cell>
        </row>
        <row r="793">
          <cell r="A793" t="str">
            <v>CUN.OSPINA PEREZ</v>
          </cell>
        </row>
        <row r="794">
          <cell r="A794" t="str">
            <v>CUN.PACHO</v>
          </cell>
        </row>
        <row r="795">
          <cell r="A795" t="str">
            <v>CUN.PACHO-2</v>
          </cell>
        </row>
        <row r="796">
          <cell r="A796" t="str">
            <v>CUN.PANDI-2</v>
          </cell>
        </row>
        <row r="797">
          <cell r="A797" t="str">
            <v>CUN.PARCELAS-2</v>
          </cell>
        </row>
        <row r="798">
          <cell r="A798" t="str">
            <v>CUN.PASCA</v>
          </cell>
        </row>
        <row r="799">
          <cell r="A799" t="str">
            <v>CUN.PINIPAY</v>
          </cell>
        </row>
        <row r="800">
          <cell r="A800" t="str">
            <v>CUN.PISCILAGO</v>
          </cell>
        </row>
        <row r="801">
          <cell r="A801" t="str">
            <v>CUN.PTO SALGAR-2</v>
          </cell>
        </row>
        <row r="802">
          <cell r="A802" t="str">
            <v>CUN.PUENTE QUETAME</v>
          </cell>
        </row>
        <row r="803">
          <cell r="A803" t="str">
            <v>CUN.PULI</v>
          </cell>
        </row>
        <row r="804">
          <cell r="A804" t="str">
            <v>CUN.QUININI</v>
          </cell>
        </row>
        <row r="805">
          <cell r="A805" t="str">
            <v>CUN.RB VIA SIBERIA</v>
          </cell>
        </row>
        <row r="806">
          <cell r="A806" t="str">
            <v>CUN.RICAURTE</v>
          </cell>
        </row>
        <row r="807">
          <cell r="A807" t="str">
            <v>CUN.RIO FRIO ALTO</v>
          </cell>
        </row>
        <row r="808">
          <cell r="A808" t="str">
            <v>CUN.RIONEGRITO</v>
          </cell>
        </row>
        <row r="809">
          <cell r="A809" t="str">
            <v>CUN.ROSAL COLISEO</v>
          </cell>
        </row>
        <row r="810">
          <cell r="A810" t="str">
            <v>CUN.SAN BERNARDO</v>
          </cell>
        </row>
        <row r="811">
          <cell r="A811" t="str">
            <v>CUN.SAN JORGE</v>
          </cell>
        </row>
        <row r="812">
          <cell r="A812" t="str">
            <v>CUN.SAN JUAN DE RIOSECO</v>
          </cell>
        </row>
        <row r="813">
          <cell r="A813" t="str">
            <v>CUN.SAN PEDRO</v>
          </cell>
        </row>
        <row r="814">
          <cell r="A814" t="str">
            <v>CUN.SANTA BARBARA</v>
          </cell>
        </row>
        <row r="815">
          <cell r="A815" t="str">
            <v>CUN.SASAIMA</v>
          </cell>
        </row>
        <row r="816">
          <cell r="A816" t="str">
            <v>CUN.SESQUILE</v>
          </cell>
        </row>
        <row r="817">
          <cell r="A817" t="str">
            <v>CUN.SIBATE-3</v>
          </cell>
        </row>
        <row r="818">
          <cell r="A818" t="str">
            <v>CUN.SIBERIA-1</v>
          </cell>
        </row>
        <row r="819">
          <cell r="A819" t="str">
            <v>CUN.SILVANIA</v>
          </cell>
        </row>
        <row r="820">
          <cell r="A820" t="str">
            <v>CUN.SILVANIA-2</v>
          </cell>
        </row>
        <row r="821">
          <cell r="A821" t="str">
            <v>CUN.SILVANIA-3</v>
          </cell>
        </row>
        <row r="822">
          <cell r="A822" t="str">
            <v>CUN.SIMIJACA</v>
          </cell>
        </row>
        <row r="823">
          <cell r="A823" t="str">
            <v>CUN.SOPO-2</v>
          </cell>
        </row>
        <row r="824">
          <cell r="A824" t="str">
            <v>CUN.SUESCA</v>
          </cell>
        </row>
        <row r="825">
          <cell r="A825" t="str">
            <v>CUN.SUNSHINE ROSAL</v>
          </cell>
        </row>
        <row r="826">
          <cell r="A826" t="str">
            <v>CUN.TABIO-2</v>
          </cell>
        </row>
        <row r="827">
          <cell r="A827" t="str">
            <v>CUN.TABOR</v>
          </cell>
        </row>
        <row r="828">
          <cell r="A828" t="str">
            <v>CUN.TENA</v>
          </cell>
        </row>
        <row r="829">
          <cell r="A829" t="str">
            <v>CUN.TENA-2</v>
          </cell>
        </row>
        <row r="830">
          <cell r="A830" t="str">
            <v>CUN.TENJO TABIO</v>
          </cell>
        </row>
        <row r="831">
          <cell r="A831" t="str">
            <v>CUN.TIBACUY</v>
          </cell>
        </row>
        <row r="832">
          <cell r="A832" t="str">
            <v>CUN.TIBIRITA</v>
          </cell>
        </row>
        <row r="833">
          <cell r="A833" t="str">
            <v>CUN.TOCAIMA</v>
          </cell>
        </row>
        <row r="834">
          <cell r="A834" t="str">
            <v>CUN.TOCAIMA-3</v>
          </cell>
        </row>
        <row r="835">
          <cell r="A835" t="str">
            <v>CUN.TOLEMAIDA-1</v>
          </cell>
        </row>
        <row r="836">
          <cell r="A836" t="str">
            <v>CUN.TOMINE</v>
          </cell>
        </row>
        <row r="837">
          <cell r="A837" t="str">
            <v>CUN.TOPAIPI</v>
          </cell>
        </row>
        <row r="838">
          <cell r="A838" t="str">
            <v>CUN.USME</v>
          </cell>
        </row>
        <row r="839">
          <cell r="A839" t="str">
            <v>CUN.VERGARA</v>
          </cell>
        </row>
        <row r="840">
          <cell r="A840" t="str">
            <v>CUN.VIA LA MESA ANAPOIMA</v>
          </cell>
        </row>
        <row r="841">
          <cell r="A841" t="str">
            <v>CUN.VIA MERCEDES</v>
          </cell>
        </row>
        <row r="842">
          <cell r="A842" t="str">
            <v>CUN.VIA SASAIMA</v>
          </cell>
        </row>
        <row r="843">
          <cell r="A843" t="str">
            <v>CUN.VIA TOCAIMA GIRARDOT</v>
          </cell>
        </row>
        <row r="844">
          <cell r="A844" t="str">
            <v>CUN.VIANI</v>
          </cell>
        </row>
        <row r="845">
          <cell r="A845" t="str">
            <v>CUN.VILLAPINZON-2</v>
          </cell>
        </row>
        <row r="846">
          <cell r="A846" t="str">
            <v>CUN.VIOTA</v>
          </cell>
        </row>
        <row r="847">
          <cell r="A847" t="str">
            <v>CUN.YACOPI</v>
          </cell>
        </row>
        <row r="848">
          <cell r="A848" t="str">
            <v>CUN.YACOPI-2</v>
          </cell>
        </row>
        <row r="849">
          <cell r="A849" t="str">
            <v>FAC.BATALLON</v>
          </cell>
        </row>
        <row r="850">
          <cell r="A850" t="str">
            <v>FAC.LOS LLANITOS</v>
          </cell>
        </row>
        <row r="851">
          <cell r="A851" t="str">
            <v>FLO.AEROPUERTO</v>
          </cell>
        </row>
        <row r="852">
          <cell r="A852" t="str">
            <v>FLO.ESTADIO</v>
          </cell>
        </row>
        <row r="853">
          <cell r="A853" t="str">
            <v>FLO.ESTADIO-2</v>
          </cell>
        </row>
        <row r="854">
          <cell r="A854" t="str">
            <v>FLO.IND CAV</v>
          </cell>
        </row>
        <row r="855">
          <cell r="A855" t="str">
            <v>FLO.LOS PINOS-2</v>
          </cell>
        </row>
        <row r="856">
          <cell r="A856" t="str">
            <v>FLO.SENA</v>
          </cell>
        </row>
        <row r="857">
          <cell r="A857" t="str">
            <v>FLO.VIA NEIVA</v>
          </cell>
        </row>
        <row r="858">
          <cell r="A858" t="str">
            <v>FLO.VIA NEIVA-2</v>
          </cell>
        </row>
        <row r="859">
          <cell r="A859" t="str">
            <v>FUS.CENTRO-3</v>
          </cell>
        </row>
        <row r="860">
          <cell r="A860" t="str">
            <v>FUS.PEKIN</v>
          </cell>
        </row>
        <row r="861">
          <cell r="A861" t="str">
            <v>GIR.CENTRO</v>
          </cell>
        </row>
        <row r="862">
          <cell r="A862" t="str">
            <v>GIR.CHARRASQUERO</v>
          </cell>
        </row>
        <row r="863">
          <cell r="A863" t="str">
            <v>GIR.IND SODIMAC</v>
          </cell>
        </row>
        <row r="864">
          <cell r="A864" t="str">
            <v>GIR.LA ESTACION-2</v>
          </cell>
        </row>
        <row r="865">
          <cell r="A865" t="str">
            <v>GIR.SENA-2</v>
          </cell>
        </row>
        <row r="866">
          <cell r="A866" t="str">
            <v>GIR.VIA FLANDES</v>
          </cell>
        </row>
        <row r="867">
          <cell r="A867" t="str">
            <v>GUJ.CABO DE LA VELA</v>
          </cell>
        </row>
        <row r="868">
          <cell r="A868" t="str">
            <v>GUJ.CARACOLI</v>
          </cell>
        </row>
        <row r="869">
          <cell r="A869" t="str">
            <v>GUJ.CARRAIPIA</v>
          </cell>
        </row>
        <row r="870">
          <cell r="A870" t="str">
            <v>GUJ.CERRO LA TETA</v>
          </cell>
        </row>
        <row r="871">
          <cell r="A871" t="str">
            <v>GUJ.CHORRERA</v>
          </cell>
        </row>
        <row r="872">
          <cell r="A872" t="str">
            <v>GUJ.EARLY STAR</v>
          </cell>
        </row>
        <row r="873">
          <cell r="A873" t="str">
            <v>GUJ.FONSECA</v>
          </cell>
        </row>
        <row r="874">
          <cell r="A874" t="str">
            <v>GUJ.GALAN</v>
          </cell>
        </row>
        <row r="875">
          <cell r="A875" t="str">
            <v>GUJ.HATO NUEVO</v>
          </cell>
        </row>
        <row r="876">
          <cell r="A876" t="str">
            <v>GUJ.KUISA ALT1</v>
          </cell>
        </row>
        <row r="877">
          <cell r="A877" t="str">
            <v>GUJ.LA JUNTA</v>
          </cell>
        </row>
        <row r="878">
          <cell r="A878" t="str">
            <v>GUJ.PAPAYAL</v>
          </cell>
        </row>
        <row r="879">
          <cell r="A879" t="str">
            <v>GUJ.RB FLOR DE LA GUAJIRA</v>
          </cell>
        </row>
        <row r="880">
          <cell r="A880" t="str">
            <v>GUJ.RB FONSECA-2</v>
          </cell>
        </row>
        <row r="881">
          <cell r="A881" t="str">
            <v>GUJ.RB PUERTO ESTRELLA</v>
          </cell>
        </row>
        <row r="882">
          <cell r="A882" t="str">
            <v>GUJ.RB PUERTO LOPEZ</v>
          </cell>
        </row>
        <row r="883">
          <cell r="A883" t="str">
            <v>GUV.CALAMAR</v>
          </cell>
        </row>
        <row r="884">
          <cell r="A884" t="str">
            <v>HUI.ACEVEDO</v>
          </cell>
        </row>
        <row r="885">
          <cell r="A885" t="str">
            <v>HUI.AIPE</v>
          </cell>
        </row>
        <row r="886">
          <cell r="A886" t="str">
            <v>HUI.AIPE-2</v>
          </cell>
        </row>
        <row r="887">
          <cell r="A887" t="str">
            <v>HUI.BRUSELAS</v>
          </cell>
        </row>
        <row r="888">
          <cell r="A888" t="str">
            <v>HUI.COLOMBIA</v>
          </cell>
        </row>
        <row r="889">
          <cell r="A889" t="str">
            <v>HUI.COLOMBIA-2</v>
          </cell>
        </row>
        <row r="890">
          <cell r="A890" t="str">
            <v>HUI.FORTALECILLAS</v>
          </cell>
        </row>
        <row r="891">
          <cell r="A891" t="str">
            <v>HUI.GARZON-5</v>
          </cell>
        </row>
        <row r="892">
          <cell r="A892" t="str">
            <v>HUI.IND AGROINDUSTRIAL NEIVA</v>
          </cell>
        </row>
        <row r="893">
          <cell r="A893" t="str">
            <v>HUI.IND CONTEGRAL</v>
          </cell>
        </row>
        <row r="894">
          <cell r="A894" t="str">
            <v>HUI.IQUIRA-2</v>
          </cell>
        </row>
        <row r="895">
          <cell r="A895" t="str">
            <v>HUI.ISNOS-3</v>
          </cell>
        </row>
        <row r="896">
          <cell r="A896" t="str">
            <v>HUI.LA JAGUA</v>
          </cell>
        </row>
        <row r="897">
          <cell r="A897" t="str">
            <v>HUI.LA PLATA</v>
          </cell>
        </row>
        <row r="898">
          <cell r="A898" t="str">
            <v>HUI.LA PLATA-3</v>
          </cell>
        </row>
        <row r="899">
          <cell r="A899" t="str">
            <v>HUI.MONGUI</v>
          </cell>
        </row>
        <row r="900">
          <cell r="A900" t="str">
            <v>HUI.NATAGA-2</v>
          </cell>
        </row>
        <row r="901">
          <cell r="A901" t="str">
            <v>HUI.PACARNI</v>
          </cell>
        </row>
        <row r="902">
          <cell r="A902" t="str">
            <v>HUI.PALERMO</v>
          </cell>
        </row>
        <row r="903">
          <cell r="A903" t="str">
            <v>HUI.PALESTINA</v>
          </cell>
        </row>
        <row r="904">
          <cell r="A904" t="str">
            <v>HUI.PATIA</v>
          </cell>
        </row>
        <row r="905">
          <cell r="A905" t="str">
            <v>HUI.PITALITO-12</v>
          </cell>
        </row>
        <row r="906">
          <cell r="A906" t="str">
            <v>HUI.RIOLORO</v>
          </cell>
        </row>
        <row r="907">
          <cell r="A907" t="str">
            <v>HUI.RIVERA</v>
          </cell>
        </row>
        <row r="908">
          <cell r="A908" t="str">
            <v>HUI.RIVERITA</v>
          </cell>
        </row>
        <row r="909">
          <cell r="A909" t="str">
            <v>HUI.SAN ADOLFO</v>
          </cell>
        </row>
        <row r="910">
          <cell r="A910" t="str">
            <v>HUI.SAN ANTONIO</v>
          </cell>
        </row>
        <row r="911">
          <cell r="A911" t="str">
            <v>HUI.SANTANA</v>
          </cell>
        </row>
        <row r="912">
          <cell r="A912" t="str">
            <v>HUI.SOCORRO</v>
          </cell>
        </row>
        <row r="913">
          <cell r="A913" t="str">
            <v>HUI.TARQUI</v>
          </cell>
        </row>
        <row r="914">
          <cell r="A914" t="str">
            <v>HUI.TELLO</v>
          </cell>
        </row>
        <row r="915">
          <cell r="A915" t="str">
            <v>HUI.TIMANA</v>
          </cell>
        </row>
        <row r="916">
          <cell r="A916" t="str">
            <v>HUI.TIMANA-2</v>
          </cell>
        </row>
        <row r="917">
          <cell r="A917" t="str">
            <v>HUI.VILLA VIEJA</v>
          </cell>
        </row>
        <row r="918">
          <cell r="A918" t="str">
            <v>HUI.ZARAGOZA</v>
          </cell>
        </row>
        <row r="919">
          <cell r="A919" t="str">
            <v>IBG.ARBOLEDAS</v>
          </cell>
        </row>
        <row r="920">
          <cell r="A920" t="str">
            <v>IBG.BRIGADA</v>
          </cell>
        </row>
        <row r="921">
          <cell r="A921" t="str">
            <v>IBG.CANAVERAL</v>
          </cell>
        </row>
        <row r="922">
          <cell r="A922" t="str">
            <v>IBG.COMFATOLIMA</v>
          </cell>
        </row>
        <row r="923">
          <cell r="A923" t="str">
            <v>IBG.IND AVICOL</v>
          </cell>
        </row>
        <row r="924">
          <cell r="A924" t="str">
            <v>IBG.IND CAV FONTAINBLEAU</v>
          </cell>
        </row>
        <row r="925">
          <cell r="A925" t="str">
            <v>IBG.IND CC LA ESTACION</v>
          </cell>
        </row>
        <row r="926">
          <cell r="A926" t="str">
            <v>IBG.IND COLOMBINA</v>
          </cell>
        </row>
        <row r="927">
          <cell r="A927" t="str">
            <v>IBG.IND CREDIBANCO</v>
          </cell>
        </row>
        <row r="928">
          <cell r="A928" t="str">
            <v>IBG.JARDIN-2</v>
          </cell>
        </row>
        <row r="929">
          <cell r="A929" t="str">
            <v>IBG.JORDAN</v>
          </cell>
        </row>
        <row r="930">
          <cell r="A930" t="str">
            <v>IBG.LA CAMPINA</v>
          </cell>
        </row>
        <row r="931">
          <cell r="A931" t="str">
            <v>IBG.LOS TUNJOS</v>
          </cell>
        </row>
        <row r="932">
          <cell r="A932" t="str">
            <v>IBG.MONTECARLO</v>
          </cell>
        </row>
        <row r="933">
          <cell r="A933" t="str">
            <v>IBG.PICALENA</v>
          </cell>
        </row>
        <row r="934">
          <cell r="A934" t="str">
            <v>IBG.PICALENA-2</v>
          </cell>
        </row>
        <row r="935">
          <cell r="A935" t="str">
            <v>IBG.PROTECHO</v>
          </cell>
        </row>
        <row r="936">
          <cell r="A936" t="str">
            <v>IBG.RB SALADO-2</v>
          </cell>
        </row>
        <row r="937">
          <cell r="A937" t="str">
            <v>IBG.SAN MARTIN</v>
          </cell>
        </row>
        <row r="938">
          <cell r="A938" t="str">
            <v>IBG.VILLA DEL SOL</v>
          </cell>
        </row>
        <row r="939">
          <cell r="A939" t="str">
            <v>JAM.ALFAGUARA</v>
          </cell>
        </row>
        <row r="940">
          <cell r="A940" t="str">
            <v>JAM.ALFAGUARA-2 ALT-1</v>
          </cell>
        </row>
        <row r="941">
          <cell r="A941" t="str">
            <v>JAM.ALFAGUARA-2 ALT-3</v>
          </cell>
        </row>
        <row r="942">
          <cell r="A942" t="str">
            <v>JAM.EL PORTAL</v>
          </cell>
        </row>
        <row r="943">
          <cell r="A943" t="str">
            <v>JAM.JAMUNDI-2</v>
          </cell>
        </row>
        <row r="944">
          <cell r="A944" t="str">
            <v>JAM.LA MORADA-2</v>
          </cell>
        </row>
        <row r="945">
          <cell r="A945" t="str">
            <v>JAM.LAS MERCEDES</v>
          </cell>
        </row>
        <row r="946">
          <cell r="A946" t="str">
            <v>JAM.LAS MERCEDES-2</v>
          </cell>
        </row>
        <row r="947">
          <cell r="A947" t="str">
            <v>LET.BATALLON GA</v>
          </cell>
        </row>
        <row r="948">
          <cell r="A948" t="str">
            <v>LET.LETICIA-1</v>
          </cell>
        </row>
        <row r="949">
          <cell r="A949" t="str">
            <v>LET.LETICIA-2</v>
          </cell>
        </row>
        <row r="950">
          <cell r="A950" t="str">
            <v>LET.LETICIA-3</v>
          </cell>
        </row>
        <row r="951">
          <cell r="A951" t="str">
            <v>LET.LETICIA-4</v>
          </cell>
        </row>
        <row r="952">
          <cell r="A952" t="str">
            <v>LET.PARQUE</v>
          </cell>
        </row>
        <row r="953">
          <cell r="A953" t="str">
            <v>LET.SAN SEBASTIAN</v>
          </cell>
        </row>
        <row r="954">
          <cell r="A954" t="str">
            <v>MAG.ALGARROBO</v>
          </cell>
        </row>
        <row r="955">
          <cell r="A955" t="str">
            <v>MAG.CABRITO</v>
          </cell>
        </row>
        <row r="956">
          <cell r="A956" t="str">
            <v>MAG.CALABAZO</v>
          </cell>
        </row>
        <row r="957">
          <cell r="A957" t="str">
            <v>MAG.CARRETO</v>
          </cell>
        </row>
        <row r="958">
          <cell r="A958" t="str">
            <v>MAG.CASA DE TABLA</v>
          </cell>
        </row>
        <row r="959">
          <cell r="A959" t="str">
            <v>MAG.CHIVOLO-2</v>
          </cell>
        </row>
        <row r="960">
          <cell r="A960" t="str">
            <v>MAG.CONCORDIA</v>
          </cell>
        </row>
        <row r="961">
          <cell r="A961" t="str">
            <v>MAG.EL DIFICIL</v>
          </cell>
        </row>
        <row r="962">
          <cell r="A962" t="str">
            <v>MAG.EL PINON</v>
          </cell>
        </row>
        <row r="963">
          <cell r="A963" t="str">
            <v>MAG.GUAMAL</v>
          </cell>
        </row>
        <row r="964">
          <cell r="A964" t="str">
            <v>MAG.GUAMAL-2</v>
          </cell>
        </row>
        <row r="965">
          <cell r="A965" t="str">
            <v>MAG.IND CALIMA</v>
          </cell>
        </row>
        <row r="966">
          <cell r="A966" t="str">
            <v>MAG.IND COREMAR-2</v>
          </cell>
        </row>
        <row r="967">
          <cell r="A967" t="str">
            <v>MAG.LOS ANDES</v>
          </cell>
        </row>
        <row r="968">
          <cell r="A968" t="str">
            <v>MAG.MENCHIQUEJO</v>
          </cell>
        </row>
        <row r="969">
          <cell r="A969" t="str">
            <v>MAG.MIRAMAR</v>
          </cell>
        </row>
        <row r="970">
          <cell r="A970" t="str">
            <v>MAG.ORIHUECA</v>
          </cell>
        </row>
        <row r="971">
          <cell r="A971" t="str">
            <v>MAG.PALMOR</v>
          </cell>
        </row>
        <row r="972">
          <cell r="A972" t="str">
            <v>MAG.PARAISO</v>
          </cell>
        </row>
        <row r="973">
          <cell r="A973" t="str">
            <v>MAG.PIJINO DEL CARMEN</v>
          </cell>
        </row>
        <row r="974">
          <cell r="A974" t="str">
            <v>MAG.PIVIJAY</v>
          </cell>
        </row>
        <row r="975">
          <cell r="A975" t="str">
            <v>MAG.PLATO</v>
          </cell>
        </row>
        <row r="976">
          <cell r="A976" t="str">
            <v>MAG.RB TAYRONA:H2</v>
          </cell>
        </row>
        <row r="977">
          <cell r="A977" t="str">
            <v>MAG.RETEN</v>
          </cell>
        </row>
        <row r="978">
          <cell r="A978" t="str">
            <v>MAG.RIO FRIO</v>
          </cell>
        </row>
        <row r="979">
          <cell r="A979" t="str">
            <v>MAG.RIO FRIO-2</v>
          </cell>
        </row>
        <row r="980">
          <cell r="A980" t="str">
            <v>MAG.RIO FRIO-3</v>
          </cell>
        </row>
        <row r="981">
          <cell r="A981" t="str">
            <v>MAG.SAN BUENAVISTA</v>
          </cell>
        </row>
        <row r="982">
          <cell r="A982" t="str">
            <v>MAG.SAN PEDRO</v>
          </cell>
        </row>
        <row r="983">
          <cell r="A983" t="str">
            <v>MAG.SAN ZENON</v>
          </cell>
        </row>
        <row r="984">
          <cell r="A984" t="str">
            <v>MAG.SAN ZENON-2</v>
          </cell>
        </row>
        <row r="985">
          <cell r="A985" t="str">
            <v>MAG.SANTA ROSA</v>
          </cell>
        </row>
        <row r="986">
          <cell r="A986" t="str">
            <v>MAG.TENERIFE</v>
          </cell>
        </row>
        <row r="987">
          <cell r="A987" t="str">
            <v>MAG.URQUIJO</v>
          </cell>
        </row>
        <row r="988">
          <cell r="A988" t="str">
            <v>MAG.ZAPAYAN</v>
          </cell>
        </row>
        <row r="989">
          <cell r="A989" t="str">
            <v>MAG.ZONA BANANERA</v>
          </cell>
        </row>
        <row r="990">
          <cell r="A990" t="str">
            <v>MAI.BOSCAN</v>
          </cell>
        </row>
        <row r="991">
          <cell r="A991" t="str">
            <v>MAN.CAMPO AMOR</v>
          </cell>
        </row>
        <row r="992">
          <cell r="A992" t="str">
            <v>MED.AEROPARQUE</v>
          </cell>
        </row>
        <row r="993">
          <cell r="A993" t="str">
            <v>MED.ALTOS DEL ESCOBERO:H2</v>
          </cell>
        </row>
        <row r="994">
          <cell r="A994" t="str">
            <v>MED.ALTOS DEL ESCOBERO:H3</v>
          </cell>
        </row>
        <row r="995">
          <cell r="A995" t="str">
            <v>MED.CHOCHO</v>
          </cell>
        </row>
        <row r="996">
          <cell r="A996" t="str">
            <v>MED.CITY PLAZA</v>
          </cell>
        </row>
        <row r="997">
          <cell r="A997" t="str">
            <v>MED.COLCERAMICA</v>
          </cell>
        </row>
        <row r="998">
          <cell r="A998" t="str">
            <v>MED.ESMERALDAL FLORES</v>
          </cell>
        </row>
        <row r="999">
          <cell r="A999" t="str">
            <v>MED.HORMIGUERO-2</v>
          </cell>
        </row>
        <row r="1000">
          <cell r="A1000" t="str">
            <v>MED.IND BANCOLOMBIA TN:H4</v>
          </cell>
        </row>
        <row r="1001">
          <cell r="A1001" t="str">
            <v>MED.IND CC VIVA ENVIGADO</v>
          </cell>
        </row>
        <row r="1002">
          <cell r="A1002" t="str">
            <v>MED.IND ESTUDIO MODA OFICINAS</v>
          </cell>
        </row>
        <row r="1003">
          <cell r="A1003" t="str">
            <v>MED.LA ESPERANZA</v>
          </cell>
        </row>
        <row r="1004">
          <cell r="A1004" t="str">
            <v>MED.LA FLA</v>
          </cell>
        </row>
        <row r="1005">
          <cell r="A1005" t="str">
            <v>MED.LA FLORIDA</v>
          </cell>
        </row>
        <row r="1006">
          <cell r="A1006" t="str">
            <v>MED.LA SEBASTIANA</v>
          </cell>
        </row>
        <row r="1007">
          <cell r="A1007" t="str">
            <v>MED.LAS NIEVES</v>
          </cell>
        </row>
        <row r="1008">
          <cell r="A1008" t="str">
            <v>MED.LOMA SAN CRISTOBAL</v>
          </cell>
        </row>
        <row r="1009">
          <cell r="A1009" t="str">
            <v>MED.PALMITAS</v>
          </cell>
        </row>
        <row r="1010">
          <cell r="A1010" t="str">
            <v>MED.RB HATO VIEJO</v>
          </cell>
        </row>
        <row r="1011">
          <cell r="A1011" t="str">
            <v>MED.SABANETA PALENQUE</v>
          </cell>
        </row>
        <row r="1012">
          <cell r="A1012" t="str">
            <v>MED.SALVATORIANO</v>
          </cell>
        </row>
        <row r="1013">
          <cell r="A1013" t="str">
            <v>MED.SAN BLAS</v>
          </cell>
        </row>
        <row r="1014">
          <cell r="A1014" t="str">
            <v>MED.SAN CRISTOBAL</v>
          </cell>
        </row>
        <row r="1015">
          <cell r="A1015" t="str">
            <v>MED.SANTA ANA</v>
          </cell>
        </row>
        <row r="1016">
          <cell r="A1016" t="str">
            <v>MED.VILLA SURAMERICANA</v>
          </cell>
        </row>
        <row r="1017">
          <cell r="A1017" t="str">
            <v>MED.ZAMORA</v>
          </cell>
        </row>
        <row r="1018">
          <cell r="A1018" t="str">
            <v>MET.ACACIAS-6</v>
          </cell>
        </row>
        <row r="1019">
          <cell r="A1019" t="str">
            <v>MET.AEROPUERTO APIAY</v>
          </cell>
        </row>
        <row r="1020">
          <cell r="A1020" t="str">
            <v>MET.AGUAS CLARAS</v>
          </cell>
        </row>
        <row r="1021">
          <cell r="A1021" t="str">
            <v>MET.ALTO DE LA VIRGEN</v>
          </cell>
        </row>
        <row r="1022">
          <cell r="A1022" t="str">
            <v>MET.APIAY BARU</v>
          </cell>
        </row>
        <row r="1023">
          <cell r="A1023" t="str">
            <v>MET.APIAY-2</v>
          </cell>
        </row>
        <row r="1024">
          <cell r="A1024" t="str">
            <v>MET.ARIARI-4</v>
          </cell>
        </row>
        <row r="1025">
          <cell r="A1025" t="str">
            <v>MET.BELLA SUIZA</v>
          </cell>
        </row>
        <row r="1026">
          <cell r="A1026" t="str">
            <v>MET.CABUYARO</v>
          </cell>
        </row>
        <row r="1027">
          <cell r="A1027" t="str">
            <v>MET.CACAYAL</v>
          </cell>
        </row>
        <row r="1028">
          <cell r="A1028" t="str">
            <v>MET.CAMPO RUBIALES-2</v>
          </cell>
        </row>
        <row r="1029">
          <cell r="A1029" t="str">
            <v>MET.CAMPO RUBIALES-3</v>
          </cell>
        </row>
        <row r="1030">
          <cell r="A1030" t="str">
            <v>MET.CANAGUARO</v>
          </cell>
        </row>
        <row r="1031">
          <cell r="A1031" t="str">
            <v>MET.CANDELILLAS</v>
          </cell>
        </row>
        <row r="1032">
          <cell r="A1032" t="str">
            <v>MET.CASTILLA NUEVA</v>
          </cell>
        </row>
        <row r="1033">
          <cell r="A1033" t="str">
            <v>MET.CASTILLA NUEVA-2</v>
          </cell>
        </row>
        <row r="1034">
          <cell r="A1034" t="str">
            <v>MET.EL CASTILLO</v>
          </cell>
        </row>
        <row r="1035">
          <cell r="A1035" t="str">
            <v>MET.EL DORADO</v>
          </cell>
        </row>
        <row r="1036">
          <cell r="A1036" t="str">
            <v>MET.GUAMAL-2</v>
          </cell>
        </row>
        <row r="1037">
          <cell r="A1037" t="str">
            <v>MET.IND AGRO ALIAR</v>
          </cell>
        </row>
        <row r="1038">
          <cell r="A1038" t="str">
            <v>MET.IND AGROPECUARIA ALIAR</v>
          </cell>
        </row>
        <row r="1039">
          <cell r="A1039" t="str">
            <v>MET.IND COLSUBSIDIO POMPEYA</v>
          </cell>
        </row>
        <row r="1040">
          <cell r="A1040" t="str">
            <v>MET.IND ECOPETROL CANO SUR</v>
          </cell>
        </row>
        <row r="1041">
          <cell r="A1041" t="str">
            <v>MET.IND PAJONALES</v>
          </cell>
        </row>
        <row r="1042">
          <cell r="A1042" t="str">
            <v>MET.IND PALMERAS LLANO</v>
          </cell>
        </row>
        <row r="1043">
          <cell r="A1043" t="str">
            <v>MET.IND UNIPALMA</v>
          </cell>
        </row>
        <row r="1044">
          <cell r="A1044" t="str">
            <v>MET.INPROARROZ</v>
          </cell>
        </row>
        <row r="1045">
          <cell r="A1045" t="str">
            <v>MET.LA BODEGA</v>
          </cell>
        </row>
        <row r="1046">
          <cell r="A1046" t="str">
            <v>MET.LA FAZENDA</v>
          </cell>
        </row>
        <row r="1047">
          <cell r="A1047" t="str">
            <v>MET.LA JULIA</v>
          </cell>
        </row>
        <row r="1048">
          <cell r="A1048" t="str">
            <v>MET.LA MACARENA</v>
          </cell>
        </row>
        <row r="1049">
          <cell r="A1049" t="str">
            <v>MET.LA MACARENA-3</v>
          </cell>
        </row>
        <row r="1050">
          <cell r="A1050" t="str">
            <v>MET.LA PALMERA</v>
          </cell>
        </row>
        <row r="1051">
          <cell r="A1051" t="str">
            <v>MET.LA SOMBRA</v>
          </cell>
        </row>
        <row r="1052">
          <cell r="A1052" t="str">
            <v>MET.LA UNION</v>
          </cell>
        </row>
        <row r="1053">
          <cell r="A1053" t="str">
            <v>MET.LA URIBE</v>
          </cell>
        </row>
        <row r="1054">
          <cell r="A1054" t="str">
            <v>MET.LAS DELICIAS</v>
          </cell>
        </row>
        <row r="1055">
          <cell r="A1055" t="str">
            <v>MET.LAS PENAS</v>
          </cell>
        </row>
        <row r="1056">
          <cell r="A1056" t="str">
            <v>MET.LEJANIAS</v>
          </cell>
        </row>
        <row r="1057">
          <cell r="A1057" t="str">
            <v>MET.LEJANIAS-2</v>
          </cell>
        </row>
        <row r="1058">
          <cell r="A1058" t="str">
            <v>MET.LOS GEMELOS</v>
          </cell>
        </row>
        <row r="1059">
          <cell r="A1059" t="str">
            <v>MET.LOS POZOS 1</v>
          </cell>
        </row>
        <row r="1060">
          <cell r="A1060" t="str">
            <v>MET.MESA DE FERNANDEZ</v>
          </cell>
        </row>
        <row r="1061">
          <cell r="A1061" t="str">
            <v>MET.MESETAS</v>
          </cell>
        </row>
        <row r="1062">
          <cell r="A1062" t="str">
            <v>MET.MESETAS MIRADOR</v>
          </cell>
        </row>
        <row r="1063">
          <cell r="A1063" t="str">
            <v>MET.NIEBLAS</v>
          </cell>
        </row>
        <row r="1064">
          <cell r="A1064" t="str">
            <v>MET.PACHIAQUIARO</v>
          </cell>
        </row>
        <row r="1065">
          <cell r="A1065" t="str">
            <v>MET.PENDARE</v>
          </cell>
        </row>
        <row r="1066">
          <cell r="A1066" t="str">
            <v>MET.PINALITO</v>
          </cell>
        </row>
        <row r="1067">
          <cell r="A1067" t="str">
            <v>MET.PLAYA RICA</v>
          </cell>
        </row>
        <row r="1068">
          <cell r="A1068" t="str">
            <v>MET.PNUEVO CASTILLA</v>
          </cell>
        </row>
        <row r="1069">
          <cell r="A1069" t="str">
            <v>MET.POMPEYA</v>
          </cell>
        </row>
        <row r="1070">
          <cell r="A1070" t="str">
            <v>MET.PTO GAITAN</v>
          </cell>
        </row>
        <row r="1071">
          <cell r="A1071" t="str">
            <v>MET.PTO GAITAN-3</v>
          </cell>
        </row>
        <row r="1072">
          <cell r="A1072" t="str">
            <v>MET.PTO GAITAN-4</v>
          </cell>
        </row>
        <row r="1073">
          <cell r="A1073" t="str">
            <v>MET.PTO GAITAN-5</v>
          </cell>
        </row>
        <row r="1074">
          <cell r="A1074" t="str">
            <v>MET.PTO LOPEZ-1</v>
          </cell>
        </row>
        <row r="1075">
          <cell r="A1075" t="str">
            <v>MET.PTO LOPEZ-4</v>
          </cell>
        </row>
        <row r="1076">
          <cell r="A1076" t="str">
            <v>MET.PUEBLO NUEVO</v>
          </cell>
        </row>
        <row r="1077">
          <cell r="A1077" t="str">
            <v>MET.PUERTO CONCORDIA</v>
          </cell>
        </row>
        <row r="1078">
          <cell r="A1078" t="str">
            <v>MET.PUERTO GUADALUPE</v>
          </cell>
        </row>
        <row r="1079">
          <cell r="A1079" t="str">
            <v>MET.PUERTO RICO</v>
          </cell>
        </row>
        <row r="1080">
          <cell r="A1080" t="str">
            <v>MET.PUERTO RICO-2</v>
          </cell>
        </row>
        <row r="1081">
          <cell r="A1081" t="str">
            <v>MET.REMOLINOS</v>
          </cell>
        </row>
        <row r="1082">
          <cell r="A1082" t="str">
            <v>MET.RESTREPO</v>
          </cell>
        </row>
        <row r="1083">
          <cell r="A1083" t="str">
            <v>MET.SAN CARLOS DE GUAROA</v>
          </cell>
        </row>
        <row r="1084">
          <cell r="A1084" t="str">
            <v>MET.SAN ISIDRO DE CHICHIMENE</v>
          </cell>
        </row>
        <row r="1085">
          <cell r="A1085" t="str">
            <v>MET.SAN JUAN DE LOZADA</v>
          </cell>
        </row>
        <row r="1086">
          <cell r="A1086" t="str">
            <v>MET.SAN LORENZO</v>
          </cell>
        </row>
        <row r="1087">
          <cell r="A1087" t="str">
            <v>MET.SAN LUIS DE CUBARAL</v>
          </cell>
        </row>
        <row r="1088">
          <cell r="A1088" t="str">
            <v>MET.SAN MARTIN-2</v>
          </cell>
        </row>
        <row r="1089">
          <cell r="A1089" t="str">
            <v>MET.SAN MIGUEL</v>
          </cell>
        </row>
        <row r="1090">
          <cell r="A1090" t="str">
            <v>MET.SANTA CLARA</v>
          </cell>
        </row>
        <row r="1091">
          <cell r="A1091" t="str">
            <v>MET.SURIMENA</v>
          </cell>
        </row>
        <row r="1092">
          <cell r="A1092" t="str">
            <v>MET.TIENDA NUEVA</v>
          </cell>
        </row>
        <row r="1093">
          <cell r="A1093" t="str">
            <v>MET.VILLA LA PAZ</v>
          </cell>
        </row>
        <row r="1094">
          <cell r="A1094" t="str">
            <v>MON.AEROPUERTO</v>
          </cell>
        </row>
        <row r="1095">
          <cell r="A1095" t="str">
            <v>MON.AEROPUERTO LOS GARZONES</v>
          </cell>
        </row>
        <row r="1096">
          <cell r="A1096" t="str">
            <v>MON.BALCONES DE CASTELLANA</v>
          </cell>
        </row>
        <row r="1097">
          <cell r="A1097" t="str">
            <v>MON.BOSQUES DE SEVILLA</v>
          </cell>
        </row>
        <row r="1098">
          <cell r="A1098" t="str">
            <v>MON.BOSTON-2</v>
          </cell>
        </row>
        <row r="1099">
          <cell r="A1099" t="str">
            <v>MON.EL CEIBAL</v>
          </cell>
        </row>
        <row r="1100">
          <cell r="A1100" t="str">
            <v>MON.EL NISPERO</v>
          </cell>
        </row>
        <row r="1101">
          <cell r="A1101" t="str">
            <v>MON.HOLANDA</v>
          </cell>
        </row>
        <row r="1102">
          <cell r="A1102" t="str">
            <v>MON.IND SERVICIOS GEN</v>
          </cell>
        </row>
        <row r="1103">
          <cell r="A1103" t="str">
            <v>MON.LEY-2</v>
          </cell>
        </row>
        <row r="1104">
          <cell r="A1104" t="str">
            <v>MON.LEY-3</v>
          </cell>
        </row>
        <row r="1105">
          <cell r="A1105" t="str">
            <v>MON.LOS GARZONES-2</v>
          </cell>
        </row>
        <row r="1106">
          <cell r="A1106" t="str">
            <v>MON.MATEO GOMEZ</v>
          </cell>
        </row>
        <row r="1107">
          <cell r="A1107" t="str">
            <v>MON.PUENTE-2</v>
          </cell>
        </row>
        <row r="1108">
          <cell r="A1108" t="str">
            <v>NAR.AGUA CLARA</v>
          </cell>
        </row>
        <row r="1109">
          <cell r="A1109" t="str">
            <v>NAR.APONTE</v>
          </cell>
        </row>
        <row r="1110">
          <cell r="A1110" t="str">
            <v>NAR.BATALLON GUALTAL</v>
          </cell>
        </row>
        <row r="1111">
          <cell r="A1111" t="str">
            <v>NAR.CABRERA</v>
          </cell>
        </row>
        <row r="1112">
          <cell r="A1112" t="str">
            <v>NAR.EL MANZANO</v>
          </cell>
        </row>
        <row r="1113">
          <cell r="A1113" t="str">
            <v>NAR.GUACHAVES</v>
          </cell>
        </row>
        <row r="1114">
          <cell r="A1114" t="str">
            <v>NAR.IPIALES-4</v>
          </cell>
        </row>
        <row r="1115">
          <cell r="A1115" t="str">
            <v>NAR.IPIALES-10</v>
          </cell>
        </row>
        <row r="1116">
          <cell r="A1116" t="str">
            <v>NAR.IPIALES-15</v>
          </cell>
        </row>
        <row r="1117">
          <cell r="A1117" t="str">
            <v>NAR.MAGUI</v>
          </cell>
        </row>
        <row r="1118">
          <cell r="A1118" t="str">
            <v>NAR.RICAUTE</v>
          </cell>
        </row>
        <row r="1119">
          <cell r="A1119" t="str">
            <v>NAR.SALAHONDA</v>
          </cell>
        </row>
        <row r="1120">
          <cell r="A1120" t="str">
            <v>NAR.SAMANIEGO-3</v>
          </cell>
        </row>
        <row r="1121">
          <cell r="A1121" t="str">
            <v>NAR.SAN LORENZO-2</v>
          </cell>
        </row>
        <row r="1122">
          <cell r="A1122" t="str">
            <v>NAR.SANTA ROSA</v>
          </cell>
        </row>
        <row r="1123">
          <cell r="A1123" t="str">
            <v>NAR.TANGAREAL</v>
          </cell>
        </row>
        <row r="1124">
          <cell r="A1124" t="str">
            <v>NAR.TUMACO</v>
          </cell>
        </row>
        <row r="1125">
          <cell r="A1125" t="str">
            <v>NAR.TUMACO-2</v>
          </cell>
        </row>
        <row r="1126">
          <cell r="A1126" t="str">
            <v>NAR.TUMACO-4</v>
          </cell>
        </row>
        <row r="1127">
          <cell r="A1127" t="str">
            <v>NAR.TUMACO-8</v>
          </cell>
        </row>
        <row r="1128">
          <cell r="A1128" t="str">
            <v>NAR.TUMACO-9</v>
          </cell>
        </row>
        <row r="1129">
          <cell r="A1129" t="str">
            <v>NAR.TUMACO-12</v>
          </cell>
        </row>
        <row r="1130">
          <cell r="A1130" t="str">
            <v>NAR.UNION-2</v>
          </cell>
        </row>
        <row r="1131">
          <cell r="A1131" t="str">
            <v>NAR.UNION-3</v>
          </cell>
        </row>
        <row r="1132">
          <cell r="A1132" t="str">
            <v>NEI.ABASTOS</v>
          </cell>
        </row>
        <row r="1133">
          <cell r="A1133" t="str">
            <v>NEI.CHICALA</v>
          </cell>
        </row>
        <row r="1134">
          <cell r="A1134" t="str">
            <v>NEI.HOSPITAL:P1</v>
          </cell>
        </row>
        <row r="1135">
          <cell r="A1135" t="str">
            <v>NEI.IND COOTRASHUILA</v>
          </cell>
        </row>
        <row r="1136">
          <cell r="A1136" t="str">
            <v>NEI.LIMONAR</v>
          </cell>
        </row>
        <row r="1137">
          <cell r="A1137" t="str">
            <v>NEI.RB GALINDO</v>
          </cell>
        </row>
        <row r="1138">
          <cell r="A1138" t="str">
            <v>NEI.ROSALES</v>
          </cell>
        </row>
        <row r="1139">
          <cell r="A1139" t="str">
            <v>NEI.SAN MARTIN</v>
          </cell>
        </row>
        <row r="1140">
          <cell r="A1140" t="str">
            <v>NOR.ALTO SANIN VILLA</v>
          </cell>
        </row>
        <row r="1141">
          <cell r="A1141" t="str">
            <v>NOR.BUCARASICA</v>
          </cell>
        </row>
        <row r="1142">
          <cell r="A1142" t="str">
            <v>NOR.BUENA ESPERANZA</v>
          </cell>
        </row>
        <row r="1143">
          <cell r="A1143" t="str">
            <v>NOR.CAMPO DOS</v>
          </cell>
        </row>
        <row r="1144">
          <cell r="A1144" t="str">
            <v>NOR.CANO TROCE</v>
          </cell>
        </row>
        <row r="1145">
          <cell r="A1145" t="str">
            <v>NOR.CARRIZALES</v>
          </cell>
        </row>
        <row r="1146">
          <cell r="A1146" t="str">
            <v>NOR.EL TARRA</v>
          </cell>
        </row>
        <row r="1147">
          <cell r="A1147" t="str">
            <v>NOR.ISCALA</v>
          </cell>
        </row>
        <row r="1148">
          <cell r="A1148" t="str">
            <v>NOR.LA CURVA</v>
          </cell>
        </row>
        <row r="1149">
          <cell r="A1149" t="str">
            <v>NOR.LA ESPERANZA</v>
          </cell>
        </row>
        <row r="1150">
          <cell r="A1150" t="str">
            <v>NOR.LA GABARRA</v>
          </cell>
        </row>
        <row r="1151">
          <cell r="A1151" t="str">
            <v>NOR.LAS MERCEDES</v>
          </cell>
        </row>
        <row r="1152">
          <cell r="A1152" t="str">
            <v>NOR.LOS GUAYABALES</v>
          </cell>
        </row>
        <row r="1153">
          <cell r="A1153" t="str">
            <v>NOR.PACHELI</v>
          </cell>
        </row>
        <row r="1154">
          <cell r="A1154" t="str">
            <v>NOR.PAMPLONA-1</v>
          </cell>
        </row>
        <row r="1155">
          <cell r="A1155" t="str">
            <v>NOR.PAMPLONA-4</v>
          </cell>
        </row>
        <row r="1156">
          <cell r="A1156" t="str">
            <v>NOR.RB GRAMALOTE-2</v>
          </cell>
        </row>
        <row r="1157">
          <cell r="A1157" t="str">
            <v>NOR.SAMORE</v>
          </cell>
        </row>
        <row r="1158">
          <cell r="A1158" t="str">
            <v>NOR.SARDINATA</v>
          </cell>
        </row>
        <row r="1159">
          <cell r="A1159" t="str">
            <v>NOR.SARDINATA-2</v>
          </cell>
        </row>
        <row r="1160">
          <cell r="A1160" t="str">
            <v>NOR.SILOS</v>
          </cell>
        </row>
        <row r="1161">
          <cell r="A1161" t="str">
            <v>NOR.TIBU</v>
          </cell>
        </row>
        <row r="1162">
          <cell r="A1162" t="str">
            <v>NOR.TIBU-2</v>
          </cell>
        </row>
        <row r="1163">
          <cell r="A1163" t="str">
            <v>NOR.TIBU-3</v>
          </cell>
        </row>
        <row r="1164">
          <cell r="A1164" t="str">
            <v>NOR.TOLEDO</v>
          </cell>
        </row>
        <row r="1165">
          <cell r="A1165" t="str">
            <v>NOR.TRES BOCAS</v>
          </cell>
        </row>
        <row r="1166">
          <cell r="A1166" t="str">
            <v>PAL.ESTACION</v>
          </cell>
        </row>
        <row r="1167">
          <cell r="A1167" t="str">
            <v>PAL.ESTONIA</v>
          </cell>
        </row>
        <row r="1168">
          <cell r="A1168" t="str">
            <v>PAL.FRAYLE</v>
          </cell>
        </row>
        <row r="1169">
          <cell r="A1169" t="str">
            <v>PAL.IND CAV PALMIRA CF</v>
          </cell>
        </row>
        <row r="1170">
          <cell r="A1170" t="str">
            <v>PAL.ZAMORANO-1</v>
          </cell>
        </row>
        <row r="1171">
          <cell r="A1171" t="str">
            <v>PAS.AURORA</v>
          </cell>
        </row>
        <row r="1172">
          <cell r="A1172" t="str">
            <v>PAS.CUJACAL</v>
          </cell>
        </row>
        <row r="1173">
          <cell r="A1173" t="str">
            <v>PAS.IND CAV PASTO AMOREL</v>
          </cell>
        </row>
        <row r="1174">
          <cell r="A1174" t="str">
            <v>PAS.IND GRUPO CRECER</v>
          </cell>
        </row>
        <row r="1175">
          <cell r="A1175" t="str">
            <v>PAS.LA COLINA</v>
          </cell>
        </row>
        <row r="1176">
          <cell r="A1176" t="str">
            <v>PAS.LAURELES</v>
          </cell>
        </row>
        <row r="1177">
          <cell r="A1177" t="str">
            <v>PAS.RB BRICENO</v>
          </cell>
        </row>
        <row r="1178">
          <cell r="A1178" t="str">
            <v>PAS.U NARINO</v>
          </cell>
        </row>
        <row r="1179">
          <cell r="A1179" t="str">
            <v>PER.COMFAMILIAR</v>
          </cell>
        </row>
        <row r="1180">
          <cell r="A1180" t="str">
            <v>PER.PARQUE BOLIVAR</v>
          </cell>
        </row>
        <row r="1181">
          <cell r="A1181" t="str">
            <v>PER.SAMARIA:H3</v>
          </cell>
        </row>
        <row r="1182">
          <cell r="A1182" t="str">
            <v>PER.SENA</v>
          </cell>
        </row>
        <row r="1183">
          <cell r="A1183" t="str">
            <v>PER.SURTITODO</v>
          </cell>
        </row>
        <row r="1184">
          <cell r="A1184" t="str">
            <v>PER.TULCAN:H1</v>
          </cell>
        </row>
        <row r="1185">
          <cell r="A1185" t="str">
            <v>POP.PORTACHUELO</v>
          </cell>
        </row>
        <row r="1186">
          <cell r="A1186" t="str">
            <v>PUT.BUENAVISTA</v>
          </cell>
        </row>
        <row r="1187">
          <cell r="A1187" t="str">
            <v>PUT.COLGAS COCAYA</v>
          </cell>
        </row>
        <row r="1188">
          <cell r="A1188" t="str">
            <v>PUT.DAMASCO CAICEDO</v>
          </cell>
        </row>
        <row r="1189">
          <cell r="A1189" t="str">
            <v>PUT.EL AJI</v>
          </cell>
        </row>
        <row r="1190">
          <cell r="A1190" t="str">
            <v>PUT.EL OASIS</v>
          </cell>
        </row>
        <row r="1191">
          <cell r="A1191" t="str">
            <v>PUT.LA TAGUA</v>
          </cell>
        </row>
        <row r="1192">
          <cell r="A1192" t="str">
            <v>PUT.NARANJITO</v>
          </cell>
        </row>
        <row r="1193">
          <cell r="A1193" t="str">
            <v>PUT.ORITO</v>
          </cell>
        </row>
        <row r="1194">
          <cell r="A1194" t="str">
            <v>PUT.PTO ASIS-1</v>
          </cell>
        </row>
        <row r="1195">
          <cell r="A1195" t="str">
            <v>PUT.PTO ASIS-4</v>
          </cell>
        </row>
        <row r="1196">
          <cell r="A1196" t="str">
            <v>PUT.PTO ASIS-5</v>
          </cell>
        </row>
        <row r="1197">
          <cell r="A1197" t="str">
            <v>PUT.PTO ASIS-6</v>
          </cell>
        </row>
        <row r="1198">
          <cell r="A1198" t="str">
            <v>PUT.PTO ASIS-7</v>
          </cell>
        </row>
        <row r="1199">
          <cell r="A1199" t="str">
            <v>PUT.PTO ASIS-8</v>
          </cell>
        </row>
        <row r="1200">
          <cell r="A1200" t="str">
            <v>PUT.PTO LEGUIZAMO</v>
          </cell>
        </row>
        <row r="1201">
          <cell r="A1201" t="str">
            <v>PUT.PTO LEGUIZAMO-2</v>
          </cell>
        </row>
        <row r="1202">
          <cell r="A1202" t="str">
            <v>PUT.YUNGUILLO</v>
          </cell>
        </row>
        <row r="1203">
          <cell r="A1203" t="str">
            <v>PUT.YURILLA</v>
          </cell>
        </row>
        <row r="1204">
          <cell r="A1204" t="str">
            <v>QUB.CABI</v>
          </cell>
        </row>
        <row r="1205">
          <cell r="A1205" t="str">
            <v>QUB.KENEDY</v>
          </cell>
        </row>
        <row r="1206">
          <cell r="A1206" t="str">
            <v>QUB.QUIBDO-4</v>
          </cell>
        </row>
        <row r="1207">
          <cell r="A1207" t="str">
            <v>QUI.BARCELONA</v>
          </cell>
        </row>
        <row r="1208">
          <cell r="A1208" t="str">
            <v>QUI.EL CAIMO</v>
          </cell>
        </row>
        <row r="1209">
          <cell r="A1209" t="str">
            <v>QUI.EL CHAQUIRO</v>
          </cell>
        </row>
        <row r="1210">
          <cell r="A1210" t="str">
            <v>QUI.EL LAUREL</v>
          </cell>
        </row>
        <row r="1211">
          <cell r="A1211" t="str">
            <v>QUI.EL NARANJAL</v>
          </cell>
        </row>
        <row r="1212">
          <cell r="A1212" t="str">
            <v>QUI.HELICONIAS</v>
          </cell>
        </row>
        <row r="1213">
          <cell r="A1213" t="str">
            <v>QUI.LA FRONTERA</v>
          </cell>
        </row>
        <row r="1214">
          <cell r="A1214" t="str">
            <v>QUI.LA HERRADURA</v>
          </cell>
        </row>
        <row r="1215">
          <cell r="A1215" t="str">
            <v>QUI.LA INDIA</v>
          </cell>
        </row>
        <row r="1216">
          <cell r="A1216" t="str">
            <v>QUI.PANACA</v>
          </cell>
        </row>
        <row r="1217">
          <cell r="A1217" t="str">
            <v>QUI.PAVAS</v>
          </cell>
        </row>
        <row r="1218">
          <cell r="A1218" t="str">
            <v>QUI.SALENTO PARQUE-2</v>
          </cell>
        </row>
        <row r="1219">
          <cell r="A1219" t="str">
            <v>RIO.CIRUELA</v>
          </cell>
        </row>
        <row r="1220">
          <cell r="A1220" t="str">
            <v>RIS.BALBOA</v>
          </cell>
        </row>
        <row r="1221">
          <cell r="A1221" t="str">
            <v>RIS.BALBOA-2</v>
          </cell>
        </row>
        <row r="1222">
          <cell r="A1222" t="str">
            <v>RIS.LA CRISTALINA</v>
          </cell>
        </row>
        <row r="1223">
          <cell r="A1223" t="str">
            <v>RIS.MARSELLA-2</v>
          </cell>
        </row>
        <row r="1224">
          <cell r="A1224" t="str">
            <v>RIS.PUEBLO RICO-2</v>
          </cell>
        </row>
        <row r="1225">
          <cell r="A1225" t="str">
            <v>RIS.TAMBORES</v>
          </cell>
        </row>
        <row r="1226">
          <cell r="A1226" t="str">
            <v>RIS.VILLA CLARET-2</v>
          </cell>
        </row>
        <row r="1227">
          <cell r="A1227" t="str">
            <v>SAN.AEROPUERTO</v>
          </cell>
        </row>
        <row r="1228">
          <cell r="A1228" t="str">
            <v>SAN.AQUARIUM</v>
          </cell>
        </row>
        <row r="1229">
          <cell r="A1229" t="str">
            <v>SAN.PROVIDENCIA CENTRO</v>
          </cell>
        </row>
        <row r="1230">
          <cell r="A1230" t="str">
            <v>SAN.SAN LUIS</v>
          </cell>
        </row>
        <row r="1231">
          <cell r="A1231" t="str">
            <v>SIN.AV SAN CARLOS</v>
          </cell>
        </row>
        <row r="1232">
          <cell r="A1232" t="str">
            <v>SIN.VILLA CARMELA</v>
          </cell>
        </row>
        <row r="1233">
          <cell r="A1233" t="str">
            <v>SJG.BATALLON JOSE JP</v>
          </cell>
        </row>
        <row r="1234">
          <cell r="A1234" t="str">
            <v>SJG.SAN JOSE-2</v>
          </cell>
        </row>
        <row r="1235">
          <cell r="A1235" t="str">
            <v>SJG.SAN JOSE-6</v>
          </cell>
        </row>
        <row r="1236">
          <cell r="A1236" t="str">
            <v>SND.ACAPULCO</v>
          </cell>
        </row>
        <row r="1237">
          <cell r="A1237" t="str">
            <v>SND.ALTO VIENTO</v>
          </cell>
        </row>
        <row r="1238">
          <cell r="A1238" t="str">
            <v>SND.ARATOCA</v>
          </cell>
        </row>
        <row r="1239">
          <cell r="A1239" t="str">
            <v>SND.BARBOSA-3</v>
          </cell>
        </row>
        <row r="1240">
          <cell r="A1240" t="str">
            <v>SND.BARBOSA-4</v>
          </cell>
        </row>
        <row r="1241">
          <cell r="A1241" t="str">
            <v>SND.BARBOSA-5</v>
          </cell>
        </row>
        <row r="1242">
          <cell r="A1242" t="str">
            <v>SND.BARRIO NUEVO</v>
          </cell>
        </row>
        <row r="1243">
          <cell r="A1243" t="str">
            <v>SND.BATALLON GALAN</v>
          </cell>
        </row>
        <row r="1244">
          <cell r="A1244" t="str">
            <v>SND.BERLIN</v>
          </cell>
        </row>
        <row r="1245">
          <cell r="A1245" t="str">
            <v>SND.BOLIVAR</v>
          </cell>
        </row>
        <row r="1246">
          <cell r="A1246" t="str">
            <v>SND.CAMPO CAPOTE</v>
          </cell>
        </row>
        <row r="1247">
          <cell r="A1247" t="str">
            <v>SND.CANOBAUL</v>
          </cell>
        </row>
        <row r="1248">
          <cell r="A1248" t="str">
            <v>SND.CAPITANEJO</v>
          </cell>
        </row>
        <row r="1249">
          <cell r="A1249" t="str">
            <v>SND.CAPITANEJO-2</v>
          </cell>
        </row>
        <row r="1250">
          <cell r="A1250" t="str">
            <v>SND.CARMEN DEL CHUCURI-2</v>
          </cell>
        </row>
        <row r="1251">
          <cell r="A1251" t="str">
            <v>SND.CHARALA</v>
          </cell>
        </row>
        <row r="1252">
          <cell r="A1252" t="str">
            <v>SND.CHIMA</v>
          </cell>
        </row>
        <row r="1253">
          <cell r="A1253" t="str">
            <v>SND.CIMITARRA-3</v>
          </cell>
        </row>
        <row r="1254">
          <cell r="A1254" t="str">
            <v>SND.CINCELADA</v>
          </cell>
        </row>
        <row r="1255">
          <cell r="A1255" t="str">
            <v>SND.CITE</v>
          </cell>
        </row>
        <row r="1256">
          <cell r="A1256" t="str">
            <v>SND.CLAVELINAS</v>
          </cell>
        </row>
        <row r="1257">
          <cell r="A1257" t="str">
            <v>SND.CONTRATACION</v>
          </cell>
        </row>
        <row r="1258">
          <cell r="A1258" t="str">
            <v>SND.COROMORO</v>
          </cell>
        </row>
        <row r="1259">
          <cell r="A1259" t="str">
            <v>SND.CURITI</v>
          </cell>
        </row>
        <row r="1260">
          <cell r="A1260" t="str">
            <v>SND.EL PLAYON</v>
          </cell>
        </row>
        <row r="1261">
          <cell r="A1261" t="str">
            <v>SND.ENCINO</v>
          </cell>
        </row>
        <row r="1262">
          <cell r="A1262" t="str">
            <v>SND.FLORIAN</v>
          </cell>
        </row>
        <row r="1263">
          <cell r="A1263" t="str">
            <v>SND.GAMBITA</v>
          </cell>
        </row>
        <row r="1264">
          <cell r="A1264" t="str">
            <v>SND.GRANADILLO</v>
          </cell>
        </row>
        <row r="1265">
          <cell r="A1265" t="str">
            <v>SND.GUACA</v>
          </cell>
        </row>
        <row r="1266">
          <cell r="A1266" t="str">
            <v>SND.GUEPSA</v>
          </cell>
        </row>
        <row r="1267">
          <cell r="A1267" t="str">
            <v>SND.HATO</v>
          </cell>
        </row>
        <row r="1268">
          <cell r="A1268" t="str">
            <v>SND.HIDROSOGAMOSO</v>
          </cell>
        </row>
        <row r="1269">
          <cell r="A1269" t="str">
            <v>SND.IND ACEVEDO GIRON</v>
          </cell>
        </row>
        <row r="1270">
          <cell r="A1270" t="str">
            <v>SND.IND ACUAPARQUE</v>
          </cell>
        </row>
        <row r="1271">
          <cell r="A1271" t="str">
            <v>SND.IND CAMPOLLO</v>
          </cell>
        </row>
        <row r="1272">
          <cell r="A1272" t="str">
            <v>SND.IND COOMULDESA</v>
          </cell>
        </row>
        <row r="1273">
          <cell r="A1273" t="str">
            <v>SND.IND ECOPETROL SANTOS</v>
          </cell>
        </row>
        <row r="1274">
          <cell r="A1274" t="str">
            <v>SND.IND INCUBADORA CURITI</v>
          </cell>
        </row>
        <row r="1275">
          <cell r="A1275" t="str">
            <v>SND.IND INCUBADORA LEBRIJA</v>
          </cell>
        </row>
        <row r="1276">
          <cell r="A1276" t="str">
            <v>SND.IND INCUBADORAS</v>
          </cell>
        </row>
        <row r="1277">
          <cell r="A1277" t="str">
            <v>SND.IND MANZANARES</v>
          </cell>
        </row>
        <row r="1278">
          <cell r="A1278" t="str">
            <v>SND.IND POLICIA VELEZ</v>
          </cell>
        </row>
        <row r="1279">
          <cell r="A1279" t="str">
            <v>SND.JORDAN</v>
          </cell>
        </row>
        <row r="1280">
          <cell r="A1280" t="str">
            <v>SND.LA AGUADA</v>
          </cell>
        </row>
        <row r="1281">
          <cell r="A1281" t="str">
            <v>SND.LA LIZAMA</v>
          </cell>
        </row>
        <row r="1282">
          <cell r="A1282" t="str">
            <v>SND.LA PRADERA</v>
          </cell>
        </row>
        <row r="1283">
          <cell r="A1283" t="str">
            <v>SND.LA QUITAX</v>
          </cell>
        </row>
        <row r="1284">
          <cell r="A1284" t="str">
            <v>SND.LANDAZURI-2</v>
          </cell>
        </row>
        <row r="1285">
          <cell r="A1285" t="str">
            <v>SND.MALAGA-1</v>
          </cell>
        </row>
        <row r="1286">
          <cell r="A1286" t="str">
            <v>SND.MALAGA-4</v>
          </cell>
        </row>
        <row r="1287">
          <cell r="A1287" t="str">
            <v>SND.MESA LOS SANTOS</v>
          </cell>
        </row>
        <row r="1288">
          <cell r="A1288" t="str">
            <v>SND.MESON DEL CUCHICUTE</v>
          </cell>
        </row>
        <row r="1289">
          <cell r="A1289" t="str">
            <v>SND.MOGOTES</v>
          </cell>
        </row>
        <row r="1290">
          <cell r="A1290" t="str">
            <v>SND.OIBA</v>
          </cell>
        </row>
        <row r="1291">
          <cell r="A1291" t="str">
            <v>SND.ONZAGA</v>
          </cell>
        </row>
        <row r="1292">
          <cell r="A1292" t="str">
            <v>SND.PALMAS DEL SOCORRO</v>
          </cell>
        </row>
        <row r="1293">
          <cell r="A1293" t="str">
            <v>SND.PENA BLANCA</v>
          </cell>
        </row>
        <row r="1294">
          <cell r="A1294" t="str">
            <v>SND.PESCADERO</v>
          </cell>
        </row>
        <row r="1295">
          <cell r="A1295" t="str">
            <v>SND.PETROSANTANDER</v>
          </cell>
        </row>
        <row r="1296">
          <cell r="A1296" t="str">
            <v>SND.PIEDECUESTA-2</v>
          </cell>
        </row>
        <row r="1297">
          <cell r="A1297" t="str">
            <v>SND.PTO WILCHES-2</v>
          </cell>
        </row>
        <row r="1298">
          <cell r="A1298" t="str">
            <v>SND.PUENTE NACIONAL</v>
          </cell>
        </row>
        <row r="1299">
          <cell r="A1299" t="str">
            <v>SND.PUENTE NACIONAL-2</v>
          </cell>
        </row>
        <row r="1300">
          <cell r="A1300" t="str">
            <v>SND.PUENTE NACIONAL-3</v>
          </cell>
        </row>
        <row r="1301">
          <cell r="A1301" t="str">
            <v>SND.PUENTE SOGAMOSO</v>
          </cell>
        </row>
        <row r="1302">
          <cell r="A1302" t="str">
            <v>SND.PUERTO ARAUJO</v>
          </cell>
        </row>
        <row r="1303">
          <cell r="A1303" t="str">
            <v>SND.PUERTO PARRA</v>
          </cell>
        </row>
        <row r="1304">
          <cell r="A1304" t="str">
            <v>SND.PUERTO SERVIEZ</v>
          </cell>
        </row>
        <row r="1305">
          <cell r="A1305" t="str">
            <v>SND.RB BARBOSA</v>
          </cell>
        </row>
        <row r="1306">
          <cell r="A1306" t="str">
            <v>SND.RB BARBOSA-2</v>
          </cell>
        </row>
        <row r="1307">
          <cell r="A1307" t="str">
            <v>SND.RUITOQUE</v>
          </cell>
        </row>
        <row r="1308">
          <cell r="A1308" t="str">
            <v>SND.SABANA GRANDE</v>
          </cell>
        </row>
        <row r="1309">
          <cell r="A1309" t="str">
            <v>SND.SAN ANDRES</v>
          </cell>
        </row>
        <row r="1310">
          <cell r="A1310" t="str">
            <v>SND.SAN GIL</v>
          </cell>
        </row>
        <row r="1311">
          <cell r="A1311" t="str">
            <v>SND.SAN GIL CURITI</v>
          </cell>
        </row>
        <row r="1312">
          <cell r="A1312" t="str">
            <v>SND.SAN GIL-2</v>
          </cell>
        </row>
        <row r="1313">
          <cell r="A1313" t="str">
            <v>SND.SAN GIL-3</v>
          </cell>
        </row>
        <row r="1314">
          <cell r="A1314" t="str">
            <v>SND.SAN GIL-3 ALT1</v>
          </cell>
        </row>
        <row r="1315">
          <cell r="A1315" t="str">
            <v>SND.SAN JUAN</v>
          </cell>
        </row>
        <row r="1316">
          <cell r="A1316" t="str">
            <v>SND.SOCORRO</v>
          </cell>
        </row>
        <row r="1317">
          <cell r="A1317" t="str">
            <v>SND.SOCORRO-2</v>
          </cell>
        </row>
        <row r="1318">
          <cell r="A1318" t="str">
            <v>SND.SOCORRO-3</v>
          </cell>
        </row>
        <row r="1319">
          <cell r="A1319" t="str">
            <v>SND.SUAITA</v>
          </cell>
        </row>
        <row r="1320">
          <cell r="A1320" t="str">
            <v>SND.SUCRE</v>
          </cell>
        </row>
        <row r="1321">
          <cell r="A1321" t="str">
            <v>SND.SURATA</v>
          </cell>
        </row>
        <row r="1322">
          <cell r="A1322" t="str">
            <v>SND.TELEFERICO LA MESA</v>
          </cell>
        </row>
        <row r="1323">
          <cell r="A1323" t="str">
            <v>SND.VALLE DE SAN JOSE</v>
          </cell>
        </row>
        <row r="1324">
          <cell r="A1324" t="str">
            <v>SND.VELEZ-2</v>
          </cell>
        </row>
        <row r="1325">
          <cell r="A1325" t="str">
            <v>SND.VEREDA PAMPLONA</v>
          </cell>
        </row>
        <row r="1326">
          <cell r="A1326" t="str">
            <v>SND.VIA PIEDECUESTA</v>
          </cell>
        </row>
        <row r="1327">
          <cell r="A1327" t="str">
            <v>SOA.MALACHI:P1</v>
          </cell>
        </row>
        <row r="1328">
          <cell r="A1328" t="str">
            <v>SOA.PARQUE CAMPESTRE</v>
          </cell>
        </row>
        <row r="1329">
          <cell r="A1329" t="str">
            <v>SOA.PORVENIR</v>
          </cell>
        </row>
        <row r="1330">
          <cell r="A1330" t="str">
            <v>SOA.SANTA ANA:P1</v>
          </cell>
        </row>
        <row r="1331">
          <cell r="A1331" t="str">
            <v>STA.AEROPUERTO</v>
          </cell>
        </row>
        <row r="1332">
          <cell r="A1332" t="str">
            <v>STA.AEROPUERTO:P2</v>
          </cell>
        </row>
        <row r="1333">
          <cell r="A1333" t="str">
            <v>STA.ARGOS</v>
          </cell>
        </row>
        <row r="1334">
          <cell r="A1334" t="str">
            <v>STA.BELLO HORIZONTE</v>
          </cell>
        </row>
        <row r="1335">
          <cell r="A1335" t="str">
            <v>STA.BELLO HORIZONTE-2</v>
          </cell>
        </row>
        <row r="1336">
          <cell r="A1336" t="str">
            <v>STA.DECAMERON:P1</v>
          </cell>
        </row>
        <row r="1337">
          <cell r="A1337" t="str">
            <v>STA.EL PENON:H3</v>
          </cell>
        </row>
        <row r="1338">
          <cell r="A1338" t="str">
            <v>STA.IND HOME CENTER</v>
          </cell>
        </row>
        <row r="1339">
          <cell r="A1339" t="str">
            <v>STA.SIERRA LAGUNA:H2</v>
          </cell>
        </row>
        <row r="1340">
          <cell r="A1340" t="str">
            <v>SUC.AGUACATE</v>
          </cell>
        </row>
        <row r="1341">
          <cell r="A1341" t="str">
            <v>SUC.CANITO</v>
          </cell>
        </row>
        <row r="1342">
          <cell r="A1342" t="str">
            <v>SUC.CHAPINERO</v>
          </cell>
        </row>
        <row r="1343">
          <cell r="A1343" t="str">
            <v>SUC.COLOSO</v>
          </cell>
        </row>
        <row r="1344">
          <cell r="A1344" t="str">
            <v>SUC.COROZAL-2</v>
          </cell>
        </row>
        <row r="1345">
          <cell r="A1345" t="str">
            <v>SUC.EL FRANCES</v>
          </cell>
        </row>
        <row r="1346">
          <cell r="A1346" t="str">
            <v>SUC.EL NARANJO</v>
          </cell>
        </row>
        <row r="1347">
          <cell r="A1347" t="str">
            <v>SUC.GUARANDA</v>
          </cell>
        </row>
        <row r="1348">
          <cell r="A1348" t="str">
            <v>SUC.LA LIBERTAD</v>
          </cell>
        </row>
        <row r="1349">
          <cell r="A1349" t="str">
            <v>SUC.LLANADAS</v>
          </cell>
        </row>
        <row r="1350">
          <cell r="A1350" t="str">
            <v>SUC.MACAJAN</v>
          </cell>
        </row>
        <row r="1351">
          <cell r="A1351" t="str">
            <v>SUC.MAJAGUAL</v>
          </cell>
        </row>
        <row r="1352">
          <cell r="A1352" t="str">
            <v>SUC.NUEVAERA</v>
          </cell>
        </row>
        <row r="1353">
          <cell r="A1353" t="str">
            <v>SUC.PALO ALTO</v>
          </cell>
        </row>
        <row r="1354">
          <cell r="A1354" t="str">
            <v>SUC.PUEBLO NUEVO</v>
          </cell>
        </row>
        <row r="1355">
          <cell r="A1355" t="str">
            <v>SUC.RB COVENAS</v>
          </cell>
        </row>
        <row r="1356">
          <cell r="A1356" t="str">
            <v>SUC.RB PITA</v>
          </cell>
        </row>
        <row r="1357">
          <cell r="A1357" t="str">
            <v>SUC.SABANAS DE BELTRAN</v>
          </cell>
        </row>
        <row r="1358">
          <cell r="A1358" t="str">
            <v>SUC.SAMPUES</v>
          </cell>
        </row>
        <row r="1359">
          <cell r="A1359" t="str">
            <v>SUC.SAMPUES-2</v>
          </cell>
        </row>
        <row r="1360">
          <cell r="A1360" t="str">
            <v>SUC.SAN MARCOS-2</v>
          </cell>
        </row>
        <row r="1361">
          <cell r="A1361" t="str">
            <v>SUC.SAN MARCOS-3</v>
          </cell>
        </row>
        <row r="1362">
          <cell r="A1362" t="str">
            <v>SUC.SEHEBE</v>
          </cell>
        </row>
        <row r="1363">
          <cell r="A1363" t="str">
            <v>SUC.SUCRE</v>
          </cell>
        </row>
        <row r="1364">
          <cell r="A1364" t="str">
            <v>SUC.TOLU</v>
          </cell>
        </row>
        <row r="1365">
          <cell r="A1365" t="str">
            <v>SUC.TOLU-3</v>
          </cell>
        </row>
        <row r="1366">
          <cell r="A1366" t="str">
            <v>SUC.VARSOVIA</v>
          </cell>
        </row>
        <row r="1367">
          <cell r="A1367" t="str">
            <v>TOL.ALMIRANTE</v>
          </cell>
        </row>
        <row r="1368">
          <cell r="A1368" t="str">
            <v>TOL.ALPUJARRA</v>
          </cell>
        </row>
        <row r="1369">
          <cell r="A1369" t="str">
            <v>TOL.ALVARADO</v>
          </cell>
        </row>
        <row r="1370">
          <cell r="A1370" t="str">
            <v>TOL.AMBALEMA</v>
          </cell>
        </row>
        <row r="1371">
          <cell r="A1371" t="str">
            <v>TOL.AMBALEMA-2</v>
          </cell>
        </row>
        <row r="1372">
          <cell r="A1372" t="str">
            <v>TOL.ANZOATEGUI</v>
          </cell>
        </row>
        <row r="1373">
          <cell r="A1373" t="str">
            <v>TOL.ASOLEADO</v>
          </cell>
        </row>
        <row r="1374">
          <cell r="A1374" t="str">
            <v>TOL.ATACO</v>
          </cell>
        </row>
        <row r="1375">
          <cell r="A1375" t="str">
            <v>TOL.AURORA</v>
          </cell>
        </row>
        <row r="1376">
          <cell r="A1376" t="str">
            <v>TOL.BILBAO</v>
          </cell>
        </row>
        <row r="1377">
          <cell r="A1377" t="str">
            <v>TOL.CAJAMARCA-3</v>
          </cell>
        </row>
        <row r="1378">
          <cell r="A1378" t="str">
            <v>TOL.CARMEN DE APICALA</v>
          </cell>
        </row>
        <row r="1379">
          <cell r="A1379" t="str">
            <v>TOL.CARMEN-2</v>
          </cell>
        </row>
        <row r="1380">
          <cell r="A1380" t="str">
            <v>TOL.CASABIANCA</v>
          </cell>
        </row>
        <row r="1381">
          <cell r="A1381" t="str">
            <v>TOL.CASABIANCA-2</v>
          </cell>
        </row>
        <row r="1382">
          <cell r="A1382" t="str">
            <v>TOL.CASTILLA</v>
          </cell>
        </row>
        <row r="1383">
          <cell r="A1383" t="str">
            <v>TOL.CENOP</v>
          </cell>
        </row>
        <row r="1384">
          <cell r="A1384" t="str">
            <v>TOL.CHAPARRAL-2</v>
          </cell>
        </row>
        <row r="1385">
          <cell r="A1385" t="str">
            <v>TOL.CHAPARRAL-4</v>
          </cell>
        </row>
        <row r="1386">
          <cell r="A1386" t="str">
            <v>TOL.CHAPARRAL-5</v>
          </cell>
        </row>
        <row r="1387">
          <cell r="A1387" t="str">
            <v>TOL.CHENCHE</v>
          </cell>
        </row>
        <row r="1388">
          <cell r="A1388" t="str">
            <v>TOL.CHICORAL</v>
          </cell>
        </row>
        <row r="1389">
          <cell r="A1389" t="str">
            <v>TOL.CHICORAL-2</v>
          </cell>
        </row>
        <row r="1390">
          <cell r="A1390" t="str">
            <v>TOL.COELLO CENTRO</v>
          </cell>
        </row>
        <row r="1391">
          <cell r="A1391" t="str">
            <v>TOL.COELLO COCORA</v>
          </cell>
        </row>
        <row r="1392">
          <cell r="A1392" t="str">
            <v>TOL.COELLO-2</v>
          </cell>
        </row>
        <row r="1393">
          <cell r="A1393" t="str">
            <v>TOL.COYAIMA</v>
          </cell>
        </row>
        <row r="1394">
          <cell r="A1394" t="str">
            <v>TOL.CUNDAY</v>
          </cell>
        </row>
        <row r="1395">
          <cell r="A1395" t="str">
            <v>TOL.DOLORES</v>
          </cell>
        </row>
        <row r="1396">
          <cell r="A1396" t="str">
            <v>TOL.DOLORES-2</v>
          </cell>
        </row>
        <row r="1397">
          <cell r="A1397" t="str">
            <v>TOL.EL PENON</v>
          </cell>
        </row>
        <row r="1398">
          <cell r="A1398" t="str">
            <v>TOL.ESPINAL-3</v>
          </cell>
        </row>
        <row r="1399">
          <cell r="A1399" t="str">
            <v>TOL.ESPINAL-5</v>
          </cell>
        </row>
        <row r="1400">
          <cell r="A1400" t="str">
            <v>TOL.FALAN</v>
          </cell>
        </row>
        <row r="1401">
          <cell r="A1401" t="str">
            <v>TOL.FATEXTOL</v>
          </cell>
        </row>
        <row r="1402">
          <cell r="A1402" t="str">
            <v>TOL.FLANDES</v>
          </cell>
        </row>
        <row r="1403">
          <cell r="A1403" t="str">
            <v>TOL.FRESNO</v>
          </cell>
        </row>
        <row r="1404">
          <cell r="A1404" t="str">
            <v>TOL.GUALANDAY</v>
          </cell>
        </row>
        <row r="1405">
          <cell r="A1405" t="str">
            <v>TOL.GUAMO</v>
          </cell>
        </row>
        <row r="1406">
          <cell r="A1406" t="str">
            <v>TOL.GUAMO-2</v>
          </cell>
        </row>
        <row r="1407">
          <cell r="A1407" t="str">
            <v>TOL.GUAMO-3</v>
          </cell>
        </row>
        <row r="1408">
          <cell r="A1408" t="str">
            <v>TOL.GUAYABAL-2</v>
          </cell>
        </row>
        <row r="1409">
          <cell r="A1409" t="str">
            <v>TOL.HERRERA</v>
          </cell>
        </row>
        <row r="1410">
          <cell r="A1410" t="str">
            <v>TOL.HERVEO</v>
          </cell>
        </row>
        <row r="1411">
          <cell r="A1411" t="str">
            <v>TOL.IND ARGOS SALDANA</v>
          </cell>
        </row>
        <row r="1412">
          <cell r="A1412" t="str">
            <v>TOL.IND CONTEGRAL</v>
          </cell>
        </row>
        <row r="1413">
          <cell r="A1413" t="str">
            <v>TOL.IND CUCUANA TOLIMA</v>
          </cell>
        </row>
        <row r="1414">
          <cell r="A1414" t="str">
            <v>TOL.IND ENERGIA PACIFICO</v>
          </cell>
        </row>
        <row r="1415">
          <cell r="A1415" t="str">
            <v>TOL.IND SIERRA PINEDA</v>
          </cell>
        </row>
        <row r="1416">
          <cell r="A1416" t="str">
            <v>TOL.LA ANTIGUA</v>
          </cell>
        </row>
        <row r="1417">
          <cell r="A1417" t="str">
            <v>TOL.LA CHAMBA</v>
          </cell>
        </row>
        <row r="1418">
          <cell r="A1418" t="str">
            <v>TOL.LA LINEA</v>
          </cell>
        </row>
        <row r="1419">
          <cell r="A1419" t="str">
            <v>TOL.LA MANGA</v>
          </cell>
        </row>
        <row r="1420">
          <cell r="A1420" t="str">
            <v>TOL.LA SIERRA</v>
          </cell>
        </row>
        <row r="1421">
          <cell r="A1421" t="str">
            <v>TOL.LERIDA</v>
          </cell>
        </row>
        <row r="1422">
          <cell r="A1422" t="str">
            <v>TOL.LERIDA-2</v>
          </cell>
        </row>
        <row r="1423">
          <cell r="A1423" t="str">
            <v>TOL.LIBANO</v>
          </cell>
        </row>
        <row r="1424">
          <cell r="A1424" t="str">
            <v>TOL.LIBANO-2</v>
          </cell>
        </row>
        <row r="1425">
          <cell r="A1425" t="str">
            <v>TOL.LIBANO-3</v>
          </cell>
        </row>
        <row r="1426">
          <cell r="A1426" t="str">
            <v>TOL.LIBANO-4</v>
          </cell>
        </row>
        <row r="1427">
          <cell r="A1427" t="str">
            <v>TOL.LOS ANDES</v>
          </cell>
        </row>
        <row r="1428">
          <cell r="A1428" t="str">
            <v>TOL.MARIQUITA-2</v>
          </cell>
        </row>
        <row r="1429">
          <cell r="A1429" t="str">
            <v>TOL.MELGAR-1</v>
          </cell>
        </row>
        <row r="1430">
          <cell r="A1430" t="str">
            <v>TOL.MESONES</v>
          </cell>
        </row>
        <row r="1431">
          <cell r="A1431" t="str">
            <v>TOL.MURILLO</v>
          </cell>
        </row>
        <row r="1432">
          <cell r="A1432" t="str">
            <v>TOL.NATAGAIMA</v>
          </cell>
        </row>
        <row r="1433">
          <cell r="A1433" t="str">
            <v>TOL.NEME</v>
          </cell>
        </row>
        <row r="1434">
          <cell r="A1434" t="str">
            <v>TOL.ORTEGA-2</v>
          </cell>
        </row>
        <row r="1435">
          <cell r="A1435" t="str">
            <v>TOL.PADUA</v>
          </cell>
        </row>
        <row r="1436">
          <cell r="A1436" t="str">
            <v>TOL.PALOCABILDO</v>
          </cell>
        </row>
        <row r="1437">
          <cell r="A1437" t="str">
            <v>TOL.PALOCABILDO-2</v>
          </cell>
        </row>
        <row r="1438">
          <cell r="A1438" t="str">
            <v>TOL.PALONEGRO</v>
          </cell>
        </row>
        <row r="1439">
          <cell r="A1439" t="str">
            <v>TOL.PAYANDE</v>
          </cell>
        </row>
        <row r="1440">
          <cell r="A1440" t="str">
            <v>TOL.PAYANDE-2</v>
          </cell>
        </row>
        <row r="1441">
          <cell r="A1441" t="str">
            <v>TOL.PIEDRAS</v>
          </cell>
        </row>
        <row r="1442">
          <cell r="A1442" t="str">
            <v>TOL.PLANADAS-2</v>
          </cell>
        </row>
        <row r="1443">
          <cell r="A1443" t="str">
            <v>TOL.PLAYA RICA</v>
          </cell>
        </row>
        <row r="1444">
          <cell r="A1444" t="str">
            <v>TOL.PRADO</v>
          </cell>
        </row>
        <row r="1445">
          <cell r="A1445" t="str">
            <v>TOL.PURIFICACION</v>
          </cell>
        </row>
        <row r="1446">
          <cell r="A1446" t="str">
            <v>TOL.PURIFICACION-2</v>
          </cell>
        </row>
        <row r="1447">
          <cell r="A1447" t="str">
            <v>TOL.RB SUAREZ</v>
          </cell>
        </row>
        <row r="1448">
          <cell r="A1448" t="str">
            <v>TOL.REPRESA PRADO</v>
          </cell>
        </row>
        <row r="1449">
          <cell r="A1449" t="str">
            <v>TOL.RIO BLANCO</v>
          </cell>
        </row>
        <row r="1450">
          <cell r="A1450" t="str">
            <v>TOL.RIO BLANCO-2</v>
          </cell>
        </row>
        <row r="1451">
          <cell r="A1451" t="str">
            <v>TOL.RIOMANSO</v>
          </cell>
        </row>
        <row r="1452">
          <cell r="A1452" t="str">
            <v>TOL.RONCESVALLES</v>
          </cell>
        </row>
        <row r="1453">
          <cell r="A1453" t="str">
            <v>TOL.ROVIRA</v>
          </cell>
        </row>
        <row r="1454">
          <cell r="A1454" t="str">
            <v>TOL.ROVIRA-2</v>
          </cell>
        </row>
        <row r="1455">
          <cell r="A1455" t="str">
            <v>TOL.SALDANA</v>
          </cell>
        </row>
        <row r="1456">
          <cell r="A1456" t="str">
            <v>TOL.SALDANA-2</v>
          </cell>
        </row>
        <row r="1457">
          <cell r="A1457" t="str">
            <v>TOL.SAN ANTONIO</v>
          </cell>
        </row>
        <row r="1458">
          <cell r="A1458" t="str">
            <v>TOL.SAN JUAN DE LA CHINA-2</v>
          </cell>
        </row>
        <row r="1459">
          <cell r="A1459" t="str">
            <v>TOL.SAN LUIS</v>
          </cell>
        </row>
        <row r="1460">
          <cell r="A1460" t="str">
            <v>TOL.SANTA HELENA</v>
          </cell>
        </row>
        <row r="1461">
          <cell r="A1461" t="str">
            <v>TOL.SANTA ISABEL</v>
          </cell>
        </row>
        <row r="1462">
          <cell r="A1462" t="str">
            <v>TOL.SANTIAGO</v>
          </cell>
        </row>
        <row r="1463">
          <cell r="A1463" t="str">
            <v>TOL.TAPIAS</v>
          </cell>
        </row>
        <row r="1464">
          <cell r="A1464" t="str">
            <v>TOL.TEBAIDA</v>
          </cell>
        </row>
        <row r="1465">
          <cell r="A1465" t="str">
            <v>TOL.VALLE DE SAN JUAN</v>
          </cell>
        </row>
        <row r="1466">
          <cell r="A1466" t="str">
            <v>TOL.VELU</v>
          </cell>
        </row>
        <row r="1467">
          <cell r="A1467" t="str">
            <v>TOL.VENADILLO</v>
          </cell>
        </row>
        <row r="1468">
          <cell r="A1468" t="str">
            <v>TOL.VENADILLO-2</v>
          </cell>
        </row>
        <row r="1469">
          <cell r="A1469" t="str">
            <v>TOL.VIA GUAMO</v>
          </cell>
        </row>
        <row r="1470">
          <cell r="A1470" t="str">
            <v>TOL.VILLARRICA</v>
          </cell>
        </row>
        <row r="1471">
          <cell r="A1471" t="str">
            <v>TOL.VILLARRICA-2</v>
          </cell>
        </row>
        <row r="1472">
          <cell r="A1472" t="str">
            <v>TOL.VISTA HERMOSA</v>
          </cell>
        </row>
        <row r="1473">
          <cell r="A1473" t="str">
            <v>TUL.SAN FERNANDO</v>
          </cell>
        </row>
        <row r="1474">
          <cell r="A1474" t="str">
            <v>TUN.CENTRO-2:H1</v>
          </cell>
        </row>
        <row r="1475">
          <cell r="A1475" t="str">
            <v>TUN.CLUB DEL COMERCIO</v>
          </cell>
        </row>
        <row r="1476">
          <cell r="A1476" t="str">
            <v>TUN.PORTAL DEL CAMPO</v>
          </cell>
        </row>
        <row r="1477">
          <cell r="A1477" t="str">
            <v>TUN.RB LA ESMERALDA</v>
          </cell>
        </row>
        <row r="1478">
          <cell r="A1478" t="str">
            <v>TUN.SAN LAUREANO-1</v>
          </cell>
        </row>
        <row r="1479">
          <cell r="A1479" t="str">
            <v>UBA.LA PATERA</v>
          </cell>
        </row>
        <row r="1480">
          <cell r="A1480" t="str">
            <v>UBA.SAN LUIS</v>
          </cell>
        </row>
        <row r="1481">
          <cell r="A1481" t="str">
            <v>UBA.UBATE-3</v>
          </cell>
        </row>
        <row r="1482">
          <cell r="A1482" t="str">
            <v>UBA.VIA UBATE FUQUENE</v>
          </cell>
        </row>
        <row r="1483">
          <cell r="A1483" t="str">
            <v>VAD.FUNDADORES</v>
          </cell>
        </row>
        <row r="1484">
          <cell r="A1484" t="str">
            <v>VAD.UNIVERSIDADES</v>
          </cell>
        </row>
        <row r="1485">
          <cell r="A1485" t="str">
            <v>VAL.ARGELIA-2</v>
          </cell>
        </row>
        <row r="1486">
          <cell r="A1486" t="str">
            <v>VAL.BONANZA</v>
          </cell>
        </row>
        <row r="1487">
          <cell r="A1487" t="str">
            <v>VAL.BONANZA ALT-5</v>
          </cell>
        </row>
        <row r="1488">
          <cell r="A1488" t="str">
            <v>VAL.BUCANEROS</v>
          </cell>
        </row>
        <row r="1489">
          <cell r="A1489" t="str">
            <v>VAL.BUGALAGRANDE</v>
          </cell>
        </row>
        <row r="1490">
          <cell r="A1490" t="str">
            <v>VAL.CARTAGO-21 ALT-1</v>
          </cell>
        </row>
        <row r="1491">
          <cell r="A1491" t="str">
            <v>VAL.CERRO AZUL</v>
          </cell>
        </row>
        <row r="1492">
          <cell r="A1492" t="str">
            <v>VAL.COMOLSA</v>
          </cell>
        </row>
        <row r="1493">
          <cell r="A1493" t="str">
            <v>VAL.CORDOBA</v>
          </cell>
        </row>
        <row r="1494">
          <cell r="A1494" t="str">
            <v>VAL.DAGUA</v>
          </cell>
        </row>
        <row r="1495">
          <cell r="A1495" t="str">
            <v>VAL.EL AGUILA</v>
          </cell>
        </row>
        <row r="1496">
          <cell r="A1496" t="str">
            <v>VAL.EL CAIRO</v>
          </cell>
        </row>
        <row r="1497">
          <cell r="A1497" t="str">
            <v>VAL.EL NARANJAL</v>
          </cell>
        </row>
        <row r="1498">
          <cell r="A1498" t="str">
            <v>VAL.EL TIPLE</v>
          </cell>
        </row>
        <row r="1499">
          <cell r="A1499" t="str">
            <v>VAL.GINEBRA-2</v>
          </cell>
        </row>
        <row r="1500">
          <cell r="A1500" t="str">
            <v>VAL.GUAIMIA</v>
          </cell>
        </row>
        <row r="1501">
          <cell r="A1501" t="str">
            <v>VAL.IND AGROPECUARIA DEL RIO</v>
          </cell>
        </row>
        <row r="1502">
          <cell r="A1502" t="str">
            <v>VAL.IND BN BAHIA MALAGA:H1</v>
          </cell>
        </row>
        <row r="1503">
          <cell r="A1503" t="str">
            <v>VAL.IND CERVALLE ARENALES</v>
          </cell>
        </row>
        <row r="1504">
          <cell r="A1504" t="str">
            <v>VAL.IND DEL ALBA</v>
          </cell>
        </row>
        <row r="1505">
          <cell r="A1505" t="str">
            <v>VAL.IND YARA COLOMBIA</v>
          </cell>
        </row>
        <row r="1506">
          <cell r="A1506" t="str">
            <v>VAL.KILOMETRO 9</v>
          </cell>
        </row>
        <row r="1507">
          <cell r="A1507" t="str">
            <v>VAL.KILOMETRO 18</v>
          </cell>
        </row>
        <row r="1508">
          <cell r="A1508" t="str">
            <v>VAL.LA UNION</v>
          </cell>
        </row>
        <row r="1509">
          <cell r="A1509" t="str">
            <v>VAL.LA UNION-2</v>
          </cell>
        </row>
        <row r="1510">
          <cell r="A1510" t="str">
            <v>VAL.LADRILLEROS</v>
          </cell>
        </row>
        <row r="1511">
          <cell r="A1511" t="str">
            <v>VAL.LOBOGUERRERO-2</v>
          </cell>
        </row>
        <row r="1512">
          <cell r="A1512" t="str">
            <v>VAL.MIRALIA</v>
          </cell>
        </row>
        <row r="1513">
          <cell r="A1513" t="str">
            <v>VAL.OBANDO</v>
          </cell>
        </row>
        <row r="1514">
          <cell r="A1514" t="str">
            <v>VAL.POTRERITO</v>
          </cell>
        </row>
        <row r="1515">
          <cell r="A1515" t="str">
            <v>VAL.RB BAHIA MALAGA</v>
          </cell>
        </row>
        <row r="1516">
          <cell r="A1516" t="str">
            <v>VAL.RB CONVENCION VENTAS</v>
          </cell>
        </row>
        <row r="1517">
          <cell r="A1517" t="str">
            <v>VAL.RIVERITA-2</v>
          </cell>
        </row>
        <row r="1518">
          <cell r="A1518" t="str">
            <v>VAL.ROLDANILLO-2</v>
          </cell>
        </row>
        <row r="1519">
          <cell r="A1519" t="str">
            <v>VAL.ROLDANILLO-3</v>
          </cell>
        </row>
        <row r="1520">
          <cell r="A1520" t="str">
            <v>VAL.SALONICA</v>
          </cell>
        </row>
        <row r="1521">
          <cell r="A1521" t="str">
            <v>VAL.SANTA ELENA</v>
          </cell>
        </row>
        <row r="1522">
          <cell r="A1522" t="str">
            <v>VAL.SEVILLA-2</v>
          </cell>
        </row>
        <row r="1523">
          <cell r="A1523" t="str">
            <v>VAL.SEVILLA-3</v>
          </cell>
        </row>
        <row r="1524">
          <cell r="A1524" t="str">
            <v>VAL.SEVILLA-4</v>
          </cell>
        </row>
        <row r="1525">
          <cell r="A1525" t="str">
            <v>VAL.TORO</v>
          </cell>
        </row>
        <row r="1526">
          <cell r="A1526" t="str">
            <v>VAL.TORO-2</v>
          </cell>
        </row>
        <row r="1527">
          <cell r="A1527" t="str">
            <v>VAL.TRUJILLO</v>
          </cell>
        </row>
        <row r="1528">
          <cell r="A1528" t="str">
            <v>VAL.VIA POTRERITO</v>
          </cell>
        </row>
        <row r="1529">
          <cell r="A1529" t="str">
            <v>VAL.VICTORIA</v>
          </cell>
        </row>
        <row r="1530">
          <cell r="A1530" t="str">
            <v>VAL.VICTORIA-2</v>
          </cell>
        </row>
        <row r="1531">
          <cell r="A1531" t="str">
            <v>VAL.VILLA GORGONA</v>
          </cell>
        </row>
        <row r="1532">
          <cell r="A1532" t="str">
            <v>VAL.VILLA GORGONA-2</v>
          </cell>
        </row>
        <row r="1533">
          <cell r="A1533" t="str">
            <v>VAL.ZARZAL-3</v>
          </cell>
        </row>
        <row r="1534">
          <cell r="A1534" t="str">
            <v>VAL.ZARZAL-5</v>
          </cell>
        </row>
        <row r="1535">
          <cell r="A1535" t="str">
            <v>VAL.ZONA FRANCA</v>
          </cell>
        </row>
        <row r="1536">
          <cell r="A1536" t="str">
            <v>VAU.MITU</v>
          </cell>
        </row>
        <row r="1537">
          <cell r="A1537" t="str">
            <v>VCH.LA PRIMAVERA</v>
          </cell>
        </row>
        <row r="1538">
          <cell r="A1538" t="str">
            <v>VCH.PTO CARRENO-3</v>
          </cell>
        </row>
        <row r="1539">
          <cell r="A1539" t="str">
            <v>VCO.ALKOSTO</v>
          </cell>
        </row>
        <row r="1540">
          <cell r="A1540" t="str">
            <v>VCO.CANO TIGRE</v>
          </cell>
        </row>
        <row r="1541">
          <cell r="A1541" t="str">
            <v>VCO.CATAMA</v>
          </cell>
        </row>
        <row r="1542">
          <cell r="A1542" t="str">
            <v>VCO.CATAMA-2</v>
          </cell>
        </row>
        <row r="1543">
          <cell r="A1543" t="str">
            <v>VCO.DARIEN</v>
          </cell>
        </row>
        <row r="1544">
          <cell r="A1544" t="str">
            <v>VCO.GRATAMIRA</v>
          </cell>
        </row>
        <row r="1545">
          <cell r="A1545" t="str">
            <v>VCO.IND BAKER HUHES</v>
          </cell>
        </row>
        <row r="1546">
          <cell r="A1546" t="str">
            <v>VCO.LA ESPERANZA</v>
          </cell>
        </row>
        <row r="1547">
          <cell r="A1547" t="str">
            <v>VCO.LA ESPERANZA-2</v>
          </cell>
        </row>
        <row r="1548">
          <cell r="A1548" t="str">
            <v>VCO.LA MADRID</v>
          </cell>
        </row>
        <row r="1549">
          <cell r="A1549" t="str">
            <v>VCO.LA RELIQUIA</v>
          </cell>
        </row>
        <row r="1550">
          <cell r="A1550" t="str">
            <v>VCO.LA VEGA</v>
          </cell>
        </row>
        <row r="1551">
          <cell r="A1551" t="str">
            <v>VCO.LA VEGA-2</v>
          </cell>
        </row>
        <row r="1552">
          <cell r="A1552" t="str">
            <v>VCO.LA VEGA-3:H1</v>
          </cell>
        </row>
        <row r="1553">
          <cell r="A1553" t="str">
            <v>VCO.MOLINOS</v>
          </cell>
        </row>
        <row r="1554">
          <cell r="A1554" t="str">
            <v>VCO.MOLINOS-3</v>
          </cell>
        </row>
        <row r="1555">
          <cell r="A1555" t="str">
            <v>VCO.MONTECARLO</v>
          </cell>
        </row>
        <row r="1556">
          <cell r="A1556" t="str">
            <v>VCO.PORFIA</v>
          </cell>
        </row>
        <row r="1557">
          <cell r="A1557" t="str">
            <v>VCO.PORFIA-2</v>
          </cell>
        </row>
        <row r="1558">
          <cell r="A1558" t="str">
            <v>VCO.RB CAI CATAMA</v>
          </cell>
        </row>
        <row r="1559">
          <cell r="A1559" t="str">
            <v>VCO.RB CAPACHOS</v>
          </cell>
        </row>
        <row r="1560">
          <cell r="A1560" t="str">
            <v>VCO.SAN ANTONIO</v>
          </cell>
        </row>
        <row r="1561">
          <cell r="A1561" t="str">
            <v>YOP.AVENIDA 30</v>
          </cell>
        </row>
        <row r="1562">
          <cell r="A1562" t="str">
            <v>YOP.EL PROGRESO-2</v>
          </cell>
        </row>
        <row r="1563">
          <cell r="A1563" t="str">
            <v>YOP.LA BENDICION</v>
          </cell>
        </row>
        <row r="1564">
          <cell r="A1564" t="str">
            <v>YOP.LLANO LINDO</v>
          </cell>
        </row>
        <row r="1565">
          <cell r="A1565" t="str">
            <v>ZIP.LA FLORESTA</v>
          </cell>
        </row>
        <row r="1566">
          <cell r="A1566" t="str">
            <v>ZIP.VIA COGUA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3"/>
      <sheetName val="Hoja1"/>
    </sheetNames>
    <sheetDataSet>
      <sheetData sheetId="0"/>
      <sheetData sheetId="1">
        <row r="1">
          <cell r="A1" t="str">
            <v>Sitio</v>
          </cell>
          <cell r="B1" t="str">
            <v>Zona</v>
          </cell>
        </row>
        <row r="2">
          <cell r="A2" t="str">
            <v>CHO.TADO</v>
          </cell>
          <cell r="B2" t="str">
            <v>RURAL</v>
          </cell>
        </row>
        <row r="3">
          <cell r="A3" t="str">
            <v>MET.POMPEYA</v>
          </cell>
          <cell r="B3" t="str">
            <v>RURAL</v>
          </cell>
        </row>
        <row r="4">
          <cell r="A4" t="str">
            <v>CES.ARJONA</v>
          </cell>
          <cell r="B4" t="str">
            <v>RURAL</v>
          </cell>
        </row>
        <row r="5">
          <cell r="A5" t="str">
            <v>COR.LAS MARGARITAS</v>
          </cell>
          <cell r="B5" t="str">
            <v>RURAL</v>
          </cell>
        </row>
        <row r="6">
          <cell r="A6" t="str">
            <v>CUC.TRIGAL DEL NORTE</v>
          </cell>
          <cell r="B6" t="str">
            <v>URBANO</v>
          </cell>
        </row>
        <row r="7">
          <cell r="A7" t="str">
            <v>NOR.SARDINATA-2</v>
          </cell>
          <cell r="B7" t="str">
            <v>RURAL</v>
          </cell>
        </row>
        <row r="8">
          <cell r="A8" t="str">
            <v>TOL.VELU</v>
          </cell>
          <cell r="B8" t="str">
            <v>RURAL</v>
          </cell>
        </row>
        <row r="9">
          <cell r="A9" t="str">
            <v>COR.MONTELIBANO</v>
          </cell>
          <cell r="B9" t="str">
            <v>URBANO</v>
          </cell>
        </row>
        <row r="10">
          <cell r="A10" t="str">
            <v>GUJ.CERRO LA TETA</v>
          </cell>
          <cell r="B10" t="str">
            <v>RURAL</v>
          </cell>
        </row>
        <row r="11">
          <cell r="A11" t="str">
            <v>STA.ZUANA</v>
          </cell>
          <cell r="B11" t="str">
            <v>URBANO</v>
          </cell>
        </row>
        <row r="12">
          <cell r="A12" t="str">
            <v>VAL.SEVILLA</v>
          </cell>
          <cell r="B12" t="str">
            <v>RURAL</v>
          </cell>
        </row>
        <row r="13">
          <cell r="A13" t="str">
            <v>BAR.MERCADITO</v>
          </cell>
          <cell r="B13" t="str">
            <v>URBANO</v>
          </cell>
        </row>
        <row r="14">
          <cell r="A14" t="str">
            <v>CAR.MAMONAL-5</v>
          </cell>
          <cell r="B14" t="str">
            <v>URBANO</v>
          </cell>
        </row>
        <row r="15">
          <cell r="A15" t="str">
            <v>CAS.GP TIGANA</v>
          </cell>
          <cell r="B15" t="str">
            <v>RURAL</v>
          </cell>
        </row>
        <row r="16">
          <cell r="A16" t="str">
            <v>COR.MONTELIBANO-2</v>
          </cell>
          <cell r="B16" t="str">
            <v>URBANO</v>
          </cell>
        </row>
        <row r="17">
          <cell r="A17" t="str">
            <v>GUV.CALAMAR</v>
          </cell>
          <cell r="B17" t="str">
            <v>RURAL</v>
          </cell>
        </row>
        <row r="18">
          <cell r="A18" t="str">
            <v>GUV.CALAMAR-2</v>
          </cell>
          <cell r="B18" t="str">
            <v>RURAL</v>
          </cell>
        </row>
        <row r="19">
          <cell r="A19" t="str">
            <v>VAL.YUMBO-5</v>
          </cell>
          <cell r="B19" t="str">
            <v>URBANO</v>
          </cell>
        </row>
        <row r="20">
          <cell r="A20" t="str">
            <v>MAG.SAN BUENAVISTA</v>
          </cell>
          <cell r="B20" t="str">
            <v>URBANO</v>
          </cell>
        </row>
        <row r="21">
          <cell r="A21" t="str">
            <v>TOL.ESPINAL-3</v>
          </cell>
          <cell r="B21" t="str">
            <v>URBANO</v>
          </cell>
        </row>
        <row r="22">
          <cell r="A22" t="str">
            <v>UBA.UBATE-3</v>
          </cell>
          <cell r="B22" t="str">
            <v>URBANO</v>
          </cell>
        </row>
        <row r="23">
          <cell r="A23" t="str">
            <v>BOG.CONCORDIA</v>
          </cell>
          <cell r="B23" t="str">
            <v>URBANO</v>
          </cell>
        </row>
        <row r="24">
          <cell r="A24" t="str">
            <v>CAL.ACUEDUCTO</v>
          </cell>
          <cell r="B24" t="str">
            <v>URBANO</v>
          </cell>
        </row>
        <row r="25">
          <cell r="A25" t="str">
            <v>CAU.MORALES</v>
          </cell>
          <cell r="B25" t="str">
            <v>URBANO</v>
          </cell>
        </row>
        <row r="26">
          <cell r="A26" t="str">
            <v>CAU.SANTA ROSA</v>
          </cell>
          <cell r="B26" t="str">
            <v>RURAL</v>
          </cell>
        </row>
        <row r="27">
          <cell r="A27" t="str">
            <v>CES.SAN ALBERTO</v>
          </cell>
          <cell r="B27" t="str">
            <v>RURAL</v>
          </cell>
        </row>
        <row r="28">
          <cell r="A28" t="str">
            <v>COR.PLANETA RICA-2</v>
          </cell>
          <cell r="B28" t="str">
            <v>URBANO</v>
          </cell>
        </row>
        <row r="29">
          <cell r="A29" t="str">
            <v>CUN.SUPATA</v>
          </cell>
          <cell r="B29" t="str">
            <v>RURAL</v>
          </cell>
        </row>
        <row r="30">
          <cell r="A30" t="str">
            <v>MED.VILLA SURAMERICANA</v>
          </cell>
          <cell r="B30" t="str">
            <v>URBANO</v>
          </cell>
        </row>
        <row r="31">
          <cell r="A31" t="str">
            <v>MET.ACACIAS-7</v>
          </cell>
          <cell r="B31" t="str">
            <v>URBANO</v>
          </cell>
        </row>
        <row r="32">
          <cell r="A32" t="str">
            <v>PER.ALAMOS</v>
          </cell>
          <cell r="B32" t="str">
            <v>URBANO</v>
          </cell>
        </row>
        <row r="33">
          <cell r="A33" t="str">
            <v>QUI.GALERIA CALARCA</v>
          </cell>
          <cell r="B33" t="str">
            <v>URBANO</v>
          </cell>
        </row>
        <row r="34">
          <cell r="A34" t="str">
            <v>TOL.CHICORAL-2</v>
          </cell>
          <cell r="B34" t="str">
            <v>RURAL</v>
          </cell>
        </row>
        <row r="35">
          <cell r="A35" t="str">
            <v>TOL.HONDA-6</v>
          </cell>
          <cell r="B35" t="str">
            <v>URBANO</v>
          </cell>
        </row>
        <row r="36">
          <cell r="A36" t="str">
            <v>ANT.TOLEDO</v>
          </cell>
          <cell r="B36" t="str">
            <v>RURAL</v>
          </cell>
        </row>
        <row r="37">
          <cell r="A37" t="str">
            <v>BNV.BRISAS</v>
          </cell>
          <cell r="B37" t="str">
            <v>URBANO</v>
          </cell>
        </row>
        <row r="38">
          <cell r="A38" t="str">
            <v>BOG.ARQUEOLOGICO</v>
          </cell>
          <cell r="B38" t="str">
            <v>URBANO</v>
          </cell>
        </row>
        <row r="39">
          <cell r="A39" t="str">
            <v>BOG.BANDERAS</v>
          </cell>
          <cell r="B39" t="str">
            <v>URBANO</v>
          </cell>
        </row>
        <row r="40">
          <cell r="A40" t="str">
            <v>BOG.ESCOCIA</v>
          </cell>
          <cell r="B40" t="str">
            <v>URBANO</v>
          </cell>
        </row>
        <row r="41">
          <cell r="A41" t="str">
            <v>BOG.MUSEO CHICO</v>
          </cell>
          <cell r="B41" t="str">
            <v>URBANO</v>
          </cell>
        </row>
        <row r="42">
          <cell r="A42" t="str">
            <v>BOG.TECHO</v>
          </cell>
          <cell r="B42" t="str">
            <v>URBANO</v>
          </cell>
        </row>
        <row r="43">
          <cell r="A43" t="str">
            <v>BOY.CHIQUINQUIRA-4</v>
          </cell>
          <cell r="B43" t="str">
            <v>URBANO</v>
          </cell>
        </row>
        <row r="44">
          <cell r="A44" t="str">
            <v>BOY.VILLA DE LEYVA-2</v>
          </cell>
          <cell r="B44" t="str">
            <v>URBANO</v>
          </cell>
        </row>
        <row r="45">
          <cell r="A45" t="str">
            <v>CAD.SALAMINA</v>
          </cell>
          <cell r="B45" t="str">
            <v>URBANO</v>
          </cell>
        </row>
        <row r="46">
          <cell r="A46" t="str">
            <v>CAL.CARMELO</v>
          </cell>
          <cell r="B46" t="str">
            <v>URBANO</v>
          </cell>
        </row>
        <row r="47">
          <cell r="A47" t="str">
            <v>CAL.CHAPINERO</v>
          </cell>
          <cell r="B47" t="str">
            <v>URBANO</v>
          </cell>
        </row>
        <row r="48">
          <cell r="A48" t="str">
            <v>CAL.FLORALIA</v>
          </cell>
          <cell r="B48" t="str">
            <v>URBANO</v>
          </cell>
        </row>
        <row r="49">
          <cell r="A49" t="str">
            <v>CAL.VILLA DEL LAGO</v>
          </cell>
          <cell r="B49" t="str">
            <v>URBANO</v>
          </cell>
        </row>
        <row r="50">
          <cell r="A50" t="str">
            <v>CAR.CONQUISTADOR</v>
          </cell>
          <cell r="B50" t="str">
            <v>URBANO</v>
          </cell>
        </row>
        <row r="51">
          <cell r="A51" t="str">
            <v>CAS.AGUAZUL-4</v>
          </cell>
          <cell r="B51" t="str">
            <v>URBANO</v>
          </cell>
        </row>
        <row r="52">
          <cell r="A52" t="str">
            <v>COR.GUACHARACAL</v>
          </cell>
          <cell r="B52" t="str">
            <v>RURAL</v>
          </cell>
        </row>
        <row r="53">
          <cell r="A53" t="str">
            <v>CUN.CHOCONTA</v>
          </cell>
          <cell r="B53" t="str">
            <v>RURAL</v>
          </cell>
        </row>
        <row r="54">
          <cell r="A54" t="str">
            <v>CUN.COGUA</v>
          </cell>
          <cell r="B54" t="str">
            <v>RURAL</v>
          </cell>
        </row>
        <row r="55">
          <cell r="A55" t="str">
            <v>CUN.PARCELAS</v>
          </cell>
          <cell r="B55" t="str">
            <v>RURAL</v>
          </cell>
        </row>
        <row r="56">
          <cell r="A56" t="str">
            <v>IBG.MODELIA</v>
          </cell>
          <cell r="B56" t="str">
            <v>URBANO</v>
          </cell>
        </row>
        <row r="57">
          <cell r="A57" t="str">
            <v>IBG.RESTREPO</v>
          </cell>
          <cell r="B57" t="str">
            <v>URBANO</v>
          </cell>
        </row>
        <row r="58">
          <cell r="A58" t="str">
            <v>MAG.EL BANCO-2</v>
          </cell>
          <cell r="B58" t="str">
            <v>URBANO</v>
          </cell>
        </row>
        <row r="59">
          <cell r="A59" t="str">
            <v>MAI.LIBANO</v>
          </cell>
          <cell r="B59" t="str">
            <v>URBANO</v>
          </cell>
        </row>
        <row r="60">
          <cell r="A60" t="str">
            <v>MED.ESCOBERO LA MARIA</v>
          </cell>
          <cell r="B60" t="str">
            <v>RURAL</v>
          </cell>
        </row>
        <row r="61">
          <cell r="A61" t="str">
            <v>MED.H.GENERAL</v>
          </cell>
          <cell r="B61" t="str">
            <v>URBANO</v>
          </cell>
        </row>
        <row r="62">
          <cell r="A62" t="str">
            <v>MED.LA POLA</v>
          </cell>
          <cell r="B62" t="str">
            <v>URBANO</v>
          </cell>
        </row>
        <row r="63">
          <cell r="A63" t="str">
            <v>MED.LOMA SAN CRISTOBAL</v>
          </cell>
          <cell r="B63" t="str">
            <v>RURAL</v>
          </cell>
        </row>
        <row r="64">
          <cell r="A64" t="str">
            <v>MED.SAN CRISTOBAL</v>
          </cell>
          <cell r="B64" t="str">
            <v>RURAL</v>
          </cell>
        </row>
        <row r="65">
          <cell r="A65" t="str">
            <v>MET.ACACIAS-8</v>
          </cell>
          <cell r="B65" t="str">
            <v>URBANO</v>
          </cell>
        </row>
        <row r="66">
          <cell r="A66" t="str">
            <v>QUI.CALARCA-3</v>
          </cell>
          <cell r="B66" t="str">
            <v>URBANO</v>
          </cell>
        </row>
        <row r="67">
          <cell r="A67" t="str">
            <v>STA.PESCAITO:P1</v>
          </cell>
          <cell r="B67" t="str">
            <v>URBANO</v>
          </cell>
        </row>
        <row r="68">
          <cell r="A68" t="str">
            <v>SUC.COVENAS-2</v>
          </cell>
          <cell r="B68" t="str">
            <v>URBANO</v>
          </cell>
        </row>
        <row r="69">
          <cell r="A69" t="str">
            <v>SUC.SUCRE</v>
          </cell>
          <cell r="B69" t="str">
            <v>URBANO</v>
          </cell>
        </row>
        <row r="70">
          <cell r="A70" t="str">
            <v>UBA.VIA UBATE FUQUENE</v>
          </cell>
          <cell r="B70" t="str">
            <v>RURAL</v>
          </cell>
        </row>
        <row r="71">
          <cell r="A71" t="str">
            <v>YOP.ALCARAVAN</v>
          </cell>
          <cell r="B71" t="str">
            <v>URBANO</v>
          </cell>
        </row>
        <row r="72">
          <cell r="A72" t="str">
            <v>YOP.BELLO HORIZONTE</v>
          </cell>
          <cell r="B72" t="str">
            <v>URBANO</v>
          </cell>
        </row>
        <row r="73">
          <cell r="A73" t="str">
            <v>YOP.BROZQUERO</v>
          </cell>
          <cell r="B73" t="str">
            <v>URBANO</v>
          </cell>
        </row>
        <row r="74">
          <cell r="A74" t="str">
            <v>YOP.EL LIBERTADOR</v>
          </cell>
          <cell r="B74" t="str">
            <v>URBANO</v>
          </cell>
        </row>
        <row r="75">
          <cell r="A75" t="str">
            <v>YOP.EL OASIS</v>
          </cell>
          <cell r="B75" t="str">
            <v>URBANO</v>
          </cell>
        </row>
        <row r="76">
          <cell r="A76" t="str">
            <v>YOP.EL TRIUNFO</v>
          </cell>
          <cell r="B76" t="str">
            <v>URBANO</v>
          </cell>
        </row>
        <row r="77">
          <cell r="A77" t="str">
            <v>YOP.TERMINAL</v>
          </cell>
          <cell r="B77" t="str">
            <v>URBANO</v>
          </cell>
        </row>
        <row r="78">
          <cell r="A78" t="str">
            <v>ATL.CAMPO LA CRUZ</v>
          </cell>
          <cell r="B78" t="str">
            <v>URBANO</v>
          </cell>
        </row>
        <row r="79">
          <cell r="A79" t="str">
            <v>BAR.CENTRO-2</v>
          </cell>
          <cell r="B79" t="str">
            <v>URBANO</v>
          </cell>
        </row>
        <row r="80">
          <cell r="A80" t="str">
            <v>BAR.POPULAR</v>
          </cell>
          <cell r="B80" t="str">
            <v>URBANO</v>
          </cell>
        </row>
        <row r="81">
          <cell r="A81" t="str">
            <v>BCA.CLUB CARDALE</v>
          </cell>
          <cell r="B81" t="str">
            <v>URBANO</v>
          </cell>
        </row>
        <row r="82">
          <cell r="A82" t="str">
            <v>BOG.ANTONIO GALAN</v>
          </cell>
          <cell r="B82" t="str">
            <v>URBANO</v>
          </cell>
        </row>
        <row r="83">
          <cell r="A83" t="str">
            <v>BOG.CARREFOUR CALLE 80</v>
          </cell>
          <cell r="B83" t="str">
            <v>URBANO</v>
          </cell>
        </row>
        <row r="84">
          <cell r="A84" t="str">
            <v>BOG.LA CABANA</v>
          </cell>
          <cell r="B84" t="str">
            <v>URBANO</v>
          </cell>
        </row>
        <row r="85">
          <cell r="A85" t="str">
            <v>BOG.LOURDES-1</v>
          </cell>
          <cell r="B85" t="str">
            <v>URBANO</v>
          </cell>
        </row>
        <row r="86">
          <cell r="A86" t="str">
            <v>BOG.MARRUECOS-3</v>
          </cell>
          <cell r="B86" t="str">
            <v>URBANO</v>
          </cell>
        </row>
        <row r="87">
          <cell r="A87" t="str">
            <v>BOG.MONJES</v>
          </cell>
          <cell r="B87" t="str">
            <v>URBANO</v>
          </cell>
        </row>
        <row r="88">
          <cell r="A88" t="str">
            <v>BOG.SAN CARLOS SUR</v>
          </cell>
          <cell r="B88" t="str">
            <v>URBANO</v>
          </cell>
        </row>
        <row r="89">
          <cell r="A89" t="str">
            <v>BOL.CORDOBA</v>
          </cell>
          <cell r="B89" t="str">
            <v>URBANO</v>
          </cell>
        </row>
        <row r="90">
          <cell r="A90" t="str">
            <v>CAD.SAMANA</v>
          </cell>
          <cell r="B90" t="str">
            <v>URBANO</v>
          </cell>
        </row>
        <row r="91">
          <cell r="A91" t="str">
            <v>CAL.DELICIAS</v>
          </cell>
          <cell r="B91" t="str">
            <v>URBANO</v>
          </cell>
        </row>
        <row r="92">
          <cell r="A92" t="str">
            <v>CAL.EL TREBOL</v>
          </cell>
          <cell r="B92" t="str">
            <v>URBANO</v>
          </cell>
        </row>
        <row r="93">
          <cell r="A93" t="str">
            <v>CAL.FORTALEZA</v>
          </cell>
          <cell r="B93" t="str">
            <v>URBANO</v>
          </cell>
        </row>
        <row r="94">
          <cell r="A94" t="str">
            <v>CAL.GAITAN</v>
          </cell>
          <cell r="B94" t="str">
            <v>URBANO</v>
          </cell>
        </row>
        <row r="95">
          <cell r="A95" t="str">
            <v>CAL.HUV</v>
          </cell>
          <cell r="B95" t="str">
            <v>URBANO</v>
          </cell>
        </row>
        <row r="96">
          <cell r="A96" t="str">
            <v>CAL.LA SIRENA</v>
          </cell>
          <cell r="B96" t="str">
            <v>URBANO</v>
          </cell>
        </row>
        <row r="97">
          <cell r="A97" t="str">
            <v>CAL.NUEVO LATIR</v>
          </cell>
          <cell r="B97" t="str">
            <v>URBANO</v>
          </cell>
        </row>
        <row r="98">
          <cell r="A98" t="str">
            <v>CAL.POPULAR</v>
          </cell>
          <cell r="B98" t="str">
            <v>URBANO</v>
          </cell>
        </row>
        <row r="99">
          <cell r="A99" t="str">
            <v>CAL.PRADO NORTE</v>
          </cell>
          <cell r="B99" t="str">
            <v>URBANO</v>
          </cell>
        </row>
        <row r="100">
          <cell r="A100" t="str">
            <v>CAL.TORRIJOS</v>
          </cell>
          <cell r="B100" t="str">
            <v>URBANO</v>
          </cell>
        </row>
        <row r="101">
          <cell r="A101" t="str">
            <v>CAR.CORREDOR DE CARGA</v>
          </cell>
          <cell r="B101" t="str">
            <v>URBANO</v>
          </cell>
        </row>
        <row r="102">
          <cell r="A102" t="str">
            <v>CAS.AGUAZUL-1</v>
          </cell>
          <cell r="B102" t="str">
            <v>URBANO</v>
          </cell>
        </row>
        <row r="103">
          <cell r="A103" t="str">
            <v>CAS.AGUAZUL-2</v>
          </cell>
          <cell r="B103" t="str">
            <v>RURAL</v>
          </cell>
        </row>
        <row r="104">
          <cell r="A104" t="str">
            <v>CAS.AGUAZUL-5</v>
          </cell>
          <cell r="B104" t="str">
            <v>URBANO</v>
          </cell>
        </row>
        <row r="105">
          <cell r="A105" t="str">
            <v>CAS.AGUAZUL-8</v>
          </cell>
          <cell r="B105" t="str">
            <v>URBANO</v>
          </cell>
        </row>
        <row r="106">
          <cell r="A106" t="str">
            <v>CAS.LOS VENADOS</v>
          </cell>
          <cell r="B106" t="str">
            <v>RURAL</v>
          </cell>
        </row>
        <row r="107">
          <cell r="A107" t="str">
            <v>CAS.MONTERREY</v>
          </cell>
          <cell r="B107" t="str">
            <v>URBANO</v>
          </cell>
        </row>
        <row r="108">
          <cell r="A108" t="str">
            <v>CAS.MONTERREY-2</v>
          </cell>
          <cell r="B108" t="str">
            <v>URBANO</v>
          </cell>
        </row>
        <row r="109">
          <cell r="A109" t="str">
            <v>CAS.MONTERREY-3</v>
          </cell>
          <cell r="B109" t="str">
            <v>URBANO</v>
          </cell>
        </row>
        <row r="110">
          <cell r="A110" t="str">
            <v>CAU.MONDOMO</v>
          </cell>
          <cell r="B110" t="str">
            <v>RURAL</v>
          </cell>
        </row>
        <row r="111">
          <cell r="A111" t="str">
            <v>CUN.FUNZA-3</v>
          </cell>
          <cell r="B111" t="str">
            <v>RURAL</v>
          </cell>
        </row>
        <row r="112">
          <cell r="A112" t="str">
            <v>CUN.LA MESA-3</v>
          </cell>
          <cell r="B112" t="str">
            <v>URBANO</v>
          </cell>
        </row>
        <row r="113">
          <cell r="A113" t="str">
            <v>CUN.TOCANCIPA ZONA FRANCA</v>
          </cell>
          <cell r="B113" t="str">
            <v>RURAL</v>
          </cell>
        </row>
        <row r="114">
          <cell r="A114" t="str">
            <v>FAC.CARTAGENITA-2</v>
          </cell>
          <cell r="B114" t="str">
            <v>URBANO</v>
          </cell>
        </row>
        <row r="115">
          <cell r="A115" t="str">
            <v>HUI.HOBO-2</v>
          </cell>
          <cell r="B115" t="str">
            <v>RURAL</v>
          </cell>
        </row>
        <row r="116">
          <cell r="A116" t="str">
            <v>MED.EVERFIT</v>
          </cell>
          <cell r="B116" t="str">
            <v>URBANO</v>
          </cell>
        </row>
        <row r="117">
          <cell r="A117" t="str">
            <v>MED.SAN ANDRESITO</v>
          </cell>
          <cell r="B117" t="str">
            <v>URBANO</v>
          </cell>
        </row>
        <row r="118">
          <cell r="A118" t="str">
            <v>MON.LA CASTELLANA:H5</v>
          </cell>
          <cell r="B118" t="str">
            <v>URBANO</v>
          </cell>
        </row>
        <row r="119">
          <cell r="A119" t="str">
            <v>NOR.ABREGO</v>
          </cell>
          <cell r="B119" t="str">
            <v>URBANO</v>
          </cell>
        </row>
        <row r="120">
          <cell r="A120" t="str">
            <v>QUI.SALENTO PARQUE</v>
          </cell>
          <cell r="B120" t="str">
            <v>URBANO</v>
          </cell>
        </row>
        <row r="121">
          <cell r="A121" t="str">
            <v>SND.GRANADILLO</v>
          </cell>
          <cell r="B121" t="str">
            <v>RURAL</v>
          </cell>
        </row>
        <row r="122">
          <cell r="A122" t="str">
            <v>TOL.ESPINAL-4</v>
          </cell>
          <cell r="B122" t="str">
            <v>URBANO</v>
          </cell>
        </row>
        <row r="123">
          <cell r="A123" t="str">
            <v>VAD.450 ANOS</v>
          </cell>
          <cell r="B123" t="str">
            <v>URBANO</v>
          </cell>
        </row>
        <row r="124">
          <cell r="A124" t="str">
            <v>VAD.UNIVERSIDADES</v>
          </cell>
          <cell r="B124" t="str">
            <v>URBANO</v>
          </cell>
        </row>
        <row r="125">
          <cell r="A125" t="str">
            <v>YOP.AEROPUERTO-2</v>
          </cell>
          <cell r="B125" t="str">
            <v>URBANO</v>
          </cell>
        </row>
        <row r="126">
          <cell r="A126" t="str">
            <v>YOP.BATALLON</v>
          </cell>
          <cell r="B126" t="str">
            <v>URBANO</v>
          </cell>
        </row>
        <row r="127">
          <cell r="A127" t="str">
            <v>YOP.CANAGUARO</v>
          </cell>
          <cell r="B127" t="str">
            <v>URBANO</v>
          </cell>
        </row>
        <row r="128">
          <cell r="A128" t="str">
            <v>YOP.CLINICA</v>
          </cell>
          <cell r="B128" t="str">
            <v>URBANO</v>
          </cell>
        </row>
        <row r="129">
          <cell r="A129" t="str">
            <v>YOP.CORACORA</v>
          </cell>
          <cell r="B129" t="str">
            <v>URBANO</v>
          </cell>
        </row>
        <row r="130">
          <cell r="A130" t="str">
            <v>YOP.CRAVO</v>
          </cell>
          <cell r="B130" t="str">
            <v>URBANO</v>
          </cell>
        </row>
        <row r="131">
          <cell r="A131" t="str">
            <v>YOP.DAS</v>
          </cell>
          <cell r="B131" t="str">
            <v>URBANO</v>
          </cell>
        </row>
        <row r="132">
          <cell r="A132" t="str">
            <v>YOP.EL LAGUITO</v>
          </cell>
          <cell r="B132" t="str">
            <v>URBANO</v>
          </cell>
        </row>
        <row r="133">
          <cell r="A133" t="str">
            <v>YOP.EL OASIS-2</v>
          </cell>
          <cell r="B133" t="str">
            <v>URBANO</v>
          </cell>
        </row>
        <row r="134">
          <cell r="A134" t="str">
            <v>YOP.EL PARAISO</v>
          </cell>
          <cell r="B134" t="str">
            <v>URBANO</v>
          </cell>
        </row>
        <row r="135">
          <cell r="A135" t="str">
            <v>YOP.LA AMISTAD</v>
          </cell>
          <cell r="B135" t="str">
            <v>URBANO</v>
          </cell>
        </row>
        <row r="136">
          <cell r="A136" t="str">
            <v>YOP.LA ESPERANZA</v>
          </cell>
          <cell r="B136" t="str">
            <v>URBANO</v>
          </cell>
        </row>
        <row r="137">
          <cell r="A137" t="str">
            <v>YOP.LOS HELECHOS</v>
          </cell>
          <cell r="B137" t="str">
            <v>URBANO</v>
          </cell>
        </row>
        <row r="138">
          <cell r="A138" t="str">
            <v>YOP.RB GOBERNACION</v>
          </cell>
          <cell r="B138" t="str">
            <v>URBANO</v>
          </cell>
        </row>
        <row r="139">
          <cell r="A139" t="str">
            <v>CHO.CERTEGUI</v>
          </cell>
          <cell r="B139" t="str">
            <v>RURAL</v>
          </cell>
        </row>
        <row r="140">
          <cell r="A140" t="str">
            <v>CHO.RIO QUITO</v>
          </cell>
          <cell r="B140" t="str">
            <v>RURAL</v>
          </cell>
        </row>
        <row r="141">
          <cell r="A141" t="str">
            <v>CHO.UNION PANAMERICANA</v>
          </cell>
          <cell r="B141" t="str">
            <v>RURAL</v>
          </cell>
        </row>
        <row r="142">
          <cell r="A142" t="str">
            <v>CHO.YUTO</v>
          </cell>
          <cell r="B142" t="str">
            <v>URBANO</v>
          </cell>
        </row>
        <row r="143">
          <cell r="A143" t="str">
            <v>COR.PTO LIBERTADOR</v>
          </cell>
          <cell r="B143" t="str">
            <v>URBANO</v>
          </cell>
        </row>
        <row r="144">
          <cell r="A144" t="str">
            <v>GUJ.CARRAIPIA</v>
          </cell>
          <cell r="B144" t="str">
            <v>RURAL</v>
          </cell>
        </row>
        <row r="145">
          <cell r="A145" t="str">
            <v>MET.CAMPO RUBIALES</v>
          </cell>
          <cell r="B145" t="str">
            <v>RURAL</v>
          </cell>
        </row>
        <row r="146">
          <cell r="A146" t="str">
            <v>MET.PTO GAITAN-3</v>
          </cell>
          <cell r="B146" t="str">
            <v>URBANO</v>
          </cell>
        </row>
        <row r="147">
          <cell r="A147" t="str">
            <v>NOR.HACARI</v>
          </cell>
          <cell r="B147" t="str">
            <v>RURAL</v>
          </cell>
        </row>
        <row r="148">
          <cell r="A148" t="str">
            <v>ATL.BARANOA</v>
          </cell>
          <cell r="B148" t="str">
            <v>URBANO</v>
          </cell>
        </row>
        <row r="149">
          <cell r="A149" t="str">
            <v>BOL.SANTA ROSA</v>
          </cell>
          <cell r="B149" t="str">
            <v>URBANO</v>
          </cell>
        </row>
        <row r="150">
          <cell r="A150" t="str">
            <v>CHO.DOCORDO</v>
          </cell>
          <cell r="B150" t="str">
            <v>URBANO</v>
          </cell>
        </row>
        <row r="151">
          <cell r="A151" t="str">
            <v>COR.SAN ISIDRO</v>
          </cell>
          <cell r="B151" t="str">
            <v>RURAL</v>
          </cell>
        </row>
        <row r="152">
          <cell r="A152" t="str">
            <v>MAG.MONTERRUBIO</v>
          </cell>
          <cell r="B152" t="str">
            <v>RURAL</v>
          </cell>
        </row>
        <row r="153">
          <cell r="A153" t="str">
            <v>TOL.ORTEGA-2</v>
          </cell>
          <cell r="B153" t="str">
            <v>URBANO</v>
          </cell>
        </row>
        <row r="154">
          <cell r="A154" t="str">
            <v>CES.CHIMICHAGUA</v>
          </cell>
          <cell r="B154" t="str">
            <v>URBANO</v>
          </cell>
        </row>
        <row r="155">
          <cell r="A155" t="str">
            <v>COR.TIERRA ADENTRO</v>
          </cell>
          <cell r="B155" t="str">
            <v>RURAL</v>
          </cell>
        </row>
        <row r="156">
          <cell r="A156" t="str">
            <v>CUN.CABRERA</v>
          </cell>
          <cell r="B156" t="str">
            <v>RURAL</v>
          </cell>
        </row>
        <row r="157">
          <cell r="A157" t="str">
            <v>MAG.ZAPAYAN</v>
          </cell>
          <cell r="B157" t="str">
            <v>URBANO</v>
          </cell>
        </row>
        <row r="158">
          <cell r="A158" t="str">
            <v>TOL.BILBAO</v>
          </cell>
          <cell r="B158" t="str">
            <v>RURAL</v>
          </cell>
        </row>
        <row r="159">
          <cell r="A159" t="str">
            <v>TOL.COYAIMA</v>
          </cell>
          <cell r="B159" t="str">
            <v>RURAL</v>
          </cell>
        </row>
        <row r="160">
          <cell r="A160" t="str">
            <v>TOL.LIBANO-3</v>
          </cell>
          <cell r="B160" t="str">
            <v>URBANO</v>
          </cell>
        </row>
        <row r="161">
          <cell r="A161" t="str">
            <v>TOL.NATAGAIMA</v>
          </cell>
          <cell r="B161" t="str">
            <v>RURAL</v>
          </cell>
        </row>
        <row r="162">
          <cell r="A162" t="str">
            <v>ANT.VALDIVIA-2</v>
          </cell>
          <cell r="B162" t="str">
            <v>URBANO</v>
          </cell>
        </row>
        <row r="163">
          <cell r="A163" t="str">
            <v>BOL.ACHI</v>
          </cell>
          <cell r="B163" t="str">
            <v>URBANO</v>
          </cell>
        </row>
        <row r="164">
          <cell r="A164" t="str">
            <v>CAU.FLORENCIA</v>
          </cell>
          <cell r="B164" t="str">
            <v>RURAL</v>
          </cell>
        </row>
        <row r="165">
          <cell r="A165" t="str">
            <v>CAU.SAN ALFONSO</v>
          </cell>
          <cell r="B165" t="str">
            <v>RURAL</v>
          </cell>
        </row>
        <row r="166">
          <cell r="A166" t="str">
            <v>CES.GAMARRA</v>
          </cell>
          <cell r="B166" t="str">
            <v>URBANO</v>
          </cell>
        </row>
        <row r="167">
          <cell r="A167" t="str">
            <v>CHO.UNGUIA CENTRO</v>
          </cell>
          <cell r="B167" t="str">
            <v>URBANO</v>
          </cell>
        </row>
        <row r="168">
          <cell r="A168" t="str">
            <v>COR.LA APARTADA-2</v>
          </cell>
          <cell r="B168" t="str">
            <v>URBANO</v>
          </cell>
        </row>
        <row r="169">
          <cell r="A169" t="str">
            <v>COR.MONTELIBANO-3</v>
          </cell>
          <cell r="B169" t="str">
            <v>URBANO</v>
          </cell>
        </row>
        <row r="170">
          <cell r="A170" t="str">
            <v>COR.MONTELIBANO-7</v>
          </cell>
          <cell r="B170" t="str">
            <v>URBANO</v>
          </cell>
        </row>
        <row r="171">
          <cell r="A171" t="str">
            <v>COR.PUEBLO NUEVO</v>
          </cell>
          <cell r="B171" t="str">
            <v>URBANO</v>
          </cell>
        </row>
        <row r="172">
          <cell r="A172" t="str">
            <v>CUN.CHOACHI</v>
          </cell>
          <cell r="B172" t="str">
            <v>RURAL</v>
          </cell>
        </row>
        <row r="173">
          <cell r="A173" t="str">
            <v>CUN.FOMEQUE</v>
          </cell>
          <cell r="B173" t="str">
            <v>RURAL</v>
          </cell>
        </row>
        <row r="174">
          <cell r="A174" t="str">
            <v>MAG.RIO FRIO-2</v>
          </cell>
          <cell r="B174" t="str">
            <v>RURAL</v>
          </cell>
        </row>
        <row r="175">
          <cell r="A175" t="str">
            <v>NOR.LA HERMITA</v>
          </cell>
          <cell r="B175" t="str">
            <v>RURAL</v>
          </cell>
        </row>
        <row r="176">
          <cell r="A176" t="str">
            <v>SND.CHIMA</v>
          </cell>
          <cell r="B176" t="str">
            <v>RURAL</v>
          </cell>
        </row>
        <row r="177">
          <cell r="A177" t="str">
            <v>TOL.LIBANO-4</v>
          </cell>
          <cell r="B177" t="str">
            <v>URBANO</v>
          </cell>
        </row>
        <row r="178">
          <cell r="A178" t="str">
            <v>TOL.PRADO</v>
          </cell>
          <cell r="B178" t="str">
            <v>RURAL</v>
          </cell>
        </row>
        <row r="179">
          <cell r="A179" t="str">
            <v>ANT.ZARAGOZA</v>
          </cell>
          <cell r="B179" t="str">
            <v>URBANO</v>
          </cell>
        </row>
        <row r="180">
          <cell r="A180" t="str">
            <v>BAR.RB LOS TRUPILLOS:H1</v>
          </cell>
          <cell r="B180" t="str">
            <v>URBANO</v>
          </cell>
        </row>
        <row r="181">
          <cell r="A181" t="str">
            <v>BOY.CALDAS</v>
          </cell>
          <cell r="B181" t="str">
            <v>RURAL</v>
          </cell>
        </row>
        <row r="182">
          <cell r="A182" t="str">
            <v>BOY.RAQUIRA</v>
          </cell>
          <cell r="B182" t="str">
            <v>RURAL</v>
          </cell>
        </row>
        <row r="183">
          <cell r="A183" t="str">
            <v>CAL.JUNIN</v>
          </cell>
          <cell r="B183" t="str">
            <v>URBANO</v>
          </cell>
        </row>
        <row r="184">
          <cell r="A184" t="str">
            <v>COR.BUENAVISTA</v>
          </cell>
          <cell r="B184" t="str">
            <v>URBANO</v>
          </cell>
        </row>
        <row r="185">
          <cell r="A185" t="str">
            <v>COR.LORICA-5</v>
          </cell>
          <cell r="B185" t="str">
            <v>URBANO</v>
          </cell>
        </row>
        <row r="186">
          <cell r="A186" t="str">
            <v>COR.MONTELIBANO-11</v>
          </cell>
          <cell r="B186" t="str">
            <v>URBANO</v>
          </cell>
        </row>
        <row r="187">
          <cell r="A187" t="str">
            <v>COR.PLANETA RICA-5</v>
          </cell>
          <cell r="B187" t="str">
            <v>URBANO</v>
          </cell>
        </row>
        <row r="188">
          <cell r="A188" t="str">
            <v>COR.SAN FRANCISCO DEL RAYO</v>
          </cell>
          <cell r="B188" t="str">
            <v>RURAL</v>
          </cell>
        </row>
        <row r="189">
          <cell r="A189" t="str">
            <v>CUN.QUIPILE</v>
          </cell>
          <cell r="B189" t="str">
            <v>RURAL</v>
          </cell>
        </row>
        <row r="190">
          <cell r="A190" t="str">
            <v>MAG.PIJINO DEL CARMEN</v>
          </cell>
          <cell r="B190" t="str">
            <v>URBANO</v>
          </cell>
        </row>
        <row r="191">
          <cell r="A191" t="str">
            <v>MAI.AEROPUERTO-2</v>
          </cell>
          <cell r="B191" t="str">
            <v>URBANO</v>
          </cell>
        </row>
        <row r="192">
          <cell r="A192" t="str">
            <v>NAR.LA CRUZ</v>
          </cell>
          <cell r="B192" t="str">
            <v>RURAL</v>
          </cell>
        </row>
        <row r="193">
          <cell r="A193" t="str">
            <v>SND.CIMITARRA-2</v>
          </cell>
          <cell r="B193" t="str">
            <v>URBANO</v>
          </cell>
        </row>
        <row r="194">
          <cell r="A194" t="str">
            <v>SND.CONTRATACION</v>
          </cell>
          <cell r="B194" t="str">
            <v>RURAL</v>
          </cell>
        </row>
        <row r="195">
          <cell r="A195" t="str">
            <v>BOG.CARACOLI-2</v>
          </cell>
          <cell r="B195" t="str">
            <v>URBANO</v>
          </cell>
        </row>
        <row r="196">
          <cell r="A196" t="str">
            <v>BOY.TINJACA</v>
          </cell>
          <cell r="B196" t="str">
            <v>RURAL</v>
          </cell>
        </row>
        <row r="197">
          <cell r="A197" t="str">
            <v>CES.SAN MARTIN</v>
          </cell>
          <cell r="B197" t="str">
            <v>URBANO</v>
          </cell>
        </row>
        <row r="198">
          <cell r="A198" t="str">
            <v>COR.PLANETA RICA</v>
          </cell>
          <cell r="B198" t="str">
            <v>URBANO</v>
          </cell>
        </row>
        <row r="199">
          <cell r="A199" t="str">
            <v>COR.PLANETA RICA-3</v>
          </cell>
          <cell r="B199" t="str">
            <v>URBANO</v>
          </cell>
        </row>
        <row r="200">
          <cell r="A200" t="str">
            <v>COR.PLANETA RICA-4</v>
          </cell>
          <cell r="B200" t="str">
            <v>URBANO</v>
          </cell>
        </row>
        <row r="201">
          <cell r="A201" t="str">
            <v>CUN.COGUA-2</v>
          </cell>
          <cell r="B201" t="str">
            <v>URBANO</v>
          </cell>
        </row>
        <row r="202">
          <cell r="A202" t="str">
            <v>NAR.BARBACOAS</v>
          </cell>
          <cell r="B202" t="str">
            <v>URBANO</v>
          </cell>
        </row>
        <row r="203">
          <cell r="A203" t="str">
            <v>NAR.BELEN</v>
          </cell>
          <cell r="B203" t="str">
            <v>RURAL</v>
          </cell>
        </row>
        <row r="204">
          <cell r="A204" t="str">
            <v>NAR.SAN PABLO</v>
          </cell>
          <cell r="B204" t="str">
            <v>RURAL</v>
          </cell>
        </row>
        <row r="205">
          <cell r="A205" t="str">
            <v>NAR.UNION-3</v>
          </cell>
          <cell r="B205" t="str">
            <v>URBANO</v>
          </cell>
        </row>
        <row r="206">
          <cell r="A206" t="str">
            <v>SND.VELEZ-2</v>
          </cell>
          <cell r="B206" t="str">
            <v>URBANO</v>
          </cell>
        </row>
        <row r="207">
          <cell r="A207" t="str">
            <v>TOL.FLANDES</v>
          </cell>
          <cell r="B207" t="str">
            <v>URBANO</v>
          </cell>
        </row>
        <row r="208">
          <cell r="A208" t="str">
            <v>ANT.EL TRES</v>
          </cell>
          <cell r="B208" t="str">
            <v>RURAL</v>
          </cell>
        </row>
        <row r="209">
          <cell r="A209" t="str">
            <v>ANT.SAN JOSE MONTANA CENTRO</v>
          </cell>
          <cell r="B209" t="str">
            <v>URBANO</v>
          </cell>
        </row>
        <row r="210">
          <cell r="A210" t="str">
            <v>ARA.PTO RONDON</v>
          </cell>
          <cell r="B210" t="str">
            <v>URBANO</v>
          </cell>
        </row>
        <row r="211">
          <cell r="A211" t="str">
            <v>ARA.TAME</v>
          </cell>
          <cell r="B211" t="str">
            <v>URBANO</v>
          </cell>
        </row>
        <row r="212">
          <cell r="A212" t="str">
            <v>ARA.TAME-3</v>
          </cell>
          <cell r="B212" t="str">
            <v>URBANO</v>
          </cell>
        </row>
        <row r="213">
          <cell r="A213" t="str">
            <v>BOL.CALAMAR</v>
          </cell>
          <cell r="B213" t="str">
            <v>URBANO</v>
          </cell>
        </row>
        <row r="214">
          <cell r="A214" t="str">
            <v>CAS.MANI</v>
          </cell>
          <cell r="B214" t="str">
            <v>URBANO</v>
          </cell>
        </row>
        <row r="215">
          <cell r="A215" t="str">
            <v>CAS.MORICHAL</v>
          </cell>
          <cell r="B215" t="str">
            <v>RURAL</v>
          </cell>
        </row>
        <row r="216">
          <cell r="A216" t="str">
            <v>CAS.SAN LUIS DE PALENQUE</v>
          </cell>
          <cell r="B216" t="str">
            <v>URBANO</v>
          </cell>
        </row>
        <row r="217">
          <cell r="A217" t="str">
            <v>CAS.TAURAMENA-2</v>
          </cell>
          <cell r="B217" t="str">
            <v>URBANO</v>
          </cell>
        </row>
        <row r="218">
          <cell r="A218" t="str">
            <v>CAS.VILLA NUEVA-2</v>
          </cell>
          <cell r="B218" t="str">
            <v>URBANO</v>
          </cell>
        </row>
        <row r="219">
          <cell r="A219" t="str">
            <v>CHO.ISTMINA-4</v>
          </cell>
          <cell r="B219" t="str">
            <v>URBANO</v>
          </cell>
        </row>
        <row r="220">
          <cell r="A220" t="str">
            <v>CUN.NEMOCON</v>
          </cell>
          <cell r="B220" t="str">
            <v>URBANO</v>
          </cell>
        </row>
        <row r="221">
          <cell r="A221" t="str">
            <v>MET.BARRANCA DE UPIA</v>
          </cell>
          <cell r="B221" t="str">
            <v>URBANO</v>
          </cell>
        </row>
        <row r="222">
          <cell r="A222" t="str">
            <v>NOR.SAN CALIXTO</v>
          </cell>
          <cell r="B222" t="str">
            <v>RURAL</v>
          </cell>
        </row>
        <row r="223">
          <cell r="A223" t="str">
            <v>SOA.RB CIUDADELA SUCRE</v>
          </cell>
          <cell r="B223" t="str">
            <v>URBANO</v>
          </cell>
        </row>
        <row r="224">
          <cell r="A224" t="str">
            <v>SUC.SAN PEDRO</v>
          </cell>
          <cell r="B224" t="str">
            <v>URBANO</v>
          </cell>
        </row>
        <row r="225">
          <cell r="A225" t="str">
            <v>VAL.YUMBO-3</v>
          </cell>
          <cell r="B225" t="str">
            <v>URBANO</v>
          </cell>
        </row>
        <row r="226">
          <cell r="A226" t="str">
            <v>ATL.MALAMBO-2</v>
          </cell>
          <cell r="B226" t="str">
            <v>URBANO</v>
          </cell>
        </row>
        <row r="227">
          <cell r="A227" t="str">
            <v>ATL.RB TUBARA</v>
          </cell>
          <cell r="B227" t="str">
            <v>URBANO</v>
          </cell>
        </row>
        <row r="228">
          <cell r="A228" t="str">
            <v>BNV.POLICARPA</v>
          </cell>
          <cell r="B228" t="str">
            <v>URBANO</v>
          </cell>
        </row>
        <row r="229">
          <cell r="A229" t="str">
            <v>BOG.CARACOLI</v>
          </cell>
          <cell r="B229" t="str">
            <v>URBANO</v>
          </cell>
        </row>
        <row r="230">
          <cell r="A230" t="str">
            <v>BOY.SANTANA</v>
          </cell>
          <cell r="B230" t="str">
            <v>RURAL</v>
          </cell>
        </row>
        <row r="231">
          <cell r="A231" t="str">
            <v>CAS.VILLA NUEVA-4</v>
          </cell>
          <cell r="B231" t="str">
            <v>URBANO</v>
          </cell>
        </row>
        <row r="232">
          <cell r="A232" t="str">
            <v>CHO.CONDOTO</v>
          </cell>
          <cell r="B232" t="str">
            <v>URBANO</v>
          </cell>
        </row>
        <row r="233">
          <cell r="A233" t="str">
            <v>CUN.CASABLANCA</v>
          </cell>
          <cell r="B233" t="str">
            <v>RURAL</v>
          </cell>
        </row>
        <row r="234">
          <cell r="A234" t="str">
            <v>CUN.SAN FRANCISCO-2</v>
          </cell>
          <cell r="B234" t="str">
            <v>RURAL</v>
          </cell>
        </row>
        <row r="235">
          <cell r="A235" t="str">
            <v>CUN.SUTATAUSA</v>
          </cell>
          <cell r="B235" t="str">
            <v>RURAL</v>
          </cell>
        </row>
        <row r="236">
          <cell r="A236" t="str">
            <v>CUN.TABOR</v>
          </cell>
          <cell r="B236" t="str">
            <v>RURAL</v>
          </cell>
        </row>
        <row r="237">
          <cell r="A237" t="str">
            <v>CUN.VILLAPINZON</v>
          </cell>
          <cell r="B237" t="str">
            <v>RURAL</v>
          </cell>
        </row>
        <row r="238">
          <cell r="A238" t="str">
            <v>HUI.LA PLATA-3</v>
          </cell>
          <cell r="B238" t="str">
            <v>RURAL</v>
          </cell>
        </row>
        <row r="239">
          <cell r="A239" t="str">
            <v>MON.VILLA CIELO</v>
          </cell>
          <cell r="B239" t="str">
            <v>RURAL</v>
          </cell>
        </row>
        <row r="240">
          <cell r="A240" t="str">
            <v>NOR.OCANA-3</v>
          </cell>
          <cell r="B240" t="str">
            <v>URBANO</v>
          </cell>
        </row>
        <row r="241">
          <cell r="A241" t="str">
            <v>SND.GUEPSA</v>
          </cell>
          <cell r="B241" t="str">
            <v>RURAL</v>
          </cell>
        </row>
        <row r="242">
          <cell r="A242" t="str">
            <v>SND.SOCORRO-2</v>
          </cell>
          <cell r="B242" t="str">
            <v>RURAL</v>
          </cell>
        </row>
        <row r="243">
          <cell r="A243" t="str">
            <v>SOA.SOACHA-2</v>
          </cell>
          <cell r="B243" t="str">
            <v>URBANO</v>
          </cell>
        </row>
        <row r="244">
          <cell r="A244" t="str">
            <v>SUC.MAJAGUAL</v>
          </cell>
          <cell r="B244" t="str">
            <v>URBANO</v>
          </cell>
        </row>
        <row r="245">
          <cell r="A245" t="str">
            <v>YOP.CALLE 40</v>
          </cell>
          <cell r="B245" t="str">
            <v>URBANO</v>
          </cell>
        </row>
        <row r="246">
          <cell r="A246" t="str">
            <v>YOP.COLINA</v>
          </cell>
          <cell r="B246" t="str">
            <v>URBANO</v>
          </cell>
        </row>
        <row r="247">
          <cell r="A247" t="str">
            <v>COR.PUERTO LIBERTADOR-3</v>
          </cell>
          <cell r="B247" t="str">
            <v>URBANO</v>
          </cell>
        </row>
        <row r="248">
          <cell r="A248" t="str">
            <v>GIR.LA ESTACION-2</v>
          </cell>
          <cell r="B248" t="str">
            <v>URBANO</v>
          </cell>
        </row>
        <row r="249">
          <cell r="A249" t="str">
            <v>NOR.SAN FRANCISCO</v>
          </cell>
          <cell r="B249" t="str">
            <v>RURAL</v>
          </cell>
        </row>
        <row r="250">
          <cell r="A250" t="str">
            <v>CES.CHIRIGUANA-2</v>
          </cell>
          <cell r="B250" t="str">
            <v>URBANO</v>
          </cell>
        </row>
        <row r="251">
          <cell r="A251" t="str">
            <v>COR.BUENOS AIRES MANTA</v>
          </cell>
          <cell r="B251" t="str">
            <v>RURAL</v>
          </cell>
        </row>
        <row r="252">
          <cell r="A252" t="str">
            <v>COR.PUERTO LIBERTADOR-2</v>
          </cell>
          <cell r="B252" t="str">
            <v>URBANO</v>
          </cell>
        </row>
        <row r="253">
          <cell r="A253" t="str">
            <v>CUN.APULO</v>
          </cell>
          <cell r="B253" t="str">
            <v>RURAL</v>
          </cell>
        </row>
        <row r="254">
          <cell r="A254" t="str">
            <v>MET.PUEBLO NUEVO</v>
          </cell>
          <cell r="B254" t="str">
            <v>RURAL</v>
          </cell>
        </row>
        <row r="255">
          <cell r="A255" t="str">
            <v>BOL.PUERTO NAITO</v>
          </cell>
          <cell r="B255" t="str">
            <v>RURAL</v>
          </cell>
        </row>
        <row r="256">
          <cell r="A256" t="str">
            <v>CES.LA MATA</v>
          </cell>
          <cell r="B256" t="str">
            <v>RURAL</v>
          </cell>
        </row>
        <row r="257">
          <cell r="A257" t="str">
            <v>CHO.BAHIA CUPICA</v>
          </cell>
          <cell r="B257" t="str">
            <v>RURAL</v>
          </cell>
        </row>
        <row r="258">
          <cell r="A258" t="str">
            <v>CUN.GUTIERREZ</v>
          </cell>
          <cell r="B258" t="str">
            <v>RURAL</v>
          </cell>
        </row>
        <row r="259">
          <cell r="A259" t="str">
            <v>MAG.LOMABAL</v>
          </cell>
          <cell r="B259" t="str">
            <v>RURAL</v>
          </cell>
        </row>
        <row r="260">
          <cell r="A260" t="str">
            <v>MAG.MIRAMAR</v>
          </cell>
          <cell r="B260" t="str">
            <v>RURAL</v>
          </cell>
        </row>
        <row r="261">
          <cell r="A261" t="str">
            <v>TOL.DOLORES-2</v>
          </cell>
          <cell r="B261" t="str">
            <v>URBANO</v>
          </cell>
        </row>
        <row r="262">
          <cell r="A262" t="str">
            <v>TOL.RB CONDOMINIOS</v>
          </cell>
          <cell r="B262" t="str">
            <v>RURAL</v>
          </cell>
        </row>
        <row r="263">
          <cell r="A263" t="str">
            <v>VAL.SALONICA</v>
          </cell>
          <cell r="B263" t="str">
            <v>RURAL</v>
          </cell>
        </row>
        <row r="264">
          <cell r="A264" t="str">
            <v>BAR.CASTILLO</v>
          </cell>
          <cell r="B264" t="str">
            <v>URBANO</v>
          </cell>
        </row>
        <row r="265">
          <cell r="A265" t="str">
            <v>BAR.CD CARIBE</v>
          </cell>
          <cell r="B265" t="str">
            <v>URBANO</v>
          </cell>
        </row>
        <row r="266">
          <cell r="A266" t="str">
            <v>BAR.ROBERTO MELENDEZ (P2)</v>
          </cell>
          <cell r="B266" t="str">
            <v>URBANO</v>
          </cell>
        </row>
        <row r="267">
          <cell r="A267" t="str">
            <v>CAS.GP JACANA</v>
          </cell>
          <cell r="B267" t="str">
            <v>RURAL</v>
          </cell>
        </row>
        <row r="268">
          <cell r="A268" t="str">
            <v>CES.LA GLORIA</v>
          </cell>
          <cell r="B268" t="str">
            <v>URBANO</v>
          </cell>
        </row>
        <row r="269">
          <cell r="A269" t="str">
            <v>COR.GECELCA</v>
          </cell>
          <cell r="B269" t="str">
            <v>RURAL</v>
          </cell>
        </row>
        <row r="270">
          <cell r="A270" t="str">
            <v>RIS.LA ORIENTAL</v>
          </cell>
          <cell r="B270" t="str">
            <v>RURAL</v>
          </cell>
        </row>
        <row r="271">
          <cell r="A271" t="str">
            <v>ATL.PUERTO COLOMBIA-2</v>
          </cell>
          <cell r="B271" t="str">
            <v>URBANO</v>
          </cell>
        </row>
        <row r="272">
          <cell r="A272" t="str">
            <v>BAR.LOS LOTEROS-2 REUB</v>
          </cell>
          <cell r="B272" t="str">
            <v>URBANO</v>
          </cell>
        </row>
        <row r="273">
          <cell r="A273" t="str">
            <v>BOG.RB VIA CALERA</v>
          </cell>
          <cell r="B273" t="str">
            <v>URBANO</v>
          </cell>
        </row>
        <row r="274">
          <cell r="A274" t="str">
            <v>BOY.ARCABUCO-2</v>
          </cell>
          <cell r="B274" t="str">
            <v>RURAL</v>
          </cell>
        </row>
        <row r="275">
          <cell r="A275" t="str">
            <v>CAU.SUAREZ</v>
          </cell>
          <cell r="B275" t="str">
            <v>URBANO</v>
          </cell>
        </row>
        <row r="276">
          <cell r="A276" t="str">
            <v>CHO.ACANDI</v>
          </cell>
          <cell r="B276" t="str">
            <v>URBANO</v>
          </cell>
        </row>
        <row r="277">
          <cell r="A277" t="str">
            <v>COR.CHINU-4</v>
          </cell>
          <cell r="B277" t="str">
            <v>RURAL</v>
          </cell>
        </row>
        <row r="278">
          <cell r="A278" t="str">
            <v>COR.NARINO</v>
          </cell>
          <cell r="B278" t="str">
            <v>RURAL</v>
          </cell>
        </row>
        <row r="279">
          <cell r="A279" t="str">
            <v>CUN.CHOACHI-2</v>
          </cell>
          <cell r="B279" t="str">
            <v>URBANO</v>
          </cell>
        </row>
        <row r="280">
          <cell r="A280" t="str">
            <v>CUN.GUAYABETAL</v>
          </cell>
          <cell r="B280" t="str">
            <v>RURAL</v>
          </cell>
        </row>
        <row r="281">
          <cell r="A281" t="str">
            <v>MON.TERMINAL</v>
          </cell>
          <cell r="B281" t="str">
            <v>URBANO</v>
          </cell>
        </row>
        <row r="282">
          <cell r="A282" t="str">
            <v>NAR.SAN LORENZO-2</v>
          </cell>
          <cell r="B282" t="str">
            <v>URBANO</v>
          </cell>
        </row>
        <row r="283">
          <cell r="A283" t="str">
            <v>NOR.BOCHALEMA</v>
          </cell>
          <cell r="B283" t="str">
            <v>RURAL</v>
          </cell>
        </row>
        <row r="284">
          <cell r="A284" t="str">
            <v>QUI.CALARCA</v>
          </cell>
          <cell r="B284" t="str">
            <v>URBANO</v>
          </cell>
        </row>
        <row r="285">
          <cell r="A285" t="str">
            <v>RIS.LA CELIA-2</v>
          </cell>
          <cell r="B285" t="str">
            <v>URBANO</v>
          </cell>
        </row>
        <row r="286">
          <cell r="A286" t="str">
            <v>TOL.CASTILLA</v>
          </cell>
          <cell r="B286" t="str">
            <v>RURAL</v>
          </cell>
        </row>
        <row r="287">
          <cell r="A287" t="str">
            <v>VAL.ROLDANILLO-2</v>
          </cell>
          <cell r="B287" t="str">
            <v>URBANO</v>
          </cell>
        </row>
        <row r="288">
          <cell r="A288" t="str">
            <v>ANT.ARAGON</v>
          </cell>
          <cell r="B288" t="str">
            <v>RURAL</v>
          </cell>
        </row>
        <row r="289">
          <cell r="A289" t="str">
            <v>BAR.METROPARQUE</v>
          </cell>
          <cell r="B289" t="str">
            <v>URBANO</v>
          </cell>
        </row>
        <row r="290">
          <cell r="A290" t="str">
            <v>CAL.RB BELLAVISTA</v>
          </cell>
          <cell r="B290" t="str">
            <v>URBANO</v>
          </cell>
        </row>
        <row r="291">
          <cell r="A291" t="str">
            <v>CAR.PUNTA CANOA</v>
          </cell>
          <cell r="B291" t="str">
            <v>RURAL</v>
          </cell>
        </row>
        <row r="292">
          <cell r="A292" t="str">
            <v>COR.MONTELIBANO-8</v>
          </cell>
          <cell r="B292" t="str">
            <v>URBANO</v>
          </cell>
        </row>
        <row r="293">
          <cell r="A293" t="str">
            <v>CUN.LA AGUADITA</v>
          </cell>
          <cell r="B293" t="str">
            <v>RURAL</v>
          </cell>
        </row>
        <row r="294">
          <cell r="A294" t="str">
            <v>GIR.CHARRASQUERO</v>
          </cell>
          <cell r="B294" t="str">
            <v>RURAL</v>
          </cell>
        </row>
        <row r="295">
          <cell r="A295" t="str">
            <v>MAG.CIENAGA-3</v>
          </cell>
          <cell r="B295" t="str">
            <v>URBANO</v>
          </cell>
        </row>
        <row r="296">
          <cell r="A296" t="str">
            <v>SND.LA INDIA</v>
          </cell>
          <cell r="B296" t="str">
            <v>RURAL</v>
          </cell>
        </row>
        <row r="297">
          <cell r="A297" t="str">
            <v>VAL.SANTA ELENA</v>
          </cell>
          <cell r="B297" t="str">
            <v>RURAL</v>
          </cell>
        </row>
        <row r="298">
          <cell r="A298" t="str">
            <v>VCO.LA CAMPINA-2</v>
          </cell>
          <cell r="B298" t="str">
            <v>URBANO</v>
          </cell>
        </row>
        <row r="299">
          <cell r="A299" t="str">
            <v>ANT.URAMITA</v>
          </cell>
          <cell r="B299" t="str">
            <v>RURAL</v>
          </cell>
        </row>
        <row r="300">
          <cell r="A300" t="str">
            <v>BOY.CHIQUIZA</v>
          </cell>
          <cell r="B300" t="str">
            <v>RURAL</v>
          </cell>
        </row>
        <row r="301">
          <cell r="A301" t="str">
            <v>BOY.SUTAMARCHAN</v>
          </cell>
          <cell r="B301" t="str">
            <v>RURAL</v>
          </cell>
        </row>
        <row r="302">
          <cell r="A302" t="str">
            <v>CES.MINAS</v>
          </cell>
          <cell r="B302" t="str">
            <v>RURAL</v>
          </cell>
        </row>
        <row r="303">
          <cell r="A303" t="str">
            <v>COR.EL LAZO</v>
          </cell>
          <cell r="B303" t="str">
            <v>RURAL</v>
          </cell>
        </row>
        <row r="304">
          <cell r="A304" t="str">
            <v>CUN.SAN BERNARDO</v>
          </cell>
          <cell r="B304" t="str">
            <v>RURAL</v>
          </cell>
        </row>
        <row r="305">
          <cell r="A305" t="str">
            <v>MAG.EL BANCO-1</v>
          </cell>
          <cell r="B305" t="str">
            <v>URBANO</v>
          </cell>
        </row>
        <row r="306">
          <cell r="A306" t="str">
            <v>MAG.TENERIFE</v>
          </cell>
          <cell r="B306" t="str">
            <v>URBANO</v>
          </cell>
        </row>
        <row r="307">
          <cell r="A307" t="str">
            <v>NAR.UNION-2</v>
          </cell>
          <cell r="B307" t="str">
            <v>URBANO</v>
          </cell>
        </row>
        <row r="308">
          <cell r="A308" t="str">
            <v>SOA.SANTA ANA:P1</v>
          </cell>
          <cell r="B308" t="str">
            <v>URBANO</v>
          </cell>
        </row>
        <row r="309">
          <cell r="A309" t="str">
            <v>VAL.OBANDO</v>
          </cell>
          <cell r="B309" t="str">
            <v>URBANO</v>
          </cell>
        </row>
        <row r="310">
          <cell r="A310" t="str">
            <v>ARA.TAME-2</v>
          </cell>
          <cell r="B310" t="str">
            <v>RURAL</v>
          </cell>
        </row>
        <row r="311">
          <cell r="A311" t="str">
            <v>BOY.SABOYA-2</v>
          </cell>
          <cell r="B311" t="str">
            <v>RURAL</v>
          </cell>
        </row>
        <row r="312">
          <cell r="A312" t="str">
            <v>BOY.SIACHOQUE-2</v>
          </cell>
          <cell r="B312" t="str">
            <v>RURAL</v>
          </cell>
        </row>
        <row r="313">
          <cell r="A313" t="str">
            <v>CAD.ANSERMA-1</v>
          </cell>
          <cell r="B313" t="str">
            <v>RURAL</v>
          </cell>
        </row>
        <row r="314">
          <cell r="A314" t="str">
            <v>CAS.CHAMEZA</v>
          </cell>
          <cell r="B314" t="str">
            <v>RURAL</v>
          </cell>
        </row>
        <row r="315">
          <cell r="A315" t="str">
            <v>CAS.SILVADERO</v>
          </cell>
          <cell r="B315" t="str">
            <v>RURAL</v>
          </cell>
        </row>
        <row r="316">
          <cell r="A316" t="str">
            <v>CAS.TAURAMENA-3</v>
          </cell>
          <cell r="B316" t="str">
            <v>URBANO</v>
          </cell>
        </row>
        <row r="317">
          <cell r="A317" t="str">
            <v>CAU.ALMAGUER</v>
          </cell>
          <cell r="B317" t="str">
            <v>RURAL</v>
          </cell>
        </row>
        <row r="318">
          <cell r="A318" t="str">
            <v>CAU.ALMAGUER-2</v>
          </cell>
          <cell r="B318" t="str">
            <v>RURAL</v>
          </cell>
        </row>
        <row r="319">
          <cell r="A319" t="str">
            <v>CAU.MURALLA</v>
          </cell>
          <cell r="B319" t="str">
            <v>RURAL</v>
          </cell>
        </row>
        <row r="320">
          <cell r="A320" t="str">
            <v>COR.SAN BERNARDO VIENTO</v>
          </cell>
          <cell r="B320" t="str">
            <v>RURAL</v>
          </cell>
        </row>
        <row r="321">
          <cell r="A321" t="str">
            <v>CUN.NUTRIAS</v>
          </cell>
          <cell r="B321" t="str">
            <v>RURAL</v>
          </cell>
        </row>
        <row r="322">
          <cell r="A322" t="str">
            <v>HUI.PALERMO-2</v>
          </cell>
          <cell r="B322" t="str">
            <v>URBANO</v>
          </cell>
        </row>
        <row r="323">
          <cell r="A323" t="str">
            <v>JAM.ALFAGUARA</v>
          </cell>
          <cell r="B323" t="str">
            <v>URBANO</v>
          </cell>
        </row>
        <row r="324">
          <cell r="A324" t="str">
            <v>MAG.SABANAS</v>
          </cell>
          <cell r="B324" t="str">
            <v>RURAL</v>
          </cell>
        </row>
        <row r="325">
          <cell r="A325" t="str">
            <v>NAR.CARTAGO</v>
          </cell>
          <cell r="B325" t="str">
            <v>RURAL</v>
          </cell>
        </row>
        <row r="326">
          <cell r="A326" t="str">
            <v>NAR.RICAUTE</v>
          </cell>
          <cell r="B326" t="str">
            <v>RURAL</v>
          </cell>
        </row>
        <row r="327">
          <cell r="A327" t="str">
            <v>NOR.DURANIA</v>
          </cell>
          <cell r="B327" t="str">
            <v>RURAL</v>
          </cell>
        </row>
        <row r="328">
          <cell r="A328" t="str">
            <v>SND.GAMBITA</v>
          </cell>
          <cell r="B328" t="str">
            <v>RURAL</v>
          </cell>
        </row>
        <row r="329">
          <cell r="A329" t="str">
            <v>SND.LA LIZAMA</v>
          </cell>
          <cell r="B329" t="str">
            <v>RURAL</v>
          </cell>
        </row>
        <row r="330">
          <cell r="A330" t="str">
            <v>SND.PUENTE NACIONAL</v>
          </cell>
          <cell r="B330" t="str">
            <v>RURAL</v>
          </cell>
        </row>
        <row r="331">
          <cell r="A331" t="str">
            <v>SND.VADO REAL</v>
          </cell>
          <cell r="B331" t="str">
            <v>RURAL</v>
          </cell>
        </row>
        <row r="332">
          <cell r="A332" t="str">
            <v>SUC.COROZAL-4</v>
          </cell>
          <cell r="B332" t="str">
            <v>URBANO</v>
          </cell>
        </row>
        <row r="333">
          <cell r="A333" t="str">
            <v>SUC.MORROA</v>
          </cell>
          <cell r="B333" t="str">
            <v>RURAL</v>
          </cell>
        </row>
        <row r="334">
          <cell r="A334" t="str">
            <v>UBA.LA PATERA</v>
          </cell>
          <cell r="B334" t="str">
            <v>RURAL</v>
          </cell>
        </row>
        <row r="335">
          <cell r="A335" t="str">
            <v>VAD.EL PARAMO</v>
          </cell>
          <cell r="B335" t="str">
            <v>URBANO</v>
          </cell>
        </row>
        <row r="336">
          <cell r="A336" t="str">
            <v>YOP.CANAGUARO-2</v>
          </cell>
          <cell r="B336" t="str">
            <v>URBANO</v>
          </cell>
        </row>
        <row r="337">
          <cell r="A337" t="str">
            <v>ANT.ARBOLETES</v>
          </cell>
          <cell r="B337" t="str">
            <v>RURAL</v>
          </cell>
        </row>
        <row r="338">
          <cell r="A338" t="str">
            <v>ANT.CHANGAS</v>
          </cell>
          <cell r="B338" t="str">
            <v>RURAL</v>
          </cell>
        </row>
        <row r="339">
          <cell r="A339" t="str">
            <v>BNV.COLOMBIA</v>
          </cell>
          <cell r="B339" t="str">
            <v>URBANO</v>
          </cell>
        </row>
        <row r="340">
          <cell r="A340" t="str">
            <v>BOY.LABRANZAGRANDE-2</v>
          </cell>
          <cell r="B340" t="str">
            <v>RURAL</v>
          </cell>
        </row>
        <row r="341">
          <cell r="A341" t="str">
            <v>CAD.RISARALDA</v>
          </cell>
          <cell r="B341" t="str">
            <v>URBANO</v>
          </cell>
        </row>
        <row r="342">
          <cell r="A342" t="str">
            <v>CAU.SILVIA</v>
          </cell>
          <cell r="B342" t="str">
            <v>URBANO</v>
          </cell>
        </row>
        <row r="343">
          <cell r="A343" t="str">
            <v>COR.CERETE-8</v>
          </cell>
          <cell r="B343" t="str">
            <v>RURAL</v>
          </cell>
        </row>
        <row r="344">
          <cell r="A344" t="str">
            <v>COR.LAS GUAMAS</v>
          </cell>
          <cell r="B344" t="str">
            <v>RURAL</v>
          </cell>
        </row>
        <row r="345">
          <cell r="A345" t="str">
            <v>CUN.CAQUEZA-2</v>
          </cell>
          <cell r="B345" t="str">
            <v>RURAL</v>
          </cell>
        </row>
        <row r="346">
          <cell r="A346" t="str">
            <v>CUN.GAMA</v>
          </cell>
          <cell r="B346" t="str">
            <v>RURAL</v>
          </cell>
        </row>
        <row r="347">
          <cell r="A347" t="str">
            <v>CUN.SIMIJACA-2</v>
          </cell>
          <cell r="B347" t="str">
            <v>RURAL</v>
          </cell>
        </row>
        <row r="348">
          <cell r="A348" t="str">
            <v>CUN.UTICA</v>
          </cell>
          <cell r="B348" t="str">
            <v>RURAL</v>
          </cell>
        </row>
        <row r="349">
          <cell r="A349" t="str">
            <v>CUN.VILLAGOMEZ</v>
          </cell>
          <cell r="B349" t="str">
            <v>RURAL</v>
          </cell>
        </row>
        <row r="350">
          <cell r="A350" t="str">
            <v>HUI.PACARNI</v>
          </cell>
          <cell r="B350" t="str">
            <v>RURAL</v>
          </cell>
        </row>
        <row r="351">
          <cell r="A351" t="str">
            <v>MAG.CONCORDIA</v>
          </cell>
          <cell r="B351" t="str">
            <v>URBANO</v>
          </cell>
        </row>
        <row r="352">
          <cell r="A352" t="str">
            <v>MET.CASTILLA NUEVA-2</v>
          </cell>
          <cell r="B352" t="str">
            <v>URBANO</v>
          </cell>
        </row>
        <row r="353">
          <cell r="A353" t="str">
            <v>NAR.ARBOLEDA</v>
          </cell>
          <cell r="B353" t="str">
            <v>RURAL</v>
          </cell>
        </row>
        <row r="354">
          <cell r="A354" t="str">
            <v>NAR.BUESACO-2</v>
          </cell>
          <cell r="B354" t="str">
            <v>URBANO</v>
          </cell>
        </row>
        <row r="355">
          <cell r="A355" t="str">
            <v>NAR.SAMANIEGO-2</v>
          </cell>
          <cell r="B355" t="str">
            <v>RURAL</v>
          </cell>
        </row>
        <row r="356">
          <cell r="A356" t="str">
            <v>NOR.CHINACOTA</v>
          </cell>
          <cell r="B356" t="str">
            <v>RURAL</v>
          </cell>
        </row>
        <row r="357">
          <cell r="A357" t="str">
            <v>QUI.CACIQUE</v>
          </cell>
          <cell r="B357" t="str">
            <v>RURAL</v>
          </cell>
        </row>
        <row r="358">
          <cell r="A358" t="str">
            <v>RIS.SAN CLEMENTE</v>
          </cell>
          <cell r="B358" t="str">
            <v>RURAL</v>
          </cell>
        </row>
        <row r="359">
          <cell r="A359" t="str">
            <v>SND.PUENTE NACIONAL-2</v>
          </cell>
          <cell r="B359" t="str">
            <v>RURAL</v>
          </cell>
        </row>
        <row r="360">
          <cell r="A360" t="str">
            <v>SND.SAN JOAQUIN</v>
          </cell>
          <cell r="B360" t="str">
            <v>RURAL</v>
          </cell>
        </row>
        <row r="361">
          <cell r="A361" t="str">
            <v>SND.SUCRE</v>
          </cell>
          <cell r="B361" t="str">
            <v>RURAL</v>
          </cell>
        </row>
        <row r="362">
          <cell r="A362" t="str">
            <v>SUC.COROZAL-3</v>
          </cell>
          <cell r="B362" t="str">
            <v>URBANO</v>
          </cell>
        </row>
        <row r="363">
          <cell r="A363" t="str">
            <v>SUC.SAN MARCOS-3</v>
          </cell>
          <cell r="B363" t="str">
            <v>URBANO</v>
          </cell>
        </row>
        <row r="364">
          <cell r="A364" t="str">
            <v>VAD.5 DE NOVIEMBRE-2</v>
          </cell>
          <cell r="B364" t="str">
            <v>URBANO</v>
          </cell>
        </row>
        <row r="365">
          <cell r="A365" t="str">
            <v>YOP.AVENIDA 30</v>
          </cell>
          <cell r="B365" t="str">
            <v>URBANO</v>
          </cell>
        </row>
        <row r="366">
          <cell r="A366" t="str">
            <v>YOP.LA ESPERANZA-2</v>
          </cell>
          <cell r="B366" t="str">
            <v>URBANO</v>
          </cell>
        </row>
        <row r="367">
          <cell r="A367" t="str">
            <v>CES.ASTREA-2</v>
          </cell>
          <cell r="B367" t="str">
            <v>RURAL</v>
          </cell>
        </row>
        <row r="368">
          <cell r="A368" t="str">
            <v>COR.IND MINA GECELCA</v>
          </cell>
          <cell r="B368" t="str">
            <v>RURAL</v>
          </cell>
        </row>
        <row r="369">
          <cell r="A369" t="str">
            <v>COR.NARANJAL</v>
          </cell>
          <cell r="B369" t="str">
            <v>RURAL</v>
          </cell>
        </row>
        <row r="370">
          <cell r="A370" t="str">
            <v>HUI.PALERMO</v>
          </cell>
          <cell r="B370" t="str">
            <v>RURAL</v>
          </cell>
        </row>
        <row r="371">
          <cell r="A371" t="str">
            <v>MET.PTO LOPEZ-1</v>
          </cell>
          <cell r="B371" t="str">
            <v>RURAL</v>
          </cell>
        </row>
        <row r="372">
          <cell r="A372" t="str">
            <v>CAQ.FRAGUA</v>
          </cell>
          <cell r="B372" t="str">
            <v>RURAL</v>
          </cell>
        </row>
        <row r="373">
          <cell r="A373" t="str">
            <v>CHO.JURADO</v>
          </cell>
          <cell r="B373" t="str">
            <v>RURAL</v>
          </cell>
        </row>
        <row r="374">
          <cell r="A374" t="str">
            <v>COR.GUATEQUE-2</v>
          </cell>
          <cell r="B374" t="str">
            <v>RURAL</v>
          </cell>
        </row>
        <row r="375">
          <cell r="A375" t="str">
            <v>CUN.ANAPOIMA LA CHICA</v>
          </cell>
          <cell r="B375" t="str">
            <v>RURAL</v>
          </cell>
        </row>
        <row r="376">
          <cell r="A376" t="str">
            <v>MAG.PTO DRUMMOND</v>
          </cell>
          <cell r="B376" t="str">
            <v>RURAL</v>
          </cell>
        </row>
        <row r="377">
          <cell r="A377" t="str">
            <v>CAD.PENSILVANIA</v>
          </cell>
          <cell r="B377" t="str">
            <v>RURAL</v>
          </cell>
        </row>
        <row r="378">
          <cell r="A378" t="str">
            <v>CAS.COPA</v>
          </cell>
          <cell r="B378" t="str">
            <v>RURAL</v>
          </cell>
        </row>
        <row r="379">
          <cell r="A379" t="str">
            <v>CAS.GP TUA</v>
          </cell>
          <cell r="B379" t="str">
            <v>RURAL</v>
          </cell>
        </row>
        <row r="380">
          <cell r="A380" t="str">
            <v>CUN.CAMBRAS</v>
          </cell>
          <cell r="B380" t="str">
            <v>RURAL</v>
          </cell>
        </row>
        <row r="381">
          <cell r="A381" t="str">
            <v>GUJ.FLOR PARAISO</v>
          </cell>
          <cell r="B381" t="str">
            <v>RURAL</v>
          </cell>
        </row>
        <row r="382">
          <cell r="A382" t="str">
            <v>SOA.PARQUE CAMPESTRE</v>
          </cell>
          <cell r="B382" t="str">
            <v>URBANO</v>
          </cell>
        </row>
        <row r="383">
          <cell r="A383" t="str">
            <v>ATL.EL MORRO</v>
          </cell>
          <cell r="B383" t="str">
            <v>RURAL</v>
          </cell>
        </row>
        <row r="384">
          <cell r="A384" t="str">
            <v>ATL.PLAYA MENDOZA</v>
          </cell>
          <cell r="B384" t="str">
            <v>RURAL</v>
          </cell>
        </row>
        <row r="385">
          <cell r="A385" t="str">
            <v>BOL.MAJAGUAS</v>
          </cell>
          <cell r="B385" t="str">
            <v>RURAL</v>
          </cell>
        </row>
        <row r="386">
          <cell r="A386" t="str">
            <v>GUJ.RB PUERTO LOPEZ</v>
          </cell>
          <cell r="B386" t="str">
            <v>RURAL</v>
          </cell>
        </row>
        <row r="387">
          <cell r="A387" t="str">
            <v>GUJ.RIO CANA</v>
          </cell>
          <cell r="B387" t="str">
            <v>RURAL</v>
          </cell>
        </row>
        <row r="388">
          <cell r="A388" t="str">
            <v>NAR.SANTA ROSA</v>
          </cell>
          <cell r="B388" t="str">
            <v>RURAL</v>
          </cell>
        </row>
        <row r="389">
          <cell r="A389" t="str">
            <v>PUT.EL OASIS</v>
          </cell>
          <cell r="B389" t="str">
            <v>RURAL</v>
          </cell>
        </row>
        <row r="390">
          <cell r="A390" t="str">
            <v>BAR.IND STECKERL</v>
          </cell>
          <cell r="B390" t="str">
            <v>RURAL</v>
          </cell>
        </row>
        <row r="391">
          <cell r="A391" t="str">
            <v>BAR.VELODROMO (P1)</v>
          </cell>
          <cell r="B391" t="str">
            <v>URBANO</v>
          </cell>
        </row>
        <row r="392">
          <cell r="A392" t="str">
            <v>BOY.DUITAMA SANTA HELENITA</v>
          </cell>
          <cell r="B392" t="str">
            <v>RURAL</v>
          </cell>
        </row>
        <row r="393">
          <cell r="A393" t="str">
            <v>CAR.IND PUERTO MAMONAL</v>
          </cell>
          <cell r="B393" t="str">
            <v>URBANO</v>
          </cell>
        </row>
        <row r="394">
          <cell r="A394" t="str">
            <v>CAR.MAMONAL-13</v>
          </cell>
          <cell r="B394" t="str">
            <v>URBANO</v>
          </cell>
        </row>
        <row r="395">
          <cell r="A395" t="str">
            <v>CES.MORRISON</v>
          </cell>
          <cell r="B395" t="str">
            <v>RURAL</v>
          </cell>
        </row>
        <row r="396">
          <cell r="A396" t="str">
            <v>CES.SABANA JUAN MARCOS</v>
          </cell>
          <cell r="B396" t="str">
            <v>RURAL</v>
          </cell>
        </row>
        <row r="397">
          <cell r="A397" t="str">
            <v>COR.ARENOSO</v>
          </cell>
          <cell r="B397" t="str">
            <v>RURAL</v>
          </cell>
        </row>
        <row r="398">
          <cell r="A398" t="str">
            <v>COR.PALOTAL</v>
          </cell>
          <cell r="B398" t="str">
            <v>RURAL</v>
          </cell>
        </row>
        <row r="399">
          <cell r="A399" t="str">
            <v>CUN.CALERA MUNDO NUEVO</v>
          </cell>
          <cell r="B399" t="str">
            <v>RURAL</v>
          </cell>
        </row>
        <row r="400">
          <cell r="A400" t="str">
            <v>CUN.IND LA MANA</v>
          </cell>
          <cell r="B400" t="str">
            <v>RURAL</v>
          </cell>
        </row>
        <row r="401">
          <cell r="A401" t="str">
            <v>NOR.ALTO SANIN VILLA</v>
          </cell>
          <cell r="B401" t="str">
            <v>RURAL</v>
          </cell>
        </row>
        <row r="402">
          <cell r="A402" t="str">
            <v>SND.PENA BLANCA</v>
          </cell>
          <cell r="B402" t="str">
            <v>RURAL</v>
          </cell>
        </row>
        <row r="403">
          <cell r="A403" t="str">
            <v>TOL.VILLARRICA</v>
          </cell>
          <cell r="B403" t="str">
            <v>RURAL</v>
          </cell>
        </row>
        <row r="404">
          <cell r="A404" t="str">
            <v>ANT.IND BIOCOMBUSTIBLES</v>
          </cell>
          <cell r="B404" t="str">
            <v>RURAL</v>
          </cell>
        </row>
        <row r="405">
          <cell r="A405" t="str">
            <v>ANT.MACHUCA</v>
          </cell>
          <cell r="B405" t="str">
            <v>RURAL</v>
          </cell>
        </row>
        <row r="406">
          <cell r="A406" t="str">
            <v>BAR.IND UNION DE DROGUISTAS</v>
          </cell>
          <cell r="B406" t="str">
            <v>RURAL</v>
          </cell>
        </row>
        <row r="407">
          <cell r="A407" t="str">
            <v>BAR.RB MACARENA (P2)</v>
          </cell>
          <cell r="B407" t="str">
            <v>URBANO</v>
          </cell>
        </row>
        <row r="408">
          <cell r="A408" t="str">
            <v>BAR.RIOMAR-2 H3</v>
          </cell>
          <cell r="B408" t="str">
            <v>URBANO</v>
          </cell>
        </row>
        <row r="409">
          <cell r="A409" t="str">
            <v>BAR.ROBERTO MELENDEZ (P1)</v>
          </cell>
          <cell r="B409" t="str">
            <v>URBANO</v>
          </cell>
        </row>
        <row r="410">
          <cell r="A410" t="str">
            <v>CAU.LOMITAS ARRIBA</v>
          </cell>
          <cell r="B410" t="str">
            <v>RURAL</v>
          </cell>
        </row>
        <row r="411">
          <cell r="A411" t="str">
            <v>COR.ARROYO ARENA</v>
          </cell>
          <cell r="B411" t="str">
            <v>RURAL</v>
          </cell>
        </row>
        <row r="412">
          <cell r="A412" t="str">
            <v>COR.SUBASTAR</v>
          </cell>
          <cell r="B412" t="str">
            <v>RURAL</v>
          </cell>
        </row>
        <row r="413">
          <cell r="A413" t="str">
            <v>MET.APIAY-2</v>
          </cell>
          <cell r="B413" t="str">
            <v>RURAL</v>
          </cell>
        </row>
        <row r="414">
          <cell r="A414" t="str">
            <v>SND.IND INCUBADORA SANTANDER</v>
          </cell>
          <cell r="B414" t="str">
            <v>RURAL</v>
          </cell>
        </row>
        <row r="415">
          <cell r="A415" t="str">
            <v>STA.SIERRA LAGUNA:H1</v>
          </cell>
          <cell r="B415" t="str">
            <v>URBANO</v>
          </cell>
        </row>
        <row r="416">
          <cell r="A416" t="str">
            <v>STA.VIA ALTERNA</v>
          </cell>
          <cell r="B416" t="str">
            <v>RURAL</v>
          </cell>
        </row>
        <row r="417">
          <cell r="A417" t="str">
            <v>VAL.IND SAN MARCOS</v>
          </cell>
          <cell r="B417" t="str">
            <v>RURAL</v>
          </cell>
        </row>
        <row r="418">
          <cell r="A418" t="str">
            <v>VAL.VIA POTRERITO</v>
          </cell>
          <cell r="B418" t="str">
            <v>RURAL</v>
          </cell>
        </row>
        <row r="419">
          <cell r="A419" t="str">
            <v>ANT.BOTERO</v>
          </cell>
          <cell r="B419" t="str">
            <v>RURAL</v>
          </cell>
        </row>
        <row r="420">
          <cell r="A420" t="str">
            <v>ANT.IND SAFERBO CALDAS</v>
          </cell>
          <cell r="B420" t="str">
            <v>RURAL</v>
          </cell>
        </row>
        <row r="421">
          <cell r="A421" t="str">
            <v>ANT.IND ZANDOR CAPITAL</v>
          </cell>
          <cell r="B421" t="str">
            <v>URBANO</v>
          </cell>
        </row>
        <row r="422">
          <cell r="A422" t="str">
            <v>ANT.PTO BELGICA</v>
          </cell>
          <cell r="B422" t="str">
            <v>RURAL</v>
          </cell>
        </row>
        <row r="423">
          <cell r="A423" t="str">
            <v>ARM.LA SECRETA</v>
          </cell>
          <cell r="B423" t="str">
            <v>URBANO</v>
          </cell>
        </row>
        <row r="424">
          <cell r="A424" t="str">
            <v>ATL.LURUACO</v>
          </cell>
          <cell r="B424" t="str">
            <v>RURAL</v>
          </cell>
        </row>
        <row r="425">
          <cell r="A425" t="str">
            <v>ATL.SANTA VERONICA-2</v>
          </cell>
          <cell r="B425" t="str">
            <v>RURAL</v>
          </cell>
        </row>
        <row r="426">
          <cell r="A426" t="str">
            <v>BAR.CIRCUNVALAR-6 (P1)</v>
          </cell>
          <cell r="B426" t="str">
            <v>URBANO</v>
          </cell>
        </row>
        <row r="427">
          <cell r="A427" t="str">
            <v>BAR.CIUDAD CARIBE ALT10</v>
          </cell>
          <cell r="B427" t="str">
            <v>URBANO</v>
          </cell>
        </row>
        <row r="428">
          <cell r="A428" t="str">
            <v>BAR.MANHATTAN</v>
          </cell>
          <cell r="B428" t="str">
            <v>URBANO</v>
          </cell>
        </row>
        <row r="429">
          <cell r="A429" t="str">
            <v>BNV.CRISTOBAL COLON</v>
          </cell>
          <cell r="B429" t="str">
            <v>URBANO</v>
          </cell>
        </row>
        <row r="430">
          <cell r="A430" t="str">
            <v>BNV.EL PROGRESO</v>
          </cell>
          <cell r="B430" t="str">
            <v>URBANO</v>
          </cell>
        </row>
        <row r="431">
          <cell r="A431" t="str">
            <v>BNV.GAMBOA</v>
          </cell>
          <cell r="B431" t="str">
            <v>URBANO</v>
          </cell>
        </row>
        <row r="432">
          <cell r="A432" t="str">
            <v>BNV.IND ISLA NAVAL</v>
          </cell>
          <cell r="B432" t="str">
            <v>RURAL</v>
          </cell>
        </row>
        <row r="433">
          <cell r="A433" t="str">
            <v>BNV.NUEVA FRONTERA</v>
          </cell>
          <cell r="B433" t="str">
            <v>URBANO</v>
          </cell>
        </row>
        <row r="434">
          <cell r="A434" t="str">
            <v>BOG.ANDINO-3</v>
          </cell>
          <cell r="B434" t="str">
            <v>URBANO</v>
          </cell>
        </row>
        <row r="435">
          <cell r="A435" t="str">
            <v>CAL.POTRERO GRANDE</v>
          </cell>
          <cell r="B435" t="str">
            <v>URBANO</v>
          </cell>
        </row>
        <row r="436">
          <cell r="A436" t="str">
            <v>CAL.SANTA MONICA POPULAR-1</v>
          </cell>
          <cell r="B436" t="str">
            <v>URBANO</v>
          </cell>
        </row>
        <row r="437">
          <cell r="A437" t="str">
            <v>CAL.TRANSITO</v>
          </cell>
          <cell r="B437" t="str">
            <v>URBANO</v>
          </cell>
        </row>
        <row r="438">
          <cell r="A438" t="str">
            <v>CAU.EL CAIRO</v>
          </cell>
          <cell r="B438" t="str">
            <v>RURAL</v>
          </cell>
        </row>
        <row r="439">
          <cell r="A439" t="str">
            <v>CAU.IND COLOMBINA</v>
          </cell>
          <cell r="B439" t="str">
            <v>RURAL</v>
          </cell>
        </row>
        <row r="440">
          <cell r="A440" t="str">
            <v>CES.CARACOLI REU:H2</v>
          </cell>
          <cell r="B440" t="str">
            <v>RURAL</v>
          </cell>
        </row>
        <row r="441">
          <cell r="A441" t="str">
            <v>CES.CURUMANI-2</v>
          </cell>
          <cell r="B441" t="str">
            <v>URBANO</v>
          </cell>
        </row>
        <row r="442">
          <cell r="A442" t="str">
            <v>CES.IND TALLERES JAGUA</v>
          </cell>
          <cell r="B442" t="str">
            <v>RURAL</v>
          </cell>
        </row>
        <row r="443">
          <cell r="A443" t="str">
            <v>COR.PUEBLO NUEVO-2</v>
          </cell>
          <cell r="B443" t="str">
            <v>RURAL</v>
          </cell>
        </row>
        <row r="444">
          <cell r="A444" t="str">
            <v>GUJ.MAJAYURA</v>
          </cell>
          <cell r="B444" t="str">
            <v>RURAL</v>
          </cell>
        </row>
        <row r="445">
          <cell r="A445" t="str">
            <v>GUJ.RB FLOR DE LA GUAJIRA</v>
          </cell>
          <cell r="B445" t="str">
            <v>RURAL</v>
          </cell>
        </row>
        <row r="446">
          <cell r="A446" t="str">
            <v>HUI.NATAGA</v>
          </cell>
          <cell r="B446" t="str">
            <v>RURAL</v>
          </cell>
        </row>
        <row r="447">
          <cell r="A447" t="str">
            <v>JAM.CAZADORES</v>
          </cell>
          <cell r="B447" t="str">
            <v>URBANO</v>
          </cell>
        </row>
        <row r="448">
          <cell r="A448" t="str">
            <v>JAM.EL PORTAL</v>
          </cell>
          <cell r="B448" t="str">
            <v>URBANO</v>
          </cell>
        </row>
        <row r="449">
          <cell r="A449" t="str">
            <v>JAM.LAS MERCEDES-2</v>
          </cell>
          <cell r="B449" t="str">
            <v>URBANO</v>
          </cell>
        </row>
        <row r="450">
          <cell r="A450" t="str">
            <v>MAI.BOSCAN</v>
          </cell>
          <cell r="B450" t="str">
            <v>URBANO</v>
          </cell>
        </row>
        <row r="451">
          <cell r="A451" t="str">
            <v>NAR.ESPINO</v>
          </cell>
          <cell r="B451" t="str">
            <v>RURAL</v>
          </cell>
        </row>
        <row r="452">
          <cell r="A452" t="str">
            <v>NAR.LEIVA-2</v>
          </cell>
          <cell r="B452" t="str">
            <v>URBANO</v>
          </cell>
        </row>
        <row r="453">
          <cell r="A453" t="str">
            <v>SAN.SERIE BAY</v>
          </cell>
          <cell r="B453" t="str">
            <v>RURAL</v>
          </cell>
        </row>
        <row r="454">
          <cell r="A454" t="str">
            <v>SUC.NUEVAERA</v>
          </cell>
          <cell r="B454" t="str">
            <v>RURAL</v>
          </cell>
        </row>
        <row r="455">
          <cell r="A455" t="str">
            <v>UBA.SAN LUIS</v>
          </cell>
          <cell r="B455" t="str">
            <v>RURAL</v>
          </cell>
        </row>
        <row r="456">
          <cell r="A456" t="str">
            <v>VAL.VIJES</v>
          </cell>
          <cell r="B456" t="str">
            <v>URBANO</v>
          </cell>
        </row>
        <row r="457">
          <cell r="A457" t="str">
            <v>ANT.BARBOSA LA PRADERA</v>
          </cell>
          <cell r="B457" t="str">
            <v>RURAL</v>
          </cell>
        </row>
        <row r="458">
          <cell r="A458" t="str">
            <v>ANT.CHURIDO</v>
          </cell>
          <cell r="B458" t="str">
            <v>RURAL</v>
          </cell>
        </row>
        <row r="459">
          <cell r="A459" t="str">
            <v>ANT.EL DOCE</v>
          </cell>
          <cell r="B459" t="str">
            <v>RURAL</v>
          </cell>
        </row>
        <row r="460">
          <cell r="A460" t="str">
            <v>ANT.SAN JOSE MONTANA</v>
          </cell>
          <cell r="B460" t="str">
            <v>RURAL</v>
          </cell>
        </row>
        <row r="461">
          <cell r="A461" t="str">
            <v>ARA.EL BOTALON</v>
          </cell>
          <cell r="B461" t="str">
            <v>RURAL</v>
          </cell>
        </row>
        <row r="462">
          <cell r="A462" t="str">
            <v>ATL.MIRADOR</v>
          </cell>
          <cell r="B462" t="str">
            <v>RURAL</v>
          </cell>
        </row>
        <row r="463">
          <cell r="A463" t="str">
            <v>BAR.CIUDAD CARIBE ALT4</v>
          </cell>
          <cell r="B463" t="str">
            <v>URBANO</v>
          </cell>
        </row>
        <row r="464">
          <cell r="A464" t="str">
            <v>BAR.EXITO-2 (P2)</v>
          </cell>
          <cell r="B464" t="str">
            <v>URBANO</v>
          </cell>
        </row>
        <row r="465">
          <cell r="A465" t="str">
            <v>BAR.IND SANTODOMINGO</v>
          </cell>
          <cell r="B465" t="str">
            <v>URBANO</v>
          </cell>
        </row>
        <row r="466">
          <cell r="A466" t="str">
            <v>BAR.PA LA PLAYA (P1)</v>
          </cell>
          <cell r="B466" t="str">
            <v>URBANO</v>
          </cell>
        </row>
        <row r="467">
          <cell r="A467" t="str">
            <v>BAR.RB CLUB ITALIANO H2</v>
          </cell>
          <cell r="B467" t="str">
            <v>URBANO</v>
          </cell>
        </row>
        <row r="468">
          <cell r="A468" t="str">
            <v>BAR.RB SOLEDAD-8</v>
          </cell>
          <cell r="B468" t="str">
            <v>URBANO</v>
          </cell>
        </row>
        <row r="469">
          <cell r="A469" t="str">
            <v>BAR.VIA 40-5</v>
          </cell>
          <cell r="B469" t="str">
            <v>URBANO</v>
          </cell>
        </row>
        <row r="470">
          <cell r="A470" t="str">
            <v>BCA.IND HALLIBURTON</v>
          </cell>
          <cell r="B470" t="str">
            <v>URBANO</v>
          </cell>
        </row>
        <row r="471">
          <cell r="A471" t="str">
            <v>BOG.GRANADA SUR</v>
          </cell>
          <cell r="B471" t="str">
            <v>URBANO</v>
          </cell>
        </row>
        <row r="472">
          <cell r="A472" t="str">
            <v>BOG.IND HOMECENTER SUBA</v>
          </cell>
          <cell r="B472" t="str">
            <v>URBANO</v>
          </cell>
        </row>
        <row r="473">
          <cell r="A473" t="str">
            <v>BOG.IND PRODUCTOS RAMO</v>
          </cell>
          <cell r="B473" t="str">
            <v>URBANO</v>
          </cell>
        </row>
        <row r="474">
          <cell r="A474" t="str">
            <v>BOL.ARROYO HONDO</v>
          </cell>
          <cell r="B474" t="str">
            <v>URBANO</v>
          </cell>
        </row>
        <row r="475">
          <cell r="A475" t="str">
            <v>BOY.PAJARITO</v>
          </cell>
          <cell r="B475" t="str">
            <v>RURAL</v>
          </cell>
        </row>
        <row r="476">
          <cell r="A476" t="str">
            <v>BOY.VILLA DE LEYVA-3</v>
          </cell>
          <cell r="B476" t="str">
            <v>RURAL</v>
          </cell>
        </row>
        <row r="477">
          <cell r="A477" t="str">
            <v>CAD.LA CEMENTERA</v>
          </cell>
          <cell r="B477" t="str">
            <v>RURAL</v>
          </cell>
        </row>
        <row r="478">
          <cell r="A478" t="str">
            <v>CAD.LA ESPERANZA</v>
          </cell>
          <cell r="B478" t="str">
            <v>RURAL</v>
          </cell>
        </row>
        <row r="479">
          <cell r="A479" t="str">
            <v>CAD.LAS MARGARITAS</v>
          </cell>
          <cell r="B479" t="str">
            <v>RURAL</v>
          </cell>
        </row>
        <row r="480">
          <cell r="A480" t="str">
            <v>CAL.CIRCUNVALAR P1</v>
          </cell>
          <cell r="B480" t="str">
            <v>URBANO</v>
          </cell>
        </row>
        <row r="481">
          <cell r="A481" t="str">
            <v>CAL.RB CIRCUNVALAR P2</v>
          </cell>
          <cell r="B481" t="str">
            <v>URBANO</v>
          </cell>
        </row>
        <row r="482">
          <cell r="A482" t="str">
            <v>CAL.RB LA SELVA</v>
          </cell>
          <cell r="B482" t="str">
            <v>URBANO</v>
          </cell>
        </row>
        <row r="483">
          <cell r="A483" t="str">
            <v>CAL.VIPASA-2</v>
          </cell>
          <cell r="B483" t="str">
            <v>URBANO</v>
          </cell>
        </row>
        <row r="484">
          <cell r="A484" t="str">
            <v>CAR.CRISANTO LUQUE REUB</v>
          </cell>
          <cell r="B484" t="str">
            <v>URBANO</v>
          </cell>
        </row>
        <row r="485">
          <cell r="A485" t="str">
            <v>CAR.LAGUNA CLUB (P1)</v>
          </cell>
          <cell r="B485" t="str">
            <v>URBANO</v>
          </cell>
        </row>
        <row r="486">
          <cell r="A486" t="str">
            <v>CAS.AGUAZUL-7</v>
          </cell>
          <cell r="B486" t="str">
            <v>URBANO</v>
          </cell>
        </row>
        <row r="487">
          <cell r="A487" t="str">
            <v>CAS.BATALLON TAURAMENA</v>
          </cell>
          <cell r="B487" t="str">
            <v>RURAL</v>
          </cell>
        </row>
        <row r="488">
          <cell r="A488" t="str">
            <v>CAS.IND EQUION ENERGIA-1</v>
          </cell>
          <cell r="B488" t="str">
            <v>RURAL</v>
          </cell>
        </row>
        <row r="489">
          <cell r="A489" t="str">
            <v>CAS.LA PATIMENA</v>
          </cell>
          <cell r="B489" t="str">
            <v>RURAL</v>
          </cell>
        </row>
        <row r="490">
          <cell r="A490" t="str">
            <v>CAS.RINCON DEL MORICHE</v>
          </cell>
          <cell r="B490" t="str">
            <v>RURAL</v>
          </cell>
        </row>
        <row r="491">
          <cell r="A491" t="str">
            <v>CAS.UNETE</v>
          </cell>
          <cell r="B491" t="str">
            <v>RURAL</v>
          </cell>
        </row>
        <row r="492">
          <cell r="A492" t="str">
            <v>CAU.EL HOYO</v>
          </cell>
          <cell r="B492" t="str">
            <v>RURAL</v>
          </cell>
        </row>
        <row r="493">
          <cell r="A493" t="str">
            <v>CAU.LIMONES-2</v>
          </cell>
          <cell r="B493" t="str">
            <v>RURAL</v>
          </cell>
        </row>
        <row r="494">
          <cell r="A494" t="str">
            <v>CES.IND CALENTURITAS SA</v>
          </cell>
          <cell r="B494" t="str">
            <v>RURAL</v>
          </cell>
        </row>
        <row r="495">
          <cell r="A495" t="str">
            <v>CES.IND CREZCAMOS</v>
          </cell>
          <cell r="B495" t="str">
            <v>URBANO</v>
          </cell>
        </row>
        <row r="496">
          <cell r="A496" t="str">
            <v>CHO.CAPURGANA</v>
          </cell>
          <cell r="B496" t="str">
            <v>RURAL</v>
          </cell>
        </row>
        <row r="497">
          <cell r="A497" t="str">
            <v>COR.JUAN JOSE-2</v>
          </cell>
          <cell r="B497" t="str">
            <v>RURAL</v>
          </cell>
        </row>
        <row r="498">
          <cell r="A498" t="str">
            <v>CUN.7 TROJES</v>
          </cell>
          <cell r="B498" t="str">
            <v>URBANO</v>
          </cell>
        </row>
        <row r="499">
          <cell r="A499" t="str">
            <v>CUN.ALPINA-1</v>
          </cell>
          <cell r="B499" t="str">
            <v>RURAL</v>
          </cell>
        </row>
        <row r="500">
          <cell r="A500" t="str">
            <v>CUN.GRANADA-2</v>
          </cell>
          <cell r="B500" t="str">
            <v>RURAL</v>
          </cell>
        </row>
        <row r="501">
          <cell r="A501" t="str">
            <v>CUN.LA VACA Q RIE</v>
          </cell>
          <cell r="B501" t="str">
            <v>RURAL</v>
          </cell>
        </row>
        <row r="502">
          <cell r="A502" t="str">
            <v>CUN.PUENTE SIBERIA</v>
          </cell>
          <cell r="B502" t="str">
            <v>RURAL</v>
          </cell>
        </row>
        <row r="503">
          <cell r="A503" t="str">
            <v>CUN.ZF OCCIDENTE</v>
          </cell>
          <cell r="B503" t="str">
            <v>RURAL</v>
          </cell>
        </row>
        <row r="504">
          <cell r="A504" t="str">
            <v>MAG.EL BONGO</v>
          </cell>
          <cell r="B504" t="str">
            <v>RURAL</v>
          </cell>
        </row>
        <row r="505">
          <cell r="A505" t="str">
            <v>MED.ALTOS DE SAN DIEGO-2:H2</v>
          </cell>
          <cell r="B505" t="str">
            <v>URBANO</v>
          </cell>
        </row>
        <row r="506">
          <cell r="A506" t="str">
            <v>MED.RB LOMA DEL ESCOBERO</v>
          </cell>
          <cell r="B506" t="str">
            <v>URBANO</v>
          </cell>
        </row>
        <row r="507">
          <cell r="A507" t="str">
            <v>MED.SUCRE</v>
          </cell>
          <cell r="B507" t="str">
            <v>URBANO</v>
          </cell>
        </row>
        <row r="508">
          <cell r="A508" t="str">
            <v>MET.FUENTE DE ORO-2</v>
          </cell>
          <cell r="B508" t="str">
            <v>URBANO</v>
          </cell>
        </row>
        <row r="509">
          <cell r="A509" t="str">
            <v>MON.BOSTON-2</v>
          </cell>
          <cell r="B509" t="str">
            <v>URBANO</v>
          </cell>
        </row>
        <row r="510">
          <cell r="A510" t="str">
            <v>NAR.SAN BERNARDO</v>
          </cell>
          <cell r="B510" t="str">
            <v>RURAL</v>
          </cell>
        </row>
        <row r="511">
          <cell r="A511" t="str">
            <v>NEI.YAMUNA</v>
          </cell>
          <cell r="B511" t="str">
            <v>URBANO</v>
          </cell>
        </row>
        <row r="512">
          <cell r="A512" t="str">
            <v>SND.BARBOSA-5</v>
          </cell>
          <cell r="B512" t="str">
            <v>URBANO</v>
          </cell>
        </row>
        <row r="513">
          <cell r="A513" t="str">
            <v>SND.LA AGUADA</v>
          </cell>
          <cell r="B513" t="str">
            <v>RURAL</v>
          </cell>
        </row>
        <row r="514">
          <cell r="A514" t="str">
            <v>SND.LA PRADERA</v>
          </cell>
          <cell r="B514" t="str">
            <v>RURAL</v>
          </cell>
        </row>
        <row r="515">
          <cell r="A515" t="str">
            <v>SND.RUITOQUE</v>
          </cell>
          <cell r="B515" t="str">
            <v>RURAL</v>
          </cell>
        </row>
        <row r="516">
          <cell r="A516" t="str">
            <v>SND.SABANA GRANDE</v>
          </cell>
          <cell r="B516" t="str">
            <v>RURAL</v>
          </cell>
        </row>
        <row r="517">
          <cell r="A517" t="str">
            <v>SOA.COMPARTIR-2</v>
          </cell>
          <cell r="B517" t="str">
            <v>URBANO</v>
          </cell>
        </row>
        <row r="518">
          <cell r="A518" t="str">
            <v>SOA.QUINTANARES</v>
          </cell>
          <cell r="B518" t="str">
            <v>URBANO</v>
          </cell>
        </row>
        <row r="519">
          <cell r="A519" t="str">
            <v>STA.IND HOME CENTER</v>
          </cell>
          <cell r="B519" t="str">
            <v>URBANO</v>
          </cell>
        </row>
        <row r="520">
          <cell r="A520" t="str">
            <v>SUC.MACAJAN</v>
          </cell>
          <cell r="B520" t="str">
            <v>RURAL</v>
          </cell>
        </row>
        <row r="521">
          <cell r="A521" t="str">
            <v>VAD.CURVA SALGUERO</v>
          </cell>
          <cell r="B521" t="str">
            <v>RURAL</v>
          </cell>
        </row>
        <row r="522">
          <cell r="A522" t="str">
            <v>VAL.CORDOBA</v>
          </cell>
          <cell r="B522" t="str">
            <v>RURAL</v>
          </cell>
        </row>
        <row r="523">
          <cell r="A523" t="str">
            <v>VAL.ESTAMBUL</v>
          </cell>
          <cell r="B523" t="str">
            <v>RURAL</v>
          </cell>
        </row>
        <row r="524">
          <cell r="A524" t="str">
            <v>VAL.IND RIOPAILA</v>
          </cell>
          <cell r="B524" t="str">
            <v>RURAL</v>
          </cell>
        </row>
        <row r="525">
          <cell r="A525" t="str">
            <v>VAL.MIRALIA</v>
          </cell>
          <cell r="B525" t="str">
            <v>RURAL</v>
          </cell>
        </row>
        <row r="526">
          <cell r="A526" t="str">
            <v>VAL.PALMASECA</v>
          </cell>
          <cell r="B526" t="str">
            <v>RURAL</v>
          </cell>
        </row>
        <row r="527">
          <cell r="A527" t="str">
            <v>VAL.ZONA FRANCA</v>
          </cell>
          <cell r="B527" t="str">
            <v>RURAL</v>
          </cell>
        </row>
        <row r="528">
          <cell r="A528" t="str">
            <v>VCO.GRATAMIRA</v>
          </cell>
          <cell r="B528" t="str">
            <v>URBANO</v>
          </cell>
        </row>
        <row r="529">
          <cell r="A529" t="str">
            <v>VCO.LA VEGA-3:H1</v>
          </cell>
          <cell r="B529" t="str">
            <v>URBANO</v>
          </cell>
        </row>
        <row r="530">
          <cell r="A530" t="str">
            <v>ANT.IND BANACOL APARTADO(TEMP)</v>
          </cell>
          <cell r="B530" t="str">
            <v>URBANO</v>
          </cell>
        </row>
        <row r="531">
          <cell r="A531" t="str">
            <v>ATL.AGUADA DE PABLO</v>
          </cell>
          <cell r="B531" t="str">
            <v>RURAL</v>
          </cell>
        </row>
        <row r="532">
          <cell r="A532" t="str">
            <v>ATL.ARROYO DE PIEDRA</v>
          </cell>
          <cell r="B532" t="str">
            <v>RURAL</v>
          </cell>
        </row>
        <row r="533">
          <cell r="A533" t="str">
            <v>ATL.RB SANTA VERONICA</v>
          </cell>
          <cell r="B533" t="str">
            <v>RURAL</v>
          </cell>
        </row>
        <row r="534">
          <cell r="A534" t="str">
            <v>BAR.BUENAVISTA-1</v>
          </cell>
          <cell r="B534" t="str">
            <v>URBANO</v>
          </cell>
        </row>
        <row r="535">
          <cell r="A535" t="str">
            <v>BAR.CIUDAD CARIBE ALT3</v>
          </cell>
          <cell r="B535" t="str">
            <v>URBANO</v>
          </cell>
        </row>
        <row r="536">
          <cell r="A536" t="str">
            <v>BAR.DELICIAS</v>
          </cell>
          <cell r="B536" t="str">
            <v>URBANO</v>
          </cell>
        </row>
        <row r="537">
          <cell r="A537" t="str">
            <v>BAR.EXITO-2 (P1)</v>
          </cell>
          <cell r="B537" t="str">
            <v>URBANO</v>
          </cell>
        </row>
        <row r="538">
          <cell r="A538" t="str">
            <v>BAR.IND ENERGIA SOLAR-2</v>
          </cell>
          <cell r="B538" t="str">
            <v>URBANO</v>
          </cell>
        </row>
        <row r="539">
          <cell r="A539" t="str">
            <v>BAR.UNIAUTONOMA (P2)</v>
          </cell>
          <cell r="B539" t="str">
            <v>URBANO</v>
          </cell>
        </row>
        <row r="540">
          <cell r="A540" t="str">
            <v>BOG.CATALINA:P1</v>
          </cell>
          <cell r="B540" t="str">
            <v>URBANO</v>
          </cell>
        </row>
        <row r="541">
          <cell r="A541" t="str">
            <v>BOG.FLORESTA-3</v>
          </cell>
          <cell r="B541" t="str">
            <v>URBANO</v>
          </cell>
        </row>
        <row r="542">
          <cell r="A542" t="str">
            <v>BOG.IND MUNDO MUJER</v>
          </cell>
          <cell r="B542" t="str">
            <v>URBANO</v>
          </cell>
        </row>
        <row r="543">
          <cell r="A543" t="str">
            <v>BOG.MADELENA-3</v>
          </cell>
          <cell r="B543" t="str">
            <v>URBANO</v>
          </cell>
        </row>
        <row r="544">
          <cell r="A544" t="str">
            <v>BOG.PLAZA VICTORINO-2</v>
          </cell>
          <cell r="B544" t="str">
            <v>URBANO</v>
          </cell>
        </row>
        <row r="545">
          <cell r="A545" t="str">
            <v>BOG.PRADERA</v>
          </cell>
          <cell r="B545" t="str">
            <v>URBANO</v>
          </cell>
        </row>
        <row r="546">
          <cell r="A546" t="str">
            <v>BOG.RB AVENIDA 15</v>
          </cell>
          <cell r="B546" t="str">
            <v>URBANO</v>
          </cell>
        </row>
        <row r="547">
          <cell r="A547" t="str">
            <v>BOG.RB PSB-5</v>
          </cell>
          <cell r="B547" t="str">
            <v>URBANO</v>
          </cell>
        </row>
        <row r="548">
          <cell r="A548" t="str">
            <v>BOG.TINTALA</v>
          </cell>
          <cell r="B548" t="str">
            <v>URBANO</v>
          </cell>
        </row>
        <row r="549">
          <cell r="A549" t="str">
            <v>BOG.ZONA ROSA</v>
          </cell>
          <cell r="B549" t="str">
            <v>URBANO</v>
          </cell>
        </row>
        <row r="550">
          <cell r="A550" t="str">
            <v>BOL.MATUTE</v>
          </cell>
          <cell r="B550" t="str">
            <v>RURAL</v>
          </cell>
        </row>
        <row r="551">
          <cell r="A551" t="str">
            <v>BOY.PISBA</v>
          </cell>
          <cell r="B551" t="str">
            <v>RURAL</v>
          </cell>
        </row>
        <row r="552">
          <cell r="A552" t="str">
            <v>CAD.SUBESTACION IRRA</v>
          </cell>
          <cell r="B552" t="str">
            <v>RURAL</v>
          </cell>
        </row>
        <row r="553">
          <cell r="A553" t="str">
            <v>CAL.CIRCUNVALAR P2</v>
          </cell>
          <cell r="B553" t="str">
            <v>URBANO</v>
          </cell>
        </row>
        <row r="554">
          <cell r="A554" t="str">
            <v>CAL.CIUDAD PACIFICA</v>
          </cell>
          <cell r="B554" t="str">
            <v>URBANO</v>
          </cell>
        </row>
        <row r="555">
          <cell r="A555" t="str">
            <v>CAL.CRISTO REY</v>
          </cell>
          <cell r="B555" t="str">
            <v>URBANO</v>
          </cell>
        </row>
        <row r="556">
          <cell r="A556" t="str">
            <v>CAL.IND CC FORTUNA</v>
          </cell>
          <cell r="B556" t="str">
            <v>URBANO</v>
          </cell>
        </row>
        <row r="557">
          <cell r="A557" t="str">
            <v>CAL.MARYLILI</v>
          </cell>
          <cell r="B557" t="str">
            <v>URBANO</v>
          </cell>
        </row>
        <row r="558">
          <cell r="A558" t="str">
            <v>CAL.VALLEGRANDE</v>
          </cell>
          <cell r="B558" t="str">
            <v>URBANO</v>
          </cell>
        </row>
        <row r="559">
          <cell r="A559" t="str">
            <v>CAS.EL MORRO Y MARROQUIN</v>
          </cell>
          <cell r="B559" t="str">
            <v>RURAL</v>
          </cell>
        </row>
        <row r="560">
          <cell r="A560" t="str">
            <v>CAS.PALMAR DE GUANAPALO</v>
          </cell>
          <cell r="B560" t="str">
            <v>RURAL</v>
          </cell>
        </row>
        <row r="561">
          <cell r="A561" t="str">
            <v>CAS.SAN JOSE DE BUBUY</v>
          </cell>
          <cell r="B561" t="str">
            <v>RURAL</v>
          </cell>
        </row>
        <row r="562">
          <cell r="A562" t="str">
            <v>CAS.TILODIRAN</v>
          </cell>
          <cell r="B562" t="str">
            <v>RURAL</v>
          </cell>
        </row>
        <row r="563">
          <cell r="A563" t="str">
            <v>CAS.VILLA NUEVA-1</v>
          </cell>
          <cell r="B563" t="str">
            <v>RURAL</v>
          </cell>
        </row>
        <row r="564">
          <cell r="A564" t="str">
            <v>CAS.VILLA NUEVA-7</v>
          </cell>
          <cell r="B564" t="str">
            <v>RURAL</v>
          </cell>
        </row>
        <row r="565">
          <cell r="A565" t="str">
            <v>CAU.SEBASTIAN-2</v>
          </cell>
          <cell r="B565" t="str">
            <v>RURAL</v>
          </cell>
        </row>
        <row r="566">
          <cell r="A566" t="str">
            <v>CES.LA SIERRA</v>
          </cell>
          <cell r="B566" t="str">
            <v>RURAL</v>
          </cell>
        </row>
        <row r="567">
          <cell r="A567" t="str">
            <v>CES.LIBANO</v>
          </cell>
          <cell r="B567" t="str">
            <v>RURAL</v>
          </cell>
        </row>
        <row r="568">
          <cell r="A568" t="str">
            <v>COR.RB2 PUERTO ESCONDIDO</v>
          </cell>
          <cell r="B568" t="str">
            <v>RURAL</v>
          </cell>
        </row>
        <row r="569">
          <cell r="A569" t="str">
            <v>CUC.RB UNILIBRE</v>
          </cell>
          <cell r="B569" t="str">
            <v>URBANO</v>
          </cell>
        </row>
        <row r="570">
          <cell r="A570" t="str">
            <v>CUN.COVIANDES</v>
          </cell>
          <cell r="B570" t="str">
            <v>RURAL</v>
          </cell>
        </row>
        <row r="571">
          <cell r="A571" t="str">
            <v>CUN.ETERNIT</v>
          </cell>
          <cell r="B571" t="str">
            <v>RURAL</v>
          </cell>
        </row>
        <row r="572">
          <cell r="A572" t="str">
            <v>CUN.GUAICARAMO</v>
          </cell>
          <cell r="B572" t="str">
            <v>RURAL</v>
          </cell>
        </row>
        <row r="573">
          <cell r="A573" t="str">
            <v>CUN.GUAYABETAL-2</v>
          </cell>
          <cell r="B573" t="str">
            <v>RURAL</v>
          </cell>
        </row>
        <row r="574">
          <cell r="A574" t="str">
            <v>CUN.HATO GRANDE</v>
          </cell>
          <cell r="B574" t="str">
            <v>RURAL</v>
          </cell>
        </row>
        <row r="575">
          <cell r="A575" t="str">
            <v>CUN.HUB COORDINADORA</v>
          </cell>
          <cell r="B575" t="str">
            <v>URBANO</v>
          </cell>
        </row>
        <row r="576">
          <cell r="A576" t="str">
            <v>CUN.IND FLORVAL</v>
          </cell>
          <cell r="B576" t="str">
            <v>RURAL</v>
          </cell>
        </row>
        <row r="577">
          <cell r="A577" t="str">
            <v>CUN.RB MOSQUERA</v>
          </cell>
          <cell r="B577" t="str">
            <v>RURAL</v>
          </cell>
        </row>
        <row r="578">
          <cell r="A578" t="str">
            <v>CUN.TOLEMAIDA-6</v>
          </cell>
          <cell r="B578" t="str">
            <v>RURAL</v>
          </cell>
        </row>
        <row r="579">
          <cell r="A579" t="str">
            <v>FLO.PORVENIR-2</v>
          </cell>
          <cell r="B579" t="str">
            <v>URBANO</v>
          </cell>
        </row>
        <row r="580">
          <cell r="A580" t="str">
            <v>HUI.GIGANTE-2</v>
          </cell>
          <cell r="B580" t="str">
            <v>RURAL</v>
          </cell>
        </row>
        <row r="581">
          <cell r="A581" t="str">
            <v>HUI.YAGUARA-2</v>
          </cell>
          <cell r="B581" t="str">
            <v>URBANO</v>
          </cell>
        </row>
        <row r="582">
          <cell r="A582" t="str">
            <v>JAM.LAS MERCEDES</v>
          </cell>
          <cell r="B582" t="str">
            <v>RURAL</v>
          </cell>
        </row>
        <row r="583">
          <cell r="A583" t="str">
            <v>MED.ALTOS DE SAN DIEGO-2:H1</v>
          </cell>
          <cell r="B583" t="str">
            <v>URBANO</v>
          </cell>
        </row>
        <row r="584">
          <cell r="A584" t="str">
            <v>MED.IND CAV CC MOLINOS</v>
          </cell>
          <cell r="B584" t="str">
            <v>URBANO</v>
          </cell>
        </row>
        <row r="585">
          <cell r="A585" t="str">
            <v>MED.IND CC MOLINOS:H2</v>
          </cell>
          <cell r="B585" t="str">
            <v>URBANO</v>
          </cell>
        </row>
        <row r="586">
          <cell r="A586" t="str">
            <v>MED.IND HOMECENTER MOLINOS</v>
          </cell>
          <cell r="B586" t="str">
            <v>URBANO</v>
          </cell>
        </row>
        <row r="587">
          <cell r="A587" t="str">
            <v>MED.PIE DEL CERRO</v>
          </cell>
          <cell r="B587" t="str">
            <v>URBANO</v>
          </cell>
        </row>
        <row r="588">
          <cell r="A588" t="str">
            <v>MED.SANTA CATALINA</v>
          </cell>
          <cell r="B588" t="str">
            <v>URBANO</v>
          </cell>
        </row>
        <row r="589">
          <cell r="A589" t="str">
            <v>MED.SANTIVARI SABANETA</v>
          </cell>
          <cell r="B589" t="str">
            <v>URBANO</v>
          </cell>
        </row>
        <row r="590">
          <cell r="A590" t="str">
            <v>NAR.EL MANZANO</v>
          </cell>
          <cell r="B590" t="str">
            <v>RURAL</v>
          </cell>
        </row>
        <row r="591">
          <cell r="A591" t="str">
            <v>NAR.GUAYACANA</v>
          </cell>
          <cell r="B591" t="str">
            <v>RURAL</v>
          </cell>
        </row>
        <row r="592">
          <cell r="A592" t="str">
            <v>NAR.RB IPIALES-5</v>
          </cell>
          <cell r="B592" t="str">
            <v>URBANO</v>
          </cell>
        </row>
        <row r="593">
          <cell r="A593" t="str">
            <v>NOR.ISCALA</v>
          </cell>
          <cell r="B593" t="str">
            <v>RURAL</v>
          </cell>
        </row>
        <row r="594">
          <cell r="A594" t="str">
            <v>SIN.EL PROGRESO-3</v>
          </cell>
          <cell r="B594" t="str">
            <v>URBANO</v>
          </cell>
        </row>
        <row r="595">
          <cell r="A595" t="str">
            <v>SIN.IND AGUAS SABANA</v>
          </cell>
          <cell r="B595" t="str">
            <v>RURAL</v>
          </cell>
        </row>
        <row r="596">
          <cell r="A596" t="str">
            <v>SIN.LAURELES</v>
          </cell>
          <cell r="B596" t="str">
            <v>URBANO</v>
          </cell>
        </row>
        <row r="597">
          <cell r="A597" t="str">
            <v>SND.SUAITA</v>
          </cell>
          <cell r="B597" t="str">
            <v>RURAL</v>
          </cell>
        </row>
        <row r="598">
          <cell r="A598" t="str">
            <v>SOA.EL SOL-3</v>
          </cell>
          <cell r="B598" t="str">
            <v>URBANO</v>
          </cell>
        </row>
        <row r="599">
          <cell r="A599" t="str">
            <v>STA.SIERRA LAGUNA:H2</v>
          </cell>
          <cell r="B599" t="str">
            <v>URBANO</v>
          </cell>
        </row>
        <row r="600">
          <cell r="A600" t="str">
            <v>SUC.COROZAL-6</v>
          </cell>
          <cell r="B600" t="str">
            <v>URBANO</v>
          </cell>
        </row>
        <row r="601">
          <cell r="A601" t="str">
            <v>SUC.RB COVENAS</v>
          </cell>
          <cell r="B601" t="str">
            <v>RURAL</v>
          </cell>
        </row>
        <row r="602">
          <cell r="A602" t="str">
            <v>SUC.TOLU-3</v>
          </cell>
          <cell r="B602" t="str">
            <v>URBANO</v>
          </cell>
        </row>
        <row r="603">
          <cell r="A603" t="str">
            <v>TOL.VIA LA LINEA-2</v>
          </cell>
          <cell r="B603" t="str">
            <v>RURAL</v>
          </cell>
        </row>
        <row r="604">
          <cell r="A604" t="str">
            <v>VAL.AEROPUERTO</v>
          </cell>
          <cell r="B604" t="str">
            <v>RURAL</v>
          </cell>
        </row>
        <row r="605">
          <cell r="A605" t="str">
            <v>VAL.CERRITO-2</v>
          </cell>
          <cell r="B605" t="str">
            <v>URBANO</v>
          </cell>
        </row>
        <row r="606">
          <cell r="A606" t="str">
            <v>VAL.MANUELITA</v>
          </cell>
          <cell r="B606" t="str">
            <v>RURAL</v>
          </cell>
        </row>
        <row r="607">
          <cell r="A607" t="str">
            <v>YOP.TERMINAL-2</v>
          </cell>
          <cell r="B607" t="str">
            <v>URBANO</v>
          </cell>
        </row>
        <row r="608">
          <cell r="A608" t="str">
            <v>BAR.CIUDAD CARIBE ALT7</v>
          </cell>
          <cell r="B608" t="str">
            <v>URBANO</v>
          </cell>
        </row>
        <row r="609">
          <cell r="A609" t="str">
            <v>BAR.IND COLTABACO</v>
          </cell>
          <cell r="B609" t="str">
            <v>URBANO</v>
          </cell>
        </row>
        <row r="610">
          <cell r="A610" t="str">
            <v>CAL.IND COMPUNET</v>
          </cell>
          <cell r="B610" t="str">
            <v>URBANO</v>
          </cell>
        </row>
        <row r="611">
          <cell r="A611" t="str">
            <v>CAR.IND ECOPETROL CORE</v>
          </cell>
          <cell r="B611" t="str">
            <v>URBANO</v>
          </cell>
        </row>
        <row r="612">
          <cell r="A612" t="str">
            <v>BNV.IND BOTERO SOTO-2</v>
          </cell>
          <cell r="B612" t="str">
            <v>URBANO</v>
          </cell>
        </row>
        <row r="613">
          <cell r="A613" t="str">
            <v>BOG.EXITO OCCIDENTE</v>
          </cell>
          <cell r="B613" t="str">
            <v>URBANO</v>
          </cell>
        </row>
        <row r="614">
          <cell r="A614" t="str">
            <v>BOY.VILLA DE LEYVA HCF</v>
          </cell>
          <cell r="B614" t="str">
            <v>RURAL</v>
          </cell>
        </row>
        <row r="615">
          <cell r="A615" t="str">
            <v>CUN.IND ALGARRA</v>
          </cell>
          <cell r="B615" t="str">
            <v>RURAL</v>
          </cell>
        </row>
        <row r="616">
          <cell r="A616" t="str">
            <v>VAL.IND INTERASEO</v>
          </cell>
          <cell r="B616" t="str">
            <v>RURAL</v>
          </cell>
        </row>
        <row r="617">
          <cell r="A617" t="str">
            <v>ATL.IND TEC AMBIENTALES</v>
          </cell>
          <cell r="B617" t="str">
            <v>RURAL</v>
          </cell>
        </row>
        <row r="618">
          <cell r="A618" t="str">
            <v>BOG.IND HOMECENTER 80</v>
          </cell>
          <cell r="B618" t="str">
            <v>URBANO</v>
          </cell>
        </row>
        <row r="619">
          <cell r="A619" t="str">
            <v>MED.IND GRUPO VIVELL</v>
          </cell>
          <cell r="B619" t="str">
            <v>URBANO</v>
          </cell>
        </row>
        <row r="620">
          <cell r="A620" t="str">
            <v>MED.IND LIMPIEZA</v>
          </cell>
          <cell r="B620" t="str">
            <v>URBANO</v>
          </cell>
        </row>
        <row r="621">
          <cell r="A621" t="str">
            <v>MED.IND METRO STO DOMINGO</v>
          </cell>
          <cell r="B621" t="str">
            <v>URBANO</v>
          </cell>
        </row>
        <row r="622">
          <cell r="A622" t="str">
            <v>YOP.IND TELEMATICA</v>
          </cell>
          <cell r="B622" t="str">
            <v>URBANO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2"/>
      <sheetName val="Priorizacion DIC"/>
    </sheetNames>
    <sheetDataSet>
      <sheetData sheetId="0"/>
      <sheetData sheetId="1">
        <row r="1">
          <cell r="A1" t="str">
            <v>NODO</v>
          </cell>
          <cell r="B1" t="str">
            <v>REGIONAL</v>
          </cell>
          <cell r="C1" t="str">
            <v>CIUDAD</v>
          </cell>
          <cell r="D1" t="str">
            <v>Aliado</v>
          </cell>
          <cell r="E1" t="str">
            <v>DISTRITO</v>
          </cell>
          <cell r="F1" t="str">
            <v>OPERA</v>
          </cell>
          <cell r="G1" t="str">
            <v>JEFE ZONA</v>
          </cell>
          <cell r="H1" t="str">
            <v>ZONE OWNWR</v>
          </cell>
          <cell r="I1" t="str">
            <v>RECURRENCIA DIC</v>
          </cell>
          <cell r="J1" t="str">
            <v>CR Red externa</v>
          </cell>
          <cell r="K1" t="str">
            <v>CR Red tecnico</v>
          </cell>
          <cell r="L1" t="str">
            <v>Clientes</v>
          </cell>
          <cell r="M1" t="str">
            <v>Renta</v>
          </cell>
          <cell r="N1" t="str">
            <v>Solicitudes cancelacion</v>
          </cell>
          <cell r="O1" t="str">
            <v>% solicitudes cancelacion Vs Hogares</v>
          </cell>
          <cell r="P1" t="str">
            <v>Ranking</v>
          </cell>
          <cell r="Q1" t="str">
            <v>PRIORIDAD DIC+ESTRATO</v>
          </cell>
        </row>
        <row r="2">
          <cell r="A2" t="str">
            <v>C01</v>
          </cell>
          <cell r="B2" t="str">
            <v>R3 OCCIDENTE</v>
          </cell>
          <cell r="C2" t="str">
            <v>Cali</v>
          </cell>
          <cell r="D2" t="str">
            <v>CONECTAR TV</v>
          </cell>
          <cell r="E2" t="str">
            <v>CRISTO REY</v>
          </cell>
          <cell r="F2" t="str">
            <v>R3-OP1_CRISTO_REY_C/CHAPE</v>
          </cell>
          <cell r="G2" t="str">
            <v>LOAIZA HERNANDEZ JULIO CESAR</v>
          </cell>
          <cell r="H2" t="str">
            <v>R3-OP1_CRISTO_REY_C/CHAPE</v>
          </cell>
          <cell r="I2">
            <v>5</v>
          </cell>
          <cell r="J2">
            <v>0.89915966386554624</v>
          </cell>
          <cell r="K2">
            <v>1.0672268907563025</v>
          </cell>
          <cell r="L2">
            <v>238</v>
          </cell>
          <cell r="M2">
            <v>30919683</v>
          </cell>
          <cell r="N2">
            <v>17</v>
          </cell>
          <cell r="O2">
            <v>7.1428571428571425E-2</v>
          </cell>
          <cell r="P2">
            <v>75</v>
          </cell>
          <cell r="Q2" t="str">
            <v>PRIORIDAD 0</v>
          </cell>
        </row>
        <row r="3">
          <cell r="A3" t="str">
            <v>1VP</v>
          </cell>
          <cell r="B3" t="str">
            <v>R1 COSTA</v>
          </cell>
          <cell r="C3" t="str">
            <v>Barranquilla</v>
          </cell>
          <cell r="D3" t="str">
            <v>INMEL INGENIERIA S.A.S</v>
          </cell>
          <cell r="E3" t="str">
            <v>BARRANQUILLA 1 DISTRITO 4</v>
          </cell>
          <cell r="F3" t="str">
            <v>R1-OP1_B/QUILLA_PTO_COL</v>
          </cell>
          <cell r="G3" t="str">
            <v>AVILA MORELO ALVEIRO</v>
          </cell>
          <cell r="H3" t="str">
            <v>R1-OP1_B/QUILLA_PTO_COL</v>
          </cell>
          <cell r="I3">
            <v>5</v>
          </cell>
          <cell r="J3">
            <v>0</v>
          </cell>
          <cell r="K3">
            <v>8.771929824561403E-2</v>
          </cell>
          <cell r="L3">
            <v>57</v>
          </cell>
          <cell r="M3">
            <v>9077858</v>
          </cell>
          <cell r="N3">
            <v>4</v>
          </cell>
          <cell r="O3">
            <v>7.0175438596491224E-2</v>
          </cell>
          <cell r="P3">
            <v>35</v>
          </cell>
          <cell r="Q3" t="str">
            <v>PRIORIDAD 0</v>
          </cell>
        </row>
        <row r="4">
          <cell r="A4" t="str">
            <v>C203D</v>
          </cell>
          <cell r="B4" t="str">
            <v>R3 OCCIDENTE</v>
          </cell>
          <cell r="C4" t="str">
            <v>Cali</v>
          </cell>
          <cell r="D4" t="str">
            <v>CONECTAR TV</v>
          </cell>
          <cell r="E4" t="str">
            <v>CHIPICHAPE</v>
          </cell>
          <cell r="F4" t="str">
            <v>R3-OP1_CRISTO_REY_C/CHAPE</v>
          </cell>
          <cell r="G4" t="str">
            <v>LENIS DAZA ALEXANDER</v>
          </cell>
          <cell r="H4" t="str">
            <v>R3-OP1_CRISTO_REY_C/CHAPE</v>
          </cell>
          <cell r="I4">
            <v>5</v>
          </cell>
          <cell r="J4">
            <v>1.4196428571428572</v>
          </cell>
          <cell r="K4">
            <v>1.5446428571428572</v>
          </cell>
          <cell r="L4">
            <v>112</v>
          </cell>
          <cell r="M4">
            <v>16066255</v>
          </cell>
          <cell r="N4">
            <v>12</v>
          </cell>
          <cell r="O4">
            <v>0.10714285714285714</v>
          </cell>
          <cell r="P4">
            <v>60</v>
          </cell>
          <cell r="Q4" t="str">
            <v>PRIORIDAD 0</v>
          </cell>
        </row>
        <row r="5">
          <cell r="A5" t="str">
            <v>C012</v>
          </cell>
          <cell r="B5" t="str">
            <v>R3 OCCIDENTE</v>
          </cell>
          <cell r="C5" t="str">
            <v>Cali</v>
          </cell>
          <cell r="D5" t="str">
            <v>CONECTAR TV</v>
          </cell>
          <cell r="E5" t="str">
            <v>CRISTO REY</v>
          </cell>
          <cell r="F5" t="str">
            <v>R3-OP1_CRISTO_REY_C/CHAPE</v>
          </cell>
          <cell r="G5" t="str">
            <v>LOAIZA HERNANDEZ JULIO CESAR</v>
          </cell>
          <cell r="H5" t="str">
            <v>R3-OP1_CRISTO_REY_C/CHAPE</v>
          </cell>
          <cell r="I5">
            <v>5</v>
          </cell>
          <cell r="J5">
            <v>0.6097560975609756</v>
          </cell>
          <cell r="K5">
            <v>0.79512195121951224</v>
          </cell>
          <cell r="L5">
            <v>205</v>
          </cell>
          <cell r="M5">
            <v>27094024</v>
          </cell>
          <cell r="N5">
            <v>6</v>
          </cell>
          <cell r="O5">
            <v>2.9268292682926831E-2</v>
          </cell>
          <cell r="P5">
            <v>70</v>
          </cell>
          <cell r="Q5" t="str">
            <v>PRIORIDAD 0</v>
          </cell>
        </row>
        <row r="6">
          <cell r="A6" t="str">
            <v>C011</v>
          </cell>
          <cell r="B6" t="str">
            <v>R3 OCCIDENTE</v>
          </cell>
          <cell r="C6" t="str">
            <v>Cali</v>
          </cell>
          <cell r="D6" t="str">
            <v>CONECTAR TV</v>
          </cell>
          <cell r="E6" t="str">
            <v>CRISTO REY</v>
          </cell>
          <cell r="F6" t="str">
            <v>R3-OP1_CRISTO_REY_C/CHAPE</v>
          </cell>
          <cell r="G6" t="str">
            <v>LOAIZA HERNANDEZ JULIO CESAR</v>
          </cell>
          <cell r="H6" t="str">
            <v>R3-OP1_CRISTO_REY_C/CHAPE</v>
          </cell>
          <cell r="I6">
            <v>4</v>
          </cell>
          <cell r="J6">
            <v>0.97619047619047616</v>
          </cell>
          <cell r="K6">
            <v>1.2190476190476192</v>
          </cell>
          <cell r="L6">
            <v>210</v>
          </cell>
          <cell r="M6">
            <v>27907725</v>
          </cell>
          <cell r="N6">
            <v>25</v>
          </cell>
          <cell r="O6">
            <v>0.11904761904761904</v>
          </cell>
          <cell r="P6">
            <v>80</v>
          </cell>
          <cell r="Q6" t="str">
            <v>PRIORIDAD 0</v>
          </cell>
        </row>
        <row r="7">
          <cell r="A7" t="str">
            <v>NP7</v>
          </cell>
          <cell r="B7" t="str">
            <v>R3 OCCIDENTE</v>
          </cell>
          <cell r="C7" t="str">
            <v>Cali</v>
          </cell>
          <cell r="D7" t="str">
            <v>Tabasco</v>
          </cell>
          <cell r="E7" t="str">
            <v>BOCHALEMA</v>
          </cell>
          <cell r="F7" t="str">
            <v>R3-OP5_BOCHALEMA_JAMUNDI</v>
          </cell>
          <cell r="G7" t="str">
            <v>IBARGUEN MOSQUERA PEDRO ISNEL</v>
          </cell>
          <cell r="H7" t="str">
            <v>R3-OP5_BOCHALEMA_JAMUNDI</v>
          </cell>
          <cell r="I7">
            <v>4</v>
          </cell>
          <cell r="J7">
            <v>2.9585798816568046E-2</v>
          </cell>
          <cell r="K7">
            <v>0.10650887573964497</v>
          </cell>
          <cell r="L7">
            <v>169</v>
          </cell>
          <cell r="M7">
            <v>24815561</v>
          </cell>
          <cell r="N7">
            <v>5</v>
          </cell>
          <cell r="O7">
            <v>2.9585798816568046E-2</v>
          </cell>
          <cell r="P7">
            <v>60</v>
          </cell>
          <cell r="Q7" t="str">
            <v>PRIORIDAD 0</v>
          </cell>
        </row>
        <row r="8">
          <cell r="A8" t="str">
            <v>T6P</v>
          </cell>
          <cell r="B8" t="str">
            <v>R5 ORIENTE</v>
          </cell>
          <cell r="C8" t="str">
            <v>Villavicencio</v>
          </cell>
          <cell r="D8" t="str">
            <v>TELCOS INGENIERIA S.A.</v>
          </cell>
          <cell r="E8" t="str">
            <v>VILLAVICENCIO 3</v>
          </cell>
          <cell r="F8" t="str">
            <v>R5-OP6_VILLAVICENCIO</v>
          </cell>
          <cell r="G8" t="str">
            <v>OLARTE BERNAL EDISON JAVIER</v>
          </cell>
          <cell r="H8" t="str">
            <v>R5-OP6_VILLAVICENCIO</v>
          </cell>
          <cell r="I8">
            <v>4</v>
          </cell>
          <cell r="J8">
            <v>3.5398230088495575E-2</v>
          </cell>
          <cell r="K8">
            <v>0.20353982300884957</v>
          </cell>
          <cell r="L8">
            <v>113</v>
          </cell>
          <cell r="M8">
            <v>13874912</v>
          </cell>
          <cell r="N8">
            <v>7</v>
          </cell>
          <cell r="O8">
            <v>6.1946902654867256E-2</v>
          </cell>
          <cell r="P8">
            <v>55</v>
          </cell>
          <cell r="Q8" t="str">
            <v>PRIORIDAD 0</v>
          </cell>
        </row>
        <row r="9">
          <cell r="A9" t="str">
            <v>2VP</v>
          </cell>
          <cell r="B9" t="str">
            <v>R1 COSTA</v>
          </cell>
          <cell r="C9" t="str">
            <v>Barranquilla</v>
          </cell>
          <cell r="D9" t="str">
            <v>INMEL INGENIERIA S.A.S</v>
          </cell>
          <cell r="E9" t="str">
            <v>BARRANQUILLA 1 DISTRITO 4</v>
          </cell>
          <cell r="F9" t="str">
            <v>R1-OP1_B/QUILLA_PTO_COL</v>
          </cell>
          <cell r="G9" t="str">
            <v>AVILA MORELO ALVEIRO</v>
          </cell>
          <cell r="H9" t="str">
            <v>R1-OP1_B/QUILLA_PTO_COL</v>
          </cell>
          <cell r="I9">
            <v>4</v>
          </cell>
          <cell r="J9">
            <v>0</v>
          </cell>
          <cell r="K9">
            <v>6.3829787234042548E-2</v>
          </cell>
          <cell r="L9">
            <v>47</v>
          </cell>
          <cell r="M9">
            <v>7132019</v>
          </cell>
          <cell r="N9">
            <v>0</v>
          </cell>
          <cell r="O9">
            <v>0</v>
          </cell>
          <cell r="P9">
            <v>30</v>
          </cell>
          <cell r="Q9" t="str">
            <v>PRIORIDAD 0</v>
          </cell>
        </row>
        <row r="10">
          <cell r="A10" t="str">
            <v>B1N</v>
          </cell>
          <cell r="B10" t="str">
            <v>R3 OCCIDENTE</v>
          </cell>
          <cell r="C10" t="str">
            <v>Cali</v>
          </cell>
          <cell r="D10" t="str">
            <v>CONECTAR TV</v>
          </cell>
          <cell r="E10" t="str">
            <v>CRISTO REY</v>
          </cell>
          <cell r="F10" t="str">
            <v>R3-OP1_CRISTO_REY_C/CHAPE</v>
          </cell>
          <cell r="G10" t="str">
            <v>LOAIZA HERNANDEZ JULIO CESAR</v>
          </cell>
          <cell r="H10" t="str">
            <v>R3-OP1_CRISTO_REY_C/CHAPE</v>
          </cell>
          <cell r="I10">
            <v>4</v>
          </cell>
          <cell r="J10">
            <v>0.44817073170731708</v>
          </cell>
          <cell r="K10">
            <v>0.59756097560975607</v>
          </cell>
          <cell r="L10">
            <v>328</v>
          </cell>
          <cell r="M10">
            <v>44555823</v>
          </cell>
          <cell r="N10">
            <v>26</v>
          </cell>
          <cell r="O10">
            <v>7.926829268292683E-2</v>
          </cell>
          <cell r="P10">
            <v>75</v>
          </cell>
          <cell r="Q10" t="str">
            <v>PRIORIDAD 0</v>
          </cell>
        </row>
        <row r="11">
          <cell r="A11" t="str">
            <v>NP2</v>
          </cell>
          <cell r="B11" t="str">
            <v>R3 OCCIDENTE</v>
          </cell>
          <cell r="C11" t="str">
            <v>Cali</v>
          </cell>
          <cell r="D11" t="str">
            <v>Tabasco</v>
          </cell>
          <cell r="E11" t="str">
            <v>BOCHALEMA</v>
          </cell>
          <cell r="F11" t="str">
            <v>R3-OP5_BOCHALEMA_JAMUNDI</v>
          </cell>
          <cell r="G11" t="str">
            <v>IBARGUEN MOSQUERA PEDRO ISNEL</v>
          </cell>
          <cell r="H11" t="str">
            <v>R3-OP5_BOCHALEMA_JAMUNDI</v>
          </cell>
          <cell r="I11">
            <v>4</v>
          </cell>
          <cell r="J11">
            <v>4.3478260869565216E-2</v>
          </cell>
          <cell r="K11">
            <v>0.18695652173913044</v>
          </cell>
          <cell r="L11">
            <v>230</v>
          </cell>
          <cell r="M11">
            <v>32468369</v>
          </cell>
          <cell r="N11">
            <v>7</v>
          </cell>
          <cell r="O11">
            <v>3.0434782608695653E-2</v>
          </cell>
          <cell r="P11">
            <v>60</v>
          </cell>
          <cell r="Q11" t="str">
            <v>PRIORIDAD 0</v>
          </cell>
        </row>
        <row r="12">
          <cell r="A12" t="str">
            <v>0C1</v>
          </cell>
          <cell r="B12" t="str">
            <v>R3 OCCIDENTE</v>
          </cell>
          <cell r="C12" t="str">
            <v>Cali</v>
          </cell>
          <cell r="D12" t="str">
            <v>CONECTAR TV</v>
          </cell>
          <cell r="E12" t="str">
            <v>CRISTO REY</v>
          </cell>
          <cell r="F12" t="str">
            <v>R3-OP1_CRISTO_REY_C/CHAPE</v>
          </cell>
          <cell r="G12" t="str">
            <v>LOAIZA HERNANDEZ JULIO CESAR</v>
          </cell>
          <cell r="H12" t="str">
            <v>R3-OP1_CRISTO_REY_C/CHAPE</v>
          </cell>
          <cell r="I12">
            <v>4</v>
          </cell>
          <cell r="J12">
            <v>2.0421052631578949</v>
          </cell>
          <cell r="K12">
            <v>2.1894736842105265</v>
          </cell>
          <cell r="L12">
            <v>95</v>
          </cell>
          <cell r="M12">
            <v>15001153</v>
          </cell>
          <cell r="N12">
            <v>13</v>
          </cell>
          <cell r="O12">
            <v>0.1368421052631579</v>
          </cell>
          <cell r="P12">
            <v>60</v>
          </cell>
          <cell r="Q12" t="str">
            <v>PRIORIDAD 0</v>
          </cell>
        </row>
        <row r="13">
          <cell r="A13" t="str">
            <v>LT4</v>
          </cell>
          <cell r="B13" t="str">
            <v>R1 COSTA</v>
          </cell>
          <cell r="C13" t="str">
            <v>Cartagena</v>
          </cell>
          <cell r="D13" t="str">
            <v>INMEL INGENIERIA S.A.S</v>
          </cell>
          <cell r="E13" t="str">
            <v>BOLIVAR BIDI DISTRITO 1</v>
          </cell>
          <cell r="F13" t="str">
            <v>R1-OP3_CARTAGENA</v>
          </cell>
          <cell r="G13" t="str">
            <v>REYES ALEXANDER</v>
          </cell>
          <cell r="H13" t="str">
            <v>R1-OP3_CARTAGENA</v>
          </cell>
          <cell r="I13">
            <v>4</v>
          </cell>
          <cell r="J13">
            <v>0</v>
          </cell>
          <cell r="K13">
            <v>0.12820512820512819</v>
          </cell>
          <cell r="L13">
            <v>39</v>
          </cell>
          <cell r="M13">
            <v>5376844</v>
          </cell>
          <cell r="N13">
            <v>0</v>
          </cell>
          <cell r="O13">
            <v>0</v>
          </cell>
          <cell r="P13">
            <v>40</v>
          </cell>
          <cell r="Q13" t="str">
            <v>PRIORIDAD 0</v>
          </cell>
        </row>
        <row r="14">
          <cell r="A14" t="str">
            <v>B1N1</v>
          </cell>
          <cell r="B14" t="str">
            <v>R3 OCCIDENTE</v>
          </cell>
          <cell r="C14" t="str">
            <v>Cali</v>
          </cell>
          <cell r="D14" t="str">
            <v>CONECTAR TV</v>
          </cell>
          <cell r="E14" t="str">
            <v>CRISTO REY</v>
          </cell>
          <cell r="F14" t="str">
            <v>R3-OP1_CRISTO_REY_C/CHAPE</v>
          </cell>
          <cell r="G14" t="str">
            <v>LOAIZA HERNANDEZ JULIO CESAR</v>
          </cell>
          <cell r="H14" t="str">
            <v>R3-OP1_CRISTO_REY_C/CHAPE</v>
          </cell>
          <cell r="I14">
            <v>4</v>
          </cell>
          <cell r="J14">
            <v>1.5939849624060149</v>
          </cell>
          <cell r="K14">
            <v>1.6766917293233083</v>
          </cell>
          <cell r="L14">
            <v>133</v>
          </cell>
          <cell r="M14">
            <v>17604192</v>
          </cell>
          <cell r="N14">
            <v>21</v>
          </cell>
          <cell r="O14">
            <v>0.15789473684210525</v>
          </cell>
          <cell r="P14">
            <v>60</v>
          </cell>
          <cell r="Q14" t="str">
            <v>PRIORIDAD 0</v>
          </cell>
        </row>
        <row r="15">
          <cell r="A15" t="str">
            <v>C2V</v>
          </cell>
          <cell r="B15" t="str">
            <v>R5 ORIENTE</v>
          </cell>
          <cell r="C15" t="str">
            <v>Floridablanca</v>
          </cell>
          <cell r="D15" t="str">
            <v>TELCOS INGENIERIA S.A.</v>
          </cell>
          <cell r="E15" t="str">
            <v>FLORIDABLANCA 2</v>
          </cell>
          <cell r="F15" t="str">
            <v>R5-OP2_F-BLANCA-GIR-PIE</v>
          </cell>
          <cell r="G15" t="str">
            <v>PRADA GOMEZ ANGEL CUSTODIO</v>
          </cell>
          <cell r="H15" t="str">
            <v>R5-OP2_F-BLANCA-GIR-PIE</v>
          </cell>
          <cell r="I15">
            <v>4</v>
          </cell>
          <cell r="J15">
            <v>0.10276679841897234</v>
          </cell>
          <cell r="K15">
            <v>0.18181818181818182</v>
          </cell>
          <cell r="L15">
            <v>253</v>
          </cell>
          <cell r="M15">
            <v>33210602</v>
          </cell>
          <cell r="N15">
            <v>9</v>
          </cell>
          <cell r="O15">
            <v>3.5573122529644272E-2</v>
          </cell>
          <cell r="P15">
            <v>60</v>
          </cell>
          <cell r="Q15" t="str">
            <v>PRIORIDAD 0</v>
          </cell>
        </row>
        <row r="16">
          <cell r="A16" t="str">
            <v>C023</v>
          </cell>
          <cell r="B16" t="str">
            <v>R3 OCCIDENTE</v>
          </cell>
          <cell r="C16" t="str">
            <v>Cali</v>
          </cell>
          <cell r="D16" t="str">
            <v>CONECTAR TV</v>
          </cell>
          <cell r="E16" t="str">
            <v>CRISTO REY</v>
          </cell>
          <cell r="F16" t="str">
            <v>R3-OP1_CRISTO_REY_C/CHAPE</v>
          </cell>
          <cell r="G16" t="str">
            <v>LOAIZA HERNANDEZ JULIO CESAR</v>
          </cell>
          <cell r="H16" t="str">
            <v>R3-OP1_CRISTO_REY_C/CHAPE</v>
          </cell>
          <cell r="I16">
            <v>4</v>
          </cell>
          <cell r="J16">
            <v>0.71304347826086956</v>
          </cell>
          <cell r="K16">
            <v>0.76521739130434785</v>
          </cell>
          <cell r="L16">
            <v>115</v>
          </cell>
          <cell r="M16">
            <v>14463772</v>
          </cell>
          <cell r="N16">
            <v>9</v>
          </cell>
          <cell r="O16">
            <v>7.8260869565217397E-2</v>
          </cell>
          <cell r="P16">
            <v>55</v>
          </cell>
          <cell r="Q16" t="str">
            <v>PRIORIDAD 0</v>
          </cell>
        </row>
        <row r="17">
          <cell r="A17" t="str">
            <v>T5P</v>
          </cell>
          <cell r="B17" t="str">
            <v>R5 ORIENTE</v>
          </cell>
          <cell r="C17" t="str">
            <v>Villavicencio</v>
          </cell>
          <cell r="D17" t="str">
            <v>TELCOS INGENIERIA S.A.</v>
          </cell>
          <cell r="E17" t="str">
            <v>VILLAVICENCIO 3</v>
          </cell>
          <cell r="F17" t="str">
            <v>R5-OP6_VILLAVICENCIO</v>
          </cell>
          <cell r="G17" t="str">
            <v>OLARTE BERNAL EDISON JAVIER</v>
          </cell>
          <cell r="H17" t="str">
            <v>R5-OP6_VILLAVICENCIO</v>
          </cell>
          <cell r="I17">
            <v>3</v>
          </cell>
          <cell r="J17">
            <v>0.19480519480519481</v>
          </cell>
          <cell r="K17">
            <v>0.36363636363636365</v>
          </cell>
          <cell r="L17">
            <v>77</v>
          </cell>
          <cell r="M17">
            <v>9855613</v>
          </cell>
          <cell r="N17">
            <v>5</v>
          </cell>
          <cell r="O17">
            <v>6.4935064935064929E-2</v>
          </cell>
          <cell r="P17">
            <v>55</v>
          </cell>
          <cell r="Q17" t="str">
            <v>PRIORIDAD 0</v>
          </cell>
        </row>
        <row r="18">
          <cell r="A18" t="str">
            <v>C1A13D</v>
          </cell>
          <cell r="B18" t="str">
            <v>R3 OCCIDENTE</v>
          </cell>
          <cell r="C18" t="str">
            <v>Cali</v>
          </cell>
          <cell r="D18" t="str">
            <v>CONECTAR TV</v>
          </cell>
          <cell r="E18" t="str">
            <v>CRISTO REY</v>
          </cell>
          <cell r="F18" t="str">
            <v>R3-OP1_CRISTO_REY_C/CHAPE</v>
          </cell>
          <cell r="G18" t="str">
            <v>LOAIZA HERNANDEZ JULIO CESAR</v>
          </cell>
          <cell r="H18" t="str">
            <v>R3-OP1_CRISTO_REY_C/CHAPE</v>
          </cell>
          <cell r="I18">
            <v>3</v>
          </cell>
          <cell r="J18">
            <v>1.5229357798165137</v>
          </cell>
          <cell r="K18">
            <v>1.7798165137614679</v>
          </cell>
          <cell r="L18">
            <v>109</v>
          </cell>
          <cell r="M18">
            <v>15904276</v>
          </cell>
          <cell r="N18">
            <v>5</v>
          </cell>
          <cell r="O18">
            <v>4.5871559633027525E-2</v>
          </cell>
          <cell r="P18">
            <v>55</v>
          </cell>
          <cell r="Q18" t="str">
            <v>PRIORIDAD 0</v>
          </cell>
        </row>
        <row r="19">
          <cell r="A19" t="str">
            <v>CRS1</v>
          </cell>
          <cell r="B19" t="str">
            <v>R3 OCCIDENTE</v>
          </cell>
          <cell r="C19" t="str">
            <v>Cali</v>
          </cell>
          <cell r="D19" t="str">
            <v>CONECTAR TV</v>
          </cell>
          <cell r="E19" t="str">
            <v>CRISTO REY</v>
          </cell>
          <cell r="F19" t="str">
            <v>R3-OP1_CRISTO_REY_C/CHAPE</v>
          </cell>
          <cell r="G19" t="str">
            <v>LOAIZA HERNANDEZ JULIO CESAR</v>
          </cell>
          <cell r="H19" t="str">
            <v>R3-OP1_CRISTO_REY_C/CHAPE</v>
          </cell>
          <cell r="I19">
            <v>3</v>
          </cell>
          <cell r="J19">
            <v>0.30143540669856461</v>
          </cell>
          <cell r="K19">
            <v>0.41148325358851673</v>
          </cell>
          <cell r="L19">
            <v>209</v>
          </cell>
          <cell r="M19">
            <v>28339161</v>
          </cell>
          <cell r="N19">
            <v>10</v>
          </cell>
          <cell r="O19">
            <v>4.784688995215311E-2</v>
          </cell>
          <cell r="P19">
            <v>75</v>
          </cell>
          <cell r="Q19" t="str">
            <v>PRIORIDAD 0</v>
          </cell>
        </row>
        <row r="20">
          <cell r="A20" t="str">
            <v>C08</v>
          </cell>
          <cell r="B20" t="str">
            <v>R3 OCCIDENTE</v>
          </cell>
          <cell r="C20" t="str">
            <v>Cali</v>
          </cell>
          <cell r="D20" t="str">
            <v>Tabasco</v>
          </cell>
          <cell r="E20" t="str">
            <v>MORICHAL QUINTAS</v>
          </cell>
          <cell r="F20" t="str">
            <v>R3-OP2_PAMPALINDA</v>
          </cell>
          <cell r="G20" t="str">
            <v>SARRIA BELALCAZAR FRANCISCO</v>
          </cell>
          <cell r="H20" t="str">
            <v>R3-OP2_PAMPALINDA</v>
          </cell>
          <cell r="I20">
            <v>3</v>
          </cell>
          <cell r="J20">
            <v>0.15094339622641509</v>
          </cell>
          <cell r="K20">
            <v>0.36792452830188677</v>
          </cell>
          <cell r="L20">
            <v>106</v>
          </cell>
          <cell r="M20">
            <v>14210015</v>
          </cell>
          <cell r="N20">
            <v>7</v>
          </cell>
          <cell r="O20">
            <v>6.6037735849056603E-2</v>
          </cell>
          <cell r="P20">
            <v>55</v>
          </cell>
          <cell r="Q20" t="str">
            <v>PRIORIDAD 0</v>
          </cell>
        </row>
        <row r="21">
          <cell r="A21" t="str">
            <v>CH2</v>
          </cell>
          <cell r="B21" t="str">
            <v>R4 CENTRO</v>
          </cell>
          <cell r="C21" t="str">
            <v>Chia</v>
          </cell>
          <cell r="D21" t="str">
            <v>SICTE LTDA</v>
          </cell>
          <cell r="E21" t="str">
            <v>CHIA</v>
          </cell>
          <cell r="F21" t="str">
            <v>R4-OP6_CHIA</v>
          </cell>
          <cell r="G21" t="str">
            <v>HERNANDEZ VARGAS DAVID</v>
          </cell>
          <cell r="H21" t="str">
            <v>R4-OP6_CHIA</v>
          </cell>
          <cell r="I21">
            <v>3</v>
          </cell>
          <cell r="J21">
            <v>0.15808823529411764</v>
          </cell>
          <cell r="K21">
            <v>0.26838235294117646</v>
          </cell>
          <cell r="L21">
            <v>272</v>
          </cell>
          <cell r="M21">
            <v>41538978</v>
          </cell>
          <cell r="N21">
            <v>13</v>
          </cell>
          <cell r="O21">
            <v>4.779411764705882E-2</v>
          </cell>
          <cell r="P21">
            <v>75</v>
          </cell>
          <cell r="Q21" t="str">
            <v>PRIORIDAD 0</v>
          </cell>
        </row>
        <row r="22">
          <cell r="A22" t="str">
            <v>BU1</v>
          </cell>
          <cell r="B22" t="str">
            <v>R2 NORTE</v>
          </cell>
          <cell r="C22" t="str">
            <v>Medellín</v>
          </cell>
          <cell r="D22" t="str">
            <v>CINCO</v>
          </cell>
          <cell r="E22" t="str">
            <v>MEDELLIN POBLADO</v>
          </cell>
          <cell r="F22" t="str">
            <v>R2-OP14_MED_POB_ORI_1</v>
          </cell>
          <cell r="G22" t="str">
            <v>VALENCIA LOAIZA OMAR ALI</v>
          </cell>
          <cell r="H22" t="str">
            <v>R2-OP14_MED_POB_ORI_1</v>
          </cell>
          <cell r="I22">
            <v>3</v>
          </cell>
          <cell r="J22">
            <v>0.13333333333333333</v>
          </cell>
          <cell r="K22">
            <v>0.26666666666666666</v>
          </cell>
          <cell r="L22">
            <v>60</v>
          </cell>
          <cell r="M22">
            <v>7795348</v>
          </cell>
          <cell r="N22">
            <v>2</v>
          </cell>
          <cell r="O22">
            <v>3.3333333333333333E-2</v>
          </cell>
          <cell r="P22">
            <v>50</v>
          </cell>
          <cell r="Q22" t="str">
            <v>PRIORIDAD 0</v>
          </cell>
        </row>
        <row r="23">
          <cell r="A23" t="str">
            <v>C1A2</v>
          </cell>
          <cell r="B23" t="str">
            <v>R3 OCCIDENTE</v>
          </cell>
          <cell r="C23" t="str">
            <v>Cali</v>
          </cell>
          <cell r="D23" t="str">
            <v>CONECTAR TV</v>
          </cell>
          <cell r="E23" t="str">
            <v>CRISTO REY</v>
          </cell>
          <cell r="F23" t="str">
            <v>R3-OP1_CRISTO_REY_C/CHAPE</v>
          </cell>
          <cell r="G23" t="str">
            <v>LOAIZA HERNANDEZ JULIO CESAR</v>
          </cell>
          <cell r="H23" t="str">
            <v>R3-OP1_CRISTO_REY_C/CHAPE</v>
          </cell>
          <cell r="I23">
            <v>3</v>
          </cell>
          <cell r="J23">
            <v>9.03954802259887E-2</v>
          </cell>
          <cell r="K23">
            <v>0.1864406779661017</v>
          </cell>
          <cell r="L23">
            <v>177</v>
          </cell>
          <cell r="M23">
            <v>23630797</v>
          </cell>
          <cell r="N23">
            <v>5</v>
          </cell>
          <cell r="O23">
            <v>2.8248587570621469E-2</v>
          </cell>
          <cell r="P23">
            <v>60</v>
          </cell>
          <cell r="Q23" t="str">
            <v>PRIORIDAD 0</v>
          </cell>
        </row>
        <row r="24">
          <cell r="A24" t="str">
            <v>NP1</v>
          </cell>
          <cell r="B24" t="str">
            <v>R3 OCCIDENTE</v>
          </cell>
          <cell r="C24" t="str">
            <v>Cali</v>
          </cell>
          <cell r="D24" t="str">
            <v>Tabasco</v>
          </cell>
          <cell r="E24" t="str">
            <v>BOCHALEMA</v>
          </cell>
          <cell r="F24" t="str">
            <v>R3-OP5_BOCHALEMA_JAMUNDI</v>
          </cell>
          <cell r="G24" t="str">
            <v>IBARGUEN MOSQUERA PEDRO ISNEL</v>
          </cell>
          <cell r="H24" t="str">
            <v>R3-OP5_BOCHALEMA_JAMUNDI</v>
          </cell>
          <cell r="I24">
            <v>3</v>
          </cell>
          <cell r="J24">
            <v>0.44036697247706424</v>
          </cell>
          <cell r="K24">
            <v>0.5321100917431193</v>
          </cell>
          <cell r="L24">
            <v>109</v>
          </cell>
          <cell r="M24">
            <v>14656853</v>
          </cell>
          <cell r="N24">
            <v>5</v>
          </cell>
          <cell r="O24">
            <v>4.5871559633027525E-2</v>
          </cell>
          <cell r="P24">
            <v>55</v>
          </cell>
          <cell r="Q24" t="str">
            <v>PRIORIDAD 0</v>
          </cell>
        </row>
        <row r="25">
          <cell r="A25" t="str">
            <v>O4N</v>
          </cell>
          <cell r="B25" t="str">
            <v>R5 ORIENTE</v>
          </cell>
          <cell r="C25" t="str">
            <v>Girardot</v>
          </cell>
          <cell r="D25" t="str">
            <v>TABASCO</v>
          </cell>
          <cell r="E25" t="str">
            <v>GIRARDOT</v>
          </cell>
          <cell r="F25" t="str">
            <v>R5-OP8_CUNDINAMARCA_1</v>
          </cell>
          <cell r="G25" t="str">
            <v>TRUJILLO RAMIREZ WILSON</v>
          </cell>
          <cell r="H25" t="str">
            <v>R5-OP8_CUNDINAMARCA_1</v>
          </cell>
          <cell r="I25">
            <v>3</v>
          </cell>
          <cell r="J25">
            <v>0.12352941176470589</v>
          </cell>
          <cell r="K25">
            <v>0.35294117647058826</v>
          </cell>
          <cell r="L25">
            <v>170</v>
          </cell>
          <cell r="M25">
            <v>23011897</v>
          </cell>
          <cell r="N25">
            <v>4</v>
          </cell>
          <cell r="O25">
            <v>2.3529411764705882E-2</v>
          </cell>
          <cell r="P25">
            <v>70</v>
          </cell>
          <cell r="Q25" t="str">
            <v>PRIORIDAD 0</v>
          </cell>
        </row>
        <row r="26">
          <cell r="A26" t="str">
            <v>C02</v>
          </cell>
          <cell r="B26" t="str">
            <v>R3 OCCIDENTE</v>
          </cell>
          <cell r="C26" t="str">
            <v>Cali</v>
          </cell>
          <cell r="D26" t="str">
            <v>CONECTAR TV</v>
          </cell>
          <cell r="E26" t="str">
            <v>CRISTO REY</v>
          </cell>
          <cell r="F26" t="str">
            <v>R3-OP1_CRISTO_REY_C/CHAPE</v>
          </cell>
          <cell r="G26" t="str">
            <v>LOAIZA HERNANDEZ JULIO CESAR</v>
          </cell>
          <cell r="H26" t="str">
            <v>R3-OP1_CRISTO_REY_C/CHAPE</v>
          </cell>
          <cell r="I26">
            <v>3</v>
          </cell>
          <cell r="J26">
            <v>1.347457627118644</v>
          </cell>
          <cell r="K26">
            <v>1.4830508474576272</v>
          </cell>
          <cell r="L26">
            <v>118</v>
          </cell>
          <cell r="M26">
            <v>15276050</v>
          </cell>
          <cell r="N26">
            <v>8</v>
          </cell>
          <cell r="O26">
            <v>6.7796610169491525E-2</v>
          </cell>
          <cell r="P26">
            <v>55</v>
          </cell>
          <cell r="Q26" t="str">
            <v>PRIORIDAD 0</v>
          </cell>
        </row>
        <row r="27">
          <cell r="A27" t="str">
            <v>ERL</v>
          </cell>
          <cell r="B27" t="str">
            <v>R2 NORTE</v>
          </cell>
          <cell r="C27" t="str">
            <v>Manizales</v>
          </cell>
          <cell r="D27" t="str">
            <v>SICTE LTDA</v>
          </cell>
          <cell r="E27" t="str">
            <v>VILLA MARIA/MANIZALES</v>
          </cell>
          <cell r="F27" t="str">
            <v>R2-OP5_MANIZALES_V/MARIA</v>
          </cell>
          <cell r="G27" t="str">
            <v>ARENAS MOLINA FRANK ERICSON</v>
          </cell>
          <cell r="H27" t="str">
            <v>R2-OP5_MANIZALES_V/MARIA</v>
          </cell>
          <cell r="I27">
            <v>3</v>
          </cell>
          <cell r="J27">
            <v>0</v>
          </cell>
          <cell r="K27">
            <v>7.0270270270270274E-2</v>
          </cell>
          <cell r="L27">
            <v>185</v>
          </cell>
          <cell r="M27">
            <v>23105930</v>
          </cell>
          <cell r="N27">
            <v>5</v>
          </cell>
          <cell r="O27">
            <v>2.7027027027027029E-2</v>
          </cell>
          <cell r="P27">
            <v>50</v>
          </cell>
          <cell r="Q27" t="str">
            <v>PRIORIDAD 0</v>
          </cell>
        </row>
        <row r="28">
          <cell r="A28" t="str">
            <v>O3N</v>
          </cell>
          <cell r="B28" t="str">
            <v>R5 ORIENTE</v>
          </cell>
          <cell r="C28" t="str">
            <v>Girardot</v>
          </cell>
          <cell r="D28" t="str">
            <v>TABASCO</v>
          </cell>
          <cell r="E28" t="str">
            <v>GIRARDOT</v>
          </cell>
          <cell r="F28" t="str">
            <v>R5-OP8_CUNDINAMARCA_1</v>
          </cell>
          <cell r="G28" t="str">
            <v>TRUJILLO RAMIREZ WILSON</v>
          </cell>
          <cell r="H28" t="str">
            <v>R5-OP8_CUNDINAMARCA_1</v>
          </cell>
          <cell r="I28">
            <v>3</v>
          </cell>
          <cell r="J28">
            <v>2.6666666666666668E-2</v>
          </cell>
          <cell r="K28">
            <v>0.21333333333333335</v>
          </cell>
          <cell r="L28">
            <v>150</v>
          </cell>
          <cell r="M28">
            <v>20045413</v>
          </cell>
          <cell r="N28">
            <v>2</v>
          </cell>
          <cell r="O28">
            <v>1.3333333333333334E-2</v>
          </cell>
          <cell r="P28">
            <v>70</v>
          </cell>
          <cell r="Q28" t="str">
            <v>PRIORIDAD 0</v>
          </cell>
        </row>
        <row r="29">
          <cell r="A29" t="str">
            <v>TV3</v>
          </cell>
          <cell r="B29" t="str">
            <v>R3 OCCIDENTE</v>
          </cell>
          <cell r="C29" t="str">
            <v>Jamundi</v>
          </cell>
          <cell r="D29" t="str">
            <v>Tabasco</v>
          </cell>
          <cell r="E29" t="str">
            <v>TERRANOVA</v>
          </cell>
          <cell r="F29" t="str">
            <v>R3-OP5_BOCHALEMA_JAMUNDI</v>
          </cell>
          <cell r="G29" t="str">
            <v>BARAHONA MONTOYA GABRIEL</v>
          </cell>
          <cell r="H29" t="str">
            <v>R3-OP5_BOCHALEMA_JAMUNDI</v>
          </cell>
          <cell r="I29">
            <v>6</v>
          </cell>
          <cell r="J29">
            <v>2.5889967637540454E-2</v>
          </cell>
          <cell r="K29">
            <v>0.11650485436893204</v>
          </cell>
          <cell r="L29">
            <v>309</v>
          </cell>
          <cell r="M29">
            <v>27007639</v>
          </cell>
          <cell r="N29">
            <v>21</v>
          </cell>
          <cell r="O29">
            <v>6.7961165048543687E-2</v>
          </cell>
          <cell r="P29">
            <v>65</v>
          </cell>
          <cell r="Q29" t="str">
            <v>PRIORIDAD 1</v>
          </cell>
        </row>
        <row r="30">
          <cell r="A30" t="str">
            <v>CRS</v>
          </cell>
          <cell r="B30" t="str">
            <v>R3 OCCIDENTE</v>
          </cell>
          <cell r="C30" t="str">
            <v>Cali</v>
          </cell>
          <cell r="D30" t="str">
            <v>CONECTAR TV</v>
          </cell>
          <cell r="E30" t="str">
            <v>CRISTO REY</v>
          </cell>
          <cell r="F30" t="str">
            <v>R3-OP1_CRISTO_REY_C/CHAPE</v>
          </cell>
          <cell r="G30" t="str">
            <v>LOAIZA HERNANDEZ JULIO CESAR</v>
          </cell>
          <cell r="H30" t="str">
            <v>R3-OP1_CRISTO_REY_C/CHAPE</v>
          </cell>
          <cell r="I30">
            <v>6</v>
          </cell>
          <cell r="J30">
            <v>1.0705128205128205</v>
          </cell>
          <cell r="K30">
            <v>1.141025641025641</v>
          </cell>
          <cell r="L30">
            <v>156</v>
          </cell>
          <cell r="M30">
            <v>17020524</v>
          </cell>
          <cell r="N30">
            <v>31</v>
          </cell>
          <cell r="O30">
            <v>0.19871794871794871</v>
          </cell>
          <cell r="P30">
            <v>70</v>
          </cell>
          <cell r="Q30" t="str">
            <v>PRIORIDAD 1</v>
          </cell>
        </row>
        <row r="31">
          <cell r="A31" t="str">
            <v>CRS3D</v>
          </cell>
          <cell r="B31" t="str">
            <v>R3 OCCIDENTE</v>
          </cell>
          <cell r="C31" t="str">
            <v>Cali</v>
          </cell>
          <cell r="D31" t="str">
            <v>CONECTAR TV</v>
          </cell>
          <cell r="E31" t="str">
            <v>CRISTO REY</v>
          </cell>
          <cell r="F31" t="str">
            <v>R3-OP1_CRISTO_REY_C/CHAPE</v>
          </cell>
          <cell r="G31" t="str">
            <v>LOAIZA HERNANDEZ JULIO CESAR</v>
          </cell>
          <cell r="H31" t="str">
            <v>R3-OP1_CRISTO_REY_C/CHAPE</v>
          </cell>
          <cell r="I31">
            <v>6</v>
          </cell>
          <cell r="J31">
            <v>1.3773584905660377</v>
          </cell>
          <cell r="K31">
            <v>1.5283018867924529</v>
          </cell>
          <cell r="L31">
            <v>53</v>
          </cell>
          <cell r="M31">
            <v>6690873</v>
          </cell>
          <cell r="N31">
            <v>4</v>
          </cell>
          <cell r="O31">
            <v>7.5471698113207544E-2</v>
          </cell>
          <cell r="P31">
            <v>55</v>
          </cell>
          <cell r="Q31" t="str">
            <v>PRIORIDAD 1</v>
          </cell>
        </row>
        <row r="32">
          <cell r="A32" t="str">
            <v>G2N</v>
          </cell>
          <cell r="B32" t="str">
            <v>R2 NORTE</v>
          </cell>
          <cell r="C32" t="str">
            <v>Medellín</v>
          </cell>
          <cell r="D32" t="str">
            <v>CINCO</v>
          </cell>
          <cell r="E32" t="str">
            <v>MEDELLIN NOROCCIDENTE 2</v>
          </cell>
          <cell r="F32" t="str">
            <v>R2-OP10_MED_NOROCC_1_2</v>
          </cell>
          <cell r="G32" t="str">
            <v>CARDENAS QUINTERO JHON FREDY</v>
          </cell>
          <cell r="H32" t="str">
            <v>R2-OP10_MED_NOROCC_1_2</v>
          </cell>
          <cell r="I32">
            <v>6</v>
          </cell>
          <cell r="J32">
            <v>1.4598540145985401E-2</v>
          </cell>
          <cell r="K32">
            <v>0.17274939172749393</v>
          </cell>
          <cell r="L32">
            <v>411</v>
          </cell>
          <cell r="M32">
            <v>47893209</v>
          </cell>
          <cell r="N32">
            <v>29</v>
          </cell>
          <cell r="O32">
            <v>7.0559610705596104E-2</v>
          </cell>
          <cell r="P32">
            <v>65</v>
          </cell>
          <cell r="Q32" t="str">
            <v>PRIORIDAD 1</v>
          </cell>
        </row>
        <row r="33">
          <cell r="A33" t="str">
            <v>ROV</v>
          </cell>
          <cell r="B33" t="str">
            <v>R1 COSTA</v>
          </cell>
          <cell r="C33" t="str">
            <v>Barranquilla</v>
          </cell>
          <cell r="D33" t="str">
            <v>DOMINION MT</v>
          </cell>
          <cell r="E33" t="str">
            <v>BARRANQUILLA 2 DISTRITO 3</v>
          </cell>
          <cell r="F33" t="str">
            <v>R1-OP2_B/QUILLA_SOLEDAD</v>
          </cell>
          <cell r="G33" t="str">
            <v>BASTIDAS LOPEZ ANTONIO</v>
          </cell>
          <cell r="H33" t="str">
            <v>R1-OP2_B/QUILLA_SOLEDAD</v>
          </cell>
          <cell r="I33">
            <v>6</v>
          </cell>
          <cell r="J33">
            <v>0.41176470588235292</v>
          </cell>
          <cell r="K33">
            <v>0.48739495798319327</v>
          </cell>
          <cell r="L33">
            <v>119</v>
          </cell>
          <cell r="M33">
            <v>13288057</v>
          </cell>
          <cell r="N33">
            <v>14</v>
          </cell>
          <cell r="O33">
            <v>0.11764705882352941</v>
          </cell>
          <cell r="P33">
            <v>60</v>
          </cell>
          <cell r="Q33" t="str">
            <v>PRIORIDAD 1</v>
          </cell>
        </row>
        <row r="34">
          <cell r="A34" t="str">
            <v>CEI</v>
          </cell>
          <cell r="B34" t="str">
            <v>R3 OCCIDENTE</v>
          </cell>
          <cell r="C34" t="str">
            <v>Cali</v>
          </cell>
          <cell r="D34" t="str">
            <v>CONECTAR TV</v>
          </cell>
          <cell r="E34" t="str">
            <v>ALFONSO LOPEZ</v>
          </cell>
          <cell r="F34" t="str">
            <v>R3-OP6_A_LOPEZ_YUMBO</v>
          </cell>
          <cell r="G34" t="str">
            <v>SOLARTE CORTES LUIS FERNANDO</v>
          </cell>
          <cell r="H34" t="str">
            <v>R3-OP6_A_LOPEZ_YUMBO</v>
          </cell>
          <cell r="I34">
            <v>6</v>
          </cell>
          <cell r="J34">
            <v>0.26912181303116145</v>
          </cell>
          <cell r="K34">
            <v>0.37393767705382436</v>
          </cell>
          <cell r="L34">
            <v>353</v>
          </cell>
          <cell r="M34">
            <v>38125845</v>
          </cell>
          <cell r="N34">
            <v>30</v>
          </cell>
          <cell r="O34">
            <v>8.4985835694050993E-2</v>
          </cell>
          <cell r="P34">
            <v>80</v>
          </cell>
          <cell r="Q34" t="str">
            <v>PRIORIDAD 1</v>
          </cell>
        </row>
        <row r="35">
          <cell r="A35" t="str">
            <v>3NZ</v>
          </cell>
          <cell r="B35" t="str">
            <v>R3 OCCIDENTE</v>
          </cell>
          <cell r="C35" t="str">
            <v>Jamundi</v>
          </cell>
          <cell r="D35" t="str">
            <v>Tabasco</v>
          </cell>
          <cell r="E35" t="str">
            <v>ALFAGUARA</v>
          </cell>
          <cell r="F35" t="str">
            <v>R3-OP5_BOCHALEMA_JAMUNDI</v>
          </cell>
          <cell r="G35" t="str">
            <v>BARAHONA MONTOYA GABRIEL</v>
          </cell>
          <cell r="H35" t="str">
            <v>R3-OP5_BOCHALEMA_JAMUNDI</v>
          </cell>
          <cell r="I35">
            <v>5</v>
          </cell>
          <cell r="J35">
            <v>5.8064516129032261E-2</v>
          </cell>
          <cell r="K35">
            <v>0.14193548387096774</v>
          </cell>
          <cell r="L35">
            <v>155</v>
          </cell>
          <cell r="M35">
            <v>13025072</v>
          </cell>
          <cell r="N35">
            <v>10</v>
          </cell>
          <cell r="O35">
            <v>6.4516129032258063E-2</v>
          </cell>
          <cell r="P35">
            <v>55</v>
          </cell>
          <cell r="Q35" t="str">
            <v>PRIORIDAD 1</v>
          </cell>
        </row>
        <row r="36">
          <cell r="A36" t="str">
            <v>C201</v>
          </cell>
          <cell r="B36" t="str">
            <v>R3 OCCIDENTE</v>
          </cell>
          <cell r="C36" t="str">
            <v>Cali</v>
          </cell>
          <cell r="D36" t="str">
            <v>CONECTAR TV</v>
          </cell>
          <cell r="E36" t="str">
            <v>CHIPICHAPE</v>
          </cell>
          <cell r="F36" t="str">
            <v>R3-OP1_CRISTO_REY_C/CHAPE</v>
          </cell>
          <cell r="G36" t="str">
            <v>LENIS DAZA ALEXANDER</v>
          </cell>
          <cell r="H36" t="str">
            <v>R3-OP1_CRISTO_REY_C/CHAPE</v>
          </cell>
          <cell r="I36">
            <v>5</v>
          </cell>
          <cell r="J36">
            <v>0.89005235602094246</v>
          </cell>
          <cell r="K36">
            <v>0.94240837696335078</v>
          </cell>
          <cell r="L36">
            <v>191</v>
          </cell>
          <cell r="M36">
            <v>24612490</v>
          </cell>
          <cell r="N36">
            <v>22</v>
          </cell>
          <cell r="O36">
            <v>0.11518324607329843</v>
          </cell>
          <cell r="P36">
            <v>80</v>
          </cell>
          <cell r="Q36" t="str">
            <v>PRIORIDAD 1</v>
          </cell>
        </row>
        <row r="37">
          <cell r="A37" t="str">
            <v>TNV</v>
          </cell>
          <cell r="B37" t="str">
            <v>R3 OCCIDENTE</v>
          </cell>
          <cell r="C37" t="str">
            <v>Jamundi</v>
          </cell>
          <cell r="D37" t="str">
            <v>Tabasco</v>
          </cell>
          <cell r="E37" t="str">
            <v>TERRANOVA</v>
          </cell>
          <cell r="F37" t="str">
            <v>R3-OP5_BOCHALEMA_JAMUNDI</v>
          </cell>
          <cell r="G37" t="str">
            <v>BARAHONA MONTOYA GABRIEL</v>
          </cell>
          <cell r="H37" t="str">
            <v>R3-OP5_BOCHALEMA_JAMUNDI</v>
          </cell>
          <cell r="I37">
            <v>5</v>
          </cell>
          <cell r="J37">
            <v>0.1626984126984127</v>
          </cell>
          <cell r="K37">
            <v>0.26587301587301587</v>
          </cell>
          <cell r="L37">
            <v>252</v>
          </cell>
          <cell r="M37">
            <v>22470240</v>
          </cell>
          <cell r="N37">
            <v>20</v>
          </cell>
          <cell r="O37">
            <v>7.9365079365079361E-2</v>
          </cell>
          <cell r="P37">
            <v>75</v>
          </cell>
          <cell r="Q37" t="str">
            <v>PRIORIDAD 1</v>
          </cell>
        </row>
        <row r="38">
          <cell r="A38" t="str">
            <v>CES</v>
          </cell>
          <cell r="B38" t="str">
            <v>R3 OCCIDENTE</v>
          </cell>
          <cell r="C38" t="str">
            <v>Cali</v>
          </cell>
          <cell r="D38" t="str">
            <v>CONECTAR TV</v>
          </cell>
          <cell r="E38" t="str">
            <v>ALFONSO LOPEZ</v>
          </cell>
          <cell r="F38" t="str">
            <v>R3-OP6_A_LOPEZ_YUMBO</v>
          </cell>
          <cell r="G38" t="str">
            <v>SOLARTE CORTES LUIS FERNANDO</v>
          </cell>
          <cell r="H38" t="str">
            <v>R3-OP6_A_LOPEZ_YUMBO</v>
          </cell>
          <cell r="I38">
            <v>5</v>
          </cell>
          <cell r="J38">
            <v>6.25E-2</v>
          </cell>
          <cell r="K38">
            <v>0.15073529411764705</v>
          </cell>
          <cell r="L38">
            <v>272</v>
          </cell>
          <cell r="M38">
            <v>30021948</v>
          </cell>
          <cell r="N38">
            <v>25</v>
          </cell>
          <cell r="O38">
            <v>9.1911764705882359E-2</v>
          </cell>
          <cell r="P38">
            <v>70</v>
          </cell>
          <cell r="Q38" t="str">
            <v>PRIORIDAD 1</v>
          </cell>
        </row>
        <row r="39">
          <cell r="A39" t="str">
            <v>D2L</v>
          </cell>
          <cell r="B39" t="str">
            <v>R3 OCCIDENTE</v>
          </cell>
          <cell r="C39" t="str">
            <v>Cali</v>
          </cell>
          <cell r="D39" t="str">
            <v>CONECTAR TV</v>
          </cell>
          <cell r="E39" t="str">
            <v>CHIPICHAPE</v>
          </cell>
          <cell r="F39" t="str">
            <v>R3-OP1_CRISTO_REY_C/CHAPE</v>
          </cell>
          <cell r="G39" t="str">
            <v>LENIS DAZA ALEXANDER</v>
          </cell>
          <cell r="H39" t="str">
            <v>R3-OP1_CRISTO_REY_C/CHAPE</v>
          </cell>
          <cell r="I39">
            <v>5</v>
          </cell>
          <cell r="J39">
            <v>0.90268456375838924</v>
          </cell>
          <cell r="K39">
            <v>1.0167785234899329</v>
          </cell>
          <cell r="L39">
            <v>298</v>
          </cell>
          <cell r="M39">
            <v>32763768</v>
          </cell>
          <cell r="N39">
            <v>56</v>
          </cell>
          <cell r="O39">
            <v>0.18791946308724833</v>
          </cell>
          <cell r="P39">
            <v>80</v>
          </cell>
          <cell r="Q39" t="str">
            <v>PRIORIDAD 1</v>
          </cell>
        </row>
        <row r="40">
          <cell r="A40" t="str">
            <v>P3V</v>
          </cell>
          <cell r="B40" t="str">
            <v>R3 OCCIDENTE</v>
          </cell>
          <cell r="C40" t="str">
            <v>Jamundi</v>
          </cell>
          <cell r="D40" t="str">
            <v>Tabasco</v>
          </cell>
          <cell r="E40" t="str">
            <v>ALFAGUARA</v>
          </cell>
          <cell r="F40" t="str">
            <v>R3-OP5_BOCHALEMA_JAMUNDI</v>
          </cell>
          <cell r="G40" t="str">
            <v>BARAHONA MONTOYA GABRIEL</v>
          </cell>
          <cell r="H40" t="str">
            <v>R3-OP5_BOCHALEMA_JAMUNDI</v>
          </cell>
          <cell r="I40">
            <v>5</v>
          </cell>
          <cell r="J40">
            <v>7.3170731707317069E-2</v>
          </cell>
          <cell r="K40">
            <v>0.24390243902439024</v>
          </cell>
          <cell r="L40">
            <v>41</v>
          </cell>
          <cell r="M40">
            <v>5587324</v>
          </cell>
          <cell r="N40">
            <v>4</v>
          </cell>
          <cell r="O40">
            <v>9.7560975609756101E-2</v>
          </cell>
          <cell r="P40">
            <v>60</v>
          </cell>
          <cell r="Q40" t="str">
            <v>PRIORIDAD 1</v>
          </cell>
        </row>
        <row r="41">
          <cell r="A41" t="str">
            <v>4NO3D</v>
          </cell>
          <cell r="B41" t="str">
            <v>R1 COSTA</v>
          </cell>
          <cell r="C41" t="str">
            <v>Barranquilla</v>
          </cell>
          <cell r="D41" t="str">
            <v>INMEL INGENIERIA S.A.S</v>
          </cell>
          <cell r="E41" t="str">
            <v>BARRANQUILLA 1 DISTRITO 1</v>
          </cell>
          <cell r="F41" t="str">
            <v>R1-OP1_B/QUILLA_PTO_COL</v>
          </cell>
          <cell r="G41" t="str">
            <v>AGUILAR VANEGAS WILSON ENRIQUE</v>
          </cell>
          <cell r="H41" t="str">
            <v>R1-OP1_B/QUILLA_PTO_COL</v>
          </cell>
          <cell r="I41">
            <v>5</v>
          </cell>
          <cell r="J41">
            <v>2.0833333333333332E-2</v>
          </cell>
          <cell r="K41">
            <v>0.16666666666666666</v>
          </cell>
          <cell r="L41">
            <v>48</v>
          </cell>
          <cell r="M41">
            <v>5582156</v>
          </cell>
          <cell r="N41">
            <v>2</v>
          </cell>
          <cell r="O41">
            <v>4.1666666666666664E-2</v>
          </cell>
          <cell r="P41">
            <v>45</v>
          </cell>
          <cell r="Q41" t="str">
            <v>PRIORIDAD 1</v>
          </cell>
        </row>
        <row r="42">
          <cell r="A42" t="str">
            <v>PL13B</v>
          </cell>
          <cell r="B42" t="str">
            <v>R4 CENTRO</v>
          </cell>
          <cell r="C42" t="str">
            <v>Bogota, D.C.</v>
          </cell>
          <cell r="D42" t="str">
            <v>TELCOS INGENIERIA S.A.</v>
          </cell>
          <cell r="E42" t="str">
            <v>LA IGUALDAD</v>
          </cell>
          <cell r="F42" t="str">
            <v>R4-OP40_MUZU_LA_IGUALDAD</v>
          </cell>
          <cell r="G42" t="str">
            <v>FELICIANO VILLAR JUAN CARLOS</v>
          </cell>
          <cell r="H42" t="str">
            <v>R4-OP40_MUZU_LA_IGUALDAD</v>
          </cell>
          <cell r="I42">
            <v>5</v>
          </cell>
          <cell r="J42">
            <v>0.26198083067092653</v>
          </cell>
          <cell r="K42">
            <v>0.32268370607028751</v>
          </cell>
          <cell r="L42">
            <v>313</v>
          </cell>
          <cell r="M42">
            <v>33962851</v>
          </cell>
          <cell r="N42">
            <v>33</v>
          </cell>
          <cell r="O42">
            <v>0.10543130990415335</v>
          </cell>
          <cell r="P42">
            <v>80</v>
          </cell>
          <cell r="Q42" t="str">
            <v>PRIORIDAD 1</v>
          </cell>
        </row>
        <row r="43">
          <cell r="A43" t="str">
            <v>1NC</v>
          </cell>
          <cell r="B43" t="str">
            <v>R3 OCCIDENTE</v>
          </cell>
          <cell r="C43" t="str">
            <v>Cali</v>
          </cell>
          <cell r="D43" t="str">
            <v>CONECTAR TV</v>
          </cell>
          <cell r="E43" t="str">
            <v>CRISTO REY</v>
          </cell>
          <cell r="F43" t="str">
            <v>R3-OP1_CRISTO_REY_C/CHAPE</v>
          </cell>
          <cell r="G43" t="str">
            <v>LOAIZA HERNANDEZ JULIO CESAR</v>
          </cell>
          <cell r="H43" t="str">
            <v>R3-OP1_CRISTO_REY_C/CHAPE</v>
          </cell>
          <cell r="I43">
            <v>5</v>
          </cell>
          <cell r="J43">
            <v>0.59633027522935778</v>
          </cell>
          <cell r="K43">
            <v>0.70183486238532111</v>
          </cell>
          <cell r="L43">
            <v>436</v>
          </cell>
          <cell r="M43">
            <v>46981057</v>
          </cell>
          <cell r="N43">
            <v>48</v>
          </cell>
          <cell r="O43">
            <v>0.11009174311926606</v>
          </cell>
          <cell r="P43">
            <v>80</v>
          </cell>
          <cell r="Q43" t="str">
            <v>PRIORIDAD 1</v>
          </cell>
        </row>
        <row r="44">
          <cell r="A44" t="str">
            <v>2TC</v>
          </cell>
          <cell r="B44" t="str">
            <v>R1 COSTA</v>
          </cell>
          <cell r="C44" t="str">
            <v>Cartagena</v>
          </cell>
          <cell r="D44" t="str">
            <v>INMEL INGENIERIA S.A.S</v>
          </cell>
          <cell r="E44" t="str">
            <v>BOLIVAR BIDI DISTRITO 1</v>
          </cell>
          <cell r="F44" t="str">
            <v>R1-OP3_CARTAGENA</v>
          </cell>
          <cell r="G44" t="str">
            <v>PABA CORONADO JORGE LUIS</v>
          </cell>
          <cell r="H44" t="str">
            <v>R1-OP3_CARTAGENA</v>
          </cell>
          <cell r="I44">
            <v>5</v>
          </cell>
          <cell r="J44">
            <v>0</v>
          </cell>
          <cell r="K44">
            <v>0.1270718232044199</v>
          </cell>
          <cell r="L44">
            <v>181</v>
          </cell>
          <cell r="M44">
            <v>18936819</v>
          </cell>
          <cell r="N44">
            <v>14</v>
          </cell>
          <cell r="O44">
            <v>7.7348066298342538E-2</v>
          </cell>
          <cell r="P44">
            <v>55</v>
          </cell>
          <cell r="Q44" t="str">
            <v>PRIORIDAD 1</v>
          </cell>
        </row>
        <row r="45">
          <cell r="A45" t="str">
            <v>3CH</v>
          </cell>
          <cell r="B45" t="str">
            <v>R1 COSTA</v>
          </cell>
          <cell r="C45" t="str">
            <v>Barranquilla</v>
          </cell>
          <cell r="D45" t="str">
            <v>DOMINION MT</v>
          </cell>
          <cell r="E45" t="str">
            <v>BARRANQUILLA 2 DISTRITO 5</v>
          </cell>
          <cell r="F45" t="str">
            <v>R1-OP2_B/QUILLA_SOLEDAD</v>
          </cell>
          <cell r="G45" t="str">
            <v>MERCADO RUIZ RAFAEL ARMANDO</v>
          </cell>
          <cell r="H45" t="str">
            <v>R1-OP2_B/QUILLA_SOLEDAD</v>
          </cell>
          <cell r="I45">
            <v>5</v>
          </cell>
          <cell r="J45">
            <v>1.6949152542372881E-2</v>
          </cell>
          <cell r="K45">
            <v>0.10169491525423729</v>
          </cell>
          <cell r="L45">
            <v>177</v>
          </cell>
          <cell r="M45">
            <v>20030391</v>
          </cell>
          <cell r="N45">
            <v>5</v>
          </cell>
          <cell r="O45">
            <v>2.8248587570621469E-2</v>
          </cell>
          <cell r="P45">
            <v>60</v>
          </cell>
          <cell r="Q45" t="str">
            <v>PRIORIDAD 1</v>
          </cell>
        </row>
        <row r="46">
          <cell r="A46" t="str">
            <v>4NO</v>
          </cell>
          <cell r="B46" t="str">
            <v>R1 COSTA</v>
          </cell>
          <cell r="C46" t="str">
            <v>Barranquilla</v>
          </cell>
          <cell r="D46" t="str">
            <v>INMEL INGENIERIA S.A.S</v>
          </cell>
          <cell r="E46" t="str">
            <v>BARRANQUILLA 1 DISTRITO 1</v>
          </cell>
          <cell r="F46" t="str">
            <v>R1-OP1_B/QUILLA_PTO_COL</v>
          </cell>
          <cell r="G46" t="str">
            <v>AGUILAR VANEGAS WILSON ENRIQUE</v>
          </cell>
          <cell r="H46" t="str">
            <v>R1-OP1_B/QUILLA_PTO_COL</v>
          </cell>
          <cell r="I46">
            <v>5</v>
          </cell>
          <cell r="J46">
            <v>3.1746031746031744E-2</v>
          </cell>
          <cell r="K46">
            <v>0.20634920634920634</v>
          </cell>
          <cell r="L46">
            <v>63</v>
          </cell>
          <cell r="M46">
            <v>8109965</v>
          </cell>
          <cell r="N46">
            <v>4</v>
          </cell>
          <cell r="O46">
            <v>6.3492063492063489E-2</v>
          </cell>
          <cell r="P46">
            <v>55</v>
          </cell>
          <cell r="Q46" t="str">
            <v>PRIORIDAD 1</v>
          </cell>
        </row>
        <row r="47">
          <cell r="A47" t="str">
            <v>C03</v>
          </cell>
          <cell r="B47" t="str">
            <v>R3 OCCIDENTE</v>
          </cell>
          <cell r="C47" t="str">
            <v>Cali</v>
          </cell>
          <cell r="D47" t="str">
            <v>CONECTAR TV</v>
          </cell>
          <cell r="E47" t="str">
            <v>CRISTO REY</v>
          </cell>
          <cell r="F47" t="str">
            <v>R3-OP1_CRISTO_REY_C/CHAPE</v>
          </cell>
          <cell r="G47" t="str">
            <v>LOAIZA HERNANDEZ JULIO CESAR</v>
          </cell>
          <cell r="H47" t="str">
            <v>R3-OP1_CRISTO_REY_C/CHAPE</v>
          </cell>
          <cell r="I47">
            <v>5</v>
          </cell>
          <cell r="J47">
            <v>0.78378378378378377</v>
          </cell>
          <cell r="K47">
            <v>0.78378378378378377</v>
          </cell>
          <cell r="L47">
            <v>37</v>
          </cell>
          <cell r="M47">
            <v>5353859</v>
          </cell>
          <cell r="N47">
            <v>3</v>
          </cell>
          <cell r="O47">
            <v>8.1081081081081086E-2</v>
          </cell>
          <cell r="P47">
            <v>60</v>
          </cell>
          <cell r="Q47" t="str">
            <v>PRIORIDAD 1</v>
          </cell>
        </row>
        <row r="48">
          <cell r="A48" t="str">
            <v>FGH</v>
          </cell>
          <cell r="B48" t="str">
            <v>R3 OCCIDENTE</v>
          </cell>
          <cell r="C48" t="str">
            <v>Cali</v>
          </cell>
          <cell r="D48" t="str">
            <v>CONECTAR TV</v>
          </cell>
          <cell r="E48" t="str">
            <v>FLORALIA</v>
          </cell>
          <cell r="F48" t="str">
            <v>R3-OP6_A_LOPEZ_YUMBO</v>
          </cell>
          <cell r="G48" t="str">
            <v>GONZALEZ MARIN JHON FREDDY</v>
          </cell>
          <cell r="H48" t="str">
            <v>R3-OP6_A_LOPEZ_YUMBO</v>
          </cell>
          <cell r="I48">
            <v>5</v>
          </cell>
          <cell r="J48">
            <v>0.57062146892655363</v>
          </cell>
          <cell r="K48">
            <v>0.64406779661016944</v>
          </cell>
          <cell r="L48">
            <v>177</v>
          </cell>
          <cell r="M48">
            <v>19545541</v>
          </cell>
          <cell r="N48">
            <v>12</v>
          </cell>
          <cell r="O48">
            <v>6.7796610169491525E-2</v>
          </cell>
          <cell r="P48">
            <v>65</v>
          </cell>
          <cell r="Q48" t="str">
            <v>PRIORIDAD 1</v>
          </cell>
        </row>
        <row r="49">
          <cell r="A49" t="str">
            <v>MAN</v>
          </cell>
          <cell r="B49" t="str">
            <v>R4 CENTRO</v>
          </cell>
          <cell r="C49" t="str">
            <v>Bogota, D.C.</v>
          </cell>
          <cell r="D49" t="str">
            <v>TELCOS INGENIERIA S.A.</v>
          </cell>
          <cell r="E49" t="str">
            <v>KENNEDY</v>
          </cell>
          <cell r="F49" t="str">
            <v>R4-OP39_ROMA_KENNEDY</v>
          </cell>
          <cell r="G49" t="str">
            <v>MUÑOZ MARROQUIN CARLOS ARMANDO</v>
          </cell>
          <cell r="H49" t="str">
            <v>R4-OP39_ROMA_KENNEDY</v>
          </cell>
          <cell r="I49">
            <v>5</v>
          </cell>
          <cell r="J49">
            <v>1.3953488372093023E-2</v>
          </cell>
          <cell r="K49">
            <v>7.441860465116279E-2</v>
          </cell>
          <cell r="L49">
            <v>215</v>
          </cell>
          <cell r="M49">
            <v>22573678</v>
          </cell>
          <cell r="N49">
            <v>7</v>
          </cell>
          <cell r="O49">
            <v>3.255813953488372E-2</v>
          </cell>
          <cell r="P49">
            <v>50</v>
          </cell>
          <cell r="Q49" t="str">
            <v>PRIORIDAD 1</v>
          </cell>
        </row>
        <row r="50">
          <cell r="A50" t="str">
            <v>TUA1</v>
          </cell>
          <cell r="B50" t="str">
            <v>R3 OCCIDENTE</v>
          </cell>
          <cell r="C50" t="str">
            <v>Cali</v>
          </cell>
          <cell r="D50" t="str">
            <v>CONECTAR TV</v>
          </cell>
          <cell r="E50" t="str">
            <v>COMUNEROS</v>
          </cell>
          <cell r="F50" t="str">
            <v>R3-OP3_V_GRANDE-COMUNEROS</v>
          </cell>
          <cell r="G50" t="str">
            <v>MAYORQUIN SILVA LUIS ALFONSO</v>
          </cell>
          <cell r="H50" t="str">
            <v>R3-OP3_V_GRANDE-COMUNEROS</v>
          </cell>
          <cell r="I50">
            <v>5</v>
          </cell>
          <cell r="J50">
            <v>1.597938144329897</v>
          </cell>
          <cell r="K50">
            <v>1.7628865979381443</v>
          </cell>
          <cell r="L50">
            <v>97</v>
          </cell>
          <cell r="M50">
            <v>8583383</v>
          </cell>
          <cell r="N50">
            <v>22</v>
          </cell>
          <cell r="O50">
            <v>0.22680412371134021</v>
          </cell>
          <cell r="P50">
            <v>60</v>
          </cell>
          <cell r="Q50" t="str">
            <v>PRIORIDAD 1</v>
          </cell>
        </row>
        <row r="51">
          <cell r="A51" t="str">
            <v>AF23</v>
          </cell>
          <cell r="B51" t="str">
            <v>R4 CENTRO</v>
          </cell>
          <cell r="C51" t="str">
            <v>Bogota, D.C.</v>
          </cell>
          <cell r="D51" t="str">
            <v>DICO TELECOMUNICACIONES S.A.</v>
          </cell>
          <cell r="E51" t="str">
            <v>QUIRIGUA</v>
          </cell>
          <cell r="F51" t="str">
            <v>R4-OP9_QUIRIGUA-G_NAVAS</v>
          </cell>
          <cell r="G51" t="str">
            <v>CARDENAS JIMENEZ RUBEN DARIO</v>
          </cell>
          <cell r="H51" t="str">
            <v>R4-OP9_QUIRIGUA-G_NAVAS</v>
          </cell>
          <cell r="I51">
            <v>5</v>
          </cell>
          <cell r="J51">
            <v>0.18478260869565216</v>
          </cell>
          <cell r="K51">
            <v>0.33695652173913043</v>
          </cell>
          <cell r="L51">
            <v>92</v>
          </cell>
          <cell r="M51">
            <v>9464034</v>
          </cell>
          <cell r="N51">
            <v>9</v>
          </cell>
          <cell r="O51">
            <v>9.7826086956521743E-2</v>
          </cell>
          <cell r="P51">
            <v>60</v>
          </cell>
          <cell r="Q51" t="str">
            <v>PRIORIDAD 1</v>
          </cell>
        </row>
        <row r="52">
          <cell r="A52" t="str">
            <v>AOC</v>
          </cell>
          <cell r="B52" t="str">
            <v>R4 CENTRO</v>
          </cell>
          <cell r="C52" t="str">
            <v>Bogota, D.C.</v>
          </cell>
          <cell r="D52" t="str">
            <v>TELCOS INGENIERIA S.A.</v>
          </cell>
          <cell r="E52" t="str">
            <v>KENNEDY</v>
          </cell>
          <cell r="F52" t="str">
            <v>R4-OP39_ROMA_KENNEDY</v>
          </cell>
          <cell r="G52" t="str">
            <v>MUÑOZ MARROQUIN CARLOS ARMANDO</v>
          </cell>
          <cell r="H52" t="str">
            <v>R4-OP39_ROMA_KENNEDY</v>
          </cell>
          <cell r="I52">
            <v>5</v>
          </cell>
          <cell r="J52">
            <v>0.1646586345381526</v>
          </cell>
          <cell r="K52">
            <v>0.27710843373493976</v>
          </cell>
          <cell r="L52">
            <v>249</v>
          </cell>
          <cell r="M52">
            <v>29432753</v>
          </cell>
          <cell r="N52">
            <v>20</v>
          </cell>
          <cell r="O52">
            <v>8.0321285140562249E-2</v>
          </cell>
          <cell r="P52">
            <v>80</v>
          </cell>
          <cell r="Q52" t="str">
            <v>PRIORIDAD 1</v>
          </cell>
        </row>
        <row r="53">
          <cell r="A53" t="str">
            <v>EMT</v>
          </cell>
          <cell r="B53" t="str">
            <v>R2 NORTE</v>
          </cell>
          <cell r="C53" t="str">
            <v>Medellín</v>
          </cell>
          <cell r="D53" t="str">
            <v>CINCO</v>
          </cell>
          <cell r="E53" t="str">
            <v>MEDELLIN NOROCCIDENTE 1</v>
          </cell>
          <cell r="F53" t="str">
            <v>R2-OP10_MED_NOROCC_1_2</v>
          </cell>
          <cell r="G53" t="str">
            <v>SUAREZ ESTRADA NELSON MARIO</v>
          </cell>
          <cell r="H53" t="str">
            <v>R2-OP10_MED_NOROCC_1_2</v>
          </cell>
          <cell r="I53">
            <v>5</v>
          </cell>
          <cell r="J53">
            <v>2.3102310231023101E-2</v>
          </cell>
          <cell r="K53">
            <v>6.2706270627062702E-2</v>
          </cell>
          <cell r="L53">
            <v>303</v>
          </cell>
          <cell r="M53">
            <v>26683188</v>
          </cell>
          <cell r="N53">
            <v>12</v>
          </cell>
          <cell r="O53">
            <v>3.9603960396039604E-2</v>
          </cell>
          <cell r="P53">
            <v>50</v>
          </cell>
          <cell r="Q53" t="str">
            <v>PRIORIDAD 1</v>
          </cell>
        </row>
        <row r="54">
          <cell r="A54" t="str">
            <v>K1N</v>
          </cell>
          <cell r="B54" t="str">
            <v>R5 ORIENTE</v>
          </cell>
          <cell r="C54" t="str">
            <v>Girardot</v>
          </cell>
          <cell r="D54" t="str">
            <v>TABASCO</v>
          </cell>
          <cell r="E54" t="str">
            <v>GIRARDOT</v>
          </cell>
          <cell r="F54" t="str">
            <v>R5-OP8_CUNDINAMARCA_1</v>
          </cell>
          <cell r="G54" t="str">
            <v>TRUJILLO RAMIREZ WILSON</v>
          </cell>
          <cell r="H54" t="str">
            <v>R5-OP8_CUNDINAMARCA_1</v>
          </cell>
          <cell r="I54">
            <v>5</v>
          </cell>
          <cell r="J54">
            <v>6.4417177914110432E-2</v>
          </cell>
          <cell r="K54">
            <v>0.21165644171779141</v>
          </cell>
          <cell r="L54">
            <v>326</v>
          </cell>
          <cell r="M54">
            <v>32836398</v>
          </cell>
          <cell r="N54">
            <v>24</v>
          </cell>
          <cell r="O54">
            <v>7.3619631901840496E-2</v>
          </cell>
          <cell r="P54">
            <v>75</v>
          </cell>
          <cell r="Q54" t="str">
            <v>PRIORIDAD 1</v>
          </cell>
        </row>
        <row r="55">
          <cell r="A55" t="str">
            <v>PPN</v>
          </cell>
          <cell r="B55" t="str">
            <v>R3 OCCIDENTE</v>
          </cell>
          <cell r="C55" t="str">
            <v>Cali</v>
          </cell>
          <cell r="D55" t="str">
            <v>CONECTAR TV</v>
          </cell>
          <cell r="E55" t="str">
            <v>ALFONSO LOPEZ</v>
          </cell>
          <cell r="F55" t="str">
            <v>R3-OP6_A_LOPEZ_YUMBO</v>
          </cell>
          <cell r="G55" t="str">
            <v>SOLARTE CORTES LUIS FERNANDO</v>
          </cell>
          <cell r="H55" t="str">
            <v>R3-OP6_A_LOPEZ_YUMBO</v>
          </cell>
          <cell r="I55">
            <v>5</v>
          </cell>
          <cell r="J55">
            <v>1.278688524590164</v>
          </cell>
          <cell r="K55">
            <v>1.4196721311475411</v>
          </cell>
          <cell r="L55">
            <v>305</v>
          </cell>
          <cell r="M55">
            <v>30319286</v>
          </cell>
          <cell r="N55">
            <v>45</v>
          </cell>
          <cell r="O55">
            <v>0.14754098360655737</v>
          </cell>
          <cell r="P55">
            <v>80</v>
          </cell>
          <cell r="Q55" t="str">
            <v>PRIORIDAD 1</v>
          </cell>
        </row>
        <row r="56">
          <cell r="A56" t="str">
            <v>RLY</v>
          </cell>
          <cell r="B56" t="str">
            <v>R1 COSTA</v>
          </cell>
          <cell r="C56" t="str">
            <v>Barranquilla</v>
          </cell>
          <cell r="D56" t="str">
            <v>DOMINION MT</v>
          </cell>
          <cell r="E56" t="str">
            <v>BARRANQUILLA 2 DISTRITO 3</v>
          </cell>
          <cell r="F56" t="str">
            <v>R1-OP2_B/QUILLA_SOLEDAD</v>
          </cell>
          <cell r="G56" t="str">
            <v>CASTRO BERDUGO EDWIN MANUEL</v>
          </cell>
          <cell r="H56" t="str">
            <v>R1-OP2_B/QUILLA_SOLEDAD</v>
          </cell>
          <cell r="I56">
            <v>5</v>
          </cell>
          <cell r="J56">
            <v>2.9268292682926831E-2</v>
          </cell>
          <cell r="K56">
            <v>0.15609756097560976</v>
          </cell>
          <cell r="L56">
            <v>205</v>
          </cell>
          <cell r="M56">
            <v>18362176</v>
          </cell>
          <cell r="N56">
            <v>9</v>
          </cell>
          <cell r="O56">
            <v>4.3902439024390241E-2</v>
          </cell>
          <cell r="P56">
            <v>55</v>
          </cell>
          <cell r="Q56" t="str">
            <v>PRIORIDAD 1</v>
          </cell>
        </row>
        <row r="57">
          <cell r="A57" t="str">
            <v>CKA</v>
          </cell>
          <cell r="B57" t="str">
            <v>R4 CENTRO</v>
          </cell>
          <cell r="C57" t="str">
            <v>Chia</v>
          </cell>
          <cell r="D57" t="str">
            <v>SICTE LTDA</v>
          </cell>
          <cell r="E57" t="str">
            <v>CHIA</v>
          </cell>
          <cell r="F57" t="str">
            <v>R4-OP6_CHIA</v>
          </cell>
          <cell r="G57" t="str">
            <v>HERNANDEZ VARGAS DAVID</v>
          </cell>
          <cell r="H57" t="str">
            <v>R4-OP6_CHIA</v>
          </cell>
          <cell r="I57">
            <v>5</v>
          </cell>
          <cell r="J57">
            <v>9.2621664050235475E-2</v>
          </cell>
          <cell r="K57">
            <v>0.15541601255886969</v>
          </cell>
          <cell r="L57">
            <v>637</v>
          </cell>
          <cell r="M57">
            <v>67850986</v>
          </cell>
          <cell r="N57">
            <v>39</v>
          </cell>
          <cell r="O57">
            <v>6.1224489795918366E-2</v>
          </cell>
          <cell r="P57">
            <v>85</v>
          </cell>
          <cell r="Q57" t="str">
            <v>PRIORIDAD 1</v>
          </cell>
        </row>
        <row r="58">
          <cell r="A58" t="str">
            <v>VLL2</v>
          </cell>
          <cell r="B58" t="str">
            <v>R3 OCCIDENTE</v>
          </cell>
          <cell r="C58" t="str">
            <v>Cali</v>
          </cell>
          <cell r="D58" t="str">
            <v>CONECTAR TV</v>
          </cell>
          <cell r="E58" t="str">
            <v>VALLE GRANDE</v>
          </cell>
          <cell r="F58" t="str">
            <v>R3-OP3_V_GRANDE-COMUNEROS</v>
          </cell>
          <cell r="G58" t="str">
            <v>ALVAREZ THEVENING MIGUEL ANGEL</v>
          </cell>
          <cell r="H58" t="str">
            <v>R3-OP3_V_GRANDE-COMUNEROS</v>
          </cell>
          <cell r="I58">
            <v>5</v>
          </cell>
          <cell r="J58">
            <v>7.4733096085409248E-2</v>
          </cell>
          <cell r="K58">
            <v>0.16014234875444841</v>
          </cell>
          <cell r="L58">
            <v>281</v>
          </cell>
          <cell r="M58">
            <v>26282597</v>
          </cell>
          <cell r="N58">
            <v>20</v>
          </cell>
          <cell r="O58">
            <v>7.1174377224199295E-2</v>
          </cell>
          <cell r="P58">
            <v>65</v>
          </cell>
          <cell r="Q58" t="str">
            <v>PRIORIDAD 1</v>
          </cell>
        </row>
        <row r="59">
          <cell r="A59" t="str">
            <v>7MG</v>
          </cell>
          <cell r="B59" t="str">
            <v>R1 COSTA</v>
          </cell>
          <cell r="C59" t="str">
            <v>Cartagena</v>
          </cell>
          <cell r="D59" t="str">
            <v>INMEL INGENIERIA S.A.S</v>
          </cell>
          <cell r="E59" t="str">
            <v>BOLIVAR BIDI DISTRITO 1</v>
          </cell>
          <cell r="F59" t="str">
            <v>R1-OP3_CARTAGENA</v>
          </cell>
          <cell r="G59" t="str">
            <v>ROMERO ROJAS AIDEL FERNANDO</v>
          </cell>
          <cell r="H59" t="str">
            <v>R1-OP3_CARTAGENA</v>
          </cell>
          <cell r="I59">
            <v>5</v>
          </cell>
          <cell r="J59">
            <v>0</v>
          </cell>
          <cell r="K59">
            <v>0.25</v>
          </cell>
          <cell r="L59">
            <v>32</v>
          </cell>
          <cell r="M59">
            <v>3529817</v>
          </cell>
          <cell r="N59">
            <v>0</v>
          </cell>
          <cell r="O59">
            <v>0</v>
          </cell>
          <cell r="P59">
            <v>50</v>
          </cell>
          <cell r="Q59" t="str">
            <v>PRIORIDAD 1</v>
          </cell>
        </row>
        <row r="60">
          <cell r="A60" t="str">
            <v>8DB</v>
          </cell>
          <cell r="B60" t="str">
            <v>R3 OCCIDENTE</v>
          </cell>
          <cell r="C60" t="str">
            <v>Cali</v>
          </cell>
          <cell r="D60" t="str">
            <v>Tabasco</v>
          </cell>
          <cell r="E60" t="str">
            <v>CORDOBA GUADALUPE</v>
          </cell>
          <cell r="F60" t="str">
            <v>R3-OP2_PAMPALINDA</v>
          </cell>
          <cell r="G60" t="str">
            <v>SARRIA BELALCAZAR FRANCISCO</v>
          </cell>
          <cell r="H60" t="str">
            <v>R3-OP2_PAMPALINDA</v>
          </cell>
          <cell r="I60">
            <v>5</v>
          </cell>
          <cell r="J60">
            <v>1.3986013986013986E-2</v>
          </cell>
          <cell r="K60">
            <v>0.13286713286713286</v>
          </cell>
          <cell r="L60">
            <v>286</v>
          </cell>
          <cell r="M60">
            <v>29762337</v>
          </cell>
          <cell r="N60">
            <v>10</v>
          </cell>
          <cell r="O60">
            <v>3.4965034965034968E-2</v>
          </cell>
          <cell r="P60">
            <v>60</v>
          </cell>
          <cell r="Q60" t="str">
            <v>PRIORIDAD 1</v>
          </cell>
        </row>
        <row r="61">
          <cell r="A61" t="str">
            <v>8MG</v>
          </cell>
          <cell r="B61" t="str">
            <v>R1 COSTA</v>
          </cell>
          <cell r="C61" t="str">
            <v>Cartagena</v>
          </cell>
          <cell r="D61" t="str">
            <v>INMEL INGENIERIA S.A.S</v>
          </cell>
          <cell r="E61" t="str">
            <v>BOLIVAR BIDI DISTRITO 1</v>
          </cell>
          <cell r="F61" t="str">
            <v>R1-OP3_CARTAGENA</v>
          </cell>
          <cell r="G61" t="str">
            <v>ROMERO ROJAS AIDEL FERNANDO</v>
          </cell>
          <cell r="H61" t="str">
            <v>R1-OP3_CARTAGENA</v>
          </cell>
          <cell r="I61">
            <v>5</v>
          </cell>
          <cell r="J61">
            <v>0.16666666666666666</v>
          </cell>
          <cell r="K61">
            <v>0.33333333333333331</v>
          </cell>
          <cell r="L61">
            <v>30</v>
          </cell>
          <cell r="M61">
            <v>3741496</v>
          </cell>
          <cell r="N61">
            <v>5</v>
          </cell>
          <cell r="O61">
            <v>0.16666666666666666</v>
          </cell>
          <cell r="P61">
            <v>60</v>
          </cell>
          <cell r="Q61" t="str">
            <v>PRIORIDAD 1</v>
          </cell>
        </row>
        <row r="62">
          <cell r="A62" t="str">
            <v>ANS</v>
          </cell>
          <cell r="B62" t="str">
            <v>R2 NORTE</v>
          </cell>
          <cell r="C62" t="str">
            <v>Pereira</v>
          </cell>
          <cell r="D62" t="str">
            <v>SICTE LTDA</v>
          </cell>
          <cell r="E62" t="str">
            <v>PEREIRA3</v>
          </cell>
          <cell r="F62" t="str">
            <v>R2-OP7_RISARALDA</v>
          </cell>
          <cell r="G62" t="str">
            <v>LOPEZ GOMEZ PEDRO JOSE</v>
          </cell>
          <cell r="H62" t="str">
            <v>R2-OP7_RISARALDA</v>
          </cell>
          <cell r="I62">
            <v>5</v>
          </cell>
          <cell r="J62">
            <v>2.318840579710145E-2</v>
          </cell>
          <cell r="K62">
            <v>0.1246376811594203</v>
          </cell>
          <cell r="L62">
            <v>345</v>
          </cell>
          <cell r="M62">
            <v>29372823</v>
          </cell>
          <cell r="N62">
            <v>16</v>
          </cell>
          <cell r="O62">
            <v>4.6376811594202899E-2</v>
          </cell>
          <cell r="P62">
            <v>65</v>
          </cell>
          <cell r="Q62" t="str">
            <v>PRIORIDAD 1</v>
          </cell>
        </row>
        <row r="63">
          <cell r="A63" t="str">
            <v>GD1</v>
          </cell>
          <cell r="B63" t="str">
            <v>R1 COSTA</v>
          </cell>
          <cell r="C63" t="str">
            <v>Barranquilla</v>
          </cell>
          <cell r="D63" t="str">
            <v>INMEL INGENIERIA S.A.S</v>
          </cell>
          <cell r="E63" t="str">
            <v>BARRANQUILLA 1 DISTRITO 1</v>
          </cell>
          <cell r="F63" t="str">
            <v>R1-OP1_B/QUILLA_PTO_COL</v>
          </cell>
          <cell r="G63" t="str">
            <v>AGUILAR VANEGAS WILSON ENRIQUE</v>
          </cell>
          <cell r="H63" t="str">
            <v>R1-OP1_B/QUILLA_PTO_COL</v>
          </cell>
          <cell r="I63">
            <v>5</v>
          </cell>
          <cell r="J63">
            <v>0</v>
          </cell>
          <cell r="K63">
            <v>1.6949152542372881E-2</v>
          </cell>
          <cell r="L63">
            <v>59</v>
          </cell>
          <cell r="M63">
            <v>7222046</v>
          </cell>
          <cell r="N63">
            <v>3</v>
          </cell>
          <cell r="O63">
            <v>5.0847457627118647E-2</v>
          </cell>
          <cell r="P63">
            <v>35</v>
          </cell>
          <cell r="Q63" t="str">
            <v>PRIORIDAD 1</v>
          </cell>
        </row>
        <row r="64">
          <cell r="A64" t="str">
            <v>GD2</v>
          </cell>
          <cell r="B64" t="str">
            <v>R1 COSTA</v>
          </cell>
          <cell r="C64" t="str">
            <v>Barranquilla</v>
          </cell>
          <cell r="D64" t="str">
            <v>INMEL INGENIERIA S.A.S</v>
          </cell>
          <cell r="E64" t="str">
            <v>BARRANQUILLA 1 DISTRITO 1</v>
          </cell>
          <cell r="F64" t="str">
            <v>R1-OP1_B/QUILLA_PTO_COL</v>
          </cell>
          <cell r="G64" t="str">
            <v>AGUILAR VANEGAS WILSON ENRIQUE</v>
          </cell>
          <cell r="H64" t="str">
            <v>R1-OP1_B/QUILLA_PTO_COL</v>
          </cell>
          <cell r="I64">
            <v>5</v>
          </cell>
          <cell r="J64">
            <v>4.2553191489361701E-2</v>
          </cell>
          <cell r="K64">
            <v>0.1702127659574468</v>
          </cell>
          <cell r="L64">
            <v>47</v>
          </cell>
          <cell r="M64">
            <v>6030071</v>
          </cell>
          <cell r="N64">
            <v>0</v>
          </cell>
          <cell r="O64">
            <v>0</v>
          </cell>
          <cell r="P64">
            <v>40</v>
          </cell>
          <cell r="Q64" t="str">
            <v>PRIORIDAD 1</v>
          </cell>
        </row>
        <row r="65">
          <cell r="A65" t="str">
            <v>GD3</v>
          </cell>
          <cell r="B65" t="str">
            <v>R1 COSTA</v>
          </cell>
          <cell r="C65" t="str">
            <v>Barranquilla</v>
          </cell>
          <cell r="D65" t="str">
            <v>INMEL INGENIERIA S.A.S</v>
          </cell>
          <cell r="E65" t="str">
            <v>BARRANQUILLA 1 DISTRITO 1</v>
          </cell>
          <cell r="F65" t="str">
            <v>R1-OP1_B/QUILLA_PTO_COL</v>
          </cell>
          <cell r="G65" t="str">
            <v>AGUILAR VANEGAS WILSON ENRIQUE</v>
          </cell>
          <cell r="H65" t="str">
            <v>R1-OP1_B/QUILLA_PTO_COL</v>
          </cell>
          <cell r="I65">
            <v>5</v>
          </cell>
          <cell r="J65">
            <v>1.2987012987012988E-2</v>
          </cell>
          <cell r="K65">
            <v>0.14285714285714285</v>
          </cell>
          <cell r="L65">
            <v>77</v>
          </cell>
          <cell r="M65">
            <v>10199379</v>
          </cell>
          <cell r="N65">
            <v>4</v>
          </cell>
          <cell r="O65">
            <v>5.1948051948051951E-2</v>
          </cell>
          <cell r="P65">
            <v>45</v>
          </cell>
          <cell r="Q65" t="str">
            <v>PRIORIDAD 1</v>
          </cell>
        </row>
        <row r="66">
          <cell r="A66" t="str">
            <v>GD4</v>
          </cell>
          <cell r="B66" t="str">
            <v>R1 COSTA</v>
          </cell>
          <cell r="C66" t="str">
            <v>Barranquilla</v>
          </cell>
          <cell r="D66" t="str">
            <v>INMEL INGENIERIA S.A.S</v>
          </cell>
          <cell r="E66" t="str">
            <v>BARRANQUILLA 1 DISTRITO 1</v>
          </cell>
          <cell r="F66" t="str">
            <v>R1-OP1_B/QUILLA_PTO_COL</v>
          </cell>
          <cell r="G66" t="str">
            <v>AGUILAR VANEGAS WILSON ENRIQUE</v>
          </cell>
          <cell r="H66" t="str">
            <v>R1-OP1_B/QUILLA_PTO_COL</v>
          </cell>
          <cell r="I66">
            <v>5</v>
          </cell>
          <cell r="J66">
            <v>0</v>
          </cell>
          <cell r="K66">
            <v>6.0240963855421686E-2</v>
          </cell>
          <cell r="L66">
            <v>83</v>
          </cell>
          <cell r="M66">
            <v>9683473</v>
          </cell>
          <cell r="N66">
            <v>6</v>
          </cell>
          <cell r="O66">
            <v>7.2289156626506021E-2</v>
          </cell>
          <cell r="P66">
            <v>35</v>
          </cell>
          <cell r="Q66" t="str">
            <v>PRIORIDAD 1</v>
          </cell>
        </row>
        <row r="67">
          <cell r="A67" t="str">
            <v>POA3D</v>
          </cell>
          <cell r="B67" t="str">
            <v>R4 CENTRO</v>
          </cell>
          <cell r="C67" t="str">
            <v>Bogota, D.C.</v>
          </cell>
          <cell r="D67" t="str">
            <v>TELCOS INGENIERIA S.A.</v>
          </cell>
          <cell r="E67" t="str">
            <v>LA IGUALDAD</v>
          </cell>
          <cell r="F67" t="str">
            <v>R4-OP40_MUZU_LA_IGUALDAD</v>
          </cell>
          <cell r="G67" t="str">
            <v>FELICIANO VILLAR JUAN CARLOS</v>
          </cell>
          <cell r="H67" t="str">
            <v>R4-OP40_MUZU_LA_IGUALDAD</v>
          </cell>
          <cell r="I67">
            <v>5</v>
          </cell>
          <cell r="J67">
            <v>5.7471264367816091E-2</v>
          </cell>
          <cell r="K67">
            <v>0.10344827586206896</v>
          </cell>
          <cell r="L67">
            <v>87</v>
          </cell>
          <cell r="M67">
            <v>10274197</v>
          </cell>
          <cell r="N67">
            <v>7</v>
          </cell>
          <cell r="O67">
            <v>8.0459770114942528E-2</v>
          </cell>
          <cell r="P67">
            <v>50</v>
          </cell>
          <cell r="Q67" t="str">
            <v>PRIORIDAD 1</v>
          </cell>
        </row>
        <row r="68">
          <cell r="A68" t="str">
            <v>QST</v>
          </cell>
          <cell r="B68" t="str">
            <v>R3 OCCIDENTE</v>
          </cell>
          <cell r="C68" t="str">
            <v>Jamundi</v>
          </cell>
          <cell r="D68" t="str">
            <v>Tabasco</v>
          </cell>
          <cell r="E68" t="str">
            <v>ALFAGUARA</v>
          </cell>
          <cell r="F68" t="str">
            <v>R3-OP5_BOCHALEMA_JAMUNDI</v>
          </cell>
          <cell r="G68" t="str">
            <v>BARAHONA MONTOYA GABRIEL</v>
          </cell>
          <cell r="H68" t="str">
            <v>R3-OP5_BOCHALEMA_JAMUNDI</v>
          </cell>
          <cell r="I68">
            <v>5</v>
          </cell>
          <cell r="J68">
            <v>0.22047244094488189</v>
          </cell>
          <cell r="K68">
            <v>0.34645669291338582</v>
          </cell>
          <cell r="L68">
            <v>127</v>
          </cell>
          <cell r="M68">
            <v>11635540</v>
          </cell>
          <cell r="N68">
            <v>9</v>
          </cell>
          <cell r="O68">
            <v>7.0866141732283464E-2</v>
          </cell>
          <cell r="P68">
            <v>55</v>
          </cell>
          <cell r="Q68" t="str">
            <v>PRIORIDAD 1</v>
          </cell>
        </row>
        <row r="69">
          <cell r="A69" t="str">
            <v>T7T</v>
          </cell>
          <cell r="B69" t="str">
            <v>R3 OCCIDENTE</v>
          </cell>
          <cell r="C69" t="str">
            <v>Cali</v>
          </cell>
          <cell r="D69" t="str">
            <v>CONECTAR TV</v>
          </cell>
          <cell r="E69" t="str">
            <v>ALFONSO LOPEZ</v>
          </cell>
          <cell r="F69" t="str">
            <v>R3-OP6_A_LOPEZ_YUMBO</v>
          </cell>
          <cell r="G69" t="str">
            <v>SOLARTE CORTES LUIS FERNANDO</v>
          </cell>
          <cell r="H69" t="str">
            <v>R3-OP6_A_LOPEZ_YUMBO</v>
          </cell>
          <cell r="I69">
            <v>5</v>
          </cell>
          <cell r="J69">
            <v>0.3146067415730337</v>
          </cell>
          <cell r="K69">
            <v>0.38764044943820225</v>
          </cell>
          <cell r="L69">
            <v>178</v>
          </cell>
          <cell r="M69">
            <v>19747371</v>
          </cell>
          <cell r="N69">
            <v>12</v>
          </cell>
          <cell r="O69">
            <v>6.741573033707865E-2</v>
          </cell>
          <cell r="P69">
            <v>65</v>
          </cell>
          <cell r="Q69" t="str">
            <v>PRIORIDAD 1</v>
          </cell>
        </row>
        <row r="70">
          <cell r="A70" t="str">
            <v>TCS</v>
          </cell>
          <cell r="B70" t="str">
            <v>R1 COSTA</v>
          </cell>
          <cell r="C70" t="str">
            <v>Turbaco</v>
          </cell>
          <cell r="D70" t="str">
            <v>INMEL INGENIERIA S.A.S</v>
          </cell>
          <cell r="E70" t="str">
            <v>BOLIVAR BIDI DISTRITO 4</v>
          </cell>
          <cell r="F70" t="str">
            <v>R1-OP4_C/GENA_SAI_TUR</v>
          </cell>
          <cell r="G70" t="str">
            <v>DIAZ LEONES MARCOS RAFAEL</v>
          </cell>
          <cell r="H70" t="str">
            <v>R1-OP4_C/GENA_SAI_TUR</v>
          </cell>
          <cell r="I70">
            <v>5</v>
          </cell>
          <cell r="J70">
            <v>2.7139874739039668E-2</v>
          </cell>
          <cell r="K70">
            <v>0.12317327766179541</v>
          </cell>
          <cell r="L70">
            <v>479</v>
          </cell>
          <cell r="M70">
            <v>44254275</v>
          </cell>
          <cell r="N70">
            <v>26</v>
          </cell>
          <cell r="O70">
            <v>5.4279749478079335E-2</v>
          </cell>
          <cell r="P70">
            <v>65</v>
          </cell>
          <cell r="Q70" t="str">
            <v>PRIORIDAD 1</v>
          </cell>
        </row>
        <row r="71">
          <cell r="A71" t="str">
            <v>EZF</v>
          </cell>
          <cell r="B71" t="str">
            <v>R1 COSTA</v>
          </cell>
          <cell r="C71" t="str">
            <v>Riohacha</v>
          </cell>
          <cell r="D71" t="str">
            <v>DOMINION MT</v>
          </cell>
          <cell r="E71" t="str">
            <v>GUAJIRA 1</v>
          </cell>
          <cell r="F71" t="str">
            <v>R1-OP8_RIOHACHA</v>
          </cell>
          <cell r="G71" t="str">
            <v>DIAZ GARCIA JEAN KARID</v>
          </cell>
          <cell r="H71" t="str">
            <v>R1-OP8_RIOHACHA</v>
          </cell>
          <cell r="I71">
            <v>5</v>
          </cell>
          <cell r="J71">
            <v>1.9455252918287938E-2</v>
          </cell>
          <cell r="K71">
            <v>7.7821011673151752E-2</v>
          </cell>
          <cell r="L71">
            <v>257</v>
          </cell>
          <cell r="M71">
            <v>25335139</v>
          </cell>
          <cell r="N71">
            <v>18</v>
          </cell>
          <cell r="O71">
            <v>7.0038910505836577E-2</v>
          </cell>
          <cell r="P71">
            <v>55</v>
          </cell>
          <cell r="Q71" t="str">
            <v>PRIORIDAD 1</v>
          </cell>
        </row>
        <row r="72">
          <cell r="A72" t="str">
            <v>IU71</v>
          </cell>
          <cell r="B72" t="str">
            <v>R4 CENTRO</v>
          </cell>
          <cell r="C72" t="str">
            <v>Bogota, D.C.</v>
          </cell>
          <cell r="D72" t="str">
            <v>SICTE LTDA</v>
          </cell>
          <cell r="E72" t="str">
            <v>GAITANA</v>
          </cell>
          <cell r="F72" t="str">
            <v>R4-OP5_GAITANA</v>
          </cell>
          <cell r="G72" t="str">
            <v>GALVIS LOPEZ JHON FREDY</v>
          </cell>
          <cell r="H72" t="str">
            <v>R4-OP5_GAITANA</v>
          </cell>
          <cell r="I72">
            <v>5</v>
          </cell>
          <cell r="J72">
            <v>0.14772727272727273</v>
          </cell>
          <cell r="K72">
            <v>0.23863636363636365</v>
          </cell>
          <cell r="L72">
            <v>88</v>
          </cell>
          <cell r="M72">
            <v>8324716</v>
          </cell>
          <cell r="N72">
            <v>5</v>
          </cell>
          <cell r="O72">
            <v>5.6818181818181816E-2</v>
          </cell>
          <cell r="P72">
            <v>55</v>
          </cell>
          <cell r="Q72" t="str">
            <v>PRIORIDAD 1</v>
          </cell>
        </row>
        <row r="73">
          <cell r="A73" t="str">
            <v>SPD</v>
          </cell>
          <cell r="B73" t="str">
            <v>R1 COSTA</v>
          </cell>
          <cell r="C73" t="str">
            <v>Cartagena</v>
          </cell>
          <cell r="D73" t="str">
            <v>INMEL INGENIERIA S.A.S</v>
          </cell>
          <cell r="E73" t="str">
            <v>BOLIVAR BIDI DISTRITO 2</v>
          </cell>
          <cell r="F73" t="str">
            <v>R1-OP3_CARTAGENA</v>
          </cell>
          <cell r="G73" t="str">
            <v>PABUENA NUÑEZ HUGO</v>
          </cell>
          <cell r="H73" t="str">
            <v>R1-OP3_CARTAGENA</v>
          </cell>
          <cell r="I73">
            <v>5</v>
          </cell>
          <cell r="J73">
            <v>1.4285714285714285E-2</v>
          </cell>
          <cell r="K73">
            <v>0.10952380952380952</v>
          </cell>
          <cell r="L73">
            <v>210</v>
          </cell>
          <cell r="M73">
            <v>22081342</v>
          </cell>
          <cell r="N73">
            <v>9</v>
          </cell>
          <cell r="O73">
            <v>4.2857142857142858E-2</v>
          </cell>
          <cell r="P73">
            <v>65</v>
          </cell>
          <cell r="Q73" t="str">
            <v>PRIORIDAD 1</v>
          </cell>
        </row>
        <row r="74">
          <cell r="A74" t="str">
            <v>BLH</v>
          </cell>
          <cell r="B74" t="str">
            <v>R3 OCCIDENTE</v>
          </cell>
          <cell r="C74" t="str">
            <v>Puerto Tejada</v>
          </cell>
          <cell r="D74" t="str">
            <v>Tabasco</v>
          </cell>
          <cell r="E74" t="str">
            <v>CAUCA DISTRITO 3</v>
          </cell>
          <cell r="F74" t="str">
            <v>R3-OP15_POPAYAN</v>
          </cell>
          <cell r="G74" t="str">
            <v>PARADA GAMBA MICHEL</v>
          </cell>
          <cell r="H74" t="str">
            <v>R3-OP15_POPAYAN</v>
          </cell>
          <cell r="I74">
            <v>4</v>
          </cell>
          <cell r="J74">
            <v>0</v>
          </cell>
          <cell r="K74">
            <v>9.0225563909774431E-2</v>
          </cell>
          <cell r="L74">
            <v>133</v>
          </cell>
          <cell r="M74">
            <v>13549748</v>
          </cell>
          <cell r="N74">
            <v>5</v>
          </cell>
          <cell r="O74">
            <v>3.7593984962406013E-2</v>
          </cell>
          <cell r="P74">
            <v>30</v>
          </cell>
          <cell r="Q74" t="str">
            <v>PRIORIDAD 1</v>
          </cell>
        </row>
        <row r="75">
          <cell r="A75" t="str">
            <v>7CH</v>
          </cell>
          <cell r="B75" t="str">
            <v>R1 COSTA</v>
          </cell>
          <cell r="C75" t="str">
            <v>Barranquilla</v>
          </cell>
          <cell r="D75" t="str">
            <v>DOMINION MT</v>
          </cell>
          <cell r="E75" t="str">
            <v>BARRANQUILLA 2 DISTRITO 5</v>
          </cell>
          <cell r="F75" t="str">
            <v>R1-OP2_B/QUILLA_SOLEDAD</v>
          </cell>
          <cell r="G75" t="str">
            <v>MERCADO RUIZ RAFAEL ARMANDO</v>
          </cell>
          <cell r="H75" t="str">
            <v>R1-OP2_B/QUILLA_SOLEDAD</v>
          </cell>
          <cell r="I75">
            <v>4</v>
          </cell>
          <cell r="J75">
            <v>3.9735099337748346E-2</v>
          </cell>
          <cell r="K75">
            <v>0.16556291390728478</v>
          </cell>
          <cell r="L75">
            <v>151</v>
          </cell>
          <cell r="M75">
            <v>14674383</v>
          </cell>
          <cell r="N75">
            <v>3</v>
          </cell>
          <cell r="O75">
            <v>1.9867549668874173E-2</v>
          </cell>
          <cell r="P75">
            <v>50</v>
          </cell>
          <cell r="Q75" t="str">
            <v>PRIORIDAD 1</v>
          </cell>
        </row>
        <row r="76">
          <cell r="A76" t="str">
            <v>KRI</v>
          </cell>
          <cell r="B76" t="str">
            <v>R5 ORIENTE</v>
          </cell>
          <cell r="C76" t="str">
            <v>Villavicencio</v>
          </cell>
          <cell r="D76" t="str">
            <v>TELCOS INGENIERIA S.A.</v>
          </cell>
          <cell r="E76" t="str">
            <v>VILLAVICENCIO 2</v>
          </cell>
          <cell r="F76" t="str">
            <v>R5-OP6_VILLAVICENCIO</v>
          </cell>
          <cell r="G76" t="str">
            <v>MANJARREZ TREJOS JUAN CARLOS</v>
          </cell>
          <cell r="H76" t="str">
            <v>R5-OP6_VILLAVICENCIO</v>
          </cell>
          <cell r="I76">
            <v>4</v>
          </cell>
          <cell r="J76">
            <v>4.2553191489361703E-3</v>
          </cell>
          <cell r="K76">
            <v>0.15319148936170213</v>
          </cell>
          <cell r="L76">
            <v>235</v>
          </cell>
          <cell r="M76">
            <v>20443865</v>
          </cell>
          <cell r="N76">
            <v>14</v>
          </cell>
          <cell r="O76">
            <v>5.9574468085106386E-2</v>
          </cell>
          <cell r="P76">
            <v>65</v>
          </cell>
          <cell r="Q76" t="str">
            <v>PRIORIDAD 1</v>
          </cell>
        </row>
        <row r="77">
          <cell r="A77" t="str">
            <v>T9A3D</v>
          </cell>
          <cell r="B77" t="str">
            <v>R4 CENTRO</v>
          </cell>
          <cell r="C77" t="str">
            <v>Bogota, D.C.</v>
          </cell>
          <cell r="D77" t="str">
            <v>DICO TELECOMUNICACIONES S.A.</v>
          </cell>
          <cell r="E77" t="str">
            <v>PUEBLO VIEJO</v>
          </cell>
          <cell r="F77" t="str">
            <v>R4-OP18_P_VIEJO_ATAHUALPA</v>
          </cell>
          <cell r="G77" t="str">
            <v>MOLANO ROJAS NESTOR AUGUSTO</v>
          </cell>
          <cell r="H77" t="str">
            <v>R4-OP18_P_VIEJO_ATAHUALPA</v>
          </cell>
          <cell r="I77">
            <v>4</v>
          </cell>
          <cell r="J77">
            <v>6.1538461538461542E-2</v>
          </cell>
          <cell r="K77">
            <v>0.18974358974358974</v>
          </cell>
          <cell r="L77">
            <v>195</v>
          </cell>
          <cell r="M77">
            <v>19669283</v>
          </cell>
          <cell r="N77">
            <v>15</v>
          </cell>
          <cell r="O77">
            <v>7.6923076923076927E-2</v>
          </cell>
          <cell r="P77">
            <v>55</v>
          </cell>
          <cell r="Q77" t="str">
            <v>PRIORIDAD 1</v>
          </cell>
        </row>
        <row r="78">
          <cell r="A78" t="str">
            <v>C11</v>
          </cell>
          <cell r="B78" t="str">
            <v>R3 OCCIDENTE</v>
          </cell>
          <cell r="C78" t="str">
            <v>Cali</v>
          </cell>
          <cell r="D78" t="str">
            <v>CONECTAR TV</v>
          </cell>
          <cell r="E78" t="str">
            <v>CHIPICHAPE</v>
          </cell>
          <cell r="F78" t="str">
            <v>R3-OP1_CRISTO_REY_C/CHAPE</v>
          </cell>
          <cell r="G78" t="str">
            <v>LENIS DAZA ALEXANDER</v>
          </cell>
          <cell r="H78" t="str">
            <v>R3-OP1_CRISTO_REY_C/CHAPE</v>
          </cell>
          <cell r="I78">
            <v>4</v>
          </cell>
          <cell r="J78">
            <v>1.0747330960854093</v>
          </cell>
          <cell r="K78">
            <v>1.3416370106761566</v>
          </cell>
          <cell r="L78">
            <v>281</v>
          </cell>
          <cell r="M78">
            <v>34723374</v>
          </cell>
          <cell r="N78">
            <v>33</v>
          </cell>
          <cell r="O78">
            <v>0.11743772241992882</v>
          </cell>
          <cell r="P78">
            <v>80</v>
          </cell>
          <cell r="Q78" t="str">
            <v>PRIORIDAD 1</v>
          </cell>
        </row>
        <row r="79">
          <cell r="A79" t="str">
            <v>1NO</v>
          </cell>
          <cell r="B79" t="str">
            <v>R1 COSTA</v>
          </cell>
          <cell r="C79" t="str">
            <v>Barranquilla</v>
          </cell>
          <cell r="D79" t="str">
            <v>INMEL INGENIERIA S.A.S</v>
          </cell>
          <cell r="E79" t="str">
            <v>BARRANQUILLA 1 DISTRITO 1</v>
          </cell>
          <cell r="F79" t="str">
            <v>R1-OP1_B/QUILLA_PTO_COL</v>
          </cell>
          <cell r="G79" t="str">
            <v>AGUILAR VANEGAS WILSON ENRIQUE</v>
          </cell>
          <cell r="H79" t="str">
            <v>R1-OP1_B/QUILLA_PTO_COL</v>
          </cell>
          <cell r="I79">
            <v>4</v>
          </cell>
          <cell r="J79">
            <v>0.1148936170212766</v>
          </cell>
          <cell r="K79">
            <v>0.19574468085106383</v>
          </cell>
          <cell r="L79">
            <v>235</v>
          </cell>
          <cell r="M79">
            <v>29413656</v>
          </cell>
          <cell r="N79">
            <v>7</v>
          </cell>
          <cell r="O79">
            <v>2.9787234042553193E-2</v>
          </cell>
          <cell r="P79">
            <v>60</v>
          </cell>
          <cell r="Q79" t="str">
            <v>PRIORIDAD 1</v>
          </cell>
        </row>
        <row r="80">
          <cell r="A80" t="str">
            <v>BR51</v>
          </cell>
          <cell r="B80" t="str">
            <v>R4 CENTRO</v>
          </cell>
          <cell r="C80" t="str">
            <v>Bogota, D.C.</v>
          </cell>
          <cell r="D80" t="str">
            <v>TELCOS INGENIERIA S.A.</v>
          </cell>
          <cell r="E80" t="str">
            <v>RECREO</v>
          </cell>
          <cell r="F80" t="str">
            <v>R4-OP36_BOSA</v>
          </cell>
          <cell r="G80" t="str">
            <v>NAVARRETE MORENO JOSE HUMBERTO</v>
          </cell>
          <cell r="H80" t="str">
            <v>R4-OP36_BOSA</v>
          </cell>
          <cell r="I80">
            <v>4</v>
          </cell>
          <cell r="J80">
            <v>0.18274111675126903</v>
          </cell>
          <cell r="K80">
            <v>0.26903553299492383</v>
          </cell>
          <cell r="L80">
            <v>197</v>
          </cell>
          <cell r="M80">
            <v>16120349</v>
          </cell>
          <cell r="N80">
            <v>14</v>
          </cell>
          <cell r="O80">
            <v>7.1065989847715741E-2</v>
          </cell>
          <cell r="P80">
            <v>65</v>
          </cell>
          <cell r="Q80" t="str">
            <v>PRIORIDAD 1</v>
          </cell>
        </row>
        <row r="81">
          <cell r="A81" t="str">
            <v>CV42</v>
          </cell>
          <cell r="B81" t="str">
            <v>R4 CENTRO</v>
          </cell>
          <cell r="C81" t="str">
            <v>Bogota, D.C.</v>
          </cell>
          <cell r="D81" t="str">
            <v>TELCOS INGENIERIA S.A.</v>
          </cell>
          <cell r="E81" t="str">
            <v>LA IGUALDAD</v>
          </cell>
          <cell r="F81" t="str">
            <v>R4-OP40_MUZU_LA_IGUALDAD</v>
          </cell>
          <cell r="G81" t="str">
            <v>FELICIANO VILLAR JUAN CARLOS</v>
          </cell>
          <cell r="H81" t="str">
            <v>R4-OP40_MUZU_LA_IGUALDAD</v>
          </cell>
          <cell r="I81">
            <v>4</v>
          </cell>
          <cell r="J81">
            <v>0.66467065868263475</v>
          </cell>
          <cell r="K81">
            <v>0.79041916167664672</v>
          </cell>
          <cell r="L81">
            <v>167</v>
          </cell>
          <cell r="M81">
            <v>14204898</v>
          </cell>
          <cell r="N81">
            <v>11</v>
          </cell>
          <cell r="O81">
            <v>6.5868263473053898E-2</v>
          </cell>
          <cell r="P81">
            <v>65</v>
          </cell>
          <cell r="Q81" t="str">
            <v>PRIORIDAD 1</v>
          </cell>
        </row>
        <row r="82">
          <cell r="A82" t="str">
            <v>CV44</v>
          </cell>
          <cell r="B82" t="str">
            <v>R4 CENTRO</v>
          </cell>
          <cell r="C82" t="str">
            <v>Bogota, D.C.</v>
          </cell>
          <cell r="D82" t="str">
            <v>TELCOS INGENIERIA S.A.</v>
          </cell>
          <cell r="E82" t="str">
            <v>LA IGUALDAD</v>
          </cell>
          <cell r="F82" t="str">
            <v>R4-OP40_MUZU_LA_IGUALDAD</v>
          </cell>
          <cell r="G82" t="str">
            <v>FELICIANO VILLAR JUAN CARLOS</v>
          </cell>
          <cell r="H82" t="str">
            <v>R4-OP40_MUZU_LA_IGUALDAD</v>
          </cell>
          <cell r="I82">
            <v>4</v>
          </cell>
          <cell r="J82">
            <v>1.0183486238532109</v>
          </cell>
          <cell r="K82">
            <v>1.128440366972477</v>
          </cell>
          <cell r="L82">
            <v>109</v>
          </cell>
          <cell r="M82">
            <v>9461187</v>
          </cell>
          <cell r="N82">
            <v>11</v>
          </cell>
          <cell r="O82">
            <v>0.10091743119266056</v>
          </cell>
          <cell r="P82">
            <v>60</v>
          </cell>
          <cell r="Q82" t="str">
            <v>PRIORIDAD 1</v>
          </cell>
        </row>
        <row r="83">
          <cell r="A83" t="str">
            <v>D2D</v>
          </cell>
          <cell r="B83" t="str">
            <v>R3 OCCIDENTE</v>
          </cell>
          <cell r="C83" t="str">
            <v>Palmira</v>
          </cell>
          <cell r="D83" t="str">
            <v>CONECTAR TV</v>
          </cell>
          <cell r="E83" t="str">
            <v>CANDELARIA VALLE SUR</v>
          </cell>
          <cell r="F83" t="str">
            <v>R3-OP13_VALLE_CAUCA_SUR</v>
          </cell>
          <cell r="G83" t="str">
            <v>ARDILA GIRALDO JESUS ARLES</v>
          </cell>
          <cell r="H83" t="str">
            <v>R3-OP13_VALLE_CAUCA_SUR</v>
          </cell>
          <cell r="I83">
            <v>4</v>
          </cell>
          <cell r="J83">
            <v>5.1162790697674418E-2</v>
          </cell>
          <cell r="K83">
            <v>0.11162790697674418</v>
          </cell>
          <cell r="L83">
            <v>430</v>
          </cell>
          <cell r="M83">
            <v>41535768</v>
          </cell>
          <cell r="N83">
            <v>20</v>
          </cell>
          <cell r="O83">
            <v>4.6511627906976744E-2</v>
          </cell>
          <cell r="P83">
            <v>65</v>
          </cell>
          <cell r="Q83" t="str">
            <v>PRIORIDAD 1</v>
          </cell>
        </row>
        <row r="84">
          <cell r="A84" t="str">
            <v>IMA3B</v>
          </cell>
          <cell r="B84" t="str">
            <v>R1 COSTA</v>
          </cell>
          <cell r="C84" t="str">
            <v>Barranquilla</v>
          </cell>
          <cell r="D84" t="str">
            <v>DOMINION MT</v>
          </cell>
          <cell r="E84" t="str">
            <v>BARRANQUILLA 2 DISTRITO 5</v>
          </cell>
          <cell r="F84" t="str">
            <v>R1-OP2_B/QUILLA_SOLEDAD</v>
          </cell>
          <cell r="G84" t="str">
            <v>CASTRO BERDUGO EDWIN MANUEL</v>
          </cell>
          <cell r="H84" t="str">
            <v>R1-OP2_B/QUILLA_SOLEDAD</v>
          </cell>
          <cell r="I84">
            <v>4</v>
          </cell>
          <cell r="J84">
            <v>7.1428571428571425E-2</v>
          </cell>
          <cell r="K84">
            <v>0.25</v>
          </cell>
          <cell r="L84">
            <v>56</v>
          </cell>
          <cell r="M84">
            <v>5317763</v>
          </cell>
          <cell r="N84">
            <v>3</v>
          </cell>
          <cell r="O84">
            <v>5.3571428571428568E-2</v>
          </cell>
          <cell r="P84">
            <v>55</v>
          </cell>
          <cell r="Q84" t="str">
            <v>PRIORIDAD 1</v>
          </cell>
        </row>
        <row r="85">
          <cell r="A85" t="str">
            <v>J5V</v>
          </cell>
          <cell r="B85" t="str">
            <v>R3 OCCIDENTE</v>
          </cell>
          <cell r="C85" t="str">
            <v>Jamundi</v>
          </cell>
          <cell r="D85" t="str">
            <v>Tabasco</v>
          </cell>
          <cell r="E85" t="str">
            <v>TERRANOVA</v>
          </cell>
          <cell r="F85" t="str">
            <v>R3-OP5_BOCHALEMA_JAMUNDI</v>
          </cell>
          <cell r="G85" t="str">
            <v>BARAHONA MONTOYA GABRIEL</v>
          </cell>
          <cell r="H85" t="str">
            <v>R3-OP5_BOCHALEMA_JAMUNDI</v>
          </cell>
          <cell r="I85">
            <v>4</v>
          </cell>
          <cell r="J85">
            <v>2.7272727272727271E-2</v>
          </cell>
          <cell r="K85">
            <v>0.13636363636363635</v>
          </cell>
          <cell r="L85">
            <v>220</v>
          </cell>
          <cell r="M85">
            <v>19496597</v>
          </cell>
          <cell r="N85">
            <v>24</v>
          </cell>
          <cell r="O85">
            <v>0.10909090909090909</v>
          </cell>
          <cell r="P85">
            <v>60</v>
          </cell>
          <cell r="Q85" t="str">
            <v>PRIORIDAD 1</v>
          </cell>
        </row>
        <row r="86">
          <cell r="A86" t="str">
            <v>KTP</v>
          </cell>
          <cell r="B86" t="str">
            <v>R5 ORIENTE</v>
          </cell>
          <cell r="C86" t="str">
            <v>Villavicencio</v>
          </cell>
          <cell r="D86" t="str">
            <v>TELCOS INGENIERIA S.A.</v>
          </cell>
          <cell r="E86" t="str">
            <v>VILLAVICENCIO 2</v>
          </cell>
          <cell r="F86" t="str">
            <v>R5-OP6_VILLAVICENCIO</v>
          </cell>
          <cell r="G86" t="str">
            <v>MANJARREZ TREJOS JUAN CARLOS</v>
          </cell>
          <cell r="H86" t="str">
            <v>R5-OP6_VILLAVICENCIO</v>
          </cell>
          <cell r="I86">
            <v>4</v>
          </cell>
          <cell r="J86">
            <v>0</v>
          </cell>
          <cell r="K86">
            <v>8.2926829268292687E-2</v>
          </cell>
          <cell r="L86">
            <v>205</v>
          </cell>
          <cell r="M86">
            <v>15390398</v>
          </cell>
          <cell r="N86">
            <v>14</v>
          </cell>
          <cell r="O86">
            <v>6.8292682926829273E-2</v>
          </cell>
          <cell r="P86">
            <v>45</v>
          </cell>
          <cell r="Q86" t="str">
            <v>PRIORIDAD 1</v>
          </cell>
        </row>
        <row r="87">
          <cell r="A87" t="str">
            <v>C031A</v>
          </cell>
          <cell r="B87" t="str">
            <v>R3 OCCIDENTE</v>
          </cell>
          <cell r="C87" t="str">
            <v>Cali</v>
          </cell>
          <cell r="D87" t="str">
            <v>CONECTAR TV</v>
          </cell>
          <cell r="E87" t="str">
            <v>CRISTO REY</v>
          </cell>
          <cell r="F87" t="str">
            <v>R3-OP1_CRISTO_REY_C/CHAPE</v>
          </cell>
          <cell r="G87" t="str">
            <v>LOAIZA HERNANDEZ JULIO CESAR</v>
          </cell>
          <cell r="H87" t="str">
            <v>R3-OP1_CRISTO_REY_C/CHAPE</v>
          </cell>
          <cell r="I87">
            <v>4</v>
          </cell>
          <cell r="J87">
            <v>0.74226804123711343</v>
          </cell>
          <cell r="K87">
            <v>0.96907216494845361</v>
          </cell>
          <cell r="L87">
            <v>97</v>
          </cell>
          <cell r="M87">
            <v>14618708</v>
          </cell>
          <cell r="N87">
            <v>4</v>
          </cell>
          <cell r="O87">
            <v>4.1237113402061855E-2</v>
          </cell>
          <cell r="P87">
            <v>55</v>
          </cell>
          <cell r="Q87" t="str">
            <v>PRIORIDAD 1</v>
          </cell>
        </row>
        <row r="88">
          <cell r="A88" t="str">
            <v>LBY</v>
          </cell>
          <cell r="B88" t="str">
            <v>R5 ORIENTE</v>
          </cell>
          <cell r="C88" t="str">
            <v>Acacias</v>
          </cell>
          <cell r="D88" t="str">
            <v>TELCOS INGENIERIA S.A.</v>
          </cell>
          <cell r="E88" t="str">
            <v>LLANOS 1</v>
          </cell>
          <cell r="F88" t="str">
            <v>R5-OP7_LLANOS</v>
          </cell>
          <cell r="G88" t="str">
            <v>OLARTE BERNAL EDISON JAVIER</v>
          </cell>
          <cell r="H88" t="str">
            <v>R5-OP7_LLANOS</v>
          </cell>
          <cell r="I88">
            <v>4</v>
          </cell>
          <cell r="J88">
            <v>0</v>
          </cell>
          <cell r="K88">
            <v>4.4444444444444446E-2</v>
          </cell>
          <cell r="L88">
            <v>180</v>
          </cell>
          <cell r="M88">
            <v>16328080</v>
          </cell>
          <cell r="N88">
            <v>11</v>
          </cell>
          <cell r="O88">
            <v>6.1111111111111109E-2</v>
          </cell>
          <cell r="P88">
            <v>45</v>
          </cell>
          <cell r="Q88" t="str">
            <v>PRIORIDAD 1</v>
          </cell>
        </row>
        <row r="89">
          <cell r="A89" t="str">
            <v>LO4</v>
          </cell>
          <cell r="B89" t="str">
            <v>R1 COSTA</v>
          </cell>
          <cell r="C89" t="str">
            <v>Barranquilla</v>
          </cell>
          <cell r="D89" t="str">
            <v>INMEL INGENIERIA S.A.S</v>
          </cell>
          <cell r="E89" t="str">
            <v>BARRANQUILLA 1 DISTRITO 5</v>
          </cell>
          <cell r="F89" t="str">
            <v>R1-OP1_B/QUILLA_PTO_COL</v>
          </cell>
          <cell r="G89" t="str">
            <v>ZULUAGA ESTRADA ROGER EDUARDO</v>
          </cell>
          <cell r="H89" t="str">
            <v>R1-OP1_B/QUILLA_PTO_COL</v>
          </cell>
          <cell r="I89">
            <v>4</v>
          </cell>
          <cell r="J89">
            <v>8.2987551867219917E-3</v>
          </cell>
          <cell r="K89">
            <v>0.14937759336099585</v>
          </cell>
          <cell r="L89">
            <v>241</v>
          </cell>
          <cell r="M89">
            <v>26823621</v>
          </cell>
          <cell r="N89">
            <v>13</v>
          </cell>
          <cell r="O89">
            <v>5.3941908713692949E-2</v>
          </cell>
          <cell r="P89">
            <v>65</v>
          </cell>
          <cell r="Q89" t="str">
            <v>PRIORIDAD 1</v>
          </cell>
        </row>
        <row r="90">
          <cell r="A90" t="str">
            <v>T5T</v>
          </cell>
          <cell r="B90" t="str">
            <v>R3 OCCIDENTE</v>
          </cell>
          <cell r="C90" t="str">
            <v>Cali</v>
          </cell>
          <cell r="D90" t="str">
            <v>CONECTAR TV</v>
          </cell>
          <cell r="E90" t="str">
            <v>ALFONSO LOPEZ</v>
          </cell>
          <cell r="F90" t="str">
            <v>R3-OP6_A_LOPEZ_YUMBO</v>
          </cell>
          <cell r="G90" t="str">
            <v>SOLARTE CORTES LUIS FERNANDO</v>
          </cell>
          <cell r="H90" t="str">
            <v>R3-OP6_A_LOPEZ_YUMBO</v>
          </cell>
          <cell r="I90">
            <v>4</v>
          </cell>
          <cell r="J90">
            <v>9.7777777777777783E-2</v>
          </cell>
          <cell r="K90">
            <v>0.14666666666666667</v>
          </cell>
          <cell r="L90">
            <v>225</v>
          </cell>
          <cell r="M90">
            <v>24655517</v>
          </cell>
          <cell r="N90">
            <v>17</v>
          </cell>
          <cell r="O90">
            <v>7.5555555555555556E-2</v>
          </cell>
          <cell r="P90">
            <v>65</v>
          </cell>
          <cell r="Q90" t="str">
            <v>PRIORIDAD 1</v>
          </cell>
        </row>
        <row r="91">
          <cell r="A91" t="str">
            <v>PUL</v>
          </cell>
          <cell r="B91" t="str">
            <v>R1 COSTA</v>
          </cell>
          <cell r="C91" t="str">
            <v>Barranquilla</v>
          </cell>
          <cell r="D91" t="str">
            <v>DOMINION MT</v>
          </cell>
          <cell r="E91" t="str">
            <v>BARRANQUILLA 2 DISTRITO 5</v>
          </cell>
          <cell r="F91" t="str">
            <v>R1-OP2_B/QUILLA_SOLEDAD</v>
          </cell>
          <cell r="G91" t="str">
            <v>CASTRO BERDUGO EDWIN MANUEL</v>
          </cell>
          <cell r="H91" t="str">
            <v>R1-OP2_B/QUILLA_SOLEDAD</v>
          </cell>
          <cell r="I91">
            <v>4</v>
          </cell>
          <cell r="J91">
            <v>2.1052631578947368E-2</v>
          </cell>
          <cell r="K91">
            <v>0.12631578947368421</v>
          </cell>
          <cell r="L91">
            <v>190</v>
          </cell>
          <cell r="M91">
            <v>16660225</v>
          </cell>
          <cell r="N91">
            <v>6</v>
          </cell>
          <cell r="O91">
            <v>3.1578947368421054E-2</v>
          </cell>
          <cell r="P91">
            <v>50</v>
          </cell>
          <cell r="Q91" t="str">
            <v>PRIORIDAD 1</v>
          </cell>
        </row>
        <row r="92">
          <cell r="A92" t="str">
            <v>RZ31</v>
          </cell>
          <cell r="B92" t="str">
            <v>R3 OCCIDENTE</v>
          </cell>
          <cell r="C92" t="str">
            <v>Cali</v>
          </cell>
          <cell r="D92" t="str">
            <v>CONECTAR TV</v>
          </cell>
          <cell r="E92" t="str">
            <v>COMUNEROS</v>
          </cell>
          <cell r="F92" t="str">
            <v>R3-OP3_V_GRANDE-COMUNEROS</v>
          </cell>
          <cell r="G92" t="str">
            <v>MAYORQUIN SILVA LUIS ALFONSO</v>
          </cell>
          <cell r="H92" t="str">
            <v>R3-OP3_V_GRANDE-COMUNEROS</v>
          </cell>
          <cell r="I92">
            <v>4</v>
          </cell>
          <cell r="J92">
            <v>0.17803030303030304</v>
          </cell>
          <cell r="K92">
            <v>0.34469696969696972</v>
          </cell>
          <cell r="L92">
            <v>264</v>
          </cell>
          <cell r="M92">
            <v>26395346</v>
          </cell>
          <cell r="N92">
            <v>16</v>
          </cell>
          <cell r="O92">
            <v>6.0606060606060608E-2</v>
          </cell>
          <cell r="P92">
            <v>75</v>
          </cell>
          <cell r="Q92" t="str">
            <v>PRIORIDAD 1</v>
          </cell>
        </row>
        <row r="93">
          <cell r="A93" t="str">
            <v>UU13D</v>
          </cell>
          <cell r="B93" t="str">
            <v>R3 OCCIDENTE</v>
          </cell>
          <cell r="C93" t="str">
            <v>Cali</v>
          </cell>
          <cell r="D93" t="str">
            <v>CONECTAR TV</v>
          </cell>
          <cell r="E93" t="str">
            <v>VALLE GRANDE</v>
          </cell>
          <cell r="F93" t="str">
            <v>R3-OP3_V_GRANDE-COMUNEROS</v>
          </cell>
          <cell r="G93" t="str">
            <v>ALVAREZ THEVENING MIGUEL ANGEL</v>
          </cell>
          <cell r="H93" t="str">
            <v>R3-OP3_V_GRANDE-COMUNEROS</v>
          </cell>
          <cell r="I93">
            <v>4</v>
          </cell>
          <cell r="J93">
            <v>0.38400000000000001</v>
          </cell>
          <cell r="K93">
            <v>0.71199999999999997</v>
          </cell>
          <cell r="L93">
            <v>125</v>
          </cell>
          <cell r="M93">
            <v>11539573</v>
          </cell>
          <cell r="N93">
            <v>8</v>
          </cell>
          <cell r="O93">
            <v>6.4000000000000001E-2</v>
          </cell>
          <cell r="P93">
            <v>55</v>
          </cell>
          <cell r="Q93" t="str">
            <v>PRIORIDAD 1</v>
          </cell>
        </row>
        <row r="94">
          <cell r="A94" t="str">
            <v>TPL</v>
          </cell>
          <cell r="B94" t="str">
            <v>R1 COSTA</v>
          </cell>
          <cell r="C94" t="str">
            <v>Barranquilla</v>
          </cell>
          <cell r="D94" t="str">
            <v>DOMINION MT</v>
          </cell>
          <cell r="E94" t="str">
            <v>BARRANQUILLA 2 DISTRITO 5</v>
          </cell>
          <cell r="F94" t="str">
            <v>R1-OP2_B/QUILLA_SOLEDAD</v>
          </cell>
          <cell r="G94" t="str">
            <v>CASTRO BERDUGO EDWIN MANUEL</v>
          </cell>
          <cell r="H94" t="str">
            <v>R1-OP2_B/QUILLA_SOLEDAD</v>
          </cell>
          <cell r="I94">
            <v>4</v>
          </cell>
          <cell r="J94">
            <v>0.28865979381443296</v>
          </cell>
          <cell r="K94">
            <v>0.46391752577319589</v>
          </cell>
          <cell r="L94">
            <v>97</v>
          </cell>
          <cell r="M94">
            <v>10847882</v>
          </cell>
          <cell r="N94">
            <v>8</v>
          </cell>
          <cell r="O94">
            <v>8.247422680412371E-2</v>
          </cell>
          <cell r="P94">
            <v>60</v>
          </cell>
          <cell r="Q94" t="str">
            <v>PRIORIDAD 1</v>
          </cell>
        </row>
        <row r="95">
          <cell r="A95" t="str">
            <v>TPV</v>
          </cell>
          <cell r="B95" t="str">
            <v>R4 CENTRO</v>
          </cell>
          <cell r="C95" t="str">
            <v>Bogota, D.C.</v>
          </cell>
          <cell r="D95" t="str">
            <v>TELCOS INGENIERIA S.A.</v>
          </cell>
          <cell r="E95" t="str">
            <v>RECREO</v>
          </cell>
          <cell r="F95" t="str">
            <v>R4-OP36_BOSA</v>
          </cell>
          <cell r="G95" t="str">
            <v>NAVARRETE MORENO JOSE HUMBERTO</v>
          </cell>
          <cell r="H95" t="str">
            <v>R4-OP36_BOSA</v>
          </cell>
          <cell r="I95">
            <v>4</v>
          </cell>
          <cell r="J95">
            <v>9.9009900990099015E-2</v>
          </cell>
          <cell r="K95">
            <v>0.17821782178217821</v>
          </cell>
          <cell r="L95">
            <v>101</v>
          </cell>
          <cell r="M95">
            <v>9387682</v>
          </cell>
          <cell r="N95">
            <v>1</v>
          </cell>
          <cell r="O95">
            <v>9.9009900990099011E-3</v>
          </cell>
          <cell r="P95">
            <v>40</v>
          </cell>
          <cell r="Q95" t="str">
            <v>PRIORIDAD 1</v>
          </cell>
        </row>
        <row r="96">
          <cell r="A96" t="str">
            <v>4HP</v>
          </cell>
          <cell r="B96" t="str">
            <v>R3 OCCIDENTE</v>
          </cell>
          <cell r="C96" t="str">
            <v>Ibague</v>
          </cell>
          <cell r="D96" t="str">
            <v>CONECTAR TV</v>
          </cell>
          <cell r="E96" t="str">
            <v>TOLIMA DISTRITO 3</v>
          </cell>
          <cell r="F96" t="str">
            <v>R3-OP8_TOLIMA</v>
          </cell>
          <cell r="G96" t="str">
            <v>RAMIREZ CARVAJAL CARLOS ANDREY</v>
          </cell>
          <cell r="H96" t="str">
            <v>R3-OP8_TOLIMA</v>
          </cell>
          <cell r="I96">
            <v>4</v>
          </cell>
          <cell r="J96">
            <v>5.6497175141242938E-3</v>
          </cell>
          <cell r="K96">
            <v>0.11864406779661017</v>
          </cell>
          <cell r="L96">
            <v>177</v>
          </cell>
          <cell r="M96">
            <v>19872234</v>
          </cell>
          <cell r="N96">
            <v>8</v>
          </cell>
          <cell r="O96">
            <v>4.519774011299435E-2</v>
          </cell>
          <cell r="P96">
            <v>55</v>
          </cell>
          <cell r="Q96" t="str">
            <v>PRIORIDAD 1</v>
          </cell>
        </row>
        <row r="97">
          <cell r="A97" t="str">
            <v>35V1</v>
          </cell>
          <cell r="B97" t="str">
            <v>R5 ORIENTE</v>
          </cell>
          <cell r="C97" t="str">
            <v>Villavicencio</v>
          </cell>
          <cell r="D97" t="str">
            <v>TELCOS INGENIERIA S.A.</v>
          </cell>
          <cell r="E97" t="str">
            <v>VILLAVICENCIO 2</v>
          </cell>
          <cell r="F97" t="str">
            <v>R5-OP6_VILLAVICENCIO</v>
          </cell>
          <cell r="G97" t="str">
            <v>MANJARREZ TREJOS JUAN CARLOS</v>
          </cell>
          <cell r="H97" t="str">
            <v>R5-OP6_VILLAVICENCIO</v>
          </cell>
          <cell r="I97">
            <v>4</v>
          </cell>
          <cell r="J97">
            <v>0.26666666666666666</v>
          </cell>
          <cell r="K97">
            <v>0.35555555555555557</v>
          </cell>
          <cell r="L97">
            <v>45</v>
          </cell>
          <cell r="M97">
            <v>4256242</v>
          </cell>
          <cell r="N97">
            <v>4</v>
          </cell>
          <cell r="O97">
            <v>8.8888888888888892E-2</v>
          </cell>
          <cell r="P97">
            <v>60</v>
          </cell>
          <cell r="Q97" t="str">
            <v>PRIORIDAD 1</v>
          </cell>
        </row>
        <row r="98">
          <cell r="A98" t="str">
            <v>C1A1</v>
          </cell>
          <cell r="B98" t="str">
            <v>R3 OCCIDENTE</v>
          </cell>
          <cell r="C98" t="str">
            <v>Cali</v>
          </cell>
          <cell r="D98" t="str">
            <v>CONECTAR TV</v>
          </cell>
          <cell r="E98" t="str">
            <v>CRISTO REY</v>
          </cell>
          <cell r="F98" t="str">
            <v>R3-OP1_CRISTO_REY_C/CHAPE</v>
          </cell>
          <cell r="G98" t="str">
            <v>LOAIZA HERNANDEZ JULIO CESAR</v>
          </cell>
          <cell r="H98" t="str">
            <v>R3-OP1_CRISTO_REY_C/CHAPE</v>
          </cell>
          <cell r="I98">
            <v>4</v>
          </cell>
          <cell r="J98">
            <v>1.0909090909090908</v>
          </cell>
          <cell r="K98">
            <v>1.1313131313131313</v>
          </cell>
          <cell r="L98">
            <v>99</v>
          </cell>
          <cell r="M98">
            <v>13765500</v>
          </cell>
          <cell r="N98">
            <v>5</v>
          </cell>
          <cell r="O98">
            <v>5.0505050505050504E-2</v>
          </cell>
          <cell r="P98">
            <v>55</v>
          </cell>
          <cell r="Q98" t="str">
            <v>PRIORIDAD 1</v>
          </cell>
        </row>
        <row r="99">
          <cell r="A99" t="str">
            <v>4NZ</v>
          </cell>
          <cell r="B99" t="str">
            <v>R3 OCCIDENTE</v>
          </cell>
          <cell r="C99" t="str">
            <v>Jamundi</v>
          </cell>
          <cell r="D99" t="str">
            <v>Tabasco</v>
          </cell>
          <cell r="E99" t="str">
            <v>ALFAGUARA</v>
          </cell>
          <cell r="F99" t="str">
            <v>R3-OP5_BOCHALEMA_JAMUNDI</v>
          </cell>
          <cell r="G99" t="str">
            <v>BARAHONA MONTOYA GABRIEL</v>
          </cell>
          <cell r="H99" t="str">
            <v>R3-OP5_BOCHALEMA_JAMUNDI</v>
          </cell>
          <cell r="I99">
            <v>4</v>
          </cell>
          <cell r="J99">
            <v>6.2111801242236024E-2</v>
          </cell>
          <cell r="K99">
            <v>0.14906832298136646</v>
          </cell>
          <cell r="L99">
            <v>161</v>
          </cell>
          <cell r="M99">
            <v>13297079</v>
          </cell>
          <cell r="N99">
            <v>13</v>
          </cell>
          <cell r="O99">
            <v>8.0745341614906832E-2</v>
          </cell>
          <cell r="P99">
            <v>60</v>
          </cell>
          <cell r="Q99" t="str">
            <v>PRIORIDAD 1</v>
          </cell>
        </row>
        <row r="100">
          <cell r="A100" t="str">
            <v>5NZ</v>
          </cell>
          <cell r="B100" t="str">
            <v>R3 OCCIDENTE</v>
          </cell>
          <cell r="C100" t="str">
            <v>Jamundi</v>
          </cell>
          <cell r="D100" t="str">
            <v>Tabasco</v>
          </cell>
          <cell r="E100" t="str">
            <v>ALFAGUARA</v>
          </cell>
          <cell r="F100" t="str">
            <v>R3-OP5_BOCHALEMA_JAMUNDI</v>
          </cell>
          <cell r="G100" t="str">
            <v>BARAHONA MONTOYA GABRIEL</v>
          </cell>
          <cell r="H100" t="str">
            <v>R3-OP5_BOCHALEMA_JAMUNDI</v>
          </cell>
          <cell r="I100">
            <v>4</v>
          </cell>
          <cell r="J100">
            <v>6.363636363636363E-2</v>
          </cell>
          <cell r="K100">
            <v>0.11818181818181818</v>
          </cell>
          <cell r="L100">
            <v>110</v>
          </cell>
          <cell r="M100">
            <v>8015699</v>
          </cell>
          <cell r="N100">
            <v>8</v>
          </cell>
          <cell r="O100">
            <v>7.2727272727272724E-2</v>
          </cell>
          <cell r="P100">
            <v>45</v>
          </cell>
          <cell r="Q100" t="str">
            <v>PRIORIDAD 1</v>
          </cell>
        </row>
        <row r="101">
          <cell r="A101" t="str">
            <v>MEI</v>
          </cell>
          <cell r="B101" t="str">
            <v>R1 COSTA</v>
          </cell>
          <cell r="C101" t="str">
            <v>Barranquilla</v>
          </cell>
          <cell r="D101" t="str">
            <v>DOMINION MT</v>
          </cell>
          <cell r="E101" t="str">
            <v>BARRANQUILLA 2 DISTRITO 3</v>
          </cell>
          <cell r="F101" t="str">
            <v>R1-OP2_B/QUILLA_SOLEDAD</v>
          </cell>
          <cell r="G101" t="str">
            <v>CASTRO BERDUGO EDWIN MANUEL</v>
          </cell>
          <cell r="H101" t="str">
            <v>R1-OP2_B/QUILLA_SOLEDAD</v>
          </cell>
          <cell r="I101">
            <v>4</v>
          </cell>
          <cell r="J101">
            <v>1.3698630136986301E-2</v>
          </cell>
          <cell r="K101">
            <v>0.10273972602739725</v>
          </cell>
          <cell r="L101">
            <v>146</v>
          </cell>
          <cell r="M101">
            <v>14949171</v>
          </cell>
          <cell r="N101">
            <v>10</v>
          </cell>
          <cell r="O101">
            <v>6.8493150684931503E-2</v>
          </cell>
          <cell r="P101">
            <v>45</v>
          </cell>
          <cell r="Q101" t="str">
            <v>PRIORIDAD 1</v>
          </cell>
        </row>
        <row r="102">
          <cell r="A102" t="str">
            <v>OGT</v>
          </cell>
          <cell r="B102" t="str">
            <v>R5 ORIENTE</v>
          </cell>
          <cell r="C102" t="str">
            <v>Girardot</v>
          </cell>
          <cell r="D102" t="str">
            <v>TABASCO</v>
          </cell>
          <cell r="E102" t="str">
            <v>GIRARDOT</v>
          </cell>
          <cell r="F102" t="str">
            <v>R5-OP8_CUNDINAMARCA_1</v>
          </cell>
          <cell r="G102" t="str">
            <v>TRUJILLO RAMIREZ WILSON</v>
          </cell>
          <cell r="H102" t="str">
            <v>R5-OP8_CUNDINAMARCA_1</v>
          </cell>
          <cell r="I102">
            <v>4</v>
          </cell>
          <cell r="J102">
            <v>4.1095890410958902E-2</v>
          </cell>
          <cell r="K102">
            <v>0.19178082191780821</v>
          </cell>
          <cell r="L102">
            <v>73</v>
          </cell>
          <cell r="M102">
            <v>7061991</v>
          </cell>
          <cell r="N102">
            <v>5</v>
          </cell>
          <cell r="O102">
            <v>6.8493150684931503E-2</v>
          </cell>
          <cell r="P102">
            <v>45</v>
          </cell>
          <cell r="Q102" t="str">
            <v>PRIORIDAD 1</v>
          </cell>
        </row>
        <row r="103">
          <cell r="A103" t="str">
            <v>RIV1</v>
          </cell>
          <cell r="B103" t="str">
            <v>R3 OCCIDENTE</v>
          </cell>
          <cell r="C103" t="str">
            <v>Cali</v>
          </cell>
          <cell r="D103" t="str">
            <v>Tabasco</v>
          </cell>
          <cell r="E103" t="str">
            <v>EL JARDIN</v>
          </cell>
          <cell r="F103" t="str">
            <v>R3-OP4_JARDIN_UNION_PALMETTO</v>
          </cell>
          <cell r="G103" t="str">
            <v>RENDON MOLINA RIGOBERTO</v>
          </cell>
          <cell r="H103" t="str">
            <v>R3-OP4_JARDIN_UNION_PALMETTO</v>
          </cell>
          <cell r="I103">
            <v>4</v>
          </cell>
          <cell r="J103">
            <v>0.21978021978021978</v>
          </cell>
          <cell r="K103">
            <v>0.32967032967032966</v>
          </cell>
          <cell r="L103">
            <v>91</v>
          </cell>
          <cell r="M103">
            <v>9344090</v>
          </cell>
          <cell r="N103">
            <v>6</v>
          </cell>
          <cell r="O103">
            <v>6.5934065934065936E-2</v>
          </cell>
          <cell r="P103">
            <v>55</v>
          </cell>
          <cell r="Q103" t="str">
            <v>PRIORIDAD 1</v>
          </cell>
        </row>
        <row r="104">
          <cell r="A104" t="str">
            <v>UFT</v>
          </cell>
          <cell r="B104" t="str">
            <v>R3 OCCIDENTE</v>
          </cell>
          <cell r="C104" t="str">
            <v>Cali</v>
          </cell>
          <cell r="D104" t="str">
            <v>CONECTAR TV</v>
          </cell>
          <cell r="E104" t="str">
            <v>CHIPICHAPE</v>
          </cell>
          <cell r="F104" t="str">
            <v>R3-OP1_CRISTO_REY_C/CHAPE</v>
          </cell>
          <cell r="G104" t="str">
            <v>LENIS DAZA ALEXANDER</v>
          </cell>
          <cell r="H104" t="str">
            <v>R3-OP1_CRISTO_REY_C/CHAPE</v>
          </cell>
          <cell r="I104">
            <v>4</v>
          </cell>
          <cell r="J104">
            <v>1.3478260869565217</v>
          </cell>
          <cell r="K104">
            <v>1.6956521739130435</v>
          </cell>
          <cell r="L104">
            <v>46</v>
          </cell>
          <cell r="M104">
            <v>4992756</v>
          </cell>
          <cell r="N104">
            <v>10</v>
          </cell>
          <cell r="O104">
            <v>0.21739130434782608</v>
          </cell>
          <cell r="P104">
            <v>60</v>
          </cell>
          <cell r="Q104" t="str">
            <v>PRIORIDAD 1</v>
          </cell>
        </row>
        <row r="105">
          <cell r="A105" t="str">
            <v>VX51</v>
          </cell>
          <cell r="B105" t="str">
            <v>R1 COSTA</v>
          </cell>
          <cell r="C105" t="str">
            <v>Barranquilla</v>
          </cell>
          <cell r="D105" t="str">
            <v>DOMINION MT</v>
          </cell>
          <cell r="E105" t="str">
            <v>BARRANQUILLA 2 DISTRITO 3</v>
          </cell>
          <cell r="F105" t="str">
            <v>R1-OP2_B/QUILLA_SOLEDAD</v>
          </cell>
          <cell r="G105" t="str">
            <v>GAMERO RODRIGUEZ JAVIER</v>
          </cell>
          <cell r="H105" t="str">
            <v>R1-OP2_B/QUILLA_SOLEDAD</v>
          </cell>
          <cell r="I105">
            <v>4</v>
          </cell>
          <cell r="J105">
            <v>9.0909090909090912E-2</v>
          </cell>
          <cell r="K105">
            <v>0.26136363636363635</v>
          </cell>
          <cell r="L105">
            <v>88</v>
          </cell>
          <cell r="M105">
            <v>9790885</v>
          </cell>
          <cell r="N105">
            <v>6</v>
          </cell>
          <cell r="O105">
            <v>6.8181818181818177E-2</v>
          </cell>
          <cell r="P105">
            <v>55</v>
          </cell>
          <cell r="Q105" t="str">
            <v>PRIORIDAD 1</v>
          </cell>
        </row>
        <row r="106">
          <cell r="A106" t="str">
            <v>3VP</v>
          </cell>
          <cell r="B106" t="str">
            <v>R1 COSTA</v>
          </cell>
          <cell r="C106" t="str">
            <v>Barranquilla</v>
          </cell>
          <cell r="D106" t="str">
            <v>INMEL INGENIERIA S.A.S</v>
          </cell>
          <cell r="E106" t="str">
            <v>BARRANQUILLA 1 DISTRITO 4</v>
          </cell>
          <cell r="F106" t="str">
            <v>R1-OP1_B/QUILLA_PTO_COL</v>
          </cell>
          <cell r="G106" t="str">
            <v>AVILA MORELO ALVEIRO</v>
          </cell>
          <cell r="H106" t="str">
            <v>R1-OP1_B/QUILLA_PTO_COL</v>
          </cell>
          <cell r="I106">
            <v>4</v>
          </cell>
          <cell r="J106">
            <v>0.1111111111111111</v>
          </cell>
          <cell r="K106">
            <v>0.22222222222222221</v>
          </cell>
          <cell r="L106">
            <v>54</v>
          </cell>
          <cell r="M106">
            <v>8019013</v>
          </cell>
          <cell r="N106">
            <v>1</v>
          </cell>
          <cell r="O106">
            <v>1.8518518518518517E-2</v>
          </cell>
          <cell r="P106">
            <v>50</v>
          </cell>
          <cell r="Q106" t="str">
            <v>PRIORIDAD 1</v>
          </cell>
        </row>
        <row r="107">
          <cell r="A107" t="str">
            <v>C3A</v>
          </cell>
          <cell r="B107" t="str">
            <v>R3 OCCIDENTE</v>
          </cell>
          <cell r="C107" t="str">
            <v>Cali</v>
          </cell>
          <cell r="D107" t="str">
            <v>CONECTAR TV</v>
          </cell>
          <cell r="E107" t="str">
            <v>CRISTO REY</v>
          </cell>
          <cell r="F107" t="str">
            <v>R3-OP1_CRISTO_REY_C/CHAPE</v>
          </cell>
          <cell r="G107" t="str">
            <v>LOAIZA HERNANDEZ JULIO CESAR</v>
          </cell>
          <cell r="H107" t="str">
            <v>R3-OP1_CRISTO_REY_C/CHAPE</v>
          </cell>
          <cell r="I107">
            <v>4</v>
          </cell>
          <cell r="J107">
            <v>1.0152091254752851</v>
          </cell>
          <cell r="K107">
            <v>1.1482889733840305</v>
          </cell>
          <cell r="L107">
            <v>263</v>
          </cell>
          <cell r="M107">
            <v>32559575</v>
          </cell>
          <cell r="N107">
            <v>19</v>
          </cell>
          <cell r="O107">
            <v>7.2243346007604556E-2</v>
          </cell>
          <cell r="P107">
            <v>75</v>
          </cell>
          <cell r="Q107" t="str">
            <v>PRIORIDAD 1</v>
          </cell>
        </row>
        <row r="108">
          <cell r="A108" t="str">
            <v>7TC</v>
          </cell>
          <cell r="B108" t="str">
            <v>R1 COSTA</v>
          </cell>
          <cell r="C108" t="str">
            <v>Cartagena</v>
          </cell>
          <cell r="D108" t="str">
            <v>INMEL INGENIERIA S.A.S</v>
          </cell>
          <cell r="E108" t="str">
            <v>BOLIVAR BIDI DISTRITO 1</v>
          </cell>
          <cell r="F108" t="str">
            <v>R1-OP3_CARTAGENA</v>
          </cell>
          <cell r="G108" t="str">
            <v>PABA CORONADO JORGE LUIS</v>
          </cell>
          <cell r="H108" t="str">
            <v>R1-OP3_CARTAGENA</v>
          </cell>
          <cell r="I108">
            <v>4</v>
          </cell>
          <cell r="J108">
            <v>1.5151515151515152E-2</v>
          </cell>
          <cell r="K108">
            <v>0.15151515151515152</v>
          </cell>
          <cell r="L108">
            <v>198</v>
          </cell>
          <cell r="M108">
            <v>18265996</v>
          </cell>
          <cell r="N108">
            <v>11</v>
          </cell>
          <cell r="O108">
            <v>5.5555555555555552E-2</v>
          </cell>
          <cell r="P108">
            <v>55</v>
          </cell>
          <cell r="Q108" t="str">
            <v>PRIORIDAD 1</v>
          </cell>
        </row>
        <row r="109">
          <cell r="A109" t="str">
            <v>CX6</v>
          </cell>
          <cell r="B109" t="str">
            <v>R1 COSTA</v>
          </cell>
          <cell r="C109" t="str">
            <v>Cartagena</v>
          </cell>
          <cell r="D109" t="str">
            <v>INMEL INGENIERIA S.A.S</v>
          </cell>
          <cell r="E109" t="str">
            <v>BOLIVAR BIDI DISTRITO 1</v>
          </cell>
          <cell r="F109" t="str">
            <v>R1-OP3_CARTAGENA</v>
          </cell>
          <cell r="G109" t="str">
            <v>REYES ALEXANDER</v>
          </cell>
          <cell r="H109" t="str">
            <v>R1-OP3_CARTAGENA</v>
          </cell>
          <cell r="I109">
            <v>4</v>
          </cell>
          <cell r="J109">
            <v>8.5470085470085479E-3</v>
          </cell>
          <cell r="K109">
            <v>0.13675213675213677</v>
          </cell>
          <cell r="L109">
            <v>117</v>
          </cell>
          <cell r="M109">
            <v>14786931</v>
          </cell>
          <cell r="N109">
            <v>5</v>
          </cell>
          <cell r="O109">
            <v>4.2735042735042736E-2</v>
          </cell>
          <cell r="P109">
            <v>45</v>
          </cell>
          <cell r="Q109" t="str">
            <v>PRIORIDAD 1</v>
          </cell>
        </row>
        <row r="110">
          <cell r="A110" t="str">
            <v>ADM</v>
          </cell>
          <cell r="B110" t="str">
            <v>R3 OCCIDENTE</v>
          </cell>
          <cell r="C110" t="str">
            <v>Cali</v>
          </cell>
          <cell r="D110" t="str">
            <v>CONECTAR TV</v>
          </cell>
          <cell r="E110" t="str">
            <v>FLORALIA</v>
          </cell>
          <cell r="F110" t="str">
            <v>R3-OP6_A_LOPEZ_YUMBO</v>
          </cell>
          <cell r="G110" t="str">
            <v>GONZALEZ MARIN JHON FREDDY</v>
          </cell>
          <cell r="H110" t="str">
            <v>R3-OP6_A_LOPEZ_YUMBO</v>
          </cell>
          <cell r="I110">
            <v>4</v>
          </cell>
          <cell r="J110">
            <v>0.86538461538461542</v>
          </cell>
          <cell r="K110">
            <v>0.94230769230769229</v>
          </cell>
          <cell r="L110">
            <v>52</v>
          </cell>
          <cell r="M110">
            <v>5977108</v>
          </cell>
          <cell r="N110">
            <v>10</v>
          </cell>
          <cell r="O110">
            <v>0.19230769230769232</v>
          </cell>
          <cell r="P110">
            <v>60</v>
          </cell>
          <cell r="Q110" t="str">
            <v>PRIORIDAD 1</v>
          </cell>
        </row>
        <row r="111">
          <cell r="A111" t="str">
            <v>D2C</v>
          </cell>
          <cell r="B111" t="str">
            <v>R1 COSTA</v>
          </cell>
          <cell r="C111" t="str">
            <v>Cartagena</v>
          </cell>
          <cell r="D111" t="str">
            <v>INMEL INGENIERIA S.A.S</v>
          </cell>
          <cell r="E111" t="str">
            <v>BOLIVAR BIDI DISTRITO 3</v>
          </cell>
          <cell r="F111" t="str">
            <v>R1-OP4_C/GENA_SAI_TUR</v>
          </cell>
          <cell r="G111" t="str">
            <v>MARTINEZ CANTILLO ABRAHAM ISAAC</v>
          </cell>
          <cell r="H111" t="str">
            <v>R1-OP4_C/GENA_SAI_TUR</v>
          </cell>
          <cell r="I111">
            <v>4</v>
          </cell>
          <cell r="J111">
            <v>4.9327354260089683E-2</v>
          </cell>
          <cell r="K111">
            <v>0.17713004484304934</v>
          </cell>
          <cell r="L111">
            <v>446</v>
          </cell>
          <cell r="M111">
            <v>40640184</v>
          </cell>
          <cell r="N111">
            <v>29</v>
          </cell>
          <cell r="O111">
            <v>6.5022421524663671E-2</v>
          </cell>
          <cell r="P111">
            <v>65</v>
          </cell>
          <cell r="Q111" t="str">
            <v>PRIORIDAD 1</v>
          </cell>
        </row>
        <row r="112">
          <cell r="A112" t="str">
            <v>BLI2</v>
          </cell>
          <cell r="B112" t="str">
            <v>R4 CENTRO</v>
          </cell>
          <cell r="C112" t="str">
            <v>Bogota, D.C.</v>
          </cell>
          <cell r="D112" t="str">
            <v>TABASCO</v>
          </cell>
          <cell r="E112" t="str">
            <v>PUENTE ARANDA</v>
          </cell>
          <cell r="F112" t="str">
            <v>R4-OP29_PUENTE_ARANDA</v>
          </cell>
          <cell r="G112" t="str">
            <v>CASTAÑEDA BOLIVAR MIGUEL ANGEL</v>
          </cell>
          <cell r="H112" t="str">
            <v>R4-OP29_PUENTE_ARANDA</v>
          </cell>
          <cell r="I112">
            <v>4</v>
          </cell>
          <cell r="J112">
            <v>4.2253521126760563E-2</v>
          </cell>
          <cell r="K112">
            <v>9.8591549295774641E-2</v>
          </cell>
          <cell r="L112">
            <v>71</v>
          </cell>
          <cell r="M112">
            <v>9908647</v>
          </cell>
          <cell r="N112">
            <v>4</v>
          </cell>
          <cell r="O112">
            <v>5.6338028169014086E-2</v>
          </cell>
          <cell r="P112">
            <v>35</v>
          </cell>
          <cell r="Q112" t="str">
            <v>PRIORIDAD 1</v>
          </cell>
        </row>
        <row r="113">
          <cell r="A113" t="str">
            <v>C054</v>
          </cell>
          <cell r="B113" t="str">
            <v>R3 OCCIDENTE</v>
          </cell>
          <cell r="C113" t="str">
            <v>Cali</v>
          </cell>
          <cell r="D113" t="str">
            <v>Tabasco</v>
          </cell>
          <cell r="E113" t="str">
            <v>PAMPALINDA</v>
          </cell>
          <cell r="F113" t="str">
            <v>R3-OP2_PAMPALINDA</v>
          </cell>
          <cell r="G113" t="str">
            <v>URRIAGO OSORIO JUAN EUGENIO</v>
          </cell>
          <cell r="H113" t="str">
            <v>R3-OP2_PAMPALINDA</v>
          </cell>
          <cell r="I113">
            <v>4</v>
          </cell>
          <cell r="J113">
            <v>0.68047337278106512</v>
          </cell>
          <cell r="K113">
            <v>0.84023668639053251</v>
          </cell>
          <cell r="L113">
            <v>169</v>
          </cell>
          <cell r="M113">
            <v>19930749</v>
          </cell>
          <cell r="N113">
            <v>10</v>
          </cell>
          <cell r="O113">
            <v>5.9171597633136092E-2</v>
          </cell>
          <cell r="P113">
            <v>65</v>
          </cell>
          <cell r="Q113" t="str">
            <v>PRIORIDAD 1</v>
          </cell>
        </row>
        <row r="114">
          <cell r="A114" t="str">
            <v>GZA</v>
          </cell>
          <cell r="B114" t="str">
            <v>R1 COSTA</v>
          </cell>
          <cell r="C114" t="str">
            <v>Monteria</v>
          </cell>
          <cell r="D114" t="str">
            <v>INMEL INGENIERIA S.A.S</v>
          </cell>
          <cell r="E114" t="str">
            <v>CORDOBA BIDI DISTRITO 2</v>
          </cell>
          <cell r="F114" t="str">
            <v>R1-OP5_MONTERIA</v>
          </cell>
          <cell r="G114" t="str">
            <v>BRUN AVILA GUSTAVO JOSE</v>
          </cell>
          <cell r="H114" t="str">
            <v>R1-OP5_MONTERIA</v>
          </cell>
          <cell r="I114">
            <v>4</v>
          </cell>
          <cell r="J114">
            <v>4.1284403669724773E-2</v>
          </cell>
          <cell r="K114">
            <v>0.14220183486238533</v>
          </cell>
          <cell r="L114">
            <v>218</v>
          </cell>
          <cell r="M114">
            <v>19653534</v>
          </cell>
          <cell r="N114">
            <v>10</v>
          </cell>
          <cell r="O114">
            <v>4.5871559633027525E-2</v>
          </cell>
          <cell r="P114">
            <v>55</v>
          </cell>
          <cell r="Q114" t="str">
            <v>PRIORIDAD 1</v>
          </cell>
        </row>
        <row r="115">
          <cell r="A115" t="str">
            <v>C20</v>
          </cell>
          <cell r="B115" t="str">
            <v>R3 OCCIDENTE</v>
          </cell>
          <cell r="C115" t="str">
            <v>Cali</v>
          </cell>
          <cell r="D115" t="str">
            <v>CONECTAR TV</v>
          </cell>
          <cell r="E115" t="str">
            <v>CHIPICHAPE</v>
          </cell>
          <cell r="F115" t="str">
            <v>R3-OP1_CRISTO_REY_C/CHAPE</v>
          </cell>
          <cell r="G115" t="str">
            <v>LENIS DAZA ALEXANDER</v>
          </cell>
          <cell r="H115" t="str">
            <v>R3-OP1_CRISTO_REY_C/CHAPE</v>
          </cell>
          <cell r="I115">
            <v>4</v>
          </cell>
          <cell r="J115">
            <v>1.5892857142857142</v>
          </cell>
          <cell r="K115">
            <v>1.6428571428571428</v>
          </cell>
          <cell r="L115">
            <v>56</v>
          </cell>
          <cell r="M115">
            <v>7310735</v>
          </cell>
          <cell r="N115">
            <v>5</v>
          </cell>
          <cell r="O115">
            <v>8.9285714285714288E-2</v>
          </cell>
          <cell r="P115">
            <v>60</v>
          </cell>
          <cell r="Q115" t="str">
            <v>PRIORIDAD 1</v>
          </cell>
        </row>
        <row r="116">
          <cell r="A116" t="str">
            <v>IMA</v>
          </cell>
          <cell r="B116" t="str">
            <v>R1 COSTA</v>
          </cell>
          <cell r="C116" t="str">
            <v>Barranquilla</v>
          </cell>
          <cell r="D116" t="str">
            <v>DOMINION MT</v>
          </cell>
          <cell r="E116" t="str">
            <v>BARRANQUILLA 2 DISTRITO 5</v>
          </cell>
          <cell r="F116" t="str">
            <v>R1-OP2_B/QUILLA_SOLEDAD</v>
          </cell>
          <cell r="G116" t="str">
            <v>CASTRO BERDUGO EDWIN MANUEL</v>
          </cell>
          <cell r="H116" t="str">
            <v>R1-OP2_B/QUILLA_SOLEDAD</v>
          </cell>
          <cell r="I116">
            <v>4</v>
          </cell>
          <cell r="J116">
            <v>3.0674846625766871E-2</v>
          </cell>
          <cell r="K116">
            <v>0.17791411042944785</v>
          </cell>
          <cell r="L116">
            <v>163</v>
          </cell>
          <cell r="M116">
            <v>15864067</v>
          </cell>
          <cell r="N116">
            <v>8</v>
          </cell>
          <cell r="O116">
            <v>4.9079754601226995E-2</v>
          </cell>
          <cell r="P116">
            <v>55</v>
          </cell>
          <cell r="Q116" t="str">
            <v>PRIORIDAD 1</v>
          </cell>
        </row>
        <row r="117">
          <cell r="A117" t="str">
            <v>J4V</v>
          </cell>
          <cell r="B117" t="str">
            <v>R3 OCCIDENTE</v>
          </cell>
          <cell r="C117" t="str">
            <v>Jamundi</v>
          </cell>
          <cell r="D117" t="str">
            <v>Tabasco</v>
          </cell>
          <cell r="E117" t="str">
            <v>TERRANOVA</v>
          </cell>
          <cell r="F117" t="str">
            <v>R3-OP5_BOCHALEMA_JAMUNDI</v>
          </cell>
          <cell r="G117" t="str">
            <v>BARAHONA MONTOYA GABRIEL</v>
          </cell>
          <cell r="H117" t="str">
            <v>R3-OP5_BOCHALEMA_JAMUNDI</v>
          </cell>
          <cell r="I117">
            <v>4</v>
          </cell>
          <cell r="J117">
            <v>8.8235294117647065E-2</v>
          </cell>
          <cell r="K117">
            <v>0.22549019607843138</v>
          </cell>
          <cell r="L117">
            <v>102</v>
          </cell>
          <cell r="M117">
            <v>8333448</v>
          </cell>
          <cell r="N117">
            <v>8</v>
          </cell>
          <cell r="O117">
            <v>7.8431372549019607E-2</v>
          </cell>
          <cell r="P117">
            <v>55</v>
          </cell>
          <cell r="Q117" t="str">
            <v>PRIORIDAD 1</v>
          </cell>
        </row>
        <row r="118">
          <cell r="A118" t="str">
            <v>JE5</v>
          </cell>
          <cell r="B118" t="str">
            <v>R4 CENTRO</v>
          </cell>
          <cell r="C118" t="str">
            <v>Bogota, D.C.</v>
          </cell>
          <cell r="D118" t="str">
            <v>TABASCO</v>
          </cell>
          <cell r="E118" t="str">
            <v>SANTAFE</v>
          </cell>
          <cell r="F118" t="str">
            <v>R4-OP28_SANTAFE</v>
          </cell>
          <cell r="G118" t="str">
            <v>CEDEÑO SANTA EDGAR ANDRES</v>
          </cell>
          <cell r="H118" t="str">
            <v>R4-OP28_SANTAFE</v>
          </cell>
          <cell r="I118">
            <v>4</v>
          </cell>
          <cell r="J118">
            <v>1.1904761904761905</v>
          </cell>
          <cell r="K118">
            <v>1.2993197278911566</v>
          </cell>
          <cell r="L118">
            <v>294</v>
          </cell>
          <cell r="M118">
            <v>33219732</v>
          </cell>
          <cell r="N118">
            <v>22</v>
          </cell>
          <cell r="O118">
            <v>7.4829931972789115E-2</v>
          </cell>
          <cell r="P118">
            <v>75</v>
          </cell>
          <cell r="Q118" t="str">
            <v>PRIORIDAD 1</v>
          </cell>
        </row>
        <row r="119">
          <cell r="A119" t="str">
            <v>LM41</v>
          </cell>
          <cell r="B119" t="str">
            <v>R4 CENTRO</v>
          </cell>
          <cell r="C119" t="str">
            <v>Bogota, D.C.</v>
          </cell>
          <cell r="D119" t="str">
            <v>DICO TELECOMUNICACIONES S.A.</v>
          </cell>
          <cell r="E119" t="str">
            <v>PATIO BONITO</v>
          </cell>
          <cell r="F119" t="str">
            <v>R4-OP10_PTO_BONITO_CASTILLA</v>
          </cell>
          <cell r="G119" t="str">
            <v>GARCIA BELTRAN ROGER ALBERTO</v>
          </cell>
          <cell r="H119" t="str">
            <v>R4-OP10_PTO_BONITO_CASTILLA</v>
          </cell>
          <cell r="I119">
            <v>4</v>
          </cell>
          <cell r="J119">
            <v>5.7513914656771803E-2</v>
          </cell>
          <cell r="K119">
            <v>0.16141001855287571</v>
          </cell>
          <cell r="L119">
            <v>539</v>
          </cell>
          <cell r="M119">
            <v>53167522</v>
          </cell>
          <cell r="N119">
            <v>85</v>
          </cell>
          <cell r="O119">
            <v>0.15769944341372913</v>
          </cell>
          <cell r="P119">
            <v>90</v>
          </cell>
          <cell r="Q119" t="str">
            <v>PRIORIDAD 1</v>
          </cell>
        </row>
        <row r="120">
          <cell r="A120" t="str">
            <v>CX1</v>
          </cell>
          <cell r="B120" t="str">
            <v>R1 COSTA</v>
          </cell>
          <cell r="C120" t="str">
            <v>Cartagena</v>
          </cell>
          <cell r="D120" t="str">
            <v>INMEL INGENIERIA S.A.S</v>
          </cell>
          <cell r="E120" t="str">
            <v>BOLIVAR BIDI DISTRITO 1</v>
          </cell>
          <cell r="F120" t="str">
            <v>R1-OP3_CARTAGENA</v>
          </cell>
          <cell r="G120" t="str">
            <v>ROMERO ROJAS AIDEL FERNANDO</v>
          </cell>
          <cell r="H120" t="str">
            <v>R1-OP3_CARTAGENA</v>
          </cell>
          <cell r="I120">
            <v>4</v>
          </cell>
          <cell r="J120">
            <v>0</v>
          </cell>
          <cell r="K120">
            <v>0.13157894736842105</v>
          </cell>
          <cell r="L120">
            <v>76</v>
          </cell>
          <cell r="M120">
            <v>8204966</v>
          </cell>
          <cell r="N120">
            <v>4</v>
          </cell>
          <cell r="O120">
            <v>5.2631578947368418E-2</v>
          </cell>
          <cell r="P120">
            <v>45</v>
          </cell>
          <cell r="Q120" t="str">
            <v>PRIORIDAD 1</v>
          </cell>
        </row>
        <row r="121">
          <cell r="A121" t="str">
            <v>CZG</v>
          </cell>
          <cell r="B121" t="str">
            <v>R1 COSTA</v>
          </cell>
          <cell r="C121" t="str">
            <v>Corozal</v>
          </cell>
          <cell r="D121" t="str">
            <v>INMEL INGENIERIA S.A.S</v>
          </cell>
          <cell r="E121" t="str">
            <v>SUCRE BIDI DISTRITO 3</v>
          </cell>
          <cell r="F121" t="str">
            <v>R1-OP6_SINCELEJO</v>
          </cell>
          <cell r="G121" t="str">
            <v>ALMANZA LUNA ALFREDO ALFONSO</v>
          </cell>
          <cell r="H121" t="str">
            <v>R1-OP6_SINCELEJO</v>
          </cell>
          <cell r="I121">
            <v>4</v>
          </cell>
          <cell r="J121">
            <v>5.3763440860215055E-2</v>
          </cell>
          <cell r="K121">
            <v>0.13978494623655913</v>
          </cell>
          <cell r="L121">
            <v>186</v>
          </cell>
          <cell r="M121">
            <v>15873268</v>
          </cell>
          <cell r="N121">
            <v>11</v>
          </cell>
          <cell r="O121">
            <v>5.9139784946236562E-2</v>
          </cell>
          <cell r="P121">
            <v>55</v>
          </cell>
          <cell r="Q121" t="str">
            <v>PRIORIDAD 1</v>
          </cell>
        </row>
        <row r="122">
          <cell r="A122" t="str">
            <v>EMA</v>
          </cell>
          <cell r="B122" t="str">
            <v>R4 CENTRO</v>
          </cell>
          <cell r="C122" t="str">
            <v>Bogota, D.C.</v>
          </cell>
          <cell r="D122" t="str">
            <v>TELCOS INGENIERIA S.A.</v>
          </cell>
          <cell r="E122" t="str">
            <v>LA IGUALDAD</v>
          </cell>
          <cell r="F122" t="str">
            <v>R4-OP40_MUZU_LA_IGUALDAD</v>
          </cell>
          <cell r="G122" t="str">
            <v>FELICIANO VILLAR JUAN CARLOS</v>
          </cell>
          <cell r="H122" t="str">
            <v>R4-OP40_MUZU_LA_IGUALDAD</v>
          </cell>
          <cell r="I122">
            <v>4</v>
          </cell>
          <cell r="J122">
            <v>0.75077881619937692</v>
          </cell>
          <cell r="K122">
            <v>0.83177570093457942</v>
          </cell>
          <cell r="L122">
            <v>321</v>
          </cell>
          <cell r="M122">
            <v>37207730</v>
          </cell>
          <cell r="N122">
            <v>46</v>
          </cell>
          <cell r="O122">
            <v>0.14330218068535824</v>
          </cell>
          <cell r="P122">
            <v>80</v>
          </cell>
          <cell r="Q122" t="str">
            <v>PRIORIDAD 1</v>
          </cell>
        </row>
        <row r="123">
          <cell r="A123" t="str">
            <v>ENA</v>
          </cell>
          <cell r="B123" t="str">
            <v>R3 OCCIDENTE</v>
          </cell>
          <cell r="C123" t="str">
            <v>Cali</v>
          </cell>
          <cell r="D123" t="str">
            <v>CONECTAR TV</v>
          </cell>
          <cell r="E123" t="str">
            <v>CHIPICHAPE</v>
          </cell>
          <cell r="F123" t="str">
            <v>R3-OP1_CRISTO_REY_C/CHAPE</v>
          </cell>
          <cell r="G123" t="str">
            <v>LENIS DAZA ALEXANDER</v>
          </cell>
          <cell r="H123" t="str">
            <v>R3-OP1_CRISTO_REY_C/CHAPE</v>
          </cell>
          <cell r="I123">
            <v>4</v>
          </cell>
          <cell r="J123">
            <v>1.716612377850163</v>
          </cell>
          <cell r="K123">
            <v>1.8762214983713354</v>
          </cell>
          <cell r="L123">
            <v>307</v>
          </cell>
          <cell r="M123">
            <v>31593698</v>
          </cell>
          <cell r="N123">
            <v>55</v>
          </cell>
          <cell r="O123">
            <v>0.17915309446254071</v>
          </cell>
          <cell r="P123">
            <v>80</v>
          </cell>
          <cell r="Q123" t="str">
            <v>PRIORIDAD 1</v>
          </cell>
        </row>
        <row r="124">
          <cell r="A124" t="str">
            <v>IFP1</v>
          </cell>
          <cell r="B124" t="str">
            <v>R3 OCCIDENTE</v>
          </cell>
          <cell r="C124" t="str">
            <v>Jamundi</v>
          </cell>
          <cell r="D124" t="str">
            <v>Tabasco</v>
          </cell>
          <cell r="E124" t="str">
            <v>ALFAGUARA</v>
          </cell>
          <cell r="F124" t="str">
            <v>R3-OP5_BOCHALEMA_JAMUNDI</v>
          </cell>
          <cell r="G124" t="str">
            <v>BARAHONA MONTOYA GABRIEL</v>
          </cell>
          <cell r="H124" t="str">
            <v>R3-OP5_BOCHALEMA_JAMUNDI</v>
          </cell>
          <cell r="I124">
            <v>4</v>
          </cell>
          <cell r="J124">
            <v>0</v>
          </cell>
          <cell r="K124">
            <v>4.6511627906976744E-2</v>
          </cell>
          <cell r="L124">
            <v>129</v>
          </cell>
          <cell r="M124">
            <v>11690515</v>
          </cell>
          <cell r="N124">
            <v>8</v>
          </cell>
          <cell r="O124">
            <v>6.2015503875968991E-2</v>
          </cell>
          <cell r="P124">
            <v>35</v>
          </cell>
          <cell r="Q124" t="str">
            <v>PRIORIDAD 1</v>
          </cell>
        </row>
        <row r="125">
          <cell r="A125" t="str">
            <v>MOC</v>
          </cell>
          <cell r="B125" t="str">
            <v>R3 OCCIDENTE</v>
          </cell>
          <cell r="C125" t="str">
            <v>Cali</v>
          </cell>
          <cell r="D125" t="str">
            <v>Tabasco</v>
          </cell>
          <cell r="E125" t="str">
            <v>PAMPALINDA</v>
          </cell>
          <cell r="F125" t="str">
            <v>R3-OP2_PAMPALINDA</v>
          </cell>
          <cell r="G125" t="str">
            <v>URRIAGO OSORIO JUAN EUGENIO</v>
          </cell>
          <cell r="H125" t="str">
            <v>R3-OP2_PAMPALINDA</v>
          </cell>
          <cell r="I125">
            <v>4</v>
          </cell>
          <cell r="J125">
            <v>2.6615969581749048E-2</v>
          </cell>
          <cell r="K125">
            <v>5.7034220532319393E-2</v>
          </cell>
          <cell r="L125">
            <v>263</v>
          </cell>
          <cell r="M125">
            <v>25170924</v>
          </cell>
          <cell r="N125">
            <v>6</v>
          </cell>
          <cell r="O125">
            <v>2.2813688212927757E-2</v>
          </cell>
          <cell r="P125">
            <v>50</v>
          </cell>
          <cell r="Q125" t="str">
            <v>PRIORIDAD 1</v>
          </cell>
        </row>
        <row r="126">
          <cell r="A126" t="str">
            <v>PRQ</v>
          </cell>
          <cell r="B126" t="str">
            <v>R4 CENTRO</v>
          </cell>
          <cell r="C126" t="str">
            <v>Bogota, D.C.</v>
          </cell>
          <cell r="D126" t="str">
            <v>DICO TELECOMUNICACIONES S.A.</v>
          </cell>
          <cell r="E126" t="str">
            <v>CASTILLA</v>
          </cell>
          <cell r="F126" t="str">
            <v>R4-OP10_PTO_BONITO_CASTILLA</v>
          </cell>
          <cell r="G126" t="str">
            <v>PAIVA BELTRAN CARLOS URIEL</v>
          </cell>
          <cell r="H126" t="str">
            <v>R4-OP10_PTO_BONITO_CASTILLA</v>
          </cell>
          <cell r="I126">
            <v>4</v>
          </cell>
          <cell r="J126">
            <v>0.12380952380952381</v>
          </cell>
          <cell r="K126">
            <v>0.21587301587301588</v>
          </cell>
          <cell r="L126">
            <v>315</v>
          </cell>
          <cell r="M126">
            <v>34438275</v>
          </cell>
          <cell r="N126">
            <v>28</v>
          </cell>
          <cell r="O126">
            <v>8.8888888888888892E-2</v>
          </cell>
          <cell r="P126">
            <v>80</v>
          </cell>
          <cell r="Q126" t="str">
            <v>PRIORIDAD 1</v>
          </cell>
        </row>
        <row r="127">
          <cell r="A127" t="str">
            <v>RZ2</v>
          </cell>
          <cell r="B127" t="str">
            <v>R3 OCCIDENTE</v>
          </cell>
          <cell r="C127" t="str">
            <v>Cali</v>
          </cell>
          <cell r="D127" t="str">
            <v>CONECTAR TV</v>
          </cell>
          <cell r="E127" t="str">
            <v>VALLE GRANDE</v>
          </cell>
          <cell r="F127" t="str">
            <v>R3-OP3_V_GRANDE-COMUNEROS</v>
          </cell>
          <cell r="G127" t="str">
            <v>ALVAREZ THEVENING MIGUEL ANGEL</v>
          </cell>
          <cell r="H127" t="str">
            <v>R3-OP3_V_GRANDE-COMUNEROS</v>
          </cell>
          <cell r="I127">
            <v>4</v>
          </cell>
          <cell r="J127">
            <v>0.6773675762439807</v>
          </cell>
          <cell r="K127">
            <v>0.7608346709470305</v>
          </cell>
          <cell r="L127">
            <v>623</v>
          </cell>
          <cell r="M127">
            <v>64028796</v>
          </cell>
          <cell r="N127">
            <v>55</v>
          </cell>
          <cell r="O127">
            <v>8.8282504012841087E-2</v>
          </cell>
          <cell r="P127">
            <v>100</v>
          </cell>
          <cell r="Q127" t="str">
            <v>PRIORIDAD 1</v>
          </cell>
        </row>
        <row r="128">
          <cell r="A128" t="str">
            <v>S1E</v>
          </cell>
          <cell r="B128" t="str">
            <v>R3 OCCIDENTE</v>
          </cell>
          <cell r="C128" t="str">
            <v>Cali</v>
          </cell>
          <cell r="D128" t="str">
            <v>CONECTAR TV</v>
          </cell>
          <cell r="E128" t="str">
            <v>ALFONSO LOPEZ</v>
          </cell>
          <cell r="F128" t="str">
            <v>R3-OP6_A_LOPEZ_YUMBO</v>
          </cell>
          <cell r="G128" t="str">
            <v>SOLARTE CORTES LUIS FERNANDO</v>
          </cell>
          <cell r="H128" t="str">
            <v>R3-OP6_A_LOPEZ_YUMBO</v>
          </cell>
          <cell r="I128">
            <v>4</v>
          </cell>
          <cell r="J128">
            <v>0.12840466926070038</v>
          </cell>
          <cell r="K128">
            <v>0.24902723735408561</v>
          </cell>
          <cell r="L128">
            <v>514</v>
          </cell>
          <cell r="M128">
            <v>56479229</v>
          </cell>
          <cell r="N128">
            <v>27</v>
          </cell>
          <cell r="O128">
            <v>5.2529182879377433E-2</v>
          </cell>
          <cell r="P128">
            <v>95</v>
          </cell>
          <cell r="Q128" t="str">
            <v>PRIORIDAD 1</v>
          </cell>
        </row>
        <row r="129">
          <cell r="A129" t="str">
            <v>S2U</v>
          </cell>
          <cell r="B129" t="str">
            <v>R3 OCCIDENTE</v>
          </cell>
          <cell r="C129" t="str">
            <v>Cali</v>
          </cell>
          <cell r="D129" t="str">
            <v>Tabasco</v>
          </cell>
          <cell r="E129" t="str">
            <v>UNION PALMETTO</v>
          </cell>
          <cell r="F129" t="str">
            <v>R3-OP4_JARDIN_UNION_PALMETTO</v>
          </cell>
          <cell r="G129" t="str">
            <v>PARRA CUELLAR WUILSON FERNANDO</v>
          </cell>
          <cell r="H129" t="str">
            <v>R3-OP4_JARDIN_UNION_PALMETTO</v>
          </cell>
          <cell r="I129">
            <v>4</v>
          </cell>
          <cell r="J129">
            <v>4.807692307692308E-3</v>
          </cell>
          <cell r="K129">
            <v>8.6538461538461536E-2</v>
          </cell>
          <cell r="L129">
            <v>208</v>
          </cell>
          <cell r="M129">
            <v>22248594</v>
          </cell>
          <cell r="N129">
            <v>11</v>
          </cell>
          <cell r="O129">
            <v>5.2884615384615384E-2</v>
          </cell>
          <cell r="P129">
            <v>55</v>
          </cell>
          <cell r="Q129" t="str">
            <v>PRIORIDAD 1</v>
          </cell>
        </row>
        <row r="130">
          <cell r="A130" t="str">
            <v>SDQ</v>
          </cell>
          <cell r="B130" t="str">
            <v>R1 COSTA</v>
          </cell>
          <cell r="C130" t="str">
            <v>Cartagena</v>
          </cell>
          <cell r="D130" t="str">
            <v>INMEL INGENIERIA S.A.S</v>
          </cell>
          <cell r="E130" t="str">
            <v>BOLIVAR BIDI DISTRITO 3</v>
          </cell>
          <cell r="F130" t="str">
            <v>R1-OP4_C/GENA_SAI_TUR</v>
          </cell>
          <cell r="G130" t="str">
            <v>MARTINEZ CANTILLO ABRAHAM ISAAC</v>
          </cell>
          <cell r="H130" t="str">
            <v>R1-OP4_C/GENA_SAI_TUR</v>
          </cell>
          <cell r="I130">
            <v>4</v>
          </cell>
          <cell r="J130">
            <v>7.8125E-3</v>
          </cell>
          <cell r="K130">
            <v>0.125</v>
          </cell>
          <cell r="L130">
            <v>256</v>
          </cell>
          <cell r="M130">
            <v>24540458</v>
          </cell>
          <cell r="N130">
            <v>12</v>
          </cell>
          <cell r="O130">
            <v>4.6875E-2</v>
          </cell>
          <cell r="P130">
            <v>65</v>
          </cell>
          <cell r="Q130" t="str">
            <v>PRIORIDAD 1</v>
          </cell>
        </row>
        <row r="131">
          <cell r="A131" t="str">
            <v>SH31</v>
          </cell>
          <cell r="B131" t="str">
            <v>R4 CENTRO</v>
          </cell>
          <cell r="C131" t="str">
            <v>Bogota, D.C.</v>
          </cell>
          <cell r="D131" t="str">
            <v>DICO TELECOMUNICACIONES S.A.</v>
          </cell>
          <cell r="E131" t="str">
            <v>QUIRIGUA</v>
          </cell>
          <cell r="F131" t="str">
            <v>R4-OP9_QUIRIGUA-G_NAVAS</v>
          </cell>
          <cell r="G131" t="str">
            <v>CARDENAS JIMENEZ RUBEN DARIO</v>
          </cell>
          <cell r="H131" t="str">
            <v>R4-OP9_QUIRIGUA-G_NAVAS</v>
          </cell>
          <cell r="I131">
            <v>4</v>
          </cell>
          <cell r="J131">
            <v>8.130081300813009E-3</v>
          </cell>
          <cell r="K131">
            <v>8.943089430894309E-2</v>
          </cell>
          <cell r="L131">
            <v>246</v>
          </cell>
          <cell r="M131">
            <v>25710593</v>
          </cell>
          <cell r="N131">
            <v>9</v>
          </cell>
          <cell r="O131">
            <v>3.6585365853658534E-2</v>
          </cell>
          <cell r="P131">
            <v>50</v>
          </cell>
          <cell r="Q131" t="str">
            <v>PRIORIDAD 1</v>
          </cell>
        </row>
        <row r="132">
          <cell r="A132" t="str">
            <v>T4P</v>
          </cell>
          <cell r="B132" t="str">
            <v>R5 ORIENTE</v>
          </cell>
          <cell r="C132" t="str">
            <v>Villavicencio</v>
          </cell>
          <cell r="D132" t="str">
            <v>TELCOS INGENIERIA S.A.</v>
          </cell>
          <cell r="E132" t="str">
            <v>VILLAVICENCIO 3</v>
          </cell>
          <cell r="F132" t="str">
            <v>R5-OP6_VILLAVICENCIO</v>
          </cell>
          <cell r="G132" t="str">
            <v>OLARTE BERNAL EDISON JAVIER</v>
          </cell>
          <cell r="H132" t="str">
            <v>R5-OP6_VILLAVICENCIO</v>
          </cell>
          <cell r="I132">
            <v>4</v>
          </cell>
          <cell r="J132">
            <v>5.9523809523809521E-3</v>
          </cell>
          <cell r="K132">
            <v>7.7380952380952384E-2</v>
          </cell>
          <cell r="L132">
            <v>168</v>
          </cell>
          <cell r="M132">
            <v>19542168</v>
          </cell>
          <cell r="N132">
            <v>4</v>
          </cell>
          <cell r="O132">
            <v>2.3809523809523808E-2</v>
          </cell>
          <cell r="P132">
            <v>40</v>
          </cell>
          <cell r="Q132" t="str">
            <v>PRIORIDAD 1</v>
          </cell>
        </row>
        <row r="133">
          <cell r="A133" t="str">
            <v>UGA3D</v>
          </cell>
          <cell r="B133" t="str">
            <v>R5 ORIENTE</v>
          </cell>
          <cell r="C133" t="str">
            <v>Villavicencio</v>
          </cell>
          <cell r="D133" t="str">
            <v>TELCOS INGENIERIA S.A.</v>
          </cell>
          <cell r="E133" t="str">
            <v>VILLAVICENCIO 1</v>
          </cell>
          <cell r="F133" t="str">
            <v>R5-OP6_VILLAVICENCIO</v>
          </cell>
          <cell r="G133" t="str">
            <v>MANJARREZ TREJOS JUAN CARLOS</v>
          </cell>
          <cell r="H133" t="str">
            <v>R5-OP6_VILLAVICENCIO</v>
          </cell>
          <cell r="I133">
            <v>4</v>
          </cell>
          <cell r="J133">
            <v>1.0416666666666666E-2</v>
          </cell>
          <cell r="K133">
            <v>0.16666666666666666</v>
          </cell>
          <cell r="L133">
            <v>96</v>
          </cell>
          <cell r="M133">
            <v>9882674</v>
          </cell>
          <cell r="N133">
            <v>6</v>
          </cell>
          <cell r="O133">
            <v>6.25E-2</v>
          </cell>
          <cell r="P133">
            <v>45</v>
          </cell>
          <cell r="Q133" t="str">
            <v>PRIORIDAD 1</v>
          </cell>
        </row>
        <row r="134">
          <cell r="A134" t="str">
            <v>UVU</v>
          </cell>
          <cell r="B134" t="str">
            <v>R3 OCCIDENTE</v>
          </cell>
          <cell r="C134" t="str">
            <v>Cali</v>
          </cell>
          <cell r="D134" t="str">
            <v>Tabasco</v>
          </cell>
          <cell r="E134" t="str">
            <v>UNION PALMETTO</v>
          </cell>
          <cell r="F134" t="str">
            <v>R3-OP4_JARDIN_UNION_PALMETTO</v>
          </cell>
          <cell r="G134" t="str">
            <v>PARRA CUELLAR WUILSON FERNANDO</v>
          </cell>
          <cell r="H134" t="str">
            <v>R3-OP4_JARDIN_UNION_PALMETTO</v>
          </cell>
          <cell r="I134">
            <v>4</v>
          </cell>
          <cell r="J134">
            <v>0.43805309734513276</v>
          </cell>
          <cell r="K134">
            <v>0.54867256637168138</v>
          </cell>
          <cell r="L134">
            <v>452</v>
          </cell>
          <cell r="M134">
            <v>45577859</v>
          </cell>
          <cell r="N134">
            <v>29</v>
          </cell>
          <cell r="O134">
            <v>6.4159292035398233E-2</v>
          </cell>
          <cell r="P134">
            <v>75</v>
          </cell>
          <cell r="Q134" t="str">
            <v>PRIORIDAD 1</v>
          </cell>
        </row>
        <row r="135">
          <cell r="A135" t="str">
            <v>T6T</v>
          </cell>
          <cell r="B135" t="str">
            <v>R3 OCCIDENTE</v>
          </cell>
          <cell r="C135" t="str">
            <v>Cali</v>
          </cell>
          <cell r="D135" t="str">
            <v>CONECTAR TV</v>
          </cell>
          <cell r="E135" t="str">
            <v>ALFONSO LOPEZ</v>
          </cell>
          <cell r="F135" t="str">
            <v>R3-OP6_A_LOPEZ_YUMBO</v>
          </cell>
          <cell r="G135" t="str">
            <v>SOLARTE CORTES LUIS FERNANDO</v>
          </cell>
          <cell r="H135" t="str">
            <v>R3-OP6_A_LOPEZ_YUMBO</v>
          </cell>
          <cell r="I135">
            <v>4</v>
          </cell>
          <cell r="J135">
            <v>1.1339285714285714</v>
          </cell>
          <cell r="K135">
            <v>1.5178571428571428</v>
          </cell>
          <cell r="L135">
            <v>112</v>
          </cell>
          <cell r="M135">
            <v>11616116</v>
          </cell>
          <cell r="N135">
            <v>40</v>
          </cell>
          <cell r="O135">
            <v>0.35714285714285715</v>
          </cell>
          <cell r="P135">
            <v>60</v>
          </cell>
          <cell r="Q135" t="str">
            <v>PRIORIDAD 1</v>
          </cell>
        </row>
        <row r="136">
          <cell r="A136" t="str">
            <v>TRM</v>
          </cell>
          <cell r="B136" t="str">
            <v>R1 COSTA</v>
          </cell>
          <cell r="C136" t="str">
            <v>Barranquilla</v>
          </cell>
          <cell r="D136" t="str">
            <v>DOMINION MT</v>
          </cell>
          <cell r="E136" t="str">
            <v>BARRANQUILLA 2 DISTRITO 3</v>
          </cell>
          <cell r="F136" t="str">
            <v>R1-OP2_B/QUILLA_SOLEDAD</v>
          </cell>
          <cell r="G136" t="str">
            <v>MERCADO RUIZ RAFAEL ARMANDO</v>
          </cell>
          <cell r="H136" t="str">
            <v>R1-OP2_B/QUILLA_SOLEDAD</v>
          </cell>
          <cell r="I136">
            <v>4</v>
          </cell>
          <cell r="J136">
            <v>7.3800738007380072E-3</v>
          </cell>
          <cell r="K136">
            <v>9.5940959409594101E-2</v>
          </cell>
          <cell r="L136">
            <v>271</v>
          </cell>
          <cell r="M136">
            <v>27522553</v>
          </cell>
          <cell r="N136">
            <v>11</v>
          </cell>
          <cell r="O136">
            <v>4.0590405904059039E-2</v>
          </cell>
          <cell r="P136">
            <v>55</v>
          </cell>
          <cell r="Q136" t="str">
            <v>PRIORIDAD 1</v>
          </cell>
        </row>
        <row r="137">
          <cell r="A137" t="str">
            <v>VMH</v>
          </cell>
          <cell r="B137" t="str">
            <v>R1 COSTA</v>
          </cell>
          <cell r="C137" t="str">
            <v>Barranquilla</v>
          </cell>
          <cell r="D137" t="str">
            <v>INMEL INGENIERIA S.A.S</v>
          </cell>
          <cell r="E137" t="str">
            <v>BARRANQUILLA 1 DISTRITO 1</v>
          </cell>
          <cell r="F137" t="str">
            <v>R1-OP1_B/QUILLA_PTO_COL</v>
          </cell>
          <cell r="G137" t="str">
            <v>ALTAMAR VILLAFAÑE JOVANNY ENRIQUE</v>
          </cell>
          <cell r="H137" t="str">
            <v>R1-OP1_B/QUILLA_PTO_COL</v>
          </cell>
          <cell r="I137">
            <v>4</v>
          </cell>
          <cell r="J137">
            <v>9.8039215686274508E-2</v>
          </cell>
          <cell r="K137">
            <v>0.14705882352941177</v>
          </cell>
          <cell r="L137">
            <v>102</v>
          </cell>
          <cell r="M137">
            <v>12766349</v>
          </cell>
          <cell r="N137">
            <v>6</v>
          </cell>
          <cell r="O137">
            <v>5.8823529411764705E-2</v>
          </cell>
          <cell r="P137">
            <v>45</v>
          </cell>
          <cell r="Q137" t="str">
            <v>PRIORIDAD 1</v>
          </cell>
        </row>
        <row r="138">
          <cell r="A138" t="str">
            <v>1RA</v>
          </cell>
          <cell r="B138" t="str">
            <v>R4 CENTRO</v>
          </cell>
          <cell r="C138" t="str">
            <v>Bogota, D.C.</v>
          </cell>
          <cell r="D138" t="str">
            <v>TELCOS INGENIERIA S.A.</v>
          </cell>
          <cell r="E138" t="str">
            <v>KENNEDY</v>
          </cell>
          <cell r="F138" t="str">
            <v>R4-OP39_ROMA_KENNEDY</v>
          </cell>
          <cell r="G138" t="str">
            <v>MUÑOZ MARROQUIN CARLOS ARMANDO</v>
          </cell>
          <cell r="H138" t="str">
            <v>R4-OP39_ROMA_KENNEDY</v>
          </cell>
          <cell r="I138">
            <v>4</v>
          </cell>
          <cell r="J138">
            <v>0.16455696202531644</v>
          </cell>
          <cell r="K138">
            <v>0.21518987341772153</v>
          </cell>
          <cell r="L138">
            <v>79</v>
          </cell>
          <cell r="M138">
            <v>7884490</v>
          </cell>
          <cell r="N138">
            <v>11</v>
          </cell>
          <cell r="O138">
            <v>0.13924050632911392</v>
          </cell>
          <cell r="P138">
            <v>60</v>
          </cell>
          <cell r="Q138" t="str">
            <v>PRIORIDAD 1</v>
          </cell>
        </row>
        <row r="139">
          <cell r="A139" t="str">
            <v>9MG</v>
          </cell>
          <cell r="B139" t="str">
            <v>R1 COSTA</v>
          </cell>
          <cell r="C139" t="str">
            <v>Cartagena</v>
          </cell>
          <cell r="D139" t="str">
            <v>INMEL INGENIERIA S.A.S</v>
          </cell>
          <cell r="E139" t="str">
            <v>BOLIVAR BIDI DISTRITO 1</v>
          </cell>
          <cell r="F139" t="str">
            <v>R1-OP3_CARTAGENA</v>
          </cell>
          <cell r="G139" t="str">
            <v>ROMERO ROJAS AIDEL FERNANDO</v>
          </cell>
          <cell r="H139" t="str">
            <v>R1-OP3_CARTAGENA</v>
          </cell>
          <cell r="I139">
            <v>4</v>
          </cell>
          <cell r="J139">
            <v>1.8518518518518517E-2</v>
          </cell>
          <cell r="K139">
            <v>0.14814814814814814</v>
          </cell>
          <cell r="L139">
            <v>54</v>
          </cell>
          <cell r="M139">
            <v>6250145</v>
          </cell>
          <cell r="N139">
            <v>1</v>
          </cell>
          <cell r="O139">
            <v>1.8518518518518517E-2</v>
          </cell>
          <cell r="P139">
            <v>40</v>
          </cell>
          <cell r="Q139" t="str">
            <v>PRIORIDAD 1</v>
          </cell>
        </row>
        <row r="140">
          <cell r="A140" t="str">
            <v>AIA</v>
          </cell>
          <cell r="B140" t="str">
            <v>R3 OCCIDENTE</v>
          </cell>
          <cell r="C140" t="str">
            <v>Cali</v>
          </cell>
          <cell r="D140" t="str">
            <v>CONECTAR TV</v>
          </cell>
          <cell r="E140" t="str">
            <v>CRISTO REY</v>
          </cell>
          <cell r="F140" t="str">
            <v>R3-OP1_CRISTO_REY_C/CHAPE</v>
          </cell>
          <cell r="G140" t="str">
            <v>LOAIZA HERNANDEZ JULIO CESAR</v>
          </cell>
          <cell r="H140" t="str">
            <v>R3-OP1_CRISTO_REY_C/CHAPE</v>
          </cell>
          <cell r="I140">
            <v>4</v>
          </cell>
          <cell r="J140">
            <v>0.12955465587044535</v>
          </cell>
          <cell r="K140">
            <v>0.23886639676113361</v>
          </cell>
          <cell r="L140">
            <v>247</v>
          </cell>
          <cell r="M140">
            <v>23041949</v>
          </cell>
          <cell r="N140">
            <v>13</v>
          </cell>
          <cell r="O140">
            <v>5.2631578947368418E-2</v>
          </cell>
          <cell r="P140">
            <v>75</v>
          </cell>
          <cell r="Q140" t="str">
            <v>PRIORIDAD 1</v>
          </cell>
        </row>
        <row r="141">
          <cell r="A141" t="str">
            <v>C1K</v>
          </cell>
          <cell r="B141" t="str">
            <v>R4 CENTRO</v>
          </cell>
          <cell r="C141" t="str">
            <v>Bogota, D.C.</v>
          </cell>
          <cell r="D141" t="str">
            <v>TELCOS INGENIERIA S.A.</v>
          </cell>
          <cell r="E141" t="str">
            <v>VILLA DEL RIO</v>
          </cell>
          <cell r="F141" t="str">
            <v>R4-OP35_VILLA_RIO-BONAVISTA</v>
          </cell>
          <cell r="G141" t="str">
            <v>FLOREZ BARRERA LUIS CARLOS</v>
          </cell>
          <cell r="H141" t="str">
            <v>R4-OP35_VILLA_RIO-BONAVISTA</v>
          </cell>
          <cell r="I141">
            <v>4</v>
          </cell>
          <cell r="J141">
            <v>0.23589743589743589</v>
          </cell>
          <cell r="K141">
            <v>0.29743589743589743</v>
          </cell>
          <cell r="L141">
            <v>195</v>
          </cell>
          <cell r="M141">
            <v>18901436</v>
          </cell>
          <cell r="N141">
            <v>17</v>
          </cell>
          <cell r="O141">
            <v>8.7179487179487175E-2</v>
          </cell>
          <cell r="P141">
            <v>70</v>
          </cell>
          <cell r="Q141" t="str">
            <v>PRIORIDAD 1</v>
          </cell>
        </row>
        <row r="142">
          <cell r="A142" t="str">
            <v>C2F</v>
          </cell>
          <cell r="B142" t="str">
            <v>R3 OCCIDENTE</v>
          </cell>
          <cell r="C142" t="str">
            <v>Cali</v>
          </cell>
          <cell r="D142" t="str">
            <v>Tabasco</v>
          </cell>
          <cell r="E142" t="str">
            <v>MORICHAL QUINTAS</v>
          </cell>
          <cell r="F142" t="str">
            <v>R3-OP2_PAMPALINDA</v>
          </cell>
          <cell r="G142" t="str">
            <v>SARRIA BELALCAZAR FRANCISCO</v>
          </cell>
          <cell r="H142" t="str">
            <v>R3-OP2_PAMPALINDA</v>
          </cell>
          <cell r="I142">
            <v>4</v>
          </cell>
          <cell r="J142">
            <v>0.11009174311926606</v>
          </cell>
          <cell r="K142">
            <v>0.22018348623853212</v>
          </cell>
          <cell r="L142">
            <v>218</v>
          </cell>
          <cell r="M142">
            <v>21467814</v>
          </cell>
          <cell r="N142">
            <v>11</v>
          </cell>
          <cell r="O142">
            <v>5.0458715596330278E-2</v>
          </cell>
          <cell r="P142">
            <v>75</v>
          </cell>
          <cell r="Q142" t="str">
            <v>PRIORIDAD 1</v>
          </cell>
        </row>
        <row r="143">
          <cell r="A143" t="str">
            <v>C2K</v>
          </cell>
          <cell r="B143" t="str">
            <v>R4 CENTRO</v>
          </cell>
          <cell r="C143" t="str">
            <v>Bogota, D.C.</v>
          </cell>
          <cell r="D143" t="str">
            <v>TELCOS INGENIERIA S.A.</v>
          </cell>
          <cell r="E143" t="str">
            <v>VILLA DEL RIO</v>
          </cell>
          <cell r="F143" t="str">
            <v>R4-OP35_VILLA_RIO-BONAVISTA</v>
          </cell>
          <cell r="G143" t="str">
            <v>FLOREZ BARRERA LUIS CARLOS</v>
          </cell>
          <cell r="H143" t="str">
            <v>R4-OP35_VILLA_RIO-BONAVISTA</v>
          </cell>
          <cell r="I143">
            <v>4</v>
          </cell>
          <cell r="J143">
            <v>0.32426303854875282</v>
          </cell>
          <cell r="K143">
            <v>0.47165532879818595</v>
          </cell>
          <cell r="L143">
            <v>441</v>
          </cell>
          <cell r="M143">
            <v>48221358</v>
          </cell>
          <cell r="N143">
            <v>28</v>
          </cell>
          <cell r="O143">
            <v>6.3492063492063489E-2</v>
          </cell>
          <cell r="P143">
            <v>75</v>
          </cell>
          <cell r="Q143" t="str">
            <v>PRIORIDAD 1</v>
          </cell>
        </row>
        <row r="144">
          <cell r="A144" t="str">
            <v>C3E</v>
          </cell>
          <cell r="B144" t="str">
            <v>R2 NORTE</v>
          </cell>
          <cell r="C144" t="str">
            <v>Medellín</v>
          </cell>
          <cell r="D144" t="str">
            <v>CINCO</v>
          </cell>
          <cell r="E144" t="str">
            <v>MEDELLIN ORIENTE 2</v>
          </cell>
          <cell r="F144" t="str">
            <v>R2-OP15_MED_ORI_2_3</v>
          </cell>
          <cell r="G144" t="str">
            <v>CEBALLOS MESA JOSE LISARDO</v>
          </cell>
          <cell r="H144" t="str">
            <v>R2-OP15_MED_ORI_2_3</v>
          </cell>
          <cell r="I144">
            <v>4</v>
          </cell>
          <cell r="J144">
            <v>4.3478260869565216E-2</v>
          </cell>
          <cell r="K144">
            <v>0.1391304347826087</v>
          </cell>
          <cell r="L144">
            <v>230</v>
          </cell>
          <cell r="M144">
            <v>23891790</v>
          </cell>
          <cell r="N144">
            <v>10</v>
          </cell>
          <cell r="O144">
            <v>4.3478260869565216E-2</v>
          </cell>
          <cell r="P144">
            <v>65</v>
          </cell>
          <cell r="Q144" t="str">
            <v>PRIORIDAD 1</v>
          </cell>
        </row>
        <row r="145">
          <cell r="A145" t="str">
            <v>CAR31</v>
          </cell>
          <cell r="B145" t="str">
            <v>R4 CENTRO</v>
          </cell>
          <cell r="C145" t="str">
            <v>Bogota, D.C.</v>
          </cell>
          <cell r="D145" t="str">
            <v>TABASCO</v>
          </cell>
          <cell r="E145" t="str">
            <v>PRIMAVERA</v>
          </cell>
          <cell r="F145" t="str">
            <v>R4-OP26_PRIMAVERA</v>
          </cell>
          <cell r="G145" t="str">
            <v>HERRERA AYA GENARO</v>
          </cell>
          <cell r="H145" t="str">
            <v>R4-OP26_PRIMAVERA</v>
          </cell>
          <cell r="I145">
            <v>4</v>
          </cell>
          <cell r="J145">
            <v>0.46969696969696972</v>
          </cell>
          <cell r="K145">
            <v>0.62121212121212122</v>
          </cell>
          <cell r="L145">
            <v>66</v>
          </cell>
          <cell r="M145">
            <v>8016439</v>
          </cell>
          <cell r="N145">
            <v>3</v>
          </cell>
          <cell r="O145">
            <v>4.5454545454545456E-2</v>
          </cell>
          <cell r="P145">
            <v>55</v>
          </cell>
          <cell r="Q145" t="str">
            <v>PRIORIDAD 1</v>
          </cell>
        </row>
        <row r="146">
          <cell r="A146" t="str">
            <v>CV51</v>
          </cell>
          <cell r="B146" t="str">
            <v>R4 CENTRO</v>
          </cell>
          <cell r="C146" t="str">
            <v>Bogota, D.C.</v>
          </cell>
          <cell r="D146" t="str">
            <v>TELCOS INGENIERIA S.A.</v>
          </cell>
          <cell r="E146" t="str">
            <v>LA IGUALDAD</v>
          </cell>
          <cell r="F146" t="str">
            <v>R4-OP40_MUZU_LA_IGUALDAD</v>
          </cell>
          <cell r="G146" t="str">
            <v>FELICIANO VILLAR JUAN CARLOS</v>
          </cell>
          <cell r="H146" t="str">
            <v>R4-OP40_MUZU_LA_IGUALDAD</v>
          </cell>
          <cell r="I146">
            <v>4</v>
          </cell>
          <cell r="J146">
            <v>0.16666666666666666</v>
          </cell>
          <cell r="K146">
            <v>0.41935483870967744</v>
          </cell>
          <cell r="L146">
            <v>186</v>
          </cell>
          <cell r="M146">
            <v>17767675</v>
          </cell>
          <cell r="N146">
            <v>17</v>
          </cell>
          <cell r="O146">
            <v>9.1397849462365593E-2</v>
          </cell>
          <cell r="P146">
            <v>70</v>
          </cell>
          <cell r="Q146" t="str">
            <v>PRIORIDAD 1</v>
          </cell>
        </row>
        <row r="147">
          <cell r="A147" t="str">
            <v>CZX</v>
          </cell>
          <cell r="B147" t="str">
            <v>R1 COSTA</v>
          </cell>
          <cell r="C147" t="str">
            <v>Corozal</v>
          </cell>
          <cell r="D147" t="str">
            <v>INMEL INGENIERIA S.A.S</v>
          </cell>
          <cell r="E147" t="str">
            <v>SUCRE BIDI DISTRITO 3</v>
          </cell>
          <cell r="F147" t="str">
            <v>R1-OP6_SINCELEJO</v>
          </cell>
          <cell r="G147" t="str">
            <v>ALMANZA LUNA ALFREDO ALFONSO</v>
          </cell>
          <cell r="H147" t="str">
            <v>R1-OP6_SINCELEJO</v>
          </cell>
          <cell r="I147">
            <v>4</v>
          </cell>
          <cell r="J147">
            <v>0.10309278350515463</v>
          </cell>
          <cell r="K147">
            <v>0.24742268041237114</v>
          </cell>
          <cell r="L147">
            <v>97</v>
          </cell>
          <cell r="M147">
            <v>8201328</v>
          </cell>
          <cell r="N147">
            <v>5</v>
          </cell>
          <cell r="O147">
            <v>5.1546391752577317E-2</v>
          </cell>
          <cell r="P147">
            <v>55</v>
          </cell>
          <cell r="Q147" t="str">
            <v>PRIORIDAD 1</v>
          </cell>
        </row>
        <row r="148">
          <cell r="A148" t="str">
            <v>DCR</v>
          </cell>
          <cell r="B148" t="str">
            <v>R1 COSTA</v>
          </cell>
          <cell r="C148" t="str">
            <v>Valledupar</v>
          </cell>
          <cell r="D148" t="str">
            <v>DOMINION MT</v>
          </cell>
          <cell r="E148" t="str">
            <v>CESAR BIDI DISTRITO 2</v>
          </cell>
          <cell r="F148" t="str">
            <v>R1-OP9_CESAR</v>
          </cell>
          <cell r="G148" t="str">
            <v>RIOS MARTINEZ PEDRO</v>
          </cell>
          <cell r="H148" t="str">
            <v>R1-OP9_CESAR</v>
          </cell>
          <cell r="I148">
            <v>4</v>
          </cell>
          <cell r="J148">
            <v>5.6179775280898875E-3</v>
          </cell>
          <cell r="K148">
            <v>9.269662921348315E-2</v>
          </cell>
          <cell r="L148">
            <v>356</v>
          </cell>
          <cell r="M148">
            <v>36451579</v>
          </cell>
          <cell r="N148">
            <v>34</v>
          </cell>
          <cell r="O148">
            <v>9.5505617977528087E-2</v>
          </cell>
          <cell r="P148">
            <v>60</v>
          </cell>
          <cell r="Q148" t="str">
            <v>PRIORIDAD 1</v>
          </cell>
        </row>
        <row r="149">
          <cell r="A149" t="str">
            <v>DMG</v>
          </cell>
          <cell r="B149" t="str">
            <v>R1 COSTA</v>
          </cell>
          <cell r="C149" t="str">
            <v>Barranquilla</v>
          </cell>
          <cell r="D149" t="str">
            <v>DOMINION MT</v>
          </cell>
          <cell r="E149" t="str">
            <v>BARRANQUILLA 2 DISTRITO 5</v>
          </cell>
          <cell r="F149" t="str">
            <v>R1-OP2_B/QUILLA_SOLEDAD</v>
          </cell>
          <cell r="G149" t="str">
            <v>MERCADO RUIZ RAFAEL ARMANDO</v>
          </cell>
          <cell r="H149" t="str">
            <v>R1-OP2_B/QUILLA_SOLEDAD</v>
          </cell>
          <cell r="I149">
            <v>4</v>
          </cell>
          <cell r="J149">
            <v>0.22764227642276422</v>
          </cell>
          <cell r="K149">
            <v>0.32520325203252032</v>
          </cell>
          <cell r="L149">
            <v>246</v>
          </cell>
          <cell r="M149">
            <v>25068668</v>
          </cell>
          <cell r="N149">
            <v>15</v>
          </cell>
          <cell r="O149">
            <v>6.097560975609756E-2</v>
          </cell>
          <cell r="P149">
            <v>75</v>
          </cell>
          <cell r="Q149" t="str">
            <v>PRIORIDAD 1</v>
          </cell>
        </row>
        <row r="150">
          <cell r="A150" t="str">
            <v>FAE</v>
          </cell>
          <cell r="B150" t="str">
            <v>R4 CENTRO</v>
          </cell>
          <cell r="C150" t="str">
            <v>Madrid</v>
          </cell>
          <cell r="D150" t="str">
            <v>DICO TELECOMUNICACIONES S.A.</v>
          </cell>
          <cell r="E150" t="str">
            <v>MADRID</v>
          </cell>
          <cell r="F150" t="str">
            <v>R4-OP15_MADRID</v>
          </cell>
          <cell r="G150" t="str">
            <v>MALDONADO AGUILERA OMAR EFREN</v>
          </cell>
          <cell r="H150" t="str">
            <v>R4-OP15_MADRID</v>
          </cell>
          <cell r="I150">
            <v>4</v>
          </cell>
          <cell r="J150">
            <v>0</v>
          </cell>
          <cell r="K150">
            <v>5.4545454545454543E-2</v>
          </cell>
          <cell r="L150">
            <v>275</v>
          </cell>
          <cell r="M150">
            <v>27181472</v>
          </cell>
          <cell r="N150">
            <v>13</v>
          </cell>
          <cell r="O150">
            <v>4.7272727272727272E-2</v>
          </cell>
          <cell r="P150">
            <v>55</v>
          </cell>
          <cell r="Q150" t="str">
            <v>PRIORIDAD 1</v>
          </cell>
        </row>
        <row r="151">
          <cell r="A151" t="str">
            <v>EIR</v>
          </cell>
          <cell r="B151" t="str">
            <v>R3 OCCIDENTE</v>
          </cell>
          <cell r="C151" t="str">
            <v>Cali</v>
          </cell>
          <cell r="D151" t="str">
            <v>CONECTAR TV</v>
          </cell>
          <cell r="E151" t="str">
            <v>CRISTO REY</v>
          </cell>
          <cell r="F151" t="str">
            <v>R3-OP1_CRISTO_REY_C/CHAPE</v>
          </cell>
          <cell r="G151" t="str">
            <v>LOAIZA HERNANDEZ JULIO CESAR</v>
          </cell>
          <cell r="H151" t="str">
            <v>R3-OP1_CRISTO_REY_C/CHAPE</v>
          </cell>
          <cell r="I151">
            <v>4</v>
          </cell>
          <cell r="J151">
            <v>3.614457831325301E-2</v>
          </cell>
          <cell r="K151">
            <v>0.10240963855421686</v>
          </cell>
          <cell r="L151">
            <v>166</v>
          </cell>
          <cell r="M151">
            <v>20257362</v>
          </cell>
          <cell r="N151">
            <v>4</v>
          </cell>
          <cell r="O151">
            <v>2.4096385542168676E-2</v>
          </cell>
          <cell r="P151">
            <v>60</v>
          </cell>
          <cell r="Q151" t="str">
            <v>PRIORIDAD 1</v>
          </cell>
        </row>
        <row r="152">
          <cell r="A152" t="str">
            <v>L13</v>
          </cell>
          <cell r="B152" t="str">
            <v>R3 OCCIDENTE</v>
          </cell>
          <cell r="C152" t="str">
            <v>Cali</v>
          </cell>
          <cell r="D152" t="str">
            <v>CONECTAR TV</v>
          </cell>
          <cell r="E152" t="str">
            <v>FLORALIA</v>
          </cell>
          <cell r="F152" t="str">
            <v>R3-OP6_A_LOPEZ_YUMBO</v>
          </cell>
          <cell r="G152" t="str">
            <v>GONZALEZ MARIN JHON FREDDY</v>
          </cell>
          <cell r="H152" t="str">
            <v>R3-OP6_A_LOPEZ_YUMBO</v>
          </cell>
          <cell r="I152">
            <v>4</v>
          </cell>
          <cell r="J152">
            <v>2.113138686131387</v>
          </cell>
          <cell r="K152">
            <v>2.2992700729927007</v>
          </cell>
          <cell r="L152">
            <v>274</v>
          </cell>
          <cell r="M152">
            <v>25947309</v>
          </cell>
          <cell r="N152">
            <v>102</v>
          </cell>
          <cell r="O152">
            <v>0.37226277372262773</v>
          </cell>
          <cell r="P152">
            <v>80</v>
          </cell>
          <cell r="Q152" t="str">
            <v>PRIORIDAD 1</v>
          </cell>
        </row>
        <row r="153">
          <cell r="A153" t="str">
            <v>LEV</v>
          </cell>
          <cell r="B153" t="str">
            <v>R2 NORTE</v>
          </cell>
          <cell r="C153" t="str">
            <v>Pereira</v>
          </cell>
          <cell r="D153" t="str">
            <v>SICTE LTDA</v>
          </cell>
          <cell r="E153" t="str">
            <v>PEREIRA2</v>
          </cell>
          <cell r="F153" t="str">
            <v>R2-OP7_RISARALDA</v>
          </cell>
          <cell r="G153" t="str">
            <v>OCHOA SANCHEZ MARIO LEON</v>
          </cell>
          <cell r="H153" t="str">
            <v>R2-OP7_RISARALDA</v>
          </cell>
          <cell r="I153">
            <v>4</v>
          </cell>
          <cell r="J153">
            <v>0</v>
          </cell>
          <cell r="K153">
            <v>0.10060975609756098</v>
          </cell>
          <cell r="L153">
            <v>328</v>
          </cell>
          <cell r="M153">
            <v>36245887</v>
          </cell>
          <cell r="N153">
            <v>12</v>
          </cell>
          <cell r="O153">
            <v>3.6585365853658534E-2</v>
          </cell>
          <cell r="P153">
            <v>60</v>
          </cell>
          <cell r="Q153" t="str">
            <v>PRIORIDAD 1</v>
          </cell>
        </row>
        <row r="154">
          <cell r="A154" t="str">
            <v>M0G</v>
          </cell>
          <cell r="B154" t="str">
            <v>R1 COSTA</v>
          </cell>
          <cell r="C154" t="str">
            <v>Cartagena</v>
          </cell>
          <cell r="D154" t="str">
            <v>INMEL INGENIERIA S.A.S</v>
          </cell>
          <cell r="E154" t="str">
            <v>BOLIVAR BIDI DISTRITO 1</v>
          </cell>
          <cell r="F154" t="str">
            <v>R1-OP3_CARTAGENA</v>
          </cell>
          <cell r="G154" t="str">
            <v>ROMERO ROJAS AIDEL FERNANDO</v>
          </cell>
          <cell r="H154" t="str">
            <v>R1-OP3_CARTAGENA</v>
          </cell>
          <cell r="I154">
            <v>4</v>
          </cell>
          <cell r="J154">
            <v>0.14084507042253522</v>
          </cell>
          <cell r="K154">
            <v>0.43661971830985913</v>
          </cell>
          <cell r="L154">
            <v>71</v>
          </cell>
          <cell r="M154">
            <v>9102407</v>
          </cell>
          <cell r="N154">
            <v>3</v>
          </cell>
          <cell r="O154">
            <v>4.2253521126760563E-2</v>
          </cell>
          <cell r="P154">
            <v>55</v>
          </cell>
          <cell r="Q154" t="str">
            <v>PRIORIDAD 1</v>
          </cell>
        </row>
        <row r="155">
          <cell r="A155" t="str">
            <v>NC3</v>
          </cell>
          <cell r="B155" t="str">
            <v>R4 CENTRO</v>
          </cell>
          <cell r="C155" t="str">
            <v>Bogota, D.C.</v>
          </cell>
          <cell r="D155" t="str">
            <v>DICO TELECOMUNICACIONES S.A.</v>
          </cell>
          <cell r="E155" t="str">
            <v>CASTILLA</v>
          </cell>
          <cell r="F155" t="str">
            <v>R4-OP10_PTO_BONITO_CASTILLA</v>
          </cell>
          <cell r="G155" t="str">
            <v>PAIVA BELTRAN CARLOS URIEL</v>
          </cell>
          <cell r="H155" t="str">
            <v>R4-OP10_PTO_BONITO_CASTILLA</v>
          </cell>
          <cell r="I155">
            <v>4</v>
          </cell>
          <cell r="J155">
            <v>3.8461538461538464E-2</v>
          </cell>
          <cell r="K155">
            <v>0.12362637362637363</v>
          </cell>
          <cell r="L155">
            <v>364</v>
          </cell>
          <cell r="M155">
            <v>41631533</v>
          </cell>
          <cell r="N155">
            <v>33</v>
          </cell>
          <cell r="O155">
            <v>9.0659340659340656E-2</v>
          </cell>
          <cell r="P155">
            <v>70</v>
          </cell>
          <cell r="Q155" t="str">
            <v>PRIORIDAD 1</v>
          </cell>
        </row>
        <row r="156">
          <cell r="A156" t="str">
            <v>PAK</v>
          </cell>
          <cell r="B156" t="str">
            <v>R3 OCCIDENTE</v>
          </cell>
          <cell r="C156" t="str">
            <v>Flandes</v>
          </cell>
          <cell r="D156" t="str">
            <v>CONECTAR TV</v>
          </cell>
          <cell r="E156" t="str">
            <v>TOLIMA DISTRITO 2.3</v>
          </cell>
          <cell r="F156" t="str">
            <v>R3-OP11_GUO_ESP_FLA</v>
          </cell>
          <cell r="G156" t="str">
            <v>PARRA GONZALEZ MISAEL</v>
          </cell>
          <cell r="H156" t="str">
            <v>R3-OP11_GUO_ESP_FLA</v>
          </cell>
          <cell r="I156">
            <v>4</v>
          </cell>
          <cell r="J156">
            <v>0.15489130434782608</v>
          </cell>
          <cell r="K156">
            <v>0.25271739130434784</v>
          </cell>
          <cell r="L156">
            <v>368</v>
          </cell>
          <cell r="M156">
            <v>36798206</v>
          </cell>
          <cell r="N156">
            <v>26</v>
          </cell>
          <cell r="O156">
            <v>7.0652173913043473E-2</v>
          </cell>
          <cell r="P156">
            <v>75</v>
          </cell>
          <cell r="Q156" t="str">
            <v>PRIORIDAD 1</v>
          </cell>
        </row>
        <row r="157">
          <cell r="A157" t="str">
            <v>R1O</v>
          </cell>
          <cell r="B157" t="str">
            <v>R3 OCCIDENTE</v>
          </cell>
          <cell r="C157" t="str">
            <v>Cali</v>
          </cell>
          <cell r="D157" t="str">
            <v>CONECTAR TV</v>
          </cell>
          <cell r="E157" t="str">
            <v>COMUNEROS</v>
          </cell>
          <cell r="F157" t="str">
            <v>R3-OP3_V_GRANDE-COMUNEROS</v>
          </cell>
          <cell r="G157" t="str">
            <v>MAYORQUIN SILVA LUIS ALFONSO</v>
          </cell>
          <cell r="H157" t="str">
            <v>R3-OP3_V_GRANDE-COMUNEROS</v>
          </cell>
          <cell r="I157">
            <v>4</v>
          </cell>
          <cell r="J157">
            <v>0.67910447761194026</v>
          </cell>
          <cell r="K157">
            <v>0.76865671641791045</v>
          </cell>
          <cell r="L157">
            <v>134</v>
          </cell>
          <cell r="M157">
            <v>13842508</v>
          </cell>
          <cell r="N157">
            <v>4</v>
          </cell>
          <cell r="O157">
            <v>2.9850746268656716E-2</v>
          </cell>
          <cell r="P157">
            <v>50</v>
          </cell>
          <cell r="Q157" t="str">
            <v>PRIORIDAD 1</v>
          </cell>
        </row>
        <row r="158">
          <cell r="A158" t="str">
            <v>RMP</v>
          </cell>
          <cell r="B158" t="str">
            <v>R5 ORIENTE</v>
          </cell>
          <cell r="C158" t="str">
            <v>Girardot</v>
          </cell>
          <cell r="D158" t="str">
            <v>TABASCO</v>
          </cell>
          <cell r="E158" t="str">
            <v>GIRARDOT</v>
          </cell>
          <cell r="F158" t="str">
            <v>R5-OP8_CUNDINAMARCA_1</v>
          </cell>
          <cell r="G158" t="str">
            <v>TRUJILLO RAMIREZ WILSON</v>
          </cell>
          <cell r="H158" t="str">
            <v>R5-OP8_CUNDINAMARCA_1</v>
          </cell>
          <cell r="I158">
            <v>4</v>
          </cell>
          <cell r="J158">
            <v>8.4112149532710276E-2</v>
          </cell>
          <cell r="K158">
            <v>0.23364485981308411</v>
          </cell>
          <cell r="L158">
            <v>107</v>
          </cell>
          <cell r="M158">
            <v>14048000</v>
          </cell>
          <cell r="N158">
            <v>0</v>
          </cell>
          <cell r="O158">
            <v>0</v>
          </cell>
          <cell r="P158">
            <v>50</v>
          </cell>
          <cell r="Q158" t="str">
            <v>PRIORIDAD 1</v>
          </cell>
        </row>
        <row r="159">
          <cell r="A159" t="str">
            <v>ROV1</v>
          </cell>
          <cell r="B159" t="str">
            <v>R1 COSTA</v>
          </cell>
          <cell r="C159" t="str">
            <v>Barranquilla</v>
          </cell>
          <cell r="D159" t="str">
            <v>DOMINION MT</v>
          </cell>
          <cell r="E159" t="str">
            <v>BARRANQUILLA 2 DISTRITO 3</v>
          </cell>
          <cell r="F159" t="str">
            <v>R1-OP2_B/QUILLA_SOLEDAD</v>
          </cell>
          <cell r="G159" t="str">
            <v>BASTIDAS LOPEZ ANTONIO</v>
          </cell>
          <cell r="H159" t="str">
            <v>R1-OP2_B/QUILLA_SOLEDAD</v>
          </cell>
          <cell r="I159">
            <v>4</v>
          </cell>
          <cell r="J159">
            <v>0.2638888888888889</v>
          </cell>
          <cell r="K159">
            <v>0.3888888888888889</v>
          </cell>
          <cell r="L159">
            <v>72</v>
          </cell>
          <cell r="M159">
            <v>7747182</v>
          </cell>
          <cell r="N159">
            <v>8</v>
          </cell>
          <cell r="O159">
            <v>0.1111111111111111</v>
          </cell>
          <cell r="P159">
            <v>60</v>
          </cell>
          <cell r="Q159" t="str">
            <v>PRIORIDAD 1</v>
          </cell>
        </row>
        <row r="160">
          <cell r="A160" t="str">
            <v>S2A</v>
          </cell>
          <cell r="B160" t="str">
            <v>R3 OCCIDENTE</v>
          </cell>
          <cell r="C160" t="str">
            <v>Cali</v>
          </cell>
          <cell r="D160" t="str">
            <v>CONECTAR TV</v>
          </cell>
          <cell r="E160" t="str">
            <v>ALFONSO LOPEZ</v>
          </cell>
          <cell r="F160" t="str">
            <v>R3-OP6_A_LOPEZ_YUMBO</v>
          </cell>
          <cell r="G160" t="str">
            <v>SOLARTE CORTES LUIS FERNANDO</v>
          </cell>
          <cell r="H160" t="str">
            <v>R3-OP6_A_LOPEZ_YUMBO</v>
          </cell>
          <cell r="I160">
            <v>4</v>
          </cell>
          <cell r="J160">
            <v>1.8518518518518519</v>
          </cell>
          <cell r="K160">
            <v>1.9753086419753085</v>
          </cell>
          <cell r="L160">
            <v>162</v>
          </cell>
          <cell r="M160">
            <v>16452026</v>
          </cell>
          <cell r="N160">
            <v>35</v>
          </cell>
          <cell r="O160">
            <v>0.21604938271604937</v>
          </cell>
          <cell r="P160">
            <v>70</v>
          </cell>
          <cell r="Q160" t="str">
            <v>PRIORIDAD 1</v>
          </cell>
        </row>
        <row r="161">
          <cell r="A161" t="str">
            <v>SHC</v>
          </cell>
          <cell r="B161" t="str">
            <v>R4 CENTRO</v>
          </cell>
          <cell r="C161" t="str">
            <v>Soacha</v>
          </cell>
          <cell r="D161" t="str">
            <v>TELCOS INGENIERIA S.A.</v>
          </cell>
          <cell r="E161" t="str">
            <v>COMPARTIR</v>
          </cell>
          <cell r="F161" t="str">
            <v>R4-OP37_SOACHA</v>
          </cell>
          <cell r="G161" t="str">
            <v>ROMERO BARBOSA EDUAR</v>
          </cell>
          <cell r="H161" t="str">
            <v>R4-OP37_SOACHA</v>
          </cell>
          <cell r="I161">
            <v>4</v>
          </cell>
          <cell r="J161">
            <v>2.8248587570621469E-3</v>
          </cell>
          <cell r="K161">
            <v>5.6497175141242938E-2</v>
          </cell>
          <cell r="L161">
            <v>354</v>
          </cell>
          <cell r="M161">
            <v>30890129</v>
          </cell>
          <cell r="N161">
            <v>21</v>
          </cell>
          <cell r="O161">
            <v>5.9322033898305086E-2</v>
          </cell>
          <cell r="P161">
            <v>55</v>
          </cell>
          <cell r="Q161" t="str">
            <v>PRIORIDAD 1</v>
          </cell>
        </row>
        <row r="162">
          <cell r="A162" t="str">
            <v>SRD</v>
          </cell>
          <cell r="B162" t="str">
            <v>R3 OCCIDENTE</v>
          </cell>
          <cell r="C162" t="str">
            <v>Flandes</v>
          </cell>
          <cell r="D162" t="str">
            <v>CONECTAR TV</v>
          </cell>
          <cell r="E162" t="str">
            <v>TOLIMA DISTRITO 2.3</v>
          </cell>
          <cell r="F162" t="str">
            <v>R3-OP11_GUO_ESP_FLA</v>
          </cell>
          <cell r="G162" t="str">
            <v>PARRA GONZALEZ MISAEL</v>
          </cell>
          <cell r="H162" t="str">
            <v>R3-OP11_GUO_ESP_FLA</v>
          </cell>
          <cell r="I162">
            <v>4</v>
          </cell>
          <cell r="J162">
            <v>0.04</v>
          </cell>
          <cell r="K162">
            <v>0.1</v>
          </cell>
          <cell r="L162">
            <v>50</v>
          </cell>
          <cell r="M162">
            <v>4829189</v>
          </cell>
          <cell r="N162">
            <v>2</v>
          </cell>
          <cell r="O162">
            <v>0.04</v>
          </cell>
          <cell r="P162">
            <v>45</v>
          </cell>
          <cell r="Q162" t="str">
            <v>PRIORIDAD 1</v>
          </cell>
        </row>
        <row r="163">
          <cell r="A163" t="str">
            <v>T9A</v>
          </cell>
          <cell r="B163" t="str">
            <v>R4 CENTRO</v>
          </cell>
          <cell r="C163" t="str">
            <v>Bogota, D.C.</v>
          </cell>
          <cell r="D163" t="str">
            <v>DICO TELECOMUNICACIONES S.A.</v>
          </cell>
          <cell r="E163" t="str">
            <v>PUEBLO VIEJO</v>
          </cell>
          <cell r="F163" t="str">
            <v>R4-OP18_P_VIEJO_ATAHUALPA</v>
          </cell>
          <cell r="G163" t="str">
            <v>MOLANO ROJAS NESTOR AUGUSTO</v>
          </cell>
          <cell r="H163" t="str">
            <v>R4-OP18_P_VIEJO_ATAHUALPA</v>
          </cell>
          <cell r="I163">
            <v>4</v>
          </cell>
          <cell r="J163">
            <v>7.8947368421052627E-2</v>
          </cell>
          <cell r="K163">
            <v>0.18421052631578946</v>
          </cell>
          <cell r="L163">
            <v>76</v>
          </cell>
          <cell r="M163">
            <v>8499241</v>
          </cell>
          <cell r="N163">
            <v>6</v>
          </cell>
          <cell r="O163">
            <v>7.8947368421052627E-2</v>
          </cell>
          <cell r="P163">
            <v>45</v>
          </cell>
          <cell r="Q163" t="str">
            <v>PRIORIDAD 1</v>
          </cell>
        </row>
        <row r="164">
          <cell r="A164" t="str">
            <v>VU2</v>
          </cell>
          <cell r="B164" t="str">
            <v>R1 COSTA</v>
          </cell>
          <cell r="C164" t="str">
            <v>Santa Marta</v>
          </cell>
          <cell r="D164" t="str">
            <v>DOMINION MT</v>
          </cell>
          <cell r="E164" t="str">
            <v>MAGDALENA BIDI 1</v>
          </cell>
          <cell r="F164" t="str">
            <v>R1-OP7_STA_MARTA</v>
          </cell>
          <cell r="G164" t="str">
            <v>ALVARADO MONTENEGRO WILLIAM ENRIQUE</v>
          </cell>
          <cell r="H164" t="str">
            <v>R1-OP7_STA_MARTA</v>
          </cell>
          <cell r="I164">
            <v>4</v>
          </cell>
          <cell r="J164">
            <v>2.564102564102564E-2</v>
          </cell>
          <cell r="K164">
            <v>0.19230769230769232</v>
          </cell>
          <cell r="L164">
            <v>156</v>
          </cell>
          <cell r="M164">
            <v>17124755</v>
          </cell>
          <cell r="N164">
            <v>5</v>
          </cell>
          <cell r="O164">
            <v>3.2051282051282048E-2</v>
          </cell>
          <cell r="P164">
            <v>50</v>
          </cell>
          <cell r="Q164" t="str">
            <v>PRIORIDAD 1</v>
          </cell>
        </row>
        <row r="165">
          <cell r="A165" t="str">
            <v>2GM</v>
          </cell>
          <cell r="B165" t="str">
            <v>R3 OCCIDENTE</v>
          </cell>
          <cell r="C165" t="str">
            <v>Jamundi</v>
          </cell>
          <cell r="D165" t="str">
            <v>Tabasco</v>
          </cell>
          <cell r="E165" t="str">
            <v>ALFAGUARA</v>
          </cell>
          <cell r="F165" t="str">
            <v>R3-OP5_BOCHALEMA_JAMUNDI</v>
          </cell>
          <cell r="G165" t="str">
            <v>BARAHONA MONTOYA GABRIEL</v>
          </cell>
          <cell r="H165" t="str">
            <v>R3-OP5_BOCHALEMA_JAMUNDI</v>
          </cell>
          <cell r="I165">
            <v>4</v>
          </cell>
          <cell r="J165">
            <v>3.7974683544303799E-2</v>
          </cell>
          <cell r="K165">
            <v>9.49367088607595E-2</v>
          </cell>
          <cell r="L165">
            <v>316</v>
          </cell>
          <cell r="M165">
            <v>27745597</v>
          </cell>
          <cell r="N165">
            <v>28</v>
          </cell>
          <cell r="O165">
            <v>8.8607594936708861E-2</v>
          </cell>
          <cell r="P165">
            <v>60</v>
          </cell>
          <cell r="Q165" t="str">
            <v>PRIORIDAD 1</v>
          </cell>
        </row>
        <row r="166">
          <cell r="A166" t="str">
            <v>BAB1</v>
          </cell>
          <cell r="B166" t="str">
            <v>R4 CENTRO</v>
          </cell>
          <cell r="C166" t="str">
            <v>Bogota, D.C.</v>
          </cell>
          <cell r="D166" t="str">
            <v>TELCOS INGENIERIA S.A.</v>
          </cell>
          <cell r="E166" t="str">
            <v>ROMA</v>
          </cell>
          <cell r="F166" t="str">
            <v>R4-OP39_ROMA_KENNEDY</v>
          </cell>
          <cell r="G166" t="str">
            <v>MUÑOZ MARROQUIN CARLOS ARMANDO</v>
          </cell>
          <cell r="H166" t="str">
            <v>R4-OP39_ROMA_KENNEDY</v>
          </cell>
          <cell r="I166">
            <v>4</v>
          </cell>
          <cell r="J166">
            <v>0.16556291390728478</v>
          </cell>
          <cell r="K166">
            <v>0.29139072847682118</v>
          </cell>
          <cell r="L166">
            <v>151</v>
          </cell>
          <cell r="M166">
            <v>14605796</v>
          </cell>
          <cell r="N166">
            <v>9</v>
          </cell>
          <cell r="O166">
            <v>5.9602649006622516E-2</v>
          </cell>
          <cell r="P166">
            <v>65</v>
          </cell>
          <cell r="Q166" t="str">
            <v>PRIORIDAD 1</v>
          </cell>
        </row>
        <row r="167">
          <cell r="A167" t="str">
            <v>C0113D</v>
          </cell>
          <cell r="B167" t="str">
            <v>R3 OCCIDENTE</v>
          </cell>
          <cell r="C167" t="str">
            <v>Cali</v>
          </cell>
          <cell r="D167" t="str">
            <v>CONECTAR TV</v>
          </cell>
          <cell r="E167" t="str">
            <v>CRISTO REY</v>
          </cell>
          <cell r="F167" t="str">
            <v>R3-OP1_CRISTO_REY_C/CHAPE</v>
          </cell>
          <cell r="G167" t="str">
            <v>LOAIZA HERNANDEZ JULIO CESAR</v>
          </cell>
          <cell r="H167" t="str">
            <v>R3-OP1_CRISTO_REY_C/CHAPE</v>
          </cell>
          <cell r="I167">
            <v>4</v>
          </cell>
          <cell r="J167">
            <v>0.63461538461538458</v>
          </cell>
          <cell r="K167">
            <v>0.71153846153846156</v>
          </cell>
          <cell r="L167">
            <v>104</v>
          </cell>
          <cell r="M167">
            <v>14531686</v>
          </cell>
          <cell r="N167">
            <v>11</v>
          </cell>
          <cell r="O167">
            <v>0.10576923076923077</v>
          </cell>
          <cell r="P167">
            <v>60</v>
          </cell>
          <cell r="Q167" t="str">
            <v>PRIORIDAD 1</v>
          </cell>
        </row>
        <row r="168">
          <cell r="A168" t="str">
            <v>C2G1</v>
          </cell>
          <cell r="B168" t="str">
            <v>R1 COSTA</v>
          </cell>
          <cell r="C168" t="str">
            <v>Cartagena</v>
          </cell>
          <cell r="D168" t="str">
            <v>INMEL INGENIERIA S.A.S</v>
          </cell>
          <cell r="E168" t="str">
            <v>BOLIVAR BIDI DISTRITO 1</v>
          </cell>
          <cell r="F168" t="str">
            <v>R1-OP3_CARTAGENA</v>
          </cell>
          <cell r="G168" t="str">
            <v>PABA CORONADO JORGE LUIS</v>
          </cell>
          <cell r="H168" t="str">
            <v>R1-OP3_CARTAGENA</v>
          </cell>
          <cell r="I168">
            <v>4</v>
          </cell>
          <cell r="J168">
            <v>6.25E-2</v>
          </cell>
          <cell r="K168">
            <v>0.16666666666666666</v>
          </cell>
          <cell r="L168">
            <v>48</v>
          </cell>
          <cell r="M168">
            <v>5375499</v>
          </cell>
          <cell r="N168">
            <v>1</v>
          </cell>
          <cell r="O168">
            <v>2.0833333333333332E-2</v>
          </cell>
          <cell r="P168">
            <v>40</v>
          </cell>
          <cell r="Q168" t="str">
            <v>PRIORIDAD 1</v>
          </cell>
        </row>
        <row r="169">
          <cell r="A169" t="str">
            <v>DS11</v>
          </cell>
          <cell r="B169" t="str">
            <v>R3 OCCIDENTE</v>
          </cell>
          <cell r="C169" t="str">
            <v>Cali</v>
          </cell>
          <cell r="D169" t="str">
            <v>CONECTAR TV</v>
          </cell>
          <cell r="E169" t="str">
            <v>FLORALIA</v>
          </cell>
          <cell r="F169" t="str">
            <v>R3-OP6_A_LOPEZ_YUMBO</v>
          </cell>
          <cell r="G169" t="str">
            <v>GONZALEZ MARIN JHON FREDDY</v>
          </cell>
          <cell r="H169" t="str">
            <v>R3-OP6_A_LOPEZ_YUMBO</v>
          </cell>
          <cell r="I169">
            <v>4</v>
          </cell>
          <cell r="J169">
            <v>9.2307692307692313E-2</v>
          </cell>
          <cell r="K169">
            <v>0.32307692307692309</v>
          </cell>
          <cell r="L169">
            <v>65</v>
          </cell>
          <cell r="M169">
            <v>7526699</v>
          </cell>
          <cell r="N169">
            <v>2</v>
          </cell>
          <cell r="O169">
            <v>3.0769230769230771E-2</v>
          </cell>
          <cell r="P169">
            <v>50</v>
          </cell>
          <cell r="Q169" t="str">
            <v>PRIORIDAD 1</v>
          </cell>
        </row>
        <row r="170">
          <cell r="A170" t="str">
            <v>ESU</v>
          </cell>
          <cell r="B170" t="str">
            <v>R4 CENTRO</v>
          </cell>
          <cell r="C170" t="str">
            <v>Bogota, D.C.</v>
          </cell>
          <cell r="D170" t="str">
            <v>DICO TELECOMUNICACIONES S.A.</v>
          </cell>
          <cell r="E170" t="str">
            <v>PATIO BONITO</v>
          </cell>
          <cell r="F170" t="str">
            <v>R4-OP10_PTO_BONITO_CASTILLA</v>
          </cell>
          <cell r="G170" t="str">
            <v>GARCIA BELTRAN ROGER ALBERTO</v>
          </cell>
          <cell r="H170" t="str">
            <v>R4-OP10_PTO_BONITO_CASTILLA</v>
          </cell>
          <cell r="I170">
            <v>4</v>
          </cell>
          <cell r="J170">
            <v>0.35698447893569846</v>
          </cell>
          <cell r="K170">
            <v>0.4567627494456763</v>
          </cell>
          <cell r="L170">
            <v>451</v>
          </cell>
          <cell r="M170">
            <v>40174060</v>
          </cell>
          <cell r="N170">
            <v>39</v>
          </cell>
          <cell r="O170">
            <v>8.6474501108647447E-2</v>
          </cell>
          <cell r="P170">
            <v>80</v>
          </cell>
          <cell r="Q170" t="str">
            <v>PRIORIDAD 1</v>
          </cell>
        </row>
        <row r="171">
          <cell r="A171" t="str">
            <v>ORE</v>
          </cell>
          <cell r="B171" t="str">
            <v>R4 CENTRO</v>
          </cell>
          <cell r="C171" t="str">
            <v>Cota</v>
          </cell>
          <cell r="D171" t="str">
            <v>SICTE LTDA</v>
          </cell>
          <cell r="E171" t="str">
            <v>CAJICA</v>
          </cell>
          <cell r="F171" t="str">
            <v>R4-OP7_CAJICA</v>
          </cell>
          <cell r="G171" t="str">
            <v>ROJAS GIRALDO JOSE LUIS</v>
          </cell>
          <cell r="H171" t="str">
            <v>R4-OP7_CAJICA</v>
          </cell>
          <cell r="I171">
            <v>4</v>
          </cell>
          <cell r="J171">
            <v>0.12918660287081341</v>
          </cell>
          <cell r="K171">
            <v>0.36363636363636365</v>
          </cell>
          <cell r="L171">
            <v>209</v>
          </cell>
          <cell r="M171">
            <v>20886294</v>
          </cell>
          <cell r="N171">
            <v>13</v>
          </cell>
          <cell r="O171">
            <v>6.2200956937799042E-2</v>
          </cell>
          <cell r="P171">
            <v>75</v>
          </cell>
          <cell r="Q171" t="str">
            <v>PRIORIDAD 1</v>
          </cell>
        </row>
        <row r="172">
          <cell r="A172" t="str">
            <v>POA</v>
          </cell>
          <cell r="B172" t="str">
            <v>R4 CENTRO</v>
          </cell>
          <cell r="C172" t="str">
            <v>Bogota, D.C.</v>
          </cell>
          <cell r="D172" t="str">
            <v>TELCOS INGENIERIA S.A.</v>
          </cell>
          <cell r="E172" t="str">
            <v>LA IGUALDAD</v>
          </cell>
          <cell r="F172" t="str">
            <v>R4-OP40_MUZU_LA_IGUALDAD</v>
          </cell>
          <cell r="G172" t="str">
            <v>FELICIANO VILLAR JUAN CARLOS</v>
          </cell>
          <cell r="H172" t="str">
            <v>R4-OP40_MUZU_LA_IGUALDAD</v>
          </cell>
          <cell r="I172">
            <v>4</v>
          </cell>
          <cell r="J172">
            <v>9.036144578313253E-2</v>
          </cell>
          <cell r="K172">
            <v>0.21686746987951808</v>
          </cell>
          <cell r="L172">
            <v>166</v>
          </cell>
          <cell r="M172">
            <v>19065887</v>
          </cell>
          <cell r="N172">
            <v>6</v>
          </cell>
          <cell r="O172">
            <v>3.614457831325301E-2</v>
          </cell>
          <cell r="P172">
            <v>60</v>
          </cell>
          <cell r="Q172" t="str">
            <v>PRIORIDAD 1</v>
          </cell>
        </row>
        <row r="173">
          <cell r="A173" t="str">
            <v>QSJ</v>
          </cell>
          <cell r="B173" t="str">
            <v>R4 CENTRO</v>
          </cell>
          <cell r="C173" t="str">
            <v>Bogota, D.C.</v>
          </cell>
          <cell r="D173" t="str">
            <v>TELCOS INGENIERIA S.A.</v>
          </cell>
          <cell r="E173" t="str">
            <v>MADELENA</v>
          </cell>
          <cell r="F173" t="str">
            <v>R4-OP38_VEN_MARIC_MADELENA</v>
          </cell>
          <cell r="G173" t="str">
            <v>SANJUAN ROMERO YENER ALBERTO</v>
          </cell>
          <cell r="H173" t="str">
            <v>R4-OP38_VEN_MARIC_MADELENA</v>
          </cell>
          <cell r="I173">
            <v>4</v>
          </cell>
          <cell r="J173">
            <v>0</v>
          </cell>
          <cell r="K173">
            <v>0.15384615384615385</v>
          </cell>
          <cell r="L173">
            <v>91</v>
          </cell>
          <cell r="M173">
            <v>7466682</v>
          </cell>
          <cell r="N173">
            <v>6</v>
          </cell>
          <cell r="O173">
            <v>6.5934065934065936E-2</v>
          </cell>
          <cell r="P173">
            <v>45</v>
          </cell>
          <cell r="Q173" t="str">
            <v>PRIORIDAD 1</v>
          </cell>
        </row>
        <row r="174">
          <cell r="A174" t="str">
            <v>URI</v>
          </cell>
          <cell r="B174" t="str">
            <v>R1 COSTA</v>
          </cell>
          <cell r="C174" t="str">
            <v>Monteria</v>
          </cell>
          <cell r="D174" t="str">
            <v>INMEL INGENIERIA S.A.S</v>
          </cell>
          <cell r="E174" t="str">
            <v>CORDOBA BIDI DISTRITO 2</v>
          </cell>
          <cell r="F174" t="str">
            <v>R1-OP5_MONTERIA</v>
          </cell>
          <cell r="G174" t="str">
            <v>BRUN AVILA GUSTAVO JOSE</v>
          </cell>
          <cell r="H174" t="str">
            <v>R1-OP5_MONTERIA</v>
          </cell>
          <cell r="I174">
            <v>4</v>
          </cell>
          <cell r="J174">
            <v>3.4482758620689655E-2</v>
          </cell>
          <cell r="K174">
            <v>0.11330049261083744</v>
          </cell>
          <cell r="L174">
            <v>203</v>
          </cell>
          <cell r="M174">
            <v>18233883</v>
          </cell>
          <cell r="N174">
            <v>11</v>
          </cell>
          <cell r="O174">
            <v>5.4187192118226604E-2</v>
          </cell>
          <cell r="P174">
            <v>55</v>
          </cell>
          <cell r="Q174" t="str">
            <v>PRIORIDAD 1</v>
          </cell>
        </row>
        <row r="175">
          <cell r="A175" t="str">
            <v>EF51</v>
          </cell>
          <cell r="B175" t="str">
            <v>R3 OCCIDENTE</v>
          </cell>
          <cell r="C175" t="str">
            <v>Cali</v>
          </cell>
          <cell r="D175" t="str">
            <v>Tabasco</v>
          </cell>
          <cell r="E175" t="str">
            <v>PAMPALINDA</v>
          </cell>
          <cell r="F175" t="str">
            <v>R3-OP2_PAMPALINDA</v>
          </cell>
          <cell r="G175" t="str">
            <v>URRIAGO OSORIO JUAN EUGENIO</v>
          </cell>
          <cell r="H175" t="str">
            <v>R3-OP2_PAMPALINDA</v>
          </cell>
          <cell r="I175">
            <v>3</v>
          </cell>
          <cell r="J175">
            <v>0.83783783783783783</v>
          </cell>
          <cell r="K175">
            <v>1</v>
          </cell>
          <cell r="L175">
            <v>296</v>
          </cell>
          <cell r="M175">
            <v>32942293</v>
          </cell>
          <cell r="N175">
            <v>27</v>
          </cell>
          <cell r="O175">
            <v>9.1216216216216214E-2</v>
          </cell>
          <cell r="P175">
            <v>80</v>
          </cell>
          <cell r="Q175" t="str">
            <v>PRIORIDAD 1</v>
          </cell>
        </row>
        <row r="176">
          <cell r="A176" t="str">
            <v>KH3</v>
          </cell>
          <cell r="B176" t="str">
            <v>R4 CENTRO</v>
          </cell>
          <cell r="C176" t="str">
            <v>Bogota, D.C.</v>
          </cell>
          <cell r="D176" t="str">
            <v>TELCOS INGENIERIA S.A.</v>
          </cell>
          <cell r="E176" t="str">
            <v>KENNEDY</v>
          </cell>
          <cell r="F176" t="str">
            <v>R4-OP39_ROMA_KENNEDY</v>
          </cell>
          <cell r="G176" t="str">
            <v>MUÑOZ MARROQUIN CARLOS ARMANDO</v>
          </cell>
          <cell r="H176" t="str">
            <v>R4-OP39_ROMA_KENNEDY</v>
          </cell>
          <cell r="I176">
            <v>3</v>
          </cell>
          <cell r="J176">
            <v>0.30386740331491713</v>
          </cell>
          <cell r="K176">
            <v>0.43093922651933703</v>
          </cell>
          <cell r="L176">
            <v>181</v>
          </cell>
          <cell r="M176">
            <v>18111143</v>
          </cell>
          <cell r="N176">
            <v>25</v>
          </cell>
          <cell r="O176">
            <v>0.13812154696132597</v>
          </cell>
          <cell r="P176">
            <v>70</v>
          </cell>
          <cell r="Q176" t="str">
            <v>PRIORIDAD 1</v>
          </cell>
        </row>
        <row r="177">
          <cell r="A177" t="str">
            <v>SFI</v>
          </cell>
          <cell r="B177" t="str">
            <v>R3 OCCIDENTE</v>
          </cell>
          <cell r="C177" t="str">
            <v>Espinal</v>
          </cell>
          <cell r="D177" t="str">
            <v>CONECTAR TV</v>
          </cell>
          <cell r="E177" t="str">
            <v>TOLIMA DISTRITO 2.1</v>
          </cell>
          <cell r="F177" t="str">
            <v>R3-OP11_GUO_ESP_FLA</v>
          </cell>
          <cell r="G177" t="str">
            <v>PARRA GONZALEZ MISAEL</v>
          </cell>
          <cell r="H177" t="str">
            <v>R3-OP11_GUO_ESP_FLA</v>
          </cell>
          <cell r="I177">
            <v>3</v>
          </cell>
          <cell r="J177">
            <v>0.19753086419753085</v>
          </cell>
          <cell r="K177">
            <v>0.27983539094650206</v>
          </cell>
          <cell r="L177">
            <v>243</v>
          </cell>
          <cell r="M177">
            <v>16437153</v>
          </cell>
          <cell r="N177">
            <v>17</v>
          </cell>
          <cell r="O177">
            <v>6.9958847736625515E-2</v>
          </cell>
          <cell r="P177">
            <v>65</v>
          </cell>
          <cell r="Q177" t="str">
            <v>PRIORIDAD 1</v>
          </cell>
        </row>
        <row r="178">
          <cell r="A178" t="str">
            <v>TIM2</v>
          </cell>
          <cell r="B178" t="str">
            <v>R4 CENTRO</v>
          </cell>
          <cell r="C178" t="str">
            <v>Bogota, D.C.</v>
          </cell>
          <cell r="D178" t="str">
            <v>TABASCO</v>
          </cell>
          <cell r="E178" t="str">
            <v>PRIMAVERA</v>
          </cell>
          <cell r="F178" t="str">
            <v>R4-OP26_PRIMAVERA</v>
          </cell>
          <cell r="G178" t="str">
            <v>HERRERA AYA GENARO</v>
          </cell>
          <cell r="H178" t="str">
            <v>R4-OP26_PRIMAVERA</v>
          </cell>
          <cell r="I178">
            <v>3</v>
          </cell>
          <cell r="J178">
            <v>1.5015015015015015E-3</v>
          </cell>
          <cell r="K178">
            <v>8.408408408408409E-2</v>
          </cell>
          <cell r="L178">
            <v>666</v>
          </cell>
          <cell r="M178">
            <v>76938302</v>
          </cell>
          <cell r="N178">
            <v>40</v>
          </cell>
          <cell r="O178">
            <v>6.006006006006006E-2</v>
          </cell>
          <cell r="P178">
            <v>75</v>
          </cell>
          <cell r="Q178" t="str">
            <v>PRIORIDAD 1</v>
          </cell>
        </row>
        <row r="179">
          <cell r="A179" t="str">
            <v>5CH</v>
          </cell>
          <cell r="B179" t="str">
            <v>R1 COSTA</v>
          </cell>
          <cell r="C179" t="str">
            <v>Barranquilla</v>
          </cell>
          <cell r="D179" t="str">
            <v>DOMINION MT</v>
          </cell>
          <cell r="E179" t="str">
            <v>BARRANQUILLA 2 DISTRITO 5</v>
          </cell>
          <cell r="F179" t="str">
            <v>R1-OP2_B/QUILLA_SOLEDAD</v>
          </cell>
          <cell r="G179" t="str">
            <v>MERCADO RUIZ RAFAEL ARMANDO</v>
          </cell>
          <cell r="H179" t="str">
            <v>R1-OP2_B/QUILLA_SOLEDAD</v>
          </cell>
          <cell r="I179">
            <v>3</v>
          </cell>
          <cell r="J179">
            <v>0</v>
          </cell>
          <cell r="K179">
            <v>0.08</v>
          </cell>
          <cell r="L179">
            <v>200</v>
          </cell>
          <cell r="M179">
            <v>20150453</v>
          </cell>
          <cell r="N179">
            <v>12</v>
          </cell>
          <cell r="O179">
            <v>0.06</v>
          </cell>
          <cell r="P179">
            <v>55</v>
          </cell>
          <cell r="Q179" t="str">
            <v>PRIORIDAD 1</v>
          </cell>
        </row>
        <row r="180">
          <cell r="A180" t="str">
            <v>B1F</v>
          </cell>
          <cell r="B180" t="str">
            <v>R4 CENTRO</v>
          </cell>
          <cell r="C180" t="str">
            <v>Bogota, D.C.</v>
          </cell>
          <cell r="D180" t="str">
            <v>TELCOS INGENIERIA S.A.</v>
          </cell>
          <cell r="E180" t="str">
            <v>RECREO</v>
          </cell>
          <cell r="F180" t="str">
            <v>R4-OP36_BOSA</v>
          </cell>
          <cell r="G180" t="str">
            <v>NAVARRETE MORENO JOSE HUMBERTO</v>
          </cell>
          <cell r="H180" t="str">
            <v>R4-OP36_BOSA</v>
          </cell>
          <cell r="I180">
            <v>3</v>
          </cell>
          <cell r="J180">
            <v>0.16721311475409836</v>
          </cell>
          <cell r="K180">
            <v>0.23606557377049181</v>
          </cell>
          <cell r="L180">
            <v>305</v>
          </cell>
          <cell r="M180">
            <v>23593930</v>
          </cell>
          <cell r="N180">
            <v>32</v>
          </cell>
          <cell r="O180">
            <v>0.10491803278688525</v>
          </cell>
          <cell r="P180">
            <v>80</v>
          </cell>
          <cell r="Q180" t="str">
            <v>PRIORIDAD 1</v>
          </cell>
        </row>
        <row r="181">
          <cell r="A181" t="str">
            <v>CHY</v>
          </cell>
          <cell r="B181" t="str">
            <v>R3 OCCIDENTE</v>
          </cell>
          <cell r="C181" t="str">
            <v>Chicoral</v>
          </cell>
          <cell r="D181" t="str">
            <v>CONECTAR TV</v>
          </cell>
          <cell r="E181" t="str">
            <v>TOLIMA DISTRITO 2.1</v>
          </cell>
          <cell r="F181" t="str">
            <v>R3-OP11_GUO_ESP_FLA</v>
          </cell>
          <cell r="G181" t="str">
            <v>PARRA GONZALEZ MISAEL</v>
          </cell>
          <cell r="H181" t="str">
            <v>R3-OP11_GUO_ESP_FLA</v>
          </cell>
          <cell r="I181">
            <v>3</v>
          </cell>
          <cell r="J181">
            <v>0.20338983050847459</v>
          </cell>
          <cell r="K181">
            <v>0.32203389830508472</v>
          </cell>
          <cell r="L181">
            <v>59</v>
          </cell>
          <cell r="M181">
            <v>2633365</v>
          </cell>
          <cell r="N181">
            <v>2</v>
          </cell>
          <cell r="O181">
            <v>3.3898305084745763E-2</v>
          </cell>
          <cell r="P181">
            <v>50</v>
          </cell>
          <cell r="Q181" t="str">
            <v>PRIORIDAD 1</v>
          </cell>
        </row>
        <row r="182">
          <cell r="A182" t="str">
            <v>PND</v>
          </cell>
          <cell r="B182" t="str">
            <v>R3 OCCIDENTE</v>
          </cell>
          <cell r="C182" t="str">
            <v>Puerto Tejada</v>
          </cell>
          <cell r="D182" t="str">
            <v>Tabasco</v>
          </cell>
          <cell r="E182" t="str">
            <v>CAUCA DISTRITO 3</v>
          </cell>
          <cell r="F182" t="str">
            <v>R3-OP15_POPAYAN</v>
          </cell>
          <cell r="G182" t="str">
            <v>PARADA GAMBA MICHEL</v>
          </cell>
          <cell r="H182" t="str">
            <v>R3-OP15_POPAYAN</v>
          </cell>
          <cell r="I182">
            <v>3</v>
          </cell>
          <cell r="J182">
            <v>0.10810810810810811</v>
          </cell>
          <cell r="K182">
            <v>0.20270270270270271</v>
          </cell>
          <cell r="L182">
            <v>148</v>
          </cell>
          <cell r="M182">
            <v>16251419</v>
          </cell>
          <cell r="N182">
            <v>9</v>
          </cell>
          <cell r="O182">
            <v>6.0810810810810814E-2</v>
          </cell>
          <cell r="P182">
            <v>55</v>
          </cell>
          <cell r="Q182" t="str">
            <v>PRIORIDAD 1</v>
          </cell>
        </row>
        <row r="183">
          <cell r="A183" t="str">
            <v>3RI</v>
          </cell>
          <cell r="B183" t="str">
            <v>R3 OCCIDENTE</v>
          </cell>
          <cell r="C183" t="str">
            <v>Puerto Tejada</v>
          </cell>
          <cell r="D183" t="str">
            <v>Tabasco</v>
          </cell>
          <cell r="E183" t="str">
            <v>CAUCA DISTRITO 3</v>
          </cell>
          <cell r="F183" t="str">
            <v>R3-OP15_POPAYAN</v>
          </cell>
          <cell r="G183" t="str">
            <v>PARADA GAMBA MICHEL</v>
          </cell>
          <cell r="H183" t="str">
            <v>R3-OP15_POPAYAN</v>
          </cell>
          <cell r="I183">
            <v>3</v>
          </cell>
          <cell r="J183">
            <v>0.10457516339869281</v>
          </cell>
          <cell r="K183">
            <v>0.20261437908496732</v>
          </cell>
          <cell r="L183">
            <v>153</v>
          </cell>
          <cell r="M183">
            <v>14986372</v>
          </cell>
          <cell r="N183">
            <v>7</v>
          </cell>
          <cell r="O183">
            <v>4.5751633986928102E-2</v>
          </cell>
          <cell r="P183">
            <v>65</v>
          </cell>
          <cell r="Q183" t="str">
            <v>PRIORIDAD 1</v>
          </cell>
        </row>
        <row r="184">
          <cell r="A184" t="str">
            <v>CV31</v>
          </cell>
          <cell r="B184" t="str">
            <v>R4 CENTRO</v>
          </cell>
          <cell r="C184" t="str">
            <v>Bogota, D.C.</v>
          </cell>
          <cell r="D184" t="str">
            <v>TELCOS INGENIERIA S.A.</v>
          </cell>
          <cell r="E184" t="str">
            <v>LA IGUALDAD</v>
          </cell>
          <cell r="F184" t="str">
            <v>R4-OP40_MUZU_LA_IGUALDAD</v>
          </cell>
          <cell r="G184" t="str">
            <v>FELICIANO VILLAR JUAN CARLOS</v>
          </cell>
          <cell r="H184" t="str">
            <v>R4-OP40_MUZU_LA_IGUALDAD</v>
          </cell>
          <cell r="I184">
            <v>3</v>
          </cell>
          <cell r="J184">
            <v>0.17127071823204421</v>
          </cell>
          <cell r="K184">
            <v>0.21546961325966851</v>
          </cell>
          <cell r="L184">
            <v>181</v>
          </cell>
          <cell r="M184">
            <v>19118028</v>
          </cell>
          <cell r="N184">
            <v>8</v>
          </cell>
          <cell r="O184">
            <v>4.4198895027624308E-2</v>
          </cell>
          <cell r="P184">
            <v>65</v>
          </cell>
          <cell r="Q184" t="str">
            <v>PRIORIDAD 1</v>
          </cell>
        </row>
        <row r="185">
          <cell r="A185" t="str">
            <v>EF52</v>
          </cell>
          <cell r="B185" t="str">
            <v>R3 OCCIDENTE</v>
          </cell>
          <cell r="C185" t="str">
            <v>Cali</v>
          </cell>
          <cell r="D185" t="str">
            <v>Tabasco</v>
          </cell>
          <cell r="E185" t="str">
            <v>PAMPALINDA</v>
          </cell>
          <cell r="F185" t="str">
            <v>R3-OP2_PAMPALINDA</v>
          </cell>
          <cell r="G185" t="str">
            <v>URRIAGO OSORIO JUAN EUGENIO</v>
          </cell>
          <cell r="H185" t="str">
            <v>R3-OP2_PAMPALINDA</v>
          </cell>
          <cell r="I185">
            <v>3</v>
          </cell>
          <cell r="J185">
            <v>0.13615023474178403</v>
          </cell>
          <cell r="K185">
            <v>0.215962441314554</v>
          </cell>
          <cell r="L185">
            <v>213</v>
          </cell>
          <cell r="M185">
            <v>21095228</v>
          </cell>
          <cell r="N185">
            <v>10</v>
          </cell>
          <cell r="O185">
            <v>4.6948356807511735E-2</v>
          </cell>
          <cell r="P185">
            <v>75</v>
          </cell>
          <cell r="Q185" t="str">
            <v>PRIORIDAD 1</v>
          </cell>
        </row>
        <row r="186">
          <cell r="A186" t="str">
            <v>ERR</v>
          </cell>
          <cell r="B186" t="str">
            <v>R1 COSTA</v>
          </cell>
          <cell r="C186" t="str">
            <v>Barranquilla</v>
          </cell>
          <cell r="D186" t="str">
            <v>DOMINION MT</v>
          </cell>
          <cell r="E186" t="str">
            <v>BARRANQUILLA 2 DISTRITO 3</v>
          </cell>
          <cell r="F186" t="str">
            <v>R1-OP2_B/QUILLA_SOLEDAD</v>
          </cell>
          <cell r="G186" t="str">
            <v>CASTRO BERDUGO EDWIN MANUEL</v>
          </cell>
          <cell r="H186" t="str">
            <v>R1-OP2_B/QUILLA_SOLEDAD</v>
          </cell>
          <cell r="I186">
            <v>3</v>
          </cell>
          <cell r="J186">
            <v>6.7961165048543687E-2</v>
          </cell>
          <cell r="K186">
            <v>0.20388349514563106</v>
          </cell>
          <cell r="L186">
            <v>309</v>
          </cell>
          <cell r="M186">
            <v>31310037</v>
          </cell>
          <cell r="N186">
            <v>21</v>
          </cell>
          <cell r="O186">
            <v>6.7961165048543687E-2</v>
          </cell>
          <cell r="P186">
            <v>75</v>
          </cell>
          <cell r="Q186" t="str">
            <v>PRIORIDAD 1</v>
          </cell>
        </row>
        <row r="187">
          <cell r="A187" t="str">
            <v>FV2</v>
          </cell>
          <cell r="B187" t="str">
            <v>R4 CENTRO</v>
          </cell>
          <cell r="C187" t="str">
            <v>Bogota, D.C.</v>
          </cell>
          <cell r="D187" t="str">
            <v>DICO TELECOMUNICACIONES S.A.</v>
          </cell>
          <cell r="E187" t="str">
            <v>CASTILLA</v>
          </cell>
          <cell r="F187" t="str">
            <v>R4-OP10_PTO_BONITO_CASTILLA</v>
          </cell>
          <cell r="G187" t="str">
            <v>PAIVA BELTRAN CARLOS URIEL</v>
          </cell>
          <cell r="H187" t="str">
            <v>R4-OP10_PTO_BONITO_CASTILLA</v>
          </cell>
          <cell r="I187">
            <v>3</v>
          </cell>
          <cell r="J187">
            <v>3.2085561497326207E-2</v>
          </cell>
          <cell r="K187">
            <v>0.12834224598930483</v>
          </cell>
          <cell r="L187">
            <v>187</v>
          </cell>
          <cell r="M187">
            <v>19720383</v>
          </cell>
          <cell r="N187">
            <v>8</v>
          </cell>
          <cell r="O187">
            <v>4.2780748663101602E-2</v>
          </cell>
          <cell r="P187">
            <v>55</v>
          </cell>
          <cell r="Q187" t="str">
            <v>PRIORIDAD 1</v>
          </cell>
        </row>
        <row r="188">
          <cell r="A188" t="str">
            <v>KAN</v>
          </cell>
          <cell r="B188" t="str">
            <v>R3 OCCIDENTE</v>
          </cell>
          <cell r="C188" t="str">
            <v>Florida</v>
          </cell>
          <cell r="D188" t="str">
            <v>CONECTAR TV</v>
          </cell>
          <cell r="E188" t="str">
            <v>CERRITO Y POBLACIONES</v>
          </cell>
          <cell r="F188" t="str">
            <v>R3-OP13_VALLE_CAUCA_SUR</v>
          </cell>
          <cell r="G188" t="str">
            <v>ECHEVERRY TEJADA SANTIAGO JOSE</v>
          </cell>
          <cell r="H188" t="str">
            <v>R3-OP13_VALLE_CAUCA_SUR</v>
          </cell>
          <cell r="I188">
            <v>3</v>
          </cell>
          <cell r="J188">
            <v>0.13300492610837439</v>
          </cell>
          <cell r="K188">
            <v>0.15270935960591134</v>
          </cell>
          <cell r="L188">
            <v>203</v>
          </cell>
          <cell r="M188">
            <v>20480953</v>
          </cell>
          <cell r="N188">
            <v>9</v>
          </cell>
          <cell r="O188">
            <v>4.4334975369458129E-2</v>
          </cell>
          <cell r="P188">
            <v>65</v>
          </cell>
          <cell r="Q188" t="str">
            <v>PRIORIDAD 1</v>
          </cell>
        </row>
        <row r="189">
          <cell r="A189" t="str">
            <v>KFJ</v>
          </cell>
          <cell r="B189" t="str">
            <v>R3 OCCIDENTE</v>
          </cell>
          <cell r="C189" t="str">
            <v>Florida</v>
          </cell>
          <cell r="D189" t="str">
            <v>CONECTAR TV</v>
          </cell>
          <cell r="E189" t="str">
            <v>CERRITO Y POBLACIONES</v>
          </cell>
          <cell r="F189" t="str">
            <v>R3-OP13_VALLE_CAUCA_SUR</v>
          </cell>
          <cell r="G189" t="str">
            <v>ECHEVERRY TEJADA SANTIAGO JOSE</v>
          </cell>
          <cell r="H189" t="str">
            <v>R3-OP13_VALLE_CAUCA_SUR</v>
          </cell>
          <cell r="I189">
            <v>3</v>
          </cell>
          <cell r="J189">
            <v>5.3061224489795916E-2</v>
          </cell>
          <cell r="K189">
            <v>0.11428571428571428</v>
          </cell>
          <cell r="L189">
            <v>245</v>
          </cell>
          <cell r="M189">
            <v>23372040</v>
          </cell>
          <cell r="N189">
            <v>10</v>
          </cell>
          <cell r="O189">
            <v>4.0816326530612242E-2</v>
          </cell>
          <cell r="P189">
            <v>65</v>
          </cell>
          <cell r="Q189" t="str">
            <v>PRIORIDAD 1</v>
          </cell>
        </row>
        <row r="190">
          <cell r="A190" t="str">
            <v>KRF</v>
          </cell>
          <cell r="B190" t="str">
            <v>R3 OCCIDENTE</v>
          </cell>
          <cell r="C190" t="str">
            <v>Florida</v>
          </cell>
          <cell r="D190" t="str">
            <v>CONECTAR TV</v>
          </cell>
          <cell r="E190" t="str">
            <v>CERRITO Y POBLACIONES</v>
          </cell>
          <cell r="F190" t="str">
            <v>R3-OP13_VALLE_CAUCA_SUR</v>
          </cell>
          <cell r="G190" t="str">
            <v>ECHEVERRY TEJADA SANTIAGO JOSE</v>
          </cell>
          <cell r="H190" t="str">
            <v>R3-OP13_VALLE_CAUCA_SUR</v>
          </cell>
          <cell r="I190">
            <v>3</v>
          </cell>
          <cell r="J190">
            <v>4.3999999999999997E-2</v>
          </cell>
          <cell r="K190">
            <v>8.7999999999999995E-2</v>
          </cell>
          <cell r="L190">
            <v>250</v>
          </cell>
          <cell r="M190">
            <v>20757758</v>
          </cell>
          <cell r="N190">
            <v>18</v>
          </cell>
          <cell r="O190">
            <v>7.1999999999999995E-2</v>
          </cell>
          <cell r="P190">
            <v>55</v>
          </cell>
          <cell r="Q190" t="str">
            <v>PRIORIDAD 1</v>
          </cell>
        </row>
        <row r="191">
          <cell r="A191" t="str">
            <v>LUC</v>
          </cell>
          <cell r="B191" t="str">
            <v>R4 CENTRO</v>
          </cell>
          <cell r="C191" t="str">
            <v>Bogota, D.C.</v>
          </cell>
          <cell r="D191" t="str">
            <v>TELCOS INGENIERIA S.A.</v>
          </cell>
          <cell r="E191" t="str">
            <v>VILLA DEL RIO</v>
          </cell>
          <cell r="F191" t="str">
            <v>R4-OP35_VILLA_RIO-BONAVISTA</v>
          </cell>
          <cell r="G191" t="str">
            <v>FLOREZ BARRERA LUIS CARLOS</v>
          </cell>
          <cell r="H191" t="str">
            <v>R4-OP35_VILLA_RIO-BONAVISTA</v>
          </cell>
          <cell r="I191">
            <v>3</v>
          </cell>
          <cell r="J191">
            <v>0.1857707509881423</v>
          </cell>
          <cell r="K191">
            <v>0.22529644268774704</v>
          </cell>
          <cell r="L191">
            <v>253</v>
          </cell>
          <cell r="M191">
            <v>25541150</v>
          </cell>
          <cell r="N191">
            <v>15</v>
          </cell>
          <cell r="O191">
            <v>5.9288537549407112E-2</v>
          </cell>
          <cell r="P191">
            <v>75</v>
          </cell>
          <cell r="Q191" t="str">
            <v>PRIORIDAD 1</v>
          </cell>
        </row>
        <row r="192">
          <cell r="A192" t="str">
            <v>REG</v>
          </cell>
          <cell r="B192" t="str">
            <v>R3 OCCIDENTE</v>
          </cell>
          <cell r="C192" t="str">
            <v>Melgar</v>
          </cell>
          <cell r="D192" t="str">
            <v>CONECTAR TV</v>
          </cell>
          <cell r="E192" t="str">
            <v>TOLIMA DISTRITO 2.2</v>
          </cell>
          <cell r="F192" t="str">
            <v>R3-OP11_GUO_ESP_FLA</v>
          </cell>
          <cell r="G192" t="str">
            <v>PARRA GONZALEZ MISAEL</v>
          </cell>
          <cell r="H192" t="str">
            <v>R3-OP11_GUO_ESP_FLA</v>
          </cell>
          <cell r="I192">
            <v>3</v>
          </cell>
          <cell r="J192">
            <v>0.36180904522613067</v>
          </cell>
          <cell r="K192">
            <v>0.50251256281407031</v>
          </cell>
          <cell r="L192">
            <v>199</v>
          </cell>
          <cell r="M192">
            <v>20177559</v>
          </cell>
          <cell r="N192">
            <v>23</v>
          </cell>
          <cell r="O192">
            <v>0.11557788944723618</v>
          </cell>
          <cell r="P192">
            <v>80</v>
          </cell>
          <cell r="Q192" t="str">
            <v>PRIORIDAD 1</v>
          </cell>
        </row>
        <row r="193">
          <cell r="A193" t="str">
            <v>CV423B</v>
          </cell>
          <cell r="B193" t="str">
            <v>R4 CENTRO</v>
          </cell>
          <cell r="C193" t="str">
            <v>Bogota, D.C.</v>
          </cell>
          <cell r="D193" t="str">
            <v>TELCOS INGENIERIA S.A.</v>
          </cell>
          <cell r="E193" t="str">
            <v>LA IGUALDAD</v>
          </cell>
          <cell r="F193" t="str">
            <v>R4-OP40_MUZU_LA_IGUALDAD</v>
          </cell>
          <cell r="G193" t="str">
            <v>FELICIANO VILLAR JUAN CARLOS</v>
          </cell>
          <cell r="H193" t="str">
            <v>R4-OP40_MUZU_LA_IGUALDAD</v>
          </cell>
          <cell r="I193">
            <v>3</v>
          </cell>
          <cell r="J193">
            <v>0.59701492537313428</v>
          </cell>
          <cell r="K193">
            <v>0.79104477611940294</v>
          </cell>
          <cell r="L193">
            <v>67</v>
          </cell>
          <cell r="M193">
            <v>6268971</v>
          </cell>
          <cell r="N193">
            <v>2</v>
          </cell>
          <cell r="O193">
            <v>2.9850746268656716E-2</v>
          </cell>
          <cell r="P193">
            <v>50</v>
          </cell>
          <cell r="Q193" t="str">
            <v>PRIORIDAD 1</v>
          </cell>
        </row>
        <row r="194">
          <cell r="A194" t="str">
            <v>REL11</v>
          </cell>
          <cell r="B194" t="str">
            <v>R4 CENTRO</v>
          </cell>
          <cell r="C194" t="str">
            <v>Bogota, D.C.</v>
          </cell>
          <cell r="D194" t="str">
            <v>TABASCO</v>
          </cell>
          <cell r="E194" t="str">
            <v>NORMANDIA</v>
          </cell>
          <cell r="F194" t="str">
            <v>R4-OP34_NORMANDIA</v>
          </cell>
          <cell r="G194" t="str">
            <v>MONTENEGRO FANDIÑO FREDY YESID</v>
          </cell>
          <cell r="H194" t="str">
            <v>R4-OP34_NORMANDIA</v>
          </cell>
          <cell r="I194">
            <v>3</v>
          </cell>
          <cell r="J194">
            <v>2.0172413793103448</v>
          </cell>
          <cell r="K194">
            <v>2.353448275862069</v>
          </cell>
          <cell r="L194">
            <v>116</v>
          </cell>
          <cell r="M194">
            <v>12681220</v>
          </cell>
          <cell r="N194">
            <v>15</v>
          </cell>
          <cell r="O194">
            <v>0.12931034482758622</v>
          </cell>
          <cell r="P194">
            <v>60</v>
          </cell>
          <cell r="Q194" t="str">
            <v>PRIORIDAD 1</v>
          </cell>
        </row>
        <row r="195">
          <cell r="A195" t="str">
            <v>RSD</v>
          </cell>
          <cell r="B195" t="str">
            <v>R3 OCCIDENTE</v>
          </cell>
          <cell r="C195" t="str">
            <v>Jamundi</v>
          </cell>
          <cell r="D195" t="str">
            <v>Tabasco</v>
          </cell>
          <cell r="E195" t="str">
            <v>ALFAGUARA</v>
          </cell>
          <cell r="F195" t="str">
            <v>R3-OP5_BOCHALEMA_JAMUNDI</v>
          </cell>
          <cell r="G195" t="str">
            <v>BARAHONA MONTOYA GABRIEL</v>
          </cell>
          <cell r="H195" t="str">
            <v>R3-OP5_BOCHALEMA_JAMUNDI</v>
          </cell>
          <cell r="I195">
            <v>3</v>
          </cell>
          <cell r="J195">
            <v>0.13087248322147652</v>
          </cell>
          <cell r="K195">
            <v>0.1912751677852349</v>
          </cell>
          <cell r="L195">
            <v>298</v>
          </cell>
          <cell r="M195">
            <v>29917686</v>
          </cell>
          <cell r="N195">
            <v>22</v>
          </cell>
          <cell r="O195">
            <v>7.3825503355704702E-2</v>
          </cell>
          <cell r="P195">
            <v>65</v>
          </cell>
          <cell r="Q195" t="str">
            <v>PRIORIDAD 1</v>
          </cell>
        </row>
        <row r="196">
          <cell r="A196" t="str">
            <v>VBA</v>
          </cell>
          <cell r="B196" t="str">
            <v>R3 OCCIDENTE</v>
          </cell>
          <cell r="C196" t="str">
            <v>Cali</v>
          </cell>
          <cell r="D196" t="str">
            <v>CONECTAR TV</v>
          </cell>
          <cell r="E196" t="str">
            <v>CRISTO REY</v>
          </cell>
          <cell r="F196" t="str">
            <v>R3-OP1_CRISTO_REY_C/CHAPE</v>
          </cell>
          <cell r="G196" t="str">
            <v>LOAIZA HERNANDEZ JULIO CESAR</v>
          </cell>
          <cell r="H196" t="str">
            <v>R3-OP1_CRISTO_REY_C/CHAPE</v>
          </cell>
          <cell r="I196">
            <v>3</v>
          </cell>
          <cell r="J196">
            <v>1.41796875</v>
          </cell>
          <cell r="K196">
            <v>1.47265625</v>
          </cell>
          <cell r="L196">
            <v>256</v>
          </cell>
          <cell r="M196">
            <v>31864853</v>
          </cell>
          <cell r="N196">
            <v>26</v>
          </cell>
          <cell r="O196">
            <v>0.1015625</v>
          </cell>
          <cell r="P196">
            <v>80</v>
          </cell>
          <cell r="Q196" t="str">
            <v>PRIORIDAD 1</v>
          </cell>
        </row>
        <row r="197">
          <cell r="A197" t="str">
            <v>3NO1</v>
          </cell>
          <cell r="B197" t="str">
            <v>R1 COSTA</v>
          </cell>
          <cell r="C197" t="str">
            <v>Barranquilla</v>
          </cell>
          <cell r="D197" t="str">
            <v>INMEL INGENIERIA S.A.S</v>
          </cell>
          <cell r="E197" t="str">
            <v>BARRANQUILLA 1 DISTRITO 1</v>
          </cell>
          <cell r="F197" t="str">
            <v>R1-OP1_B/QUILLA_PTO_COL</v>
          </cell>
          <cell r="G197" t="str">
            <v>AGUILAR VANEGAS WILSON ENRIQUE</v>
          </cell>
          <cell r="H197" t="str">
            <v>R1-OP1_B/QUILLA_PTO_COL</v>
          </cell>
          <cell r="I197">
            <v>3</v>
          </cell>
          <cell r="J197">
            <v>0.1164021164021164</v>
          </cell>
          <cell r="K197">
            <v>0.20634920634920634</v>
          </cell>
          <cell r="L197">
            <v>189</v>
          </cell>
          <cell r="M197">
            <v>21737802</v>
          </cell>
          <cell r="N197">
            <v>8</v>
          </cell>
          <cell r="O197">
            <v>4.2328042328042326E-2</v>
          </cell>
          <cell r="P197">
            <v>75</v>
          </cell>
          <cell r="Q197" t="str">
            <v>PRIORIDAD 1</v>
          </cell>
        </row>
        <row r="198">
          <cell r="A198" t="str">
            <v>3TU</v>
          </cell>
          <cell r="B198" t="str">
            <v>R1 COSTA</v>
          </cell>
          <cell r="C198" t="str">
            <v>Barranquilla</v>
          </cell>
          <cell r="D198" t="str">
            <v>DOMINION MT</v>
          </cell>
          <cell r="E198" t="str">
            <v>BARRANQUILLA 2 DISTRITO 3</v>
          </cell>
          <cell r="F198" t="str">
            <v>R1-OP2_B/QUILLA_SOLEDAD</v>
          </cell>
          <cell r="G198" t="str">
            <v>BASTIDAS LOPEZ ANTONIO</v>
          </cell>
          <cell r="H198" t="str">
            <v>R1-OP2_B/QUILLA_SOLEDAD</v>
          </cell>
          <cell r="I198">
            <v>3</v>
          </cell>
          <cell r="J198">
            <v>6.1151079136690649E-2</v>
          </cell>
          <cell r="K198">
            <v>0.16187050359712229</v>
          </cell>
          <cell r="L198">
            <v>278</v>
          </cell>
          <cell r="M198">
            <v>25883369</v>
          </cell>
          <cell r="N198">
            <v>11</v>
          </cell>
          <cell r="O198">
            <v>3.9568345323741004E-2</v>
          </cell>
          <cell r="P198">
            <v>60</v>
          </cell>
          <cell r="Q198" t="str">
            <v>PRIORIDAD 1</v>
          </cell>
        </row>
        <row r="199">
          <cell r="A199" t="str">
            <v>BTC</v>
          </cell>
          <cell r="B199" t="str">
            <v>R4 CENTRO</v>
          </cell>
          <cell r="C199" t="str">
            <v>Bogota, D.C.</v>
          </cell>
          <cell r="D199" t="str">
            <v>TELCOS INGENIERIA S.A.</v>
          </cell>
          <cell r="E199" t="str">
            <v>KENNEDY</v>
          </cell>
          <cell r="F199" t="str">
            <v>R4-OP39_ROMA_KENNEDY</v>
          </cell>
          <cell r="G199" t="str">
            <v>MUÑOZ MARROQUIN CARLOS ARMANDO</v>
          </cell>
          <cell r="H199" t="str">
            <v>R4-OP39_ROMA_KENNEDY</v>
          </cell>
          <cell r="I199">
            <v>3</v>
          </cell>
          <cell r="J199">
            <v>0.46666666666666667</v>
          </cell>
          <cell r="K199">
            <v>0.60606060606060608</v>
          </cell>
          <cell r="L199">
            <v>165</v>
          </cell>
          <cell r="M199">
            <v>14842598</v>
          </cell>
          <cell r="N199">
            <v>13</v>
          </cell>
          <cell r="O199">
            <v>7.8787878787878782E-2</v>
          </cell>
          <cell r="P199">
            <v>65</v>
          </cell>
          <cell r="Q199" t="str">
            <v>PRIORIDAD 1</v>
          </cell>
        </row>
        <row r="200">
          <cell r="A200" t="str">
            <v>F7M</v>
          </cell>
          <cell r="B200" t="str">
            <v>R3 OCCIDENTE</v>
          </cell>
          <cell r="C200" t="str">
            <v>Cali</v>
          </cell>
          <cell r="D200" t="str">
            <v>Tabasco</v>
          </cell>
          <cell r="E200" t="str">
            <v>MORICHAL QUINTAS</v>
          </cell>
          <cell r="F200" t="str">
            <v>R3-OP2_PAMPALINDA</v>
          </cell>
          <cell r="G200" t="str">
            <v>SARRIA BELALCAZAR FRANCISCO</v>
          </cell>
          <cell r="H200" t="str">
            <v>R3-OP2_PAMPALINDA</v>
          </cell>
          <cell r="I200">
            <v>3</v>
          </cell>
          <cell r="J200">
            <v>4.6728971962616821E-2</v>
          </cell>
          <cell r="K200">
            <v>0.14641744548286603</v>
          </cell>
          <cell r="L200">
            <v>321</v>
          </cell>
          <cell r="M200">
            <v>32425151</v>
          </cell>
          <cell r="N200">
            <v>16</v>
          </cell>
          <cell r="O200">
            <v>4.9844236760124609E-2</v>
          </cell>
          <cell r="P200">
            <v>65</v>
          </cell>
          <cell r="Q200" t="str">
            <v>PRIORIDAD 1</v>
          </cell>
        </row>
        <row r="201">
          <cell r="A201" t="str">
            <v>L1O</v>
          </cell>
          <cell r="B201" t="str">
            <v>R1 COSTA</v>
          </cell>
          <cell r="C201" t="str">
            <v>Barranquilla</v>
          </cell>
          <cell r="D201" t="str">
            <v>DOMINION MT</v>
          </cell>
          <cell r="E201" t="str">
            <v>BARRANQUILLA 2 DISTRITO 5</v>
          </cell>
          <cell r="F201" t="str">
            <v>R1-OP2_B/QUILLA_SOLEDAD</v>
          </cell>
          <cell r="G201" t="str">
            <v>CASTRO BERDUGO EDWIN MANUEL</v>
          </cell>
          <cell r="H201" t="str">
            <v>R1-OP2_B/QUILLA_SOLEDAD</v>
          </cell>
          <cell r="I201">
            <v>3</v>
          </cell>
          <cell r="J201">
            <v>0.12254901960784313</v>
          </cell>
          <cell r="K201">
            <v>0.25</v>
          </cell>
          <cell r="L201">
            <v>204</v>
          </cell>
          <cell r="M201">
            <v>18550521</v>
          </cell>
          <cell r="N201">
            <v>13</v>
          </cell>
          <cell r="O201">
            <v>6.3725490196078427E-2</v>
          </cell>
          <cell r="P201">
            <v>65</v>
          </cell>
          <cell r="Q201" t="str">
            <v>PRIORIDAD 1</v>
          </cell>
        </row>
        <row r="202">
          <cell r="A202" t="str">
            <v>FLO</v>
          </cell>
          <cell r="B202" t="str">
            <v>R4 CENTRO</v>
          </cell>
          <cell r="C202" t="str">
            <v>Bogota, D.C.</v>
          </cell>
          <cell r="D202" t="str">
            <v>TELCOS INGENIERIA S.A.</v>
          </cell>
          <cell r="E202" t="str">
            <v>LA IGUALDAD</v>
          </cell>
          <cell r="F202" t="str">
            <v>R4-OP40_MUZU_LA_IGUALDAD</v>
          </cell>
          <cell r="G202" t="str">
            <v>FELICIANO VILLAR JUAN CARLOS</v>
          </cell>
          <cell r="H202" t="str">
            <v>R4-OP40_MUZU_LA_IGUALDAD</v>
          </cell>
          <cell r="I202">
            <v>3</v>
          </cell>
          <cell r="J202">
            <v>7.6923076923076927E-2</v>
          </cell>
          <cell r="K202">
            <v>0.13333333333333333</v>
          </cell>
          <cell r="L202">
            <v>195</v>
          </cell>
          <cell r="M202">
            <v>20396629</v>
          </cell>
          <cell r="N202">
            <v>15</v>
          </cell>
          <cell r="O202">
            <v>7.6923076923076927E-2</v>
          </cell>
          <cell r="P202">
            <v>65</v>
          </cell>
          <cell r="Q202" t="str">
            <v>PRIORIDAD 1</v>
          </cell>
        </row>
        <row r="203">
          <cell r="A203" t="str">
            <v>NLG</v>
          </cell>
          <cell r="B203" t="str">
            <v>R3 OCCIDENTE</v>
          </cell>
          <cell r="C203" t="str">
            <v>Jamundi</v>
          </cell>
          <cell r="D203" t="str">
            <v>Tabasco</v>
          </cell>
          <cell r="E203" t="str">
            <v>ALFAGUARA</v>
          </cell>
          <cell r="F203" t="str">
            <v>R3-OP5_BOCHALEMA_JAMUNDI</v>
          </cell>
          <cell r="G203" t="str">
            <v>BARAHONA MONTOYA GABRIEL</v>
          </cell>
          <cell r="H203" t="str">
            <v>R3-OP5_BOCHALEMA_JAMUNDI</v>
          </cell>
          <cell r="I203">
            <v>3</v>
          </cell>
          <cell r="J203">
            <v>0.18316831683168316</v>
          </cell>
          <cell r="K203">
            <v>0.33663366336633666</v>
          </cell>
          <cell r="L203">
            <v>202</v>
          </cell>
          <cell r="M203">
            <v>25278481</v>
          </cell>
          <cell r="N203">
            <v>8</v>
          </cell>
          <cell r="O203">
            <v>3.9603960396039604E-2</v>
          </cell>
          <cell r="P203">
            <v>70</v>
          </cell>
          <cell r="Q203" t="str">
            <v>PRIORIDAD 1</v>
          </cell>
        </row>
        <row r="204">
          <cell r="A204" t="str">
            <v>PEH</v>
          </cell>
          <cell r="B204" t="str">
            <v>R3 OCCIDENTE</v>
          </cell>
          <cell r="C204" t="str">
            <v>Jamundi</v>
          </cell>
          <cell r="D204" t="str">
            <v>Tabasco</v>
          </cell>
          <cell r="E204" t="str">
            <v>ALFAGUARA</v>
          </cell>
          <cell r="F204" t="str">
            <v>R3-OP5_BOCHALEMA_JAMUNDI</v>
          </cell>
          <cell r="G204" t="str">
            <v>BARAHONA MONTOYA GABRIEL</v>
          </cell>
          <cell r="H204" t="str">
            <v>R3-OP5_BOCHALEMA_JAMUNDI</v>
          </cell>
          <cell r="I204">
            <v>3</v>
          </cell>
          <cell r="J204">
            <v>0.14414414414414414</v>
          </cell>
          <cell r="K204">
            <v>0.29729729729729731</v>
          </cell>
          <cell r="L204">
            <v>111</v>
          </cell>
          <cell r="M204">
            <v>15747859</v>
          </cell>
          <cell r="N204">
            <v>9</v>
          </cell>
          <cell r="O204">
            <v>8.1081081081081086E-2</v>
          </cell>
          <cell r="P204">
            <v>60</v>
          </cell>
          <cell r="Q204" t="str">
            <v>PRIORIDAD 1</v>
          </cell>
        </row>
        <row r="205">
          <cell r="A205" t="str">
            <v>GA13</v>
          </cell>
          <cell r="B205" t="str">
            <v>R4 CENTRO</v>
          </cell>
          <cell r="C205" t="str">
            <v>Bogota, D.C.</v>
          </cell>
          <cell r="D205" t="str">
            <v>TELCOS INGENIERIA S.A.</v>
          </cell>
          <cell r="E205" t="str">
            <v>MUZU</v>
          </cell>
          <cell r="F205" t="str">
            <v>R4-OP40_MUZU_LA_IGUALDAD</v>
          </cell>
          <cell r="G205" t="str">
            <v>FELICIANO VILLAR JUAN CARLOS</v>
          </cell>
          <cell r="H205" t="str">
            <v>R4-OP40_MUZU_LA_IGUALDAD</v>
          </cell>
          <cell r="I205">
            <v>3</v>
          </cell>
          <cell r="J205">
            <v>0.48749999999999999</v>
          </cell>
          <cell r="K205">
            <v>0.57499999999999996</v>
          </cell>
          <cell r="L205">
            <v>160</v>
          </cell>
          <cell r="M205">
            <v>17939347</v>
          </cell>
          <cell r="N205">
            <v>10</v>
          </cell>
          <cell r="O205">
            <v>6.25E-2</v>
          </cell>
          <cell r="P205">
            <v>65</v>
          </cell>
          <cell r="Q205" t="str">
            <v>PRIORIDAD 1</v>
          </cell>
        </row>
        <row r="206">
          <cell r="A206" t="str">
            <v>ICL</v>
          </cell>
          <cell r="B206" t="str">
            <v>R1 COSTA</v>
          </cell>
          <cell r="C206" t="str">
            <v>Barranquilla</v>
          </cell>
          <cell r="D206" t="str">
            <v>DOMINION MT</v>
          </cell>
          <cell r="E206" t="str">
            <v>BARRANQUILLA 2 DISTRITO 5</v>
          </cell>
          <cell r="F206" t="str">
            <v>R1-OP2_B/QUILLA_SOLEDAD</v>
          </cell>
          <cell r="G206" t="str">
            <v>BASTIDAS LOPEZ ANTONIO</v>
          </cell>
          <cell r="H206" t="str">
            <v>R1-OP2_B/QUILLA_SOLEDAD</v>
          </cell>
          <cell r="I206">
            <v>3</v>
          </cell>
          <cell r="J206">
            <v>0.125</v>
          </cell>
          <cell r="K206">
            <v>0.25</v>
          </cell>
          <cell r="L206">
            <v>224</v>
          </cell>
          <cell r="M206">
            <v>20475511</v>
          </cell>
          <cell r="N206">
            <v>18</v>
          </cell>
          <cell r="O206">
            <v>8.0357142857142863E-2</v>
          </cell>
          <cell r="P206">
            <v>80</v>
          </cell>
          <cell r="Q206" t="str">
            <v>PRIORIDAD 1</v>
          </cell>
        </row>
        <row r="207">
          <cell r="A207" t="str">
            <v>RIO</v>
          </cell>
          <cell r="B207" t="str">
            <v>R3 OCCIDENTE</v>
          </cell>
          <cell r="C207" t="str">
            <v>Jamundi</v>
          </cell>
          <cell r="D207" t="str">
            <v>Tabasco</v>
          </cell>
          <cell r="E207" t="str">
            <v>ALFAGUARA</v>
          </cell>
          <cell r="F207" t="str">
            <v>R3-OP5_BOCHALEMA_JAMUNDI</v>
          </cell>
          <cell r="G207" t="str">
            <v>BARAHONA MONTOYA GABRIEL</v>
          </cell>
          <cell r="H207" t="str">
            <v>R3-OP5_BOCHALEMA_JAMUNDI</v>
          </cell>
          <cell r="I207">
            <v>3</v>
          </cell>
          <cell r="J207">
            <v>0.48648648648648651</v>
          </cell>
          <cell r="K207">
            <v>1.0540540540540539</v>
          </cell>
          <cell r="L207">
            <v>37</v>
          </cell>
          <cell r="M207">
            <v>4812306</v>
          </cell>
          <cell r="N207">
            <v>2</v>
          </cell>
          <cell r="O207">
            <v>5.4054054054054057E-2</v>
          </cell>
          <cell r="P207">
            <v>55</v>
          </cell>
          <cell r="Q207" t="str">
            <v>PRIORIDAD 1</v>
          </cell>
        </row>
        <row r="208">
          <cell r="A208" t="str">
            <v>KEZ</v>
          </cell>
          <cell r="B208" t="str">
            <v>R3 OCCIDENTE</v>
          </cell>
          <cell r="C208" t="str">
            <v>Florida</v>
          </cell>
          <cell r="D208" t="str">
            <v>CONECTAR TV</v>
          </cell>
          <cell r="E208" t="str">
            <v>CERRITO Y POBLACIONES</v>
          </cell>
          <cell r="F208" t="str">
            <v>R3-OP13_VALLE_CAUCA_SUR</v>
          </cell>
          <cell r="G208" t="str">
            <v>ECHEVERRY TEJADA SANTIAGO JOSE</v>
          </cell>
          <cell r="H208" t="str">
            <v>R3-OP13_VALLE_CAUCA_SUR</v>
          </cell>
          <cell r="I208">
            <v>3</v>
          </cell>
          <cell r="J208">
            <v>0.1111111111111111</v>
          </cell>
          <cell r="K208">
            <v>0.16666666666666666</v>
          </cell>
          <cell r="L208">
            <v>108</v>
          </cell>
          <cell r="M208">
            <v>10569901</v>
          </cell>
          <cell r="N208">
            <v>10</v>
          </cell>
          <cell r="O208">
            <v>9.2592592592592587E-2</v>
          </cell>
          <cell r="P208">
            <v>50</v>
          </cell>
          <cell r="Q208" t="str">
            <v>PRIORIDAD 1</v>
          </cell>
        </row>
        <row r="209">
          <cell r="A209" t="str">
            <v>LM2</v>
          </cell>
          <cell r="B209" t="str">
            <v>R4 CENTRO</v>
          </cell>
          <cell r="C209" t="str">
            <v>Bogota, D.C.</v>
          </cell>
          <cell r="D209" t="str">
            <v>DICO TELECOMUNICACIONES S.A.</v>
          </cell>
          <cell r="E209" t="str">
            <v>PATIO BONITO</v>
          </cell>
          <cell r="F209" t="str">
            <v>R4-OP10_PTO_BONITO_CASTILLA</v>
          </cell>
          <cell r="G209" t="str">
            <v>GARCIA BELTRAN ROGER ALBERTO</v>
          </cell>
          <cell r="H209" t="str">
            <v>R4-OP10_PTO_BONITO_CASTILLA</v>
          </cell>
          <cell r="I209">
            <v>3</v>
          </cell>
          <cell r="J209">
            <v>0.38582677165354329</v>
          </cell>
          <cell r="K209">
            <v>0.51574803149606296</v>
          </cell>
          <cell r="L209">
            <v>254</v>
          </cell>
          <cell r="M209">
            <v>25526510</v>
          </cell>
          <cell r="N209">
            <v>19</v>
          </cell>
          <cell r="O209">
            <v>7.4803149606299218E-2</v>
          </cell>
          <cell r="P209">
            <v>75</v>
          </cell>
          <cell r="Q209" t="str">
            <v>PRIORIDAD 1</v>
          </cell>
        </row>
        <row r="210">
          <cell r="A210" t="str">
            <v>LM23B</v>
          </cell>
          <cell r="B210" t="str">
            <v>R4 CENTRO</v>
          </cell>
          <cell r="C210" t="str">
            <v>Bogota, D.C.</v>
          </cell>
          <cell r="D210" t="str">
            <v>DICO TELECOMUNICACIONES S.A.</v>
          </cell>
          <cell r="E210" t="str">
            <v>PATIO BONITO</v>
          </cell>
          <cell r="F210" t="str">
            <v>R4-OP10_PTO_BONITO_CASTILLA</v>
          </cell>
          <cell r="G210" t="str">
            <v>GARCIA BELTRAN ROGER ALBERTO</v>
          </cell>
          <cell r="H210" t="str">
            <v>R4-OP10_PTO_BONITO_CASTILLA</v>
          </cell>
          <cell r="I210">
            <v>3</v>
          </cell>
          <cell r="J210">
            <v>0.20253164556962025</v>
          </cell>
          <cell r="K210">
            <v>0.32278481012658228</v>
          </cell>
          <cell r="L210">
            <v>158</v>
          </cell>
          <cell r="M210">
            <v>15093649</v>
          </cell>
          <cell r="N210">
            <v>12</v>
          </cell>
          <cell r="O210">
            <v>7.5949367088607597E-2</v>
          </cell>
          <cell r="P210">
            <v>65</v>
          </cell>
          <cell r="Q210" t="str">
            <v>PRIORIDAD 1</v>
          </cell>
        </row>
        <row r="211">
          <cell r="A211" t="str">
            <v>MA1</v>
          </cell>
          <cell r="B211" t="str">
            <v>R4 CENTRO</v>
          </cell>
          <cell r="C211" t="str">
            <v>Bogota, D.C.</v>
          </cell>
          <cell r="D211" t="str">
            <v>TELCOS INGENIERIA S.A.</v>
          </cell>
          <cell r="E211" t="str">
            <v>LA IGUALDAD</v>
          </cell>
          <cell r="F211" t="str">
            <v>R4-OP40_MUZU_LA_IGUALDAD</v>
          </cell>
          <cell r="G211" t="str">
            <v>FELICIANO VILLAR JUAN CARLOS</v>
          </cell>
          <cell r="H211" t="str">
            <v>R4-OP40_MUZU_LA_IGUALDAD</v>
          </cell>
          <cell r="I211">
            <v>3</v>
          </cell>
          <cell r="J211">
            <v>0.62790697674418605</v>
          </cell>
          <cell r="K211">
            <v>0.73953488372093024</v>
          </cell>
          <cell r="L211">
            <v>215</v>
          </cell>
          <cell r="M211">
            <v>25484117</v>
          </cell>
          <cell r="N211">
            <v>17</v>
          </cell>
          <cell r="O211">
            <v>7.9069767441860464E-2</v>
          </cell>
          <cell r="P211">
            <v>75</v>
          </cell>
          <cell r="Q211" t="str">
            <v>PRIORIDAD 1</v>
          </cell>
        </row>
        <row r="212">
          <cell r="A212" t="str">
            <v>VIR</v>
          </cell>
          <cell r="B212" t="str">
            <v>R1 COSTA</v>
          </cell>
          <cell r="C212" t="str">
            <v>Barranquilla</v>
          </cell>
          <cell r="D212" t="str">
            <v>DOMINION MT</v>
          </cell>
          <cell r="E212" t="str">
            <v>BARRANQUILLA 2 DISTRITO 3</v>
          </cell>
          <cell r="F212" t="str">
            <v>R1-OP2_B/QUILLA_SOLEDAD</v>
          </cell>
          <cell r="G212" t="str">
            <v>GAMERO RODRIGUEZ JAVIER</v>
          </cell>
          <cell r="H212" t="str">
            <v>R1-OP2_B/QUILLA_SOLEDAD</v>
          </cell>
          <cell r="I212">
            <v>3</v>
          </cell>
          <cell r="J212">
            <v>1.8518518518518517E-2</v>
          </cell>
          <cell r="K212">
            <v>0.16203703703703703</v>
          </cell>
          <cell r="L212">
            <v>216</v>
          </cell>
          <cell r="M212">
            <v>23351123</v>
          </cell>
          <cell r="N212">
            <v>11</v>
          </cell>
          <cell r="O212">
            <v>5.0925925925925923E-2</v>
          </cell>
          <cell r="P212">
            <v>65</v>
          </cell>
          <cell r="Q212" t="str">
            <v>PRIORIDAD 1</v>
          </cell>
        </row>
        <row r="213">
          <cell r="A213" t="str">
            <v>NM1</v>
          </cell>
          <cell r="B213" t="str">
            <v>R4 CENTRO</v>
          </cell>
          <cell r="C213" t="str">
            <v>Bogota, D.C.</v>
          </cell>
          <cell r="D213" t="str">
            <v>TELCOS INGENIERIA S.A.</v>
          </cell>
          <cell r="E213" t="str">
            <v>LA IGUALDAD</v>
          </cell>
          <cell r="F213" t="str">
            <v>R4-OP40_MUZU_LA_IGUALDAD</v>
          </cell>
          <cell r="G213" t="str">
            <v>FELICIANO VILLAR JUAN CARLOS</v>
          </cell>
          <cell r="H213" t="str">
            <v>R4-OP40_MUZU_LA_IGUALDAD</v>
          </cell>
          <cell r="I213">
            <v>3</v>
          </cell>
          <cell r="J213">
            <v>1.2931596091205211</v>
          </cell>
          <cell r="K213">
            <v>1.4364820846905537</v>
          </cell>
          <cell r="L213">
            <v>307</v>
          </cell>
          <cell r="M213">
            <v>33185574</v>
          </cell>
          <cell r="N213">
            <v>55</v>
          </cell>
          <cell r="O213">
            <v>0.17915309446254071</v>
          </cell>
          <cell r="P213">
            <v>80</v>
          </cell>
          <cell r="Q213" t="str">
            <v>PRIORIDAD 1</v>
          </cell>
        </row>
        <row r="214">
          <cell r="A214" t="str">
            <v>P8I</v>
          </cell>
          <cell r="B214" t="str">
            <v>R1 COSTA</v>
          </cell>
          <cell r="C214" t="str">
            <v>Barranquilla</v>
          </cell>
          <cell r="D214" t="str">
            <v>INMEL INGENIERIA S.A.S</v>
          </cell>
          <cell r="E214" t="str">
            <v>BARRANQUILLA 1 DISTRITO 3</v>
          </cell>
          <cell r="F214" t="str">
            <v>R1-OP1_B/QUILLA_PTO_COL</v>
          </cell>
          <cell r="G214" t="str">
            <v>HERNANDEZ TRIANA CESAR AUGUSTO</v>
          </cell>
          <cell r="H214" t="str">
            <v>R1-OP1_B/QUILLA_PTO_COL</v>
          </cell>
          <cell r="I214">
            <v>3</v>
          </cell>
          <cell r="J214">
            <v>8.3333333333333329E-2</v>
          </cell>
          <cell r="K214">
            <v>0.29166666666666669</v>
          </cell>
          <cell r="L214">
            <v>48</v>
          </cell>
          <cell r="M214">
            <v>5884559</v>
          </cell>
          <cell r="N214">
            <v>1</v>
          </cell>
          <cell r="O214">
            <v>2.0833333333333332E-2</v>
          </cell>
          <cell r="P214">
            <v>50</v>
          </cell>
          <cell r="Q214" t="str">
            <v>PRIORIDAD 1</v>
          </cell>
        </row>
        <row r="215">
          <cell r="A215" t="str">
            <v>4TC</v>
          </cell>
          <cell r="B215" t="str">
            <v>R1 COSTA</v>
          </cell>
          <cell r="C215" t="str">
            <v>Cartagena</v>
          </cell>
          <cell r="D215" t="str">
            <v>INMEL INGENIERIA S.A.S</v>
          </cell>
          <cell r="E215" t="str">
            <v>BOLIVAR BIDI DISTRITO 1</v>
          </cell>
          <cell r="F215" t="str">
            <v>R1-OP3_CARTAGENA</v>
          </cell>
          <cell r="G215" t="str">
            <v>PABA CORONADO JORGE LUIS</v>
          </cell>
          <cell r="H215" t="str">
            <v>R1-OP3_CARTAGENA</v>
          </cell>
          <cell r="I215">
            <v>3</v>
          </cell>
          <cell r="J215">
            <v>6.4171122994652413E-2</v>
          </cell>
          <cell r="K215">
            <v>0.15508021390374332</v>
          </cell>
          <cell r="L215">
            <v>187</v>
          </cell>
          <cell r="M215">
            <v>19104392</v>
          </cell>
          <cell r="N215">
            <v>6</v>
          </cell>
          <cell r="O215">
            <v>3.2085561497326207E-2</v>
          </cell>
          <cell r="P215">
            <v>50</v>
          </cell>
          <cell r="Q215" t="str">
            <v>PRIORIDAD 1</v>
          </cell>
        </row>
        <row r="216">
          <cell r="A216" t="str">
            <v>8OL</v>
          </cell>
          <cell r="B216" t="str">
            <v>R4 CENTRO</v>
          </cell>
          <cell r="C216" t="str">
            <v>Bogota, D.C.</v>
          </cell>
          <cell r="D216" t="str">
            <v>SICTE LTDA</v>
          </cell>
          <cell r="E216" t="str">
            <v>VERBENAL</v>
          </cell>
          <cell r="F216" t="str">
            <v>R4-OP4_VERBENAL</v>
          </cell>
          <cell r="G216" t="str">
            <v>FONSECA CAMARGO JUAN CARLOS</v>
          </cell>
          <cell r="H216" t="str">
            <v>R4-OP4_VERBENAL</v>
          </cell>
          <cell r="I216">
            <v>3</v>
          </cell>
          <cell r="J216">
            <v>2.1333333333333333E-2</v>
          </cell>
          <cell r="K216">
            <v>0.15466666666666667</v>
          </cell>
          <cell r="L216">
            <v>375</v>
          </cell>
          <cell r="M216">
            <v>33905571</v>
          </cell>
          <cell r="N216">
            <v>20</v>
          </cell>
          <cell r="O216">
            <v>5.3333333333333337E-2</v>
          </cell>
          <cell r="P216">
            <v>65</v>
          </cell>
          <cell r="Q216" t="str">
            <v>PRIORIDAD 1</v>
          </cell>
        </row>
        <row r="217">
          <cell r="A217" t="str">
            <v>AC0</v>
          </cell>
          <cell r="B217" t="str">
            <v>R3 OCCIDENTE</v>
          </cell>
          <cell r="C217" t="str">
            <v>Cali</v>
          </cell>
          <cell r="D217" t="str">
            <v>Tabasco</v>
          </cell>
          <cell r="E217" t="str">
            <v>BOCHALEMA</v>
          </cell>
          <cell r="F217" t="str">
            <v>R3-OP5_BOCHALEMA_JAMUNDI</v>
          </cell>
          <cell r="G217" t="str">
            <v>IBARGUEN MOSQUERA PEDRO ISNEL</v>
          </cell>
          <cell r="H217" t="str">
            <v>R3-OP5_BOCHALEMA_JAMUNDI</v>
          </cell>
          <cell r="I217">
            <v>3</v>
          </cell>
          <cell r="J217">
            <v>0.51578947368421058</v>
          </cell>
          <cell r="K217">
            <v>0.70526315789473681</v>
          </cell>
          <cell r="L217">
            <v>95</v>
          </cell>
          <cell r="M217">
            <v>11574697</v>
          </cell>
          <cell r="N217">
            <v>0</v>
          </cell>
          <cell r="O217">
            <v>0</v>
          </cell>
          <cell r="P217">
            <v>50</v>
          </cell>
          <cell r="Q217" t="str">
            <v>PRIORIDAD 1</v>
          </cell>
        </row>
        <row r="218">
          <cell r="A218" t="str">
            <v>AJZ</v>
          </cell>
          <cell r="B218" t="str">
            <v>R5 ORIENTE</v>
          </cell>
          <cell r="C218" t="str">
            <v>Villavicencio</v>
          </cell>
          <cell r="D218" t="str">
            <v>TELCOS INGENIERIA S.A.</v>
          </cell>
          <cell r="E218" t="str">
            <v>VILLAVICENCIO 2</v>
          </cell>
          <cell r="F218" t="str">
            <v>R5-OP6_VILLAVICENCIO</v>
          </cell>
          <cell r="G218" t="str">
            <v>MANJARREZ TREJOS JUAN CARLOS</v>
          </cell>
          <cell r="H218" t="str">
            <v>R5-OP6_VILLAVICENCIO</v>
          </cell>
          <cell r="I218">
            <v>3</v>
          </cell>
          <cell r="J218">
            <v>0.22689075630252101</v>
          </cell>
          <cell r="K218">
            <v>0.31512605042016806</v>
          </cell>
          <cell r="L218">
            <v>238</v>
          </cell>
          <cell r="M218">
            <v>24583001</v>
          </cell>
          <cell r="N218">
            <v>24</v>
          </cell>
          <cell r="O218">
            <v>0.10084033613445378</v>
          </cell>
          <cell r="P218">
            <v>80</v>
          </cell>
          <cell r="Q218" t="str">
            <v>PRIORIDAD 1</v>
          </cell>
        </row>
        <row r="219">
          <cell r="A219" t="str">
            <v>PP4</v>
          </cell>
          <cell r="B219" t="str">
            <v>R3 OCCIDENTE</v>
          </cell>
          <cell r="C219" t="str">
            <v>Cali</v>
          </cell>
          <cell r="D219" t="str">
            <v>Tabasco</v>
          </cell>
          <cell r="E219" t="str">
            <v>PAMPALINDA</v>
          </cell>
          <cell r="F219" t="str">
            <v>R3-OP2_PAMPALINDA</v>
          </cell>
          <cell r="G219" t="str">
            <v>URRIAGO OSORIO JUAN EUGENIO</v>
          </cell>
          <cell r="H219" t="str">
            <v>R3-OP2_PAMPALINDA</v>
          </cell>
          <cell r="I219">
            <v>3</v>
          </cell>
          <cell r="J219">
            <v>0.10465116279069768</v>
          </cell>
          <cell r="K219">
            <v>0.42441860465116277</v>
          </cell>
          <cell r="L219">
            <v>172</v>
          </cell>
          <cell r="M219">
            <v>21565575</v>
          </cell>
          <cell r="N219">
            <v>11</v>
          </cell>
          <cell r="O219">
            <v>6.3953488372093026E-2</v>
          </cell>
          <cell r="P219">
            <v>75</v>
          </cell>
          <cell r="Q219" t="str">
            <v>PRIORIDAD 1</v>
          </cell>
        </row>
        <row r="220">
          <cell r="A220" t="str">
            <v>RLM</v>
          </cell>
          <cell r="B220" t="str">
            <v>R5 ORIENTE</v>
          </cell>
          <cell r="C220" t="str">
            <v>Villavicencio</v>
          </cell>
          <cell r="D220" t="str">
            <v>TELCOS INGENIERIA S.A.</v>
          </cell>
          <cell r="E220" t="str">
            <v>VILLAVICENCIO 1</v>
          </cell>
          <cell r="F220" t="str">
            <v>R5-OP6_VILLAVICENCIO</v>
          </cell>
          <cell r="G220" t="str">
            <v>MANJARREZ TREJOS JUAN CARLOS</v>
          </cell>
          <cell r="H220" t="str">
            <v>R5-OP6_VILLAVICENCIO</v>
          </cell>
          <cell r="I220">
            <v>3</v>
          </cell>
          <cell r="J220">
            <v>8.6206896551724144E-2</v>
          </cell>
          <cell r="K220">
            <v>0.34482758620689657</v>
          </cell>
          <cell r="L220">
            <v>58</v>
          </cell>
          <cell r="M220">
            <v>7304485</v>
          </cell>
          <cell r="N220">
            <v>1</v>
          </cell>
          <cell r="O220">
            <v>1.7241379310344827E-2</v>
          </cell>
          <cell r="P220">
            <v>50</v>
          </cell>
          <cell r="Q220" t="str">
            <v>PRIORIDAD 1</v>
          </cell>
        </row>
        <row r="221">
          <cell r="A221" t="str">
            <v>RUB</v>
          </cell>
          <cell r="B221" t="str">
            <v>R1 COSTA</v>
          </cell>
          <cell r="C221" t="str">
            <v>Cartagena</v>
          </cell>
          <cell r="D221" t="str">
            <v>INMEL INGENIERIA S.A.S</v>
          </cell>
          <cell r="E221" t="str">
            <v>BOLIVAR BIDI DISTRITO 1</v>
          </cell>
          <cell r="F221" t="str">
            <v>R1-OP3_CARTAGENA</v>
          </cell>
          <cell r="G221" t="str">
            <v>PABA CORONADO JORGE LUIS</v>
          </cell>
          <cell r="H221" t="str">
            <v>R1-OP3_CARTAGENA</v>
          </cell>
          <cell r="I221">
            <v>3</v>
          </cell>
          <cell r="J221">
            <v>2.6785714285714284E-2</v>
          </cell>
          <cell r="K221">
            <v>0.11160714285714286</v>
          </cell>
          <cell r="L221">
            <v>224</v>
          </cell>
          <cell r="M221">
            <v>21687572</v>
          </cell>
          <cell r="N221">
            <v>6</v>
          </cell>
          <cell r="O221">
            <v>2.6785714285714284E-2</v>
          </cell>
          <cell r="P221">
            <v>60</v>
          </cell>
          <cell r="Q221" t="str">
            <v>PRIORIDAD 1</v>
          </cell>
        </row>
        <row r="222">
          <cell r="A222" t="str">
            <v>FAD</v>
          </cell>
          <cell r="B222" t="str">
            <v>R3 OCCIDENTE</v>
          </cell>
          <cell r="C222" t="str">
            <v>Cali</v>
          </cell>
          <cell r="D222" t="str">
            <v>CONECTAR TV</v>
          </cell>
          <cell r="E222" t="str">
            <v>VALLE GRANDE</v>
          </cell>
          <cell r="F222" t="str">
            <v>R3-OP3_V_GRANDE-COMUNEROS</v>
          </cell>
          <cell r="G222" t="str">
            <v>ALVAREZ THEVENING MIGUEL ANGEL</v>
          </cell>
          <cell r="H222" t="str">
            <v>R3-OP3_V_GRANDE-COMUNEROS</v>
          </cell>
          <cell r="I222">
            <v>3</v>
          </cell>
          <cell r="J222">
            <v>1.4935064935064934</v>
          </cell>
          <cell r="K222">
            <v>1.6341991341991342</v>
          </cell>
          <cell r="L222">
            <v>462</v>
          </cell>
          <cell r="M222">
            <v>44130918</v>
          </cell>
          <cell r="N222">
            <v>62</v>
          </cell>
          <cell r="O222">
            <v>0.13419913419913421</v>
          </cell>
          <cell r="P222">
            <v>80</v>
          </cell>
          <cell r="Q222" t="str">
            <v>PRIORIDAD 1</v>
          </cell>
        </row>
        <row r="223">
          <cell r="A223" t="str">
            <v>TAY13M</v>
          </cell>
          <cell r="B223" t="str">
            <v>R4 CENTRO</v>
          </cell>
          <cell r="C223" t="str">
            <v>Bogota, D.C.</v>
          </cell>
          <cell r="D223" t="str">
            <v>DICO TELECOMUNICACIONES S.A.</v>
          </cell>
          <cell r="E223" t="str">
            <v>PATIO BONITO</v>
          </cell>
          <cell r="F223" t="str">
            <v>R4-OP10_PTO_BONITO_CASTILLA</v>
          </cell>
          <cell r="G223" t="str">
            <v>GARCIA BELTRAN ROGER ALBERTO</v>
          </cell>
          <cell r="H223" t="str">
            <v>R4-OP10_PTO_BONITO_CASTILLA</v>
          </cell>
          <cell r="I223">
            <v>3</v>
          </cell>
          <cell r="J223">
            <v>5.3639846743295021E-2</v>
          </cell>
          <cell r="K223">
            <v>9.9616858237547887E-2</v>
          </cell>
          <cell r="L223">
            <v>261</v>
          </cell>
          <cell r="M223">
            <v>25963980</v>
          </cell>
          <cell r="N223">
            <v>16</v>
          </cell>
          <cell r="O223">
            <v>6.1302681992337162E-2</v>
          </cell>
          <cell r="P223">
            <v>55</v>
          </cell>
          <cell r="Q223" t="str">
            <v>PRIORIDAD 1</v>
          </cell>
        </row>
        <row r="224">
          <cell r="A224" t="str">
            <v>FNC</v>
          </cell>
          <cell r="B224" t="str">
            <v>R3 OCCIDENTE</v>
          </cell>
          <cell r="C224" t="str">
            <v>Cali</v>
          </cell>
          <cell r="D224" t="str">
            <v>CONECTAR TV</v>
          </cell>
          <cell r="E224" t="str">
            <v>FLORALIA</v>
          </cell>
          <cell r="F224" t="str">
            <v>R3-OP6_A_LOPEZ_YUMBO</v>
          </cell>
          <cell r="G224" t="str">
            <v>GONZALEZ MARIN JHON FREDDY</v>
          </cell>
          <cell r="H224" t="str">
            <v>R3-OP6_A_LOPEZ_YUMBO</v>
          </cell>
          <cell r="I224">
            <v>3</v>
          </cell>
          <cell r="J224">
            <v>6.5384615384615388E-2</v>
          </cell>
          <cell r="K224">
            <v>0.16923076923076924</v>
          </cell>
          <cell r="L224">
            <v>260</v>
          </cell>
          <cell r="M224">
            <v>27715996</v>
          </cell>
          <cell r="N224">
            <v>16</v>
          </cell>
          <cell r="O224">
            <v>6.1538461538461542E-2</v>
          </cell>
          <cell r="P224">
            <v>65</v>
          </cell>
          <cell r="Q224" t="str">
            <v>PRIORIDAD 1</v>
          </cell>
        </row>
        <row r="225">
          <cell r="A225" t="str">
            <v>TV2</v>
          </cell>
          <cell r="B225" t="str">
            <v>R3 OCCIDENTE</v>
          </cell>
          <cell r="C225" t="str">
            <v>Jamundi</v>
          </cell>
          <cell r="D225" t="str">
            <v>Tabasco</v>
          </cell>
          <cell r="E225" t="str">
            <v>TERRANOVA</v>
          </cell>
          <cell r="F225" t="str">
            <v>R3-OP5_BOCHALEMA_JAMUNDI</v>
          </cell>
          <cell r="G225" t="str">
            <v>BARAHONA MONTOYA GABRIEL</v>
          </cell>
          <cell r="H225" t="str">
            <v>R3-OP5_BOCHALEMA_JAMUNDI</v>
          </cell>
          <cell r="I225">
            <v>3</v>
          </cell>
          <cell r="J225">
            <v>0.18373493975903615</v>
          </cell>
          <cell r="K225">
            <v>0.25903614457831325</v>
          </cell>
          <cell r="L225">
            <v>332</v>
          </cell>
          <cell r="M225">
            <v>28635274</v>
          </cell>
          <cell r="N225">
            <v>35</v>
          </cell>
          <cell r="O225">
            <v>0.10542168674698796</v>
          </cell>
          <cell r="P225">
            <v>80</v>
          </cell>
          <cell r="Q225" t="str">
            <v>PRIORIDAD 1</v>
          </cell>
        </row>
        <row r="226">
          <cell r="A226" t="str">
            <v>VX3</v>
          </cell>
          <cell r="B226" t="str">
            <v>R1 COSTA</v>
          </cell>
          <cell r="C226" t="str">
            <v>Barranquilla</v>
          </cell>
          <cell r="D226" t="str">
            <v>DOMINION MT</v>
          </cell>
          <cell r="E226" t="str">
            <v>BARRANQUILLA 2 DISTRITO 3</v>
          </cell>
          <cell r="F226" t="str">
            <v>R1-OP2_B/QUILLA_SOLEDAD</v>
          </cell>
          <cell r="G226" t="str">
            <v>GAMERO RODRIGUEZ JAVIER</v>
          </cell>
          <cell r="H226" t="str">
            <v>R1-OP2_B/QUILLA_SOLEDAD</v>
          </cell>
          <cell r="I226">
            <v>3</v>
          </cell>
          <cell r="J226">
            <v>6.1855670103092786E-2</v>
          </cell>
          <cell r="K226">
            <v>0.22164948453608246</v>
          </cell>
          <cell r="L226">
            <v>194</v>
          </cell>
          <cell r="M226">
            <v>22103627</v>
          </cell>
          <cell r="N226">
            <v>10</v>
          </cell>
          <cell r="O226">
            <v>5.1546391752577317E-2</v>
          </cell>
          <cell r="P226">
            <v>75</v>
          </cell>
          <cell r="Q226" t="str">
            <v>PRIORIDAD 1</v>
          </cell>
        </row>
        <row r="227">
          <cell r="A227" t="str">
            <v>IVT</v>
          </cell>
          <cell r="B227" t="str">
            <v>R4 CENTRO</v>
          </cell>
          <cell r="C227" t="str">
            <v>Bogota, D.C.</v>
          </cell>
          <cell r="D227" t="str">
            <v>TABASCO</v>
          </cell>
          <cell r="E227" t="str">
            <v>CIUDAD JARDIN</v>
          </cell>
          <cell r="F227" t="str">
            <v>R4-OP24_OLAYA_C-JARDIN</v>
          </cell>
          <cell r="G227" t="str">
            <v>MORENO DONADO BRYAN ARTURO</v>
          </cell>
          <cell r="H227" t="str">
            <v>R4-OP24_OLAYA_C-JARDIN</v>
          </cell>
          <cell r="I227">
            <v>3</v>
          </cell>
          <cell r="J227">
            <v>0.109375</v>
          </cell>
          <cell r="K227">
            <v>0.21180555555555555</v>
          </cell>
          <cell r="L227">
            <v>576</v>
          </cell>
          <cell r="M227">
            <v>56143914</v>
          </cell>
          <cell r="N227">
            <v>32</v>
          </cell>
          <cell r="O227">
            <v>5.5555555555555552E-2</v>
          </cell>
          <cell r="P227">
            <v>95</v>
          </cell>
          <cell r="Q227" t="str">
            <v>PRIORIDAD 1</v>
          </cell>
        </row>
        <row r="228">
          <cell r="A228" t="str">
            <v>J1G</v>
          </cell>
          <cell r="B228" t="str">
            <v>R3 OCCIDENTE</v>
          </cell>
          <cell r="C228" t="str">
            <v>Cali</v>
          </cell>
          <cell r="D228" t="str">
            <v>Tabasco</v>
          </cell>
          <cell r="E228" t="str">
            <v>UNION PALMETTO</v>
          </cell>
          <cell r="F228" t="str">
            <v>R3-OP4_JARDIN_UNION_PALMETTO</v>
          </cell>
          <cell r="G228" t="str">
            <v>PARRA CUELLAR WUILSON FERNANDO</v>
          </cell>
          <cell r="H228" t="str">
            <v>R3-OP4_JARDIN_UNION_PALMETTO</v>
          </cell>
          <cell r="I228">
            <v>3</v>
          </cell>
          <cell r="J228">
            <v>0.12831858407079647</v>
          </cell>
          <cell r="K228">
            <v>0.18584070796460178</v>
          </cell>
          <cell r="L228">
            <v>226</v>
          </cell>
          <cell r="M228">
            <v>24257832</v>
          </cell>
          <cell r="N228">
            <v>15</v>
          </cell>
          <cell r="O228">
            <v>6.637168141592921E-2</v>
          </cell>
          <cell r="P228">
            <v>65</v>
          </cell>
          <cell r="Q228" t="str">
            <v>PRIORIDAD 1</v>
          </cell>
        </row>
        <row r="229">
          <cell r="A229" t="str">
            <v>YNC</v>
          </cell>
          <cell r="B229" t="str">
            <v>R3 OCCIDENTE</v>
          </cell>
          <cell r="C229" t="str">
            <v>Popayan</v>
          </cell>
          <cell r="D229" t="str">
            <v>Tabasco</v>
          </cell>
          <cell r="E229" t="str">
            <v>CAUCA DISTRITO 1</v>
          </cell>
          <cell r="F229" t="str">
            <v>R3-OP15_POPAYAN</v>
          </cell>
          <cell r="G229" t="str">
            <v>PARADA GAMBA MICHEL</v>
          </cell>
          <cell r="H229" t="str">
            <v>R3-OP15_POPAYAN</v>
          </cell>
          <cell r="I229">
            <v>3</v>
          </cell>
          <cell r="J229">
            <v>0</v>
          </cell>
          <cell r="K229">
            <v>6.5727699530516437E-2</v>
          </cell>
          <cell r="L229">
            <v>426</v>
          </cell>
          <cell r="M229">
            <v>37166676</v>
          </cell>
          <cell r="N229">
            <v>24</v>
          </cell>
          <cell r="O229">
            <v>5.6338028169014086E-2</v>
          </cell>
          <cell r="P229">
            <v>55</v>
          </cell>
          <cell r="Q229" t="str">
            <v>PRIORIDAD 1</v>
          </cell>
        </row>
        <row r="230">
          <cell r="A230" t="str">
            <v>1GE</v>
          </cell>
          <cell r="B230" t="str">
            <v>R3 OCCIDENTE</v>
          </cell>
          <cell r="C230" t="str">
            <v>Cali</v>
          </cell>
          <cell r="D230" t="str">
            <v>CONECTAR TV</v>
          </cell>
          <cell r="E230" t="str">
            <v>VALLE GRANDE</v>
          </cell>
          <cell r="F230" t="str">
            <v>R3-OP3_V_GRANDE-COMUNEROS</v>
          </cell>
          <cell r="G230" t="str">
            <v>ALVAREZ THEVENING MIGUEL ANGEL</v>
          </cell>
          <cell r="H230" t="str">
            <v>R3-OP3_V_GRANDE-COMUNEROS</v>
          </cell>
          <cell r="I230">
            <v>3</v>
          </cell>
          <cell r="J230">
            <v>0.44308943089430897</v>
          </cell>
          <cell r="K230">
            <v>0.53252032520325199</v>
          </cell>
          <cell r="L230">
            <v>246</v>
          </cell>
          <cell r="M230">
            <v>22477642</v>
          </cell>
          <cell r="N230">
            <v>13</v>
          </cell>
          <cell r="O230">
            <v>5.2845528455284556E-2</v>
          </cell>
          <cell r="P230">
            <v>75</v>
          </cell>
          <cell r="Q230" t="str">
            <v>PRIORIDAD 1</v>
          </cell>
        </row>
        <row r="231">
          <cell r="A231" t="str">
            <v>2EB</v>
          </cell>
          <cell r="B231" t="str">
            <v>R1 COSTA</v>
          </cell>
          <cell r="C231" t="str">
            <v>Barranquilla</v>
          </cell>
          <cell r="D231" t="str">
            <v>INMEL INGENIERIA S.A.S</v>
          </cell>
          <cell r="E231" t="str">
            <v>BARRANQUILLA 1 DISTRITO 1</v>
          </cell>
          <cell r="F231" t="str">
            <v>R1-OP1_B/QUILLA_PTO_COL</v>
          </cell>
          <cell r="G231" t="str">
            <v>AGUILAR VANEGAS WILSON ENRIQUE</v>
          </cell>
          <cell r="H231" t="str">
            <v>R1-OP1_B/QUILLA_PTO_COL</v>
          </cell>
          <cell r="I231">
            <v>3</v>
          </cell>
          <cell r="J231">
            <v>8.8435374149659865E-2</v>
          </cell>
          <cell r="K231">
            <v>0.23809523809523808</v>
          </cell>
          <cell r="L231">
            <v>147</v>
          </cell>
          <cell r="M231">
            <v>19445578</v>
          </cell>
          <cell r="N231">
            <v>5</v>
          </cell>
          <cell r="O231">
            <v>3.4013605442176874E-2</v>
          </cell>
          <cell r="P231">
            <v>50</v>
          </cell>
          <cell r="Q231" t="str">
            <v>PRIORIDAD 1</v>
          </cell>
        </row>
        <row r="232">
          <cell r="A232" t="str">
            <v>LTG</v>
          </cell>
          <cell r="B232" t="str">
            <v>R1 COSTA</v>
          </cell>
          <cell r="C232" t="str">
            <v>Riohacha</v>
          </cell>
          <cell r="D232" t="str">
            <v>DOMINION MT</v>
          </cell>
          <cell r="E232" t="str">
            <v>GUAJIRA 1</v>
          </cell>
          <cell r="F232" t="str">
            <v>R1-OP8_RIOHACHA</v>
          </cell>
          <cell r="G232" t="str">
            <v>AMAYA PERALTA ALYUNIS ANTONIO</v>
          </cell>
          <cell r="H232" t="str">
            <v>R1-OP8_RIOHACHA</v>
          </cell>
          <cell r="I232">
            <v>3</v>
          </cell>
          <cell r="J232">
            <v>3.6231884057971015E-3</v>
          </cell>
          <cell r="K232">
            <v>7.2463768115942032E-2</v>
          </cell>
          <cell r="L232">
            <v>276</v>
          </cell>
          <cell r="M232">
            <v>27222004</v>
          </cell>
          <cell r="N232">
            <v>12</v>
          </cell>
          <cell r="O232">
            <v>4.3478260869565216E-2</v>
          </cell>
          <cell r="P232">
            <v>55</v>
          </cell>
          <cell r="Q232" t="str">
            <v>PRIORIDAD 1</v>
          </cell>
        </row>
        <row r="233">
          <cell r="A233" t="str">
            <v>3DM</v>
          </cell>
          <cell r="B233" t="str">
            <v>R1 COSTA</v>
          </cell>
          <cell r="C233" t="str">
            <v>Cartagena</v>
          </cell>
          <cell r="D233" t="str">
            <v>INMEL INGENIERIA S.A.S</v>
          </cell>
          <cell r="E233" t="str">
            <v>BOLIVAR BIDI DISTRITO 3</v>
          </cell>
          <cell r="F233" t="str">
            <v>R1-OP4_C/GENA_SAI_TUR</v>
          </cell>
          <cell r="G233" t="str">
            <v>COVANS ACOSTA VICTOR MANUEL</v>
          </cell>
          <cell r="H233" t="str">
            <v>R1-OP4_C/GENA_SAI_TUR</v>
          </cell>
          <cell r="I233">
            <v>3</v>
          </cell>
          <cell r="J233">
            <v>3.1152647975077881E-3</v>
          </cell>
          <cell r="K233">
            <v>0.11214953271028037</v>
          </cell>
          <cell r="L233">
            <v>321</v>
          </cell>
          <cell r="M233">
            <v>29165014</v>
          </cell>
          <cell r="N233">
            <v>13</v>
          </cell>
          <cell r="O233">
            <v>4.0498442367601244E-2</v>
          </cell>
          <cell r="P233">
            <v>65</v>
          </cell>
          <cell r="Q233" t="str">
            <v>PRIORIDAD 1</v>
          </cell>
        </row>
        <row r="234">
          <cell r="A234" t="str">
            <v>MFO1</v>
          </cell>
          <cell r="B234" t="str">
            <v>R3 OCCIDENTE</v>
          </cell>
          <cell r="C234" t="str">
            <v>Cali</v>
          </cell>
          <cell r="D234" t="str">
            <v>CONECTAR TV</v>
          </cell>
          <cell r="E234" t="str">
            <v>CRISTO REY</v>
          </cell>
          <cell r="F234" t="str">
            <v>R3-OP1_CRISTO_REY_C/CHAPE</v>
          </cell>
          <cell r="G234" t="str">
            <v>LOAIZA HERNANDEZ JULIO CESAR</v>
          </cell>
          <cell r="H234" t="str">
            <v>R3-OP1_CRISTO_REY_C/CHAPE</v>
          </cell>
          <cell r="I234">
            <v>3</v>
          </cell>
          <cell r="J234">
            <v>1.6949152542372881E-2</v>
          </cell>
          <cell r="K234">
            <v>0.10734463276836158</v>
          </cell>
          <cell r="L234">
            <v>177</v>
          </cell>
          <cell r="M234">
            <v>18471512</v>
          </cell>
          <cell r="N234">
            <v>10</v>
          </cell>
          <cell r="O234">
            <v>5.6497175141242938E-2</v>
          </cell>
          <cell r="P234">
            <v>55</v>
          </cell>
          <cell r="Q234" t="str">
            <v>PRIORIDAD 1</v>
          </cell>
        </row>
        <row r="235">
          <cell r="A235" t="str">
            <v>3EB</v>
          </cell>
          <cell r="B235" t="str">
            <v>R1 COSTA</v>
          </cell>
          <cell r="C235" t="str">
            <v>Barranquilla</v>
          </cell>
          <cell r="D235" t="str">
            <v>INMEL INGENIERIA S.A.S</v>
          </cell>
          <cell r="E235" t="str">
            <v>BARRANQUILLA 1 DISTRITO 1</v>
          </cell>
          <cell r="F235" t="str">
            <v>R1-OP1_B/QUILLA_PTO_COL</v>
          </cell>
          <cell r="G235" t="str">
            <v>AGUILAR VANEGAS WILSON ENRIQUE</v>
          </cell>
          <cell r="H235" t="str">
            <v>R1-OP1_B/QUILLA_PTO_COL</v>
          </cell>
          <cell r="I235">
            <v>3</v>
          </cell>
          <cell r="J235">
            <v>0.13247863247863248</v>
          </cell>
          <cell r="K235">
            <v>0.3034188034188034</v>
          </cell>
          <cell r="L235">
            <v>234</v>
          </cell>
          <cell r="M235">
            <v>29726501</v>
          </cell>
          <cell r="N235">
            <v>14</v>
          </cell>
          <cell r="O235">
            <v>5.9829059829059832E-2</v>
          </cell>
          <cell r="P235">
            <v>75</v>
          </cell>
          <cell r="Q235" t="str">
            <v>PRIORIDAD 1</v>
          </cell>
        </row>
        <row r="236">
          <cell r="A236" t="str">
            <v>4LV</v>
          </cell>
          <cell r="B236" t="str">
            <v>R1 COSTA</v>
          </cell>
          <cell r="C236" t="str">
            <v>Santa Marta</v>
          </cell>
          <cell r="D236" t="str">
            <v>DOMINION MT</v>
          </cell>
          <cell r="E236" t="str">
            <v>MAGDALENA BIDI 2</v>
          </cell>
          <cell r="F236" t="str">
            <v>R1-OP7_STA_MARTA</v>
          </cell>
          <cell r="G236" t="str">
            <v>RIOS PLAZA JEISON DE JESUS</v>
          </cell>
          <cell r="H236" t="str">
            <v>R1-OP7_STA_MARTA</v>
          </cell>
          <cell r="I236">
            <v>3</v>
          </cell>
          <cell r="J236">
            <v>1.6949152542372881E-2</v>
          </cell>
          <cell r="K236">
            <v>0.38983050847457629</v>
          </cell>
          <cell r="L236">
            <v>59</v>
          </cell>
          <cell r="M236">
            <v>7441566</v>
          </cell>
          <cell r="N236">
            <v>9</v>
          </cell>
          <cell r="O236">
            <v>0.15254237288135594</v>
          </cell>
          <cell r="P236">
            <v>60</v>
          </cell>
          <cell r="Q236" t="str">
            <v>PRIORIDAD 1</v>
          </cell>
        </row>
        <row r="237">
          <cell r="A237" t="str">
            <v>NM11</v>
          </cell>
          <cell r="B237" t="str">
            <v>R4 CENTRO</v>
          </cell>
          <cell r="C237" t="str">
            <v>Bogota, D.C.</v>
          </cell>
          <cell r="D237" t="str">
            <v>TELCOS INGENIERIA S.A.</v>
          </cell>
          <cell r="E237" t="str">
            <v>LA IGUALDAD</v>
          </cell>
          <cell r="F237" t="str">
            <v>R4-OP40_MUZU_LA_IGUALDAD</v>
          </cell>
          <cell r="G237" t="str">
            <v>FELICIANO VILLAR JUAN CARLOS</v>
          </cell>
          <cell r="H237" t="str">
            <v>R4-OP40_MUZU_LA_IGUALDAD</v>
          </cell>
          <cell r="I237">
            <v>3</v>
          </cell>
          <cell r="J237">
            <v>4.9450549450549448E-2</v>
          </cell>
          <cell r="K237">
            <v>0.18681318681318682</v>
          </cell>
          <cell r="L237">
            <v>182</v>
          </cell>
          <cell r="M237">
            <v>19868931</v>
          </cell>
          <cell r="N237">
            <v>5</v>
          </cell>
          <cell r="O237">
            <v>2.7472527472527472E-2</v>
          </cell>
          <cell r="P237">
            <v>50</v>
          </cell>
          <cell r="Q237" t="str">
            <v>PRIORIDAD 1</v>
          </cell>
        </row>
        <row r="238">
          <cell r="A238" t="str">
            <v>8IP</v>
          </cell>
          <cell r="B238" t="str">
            <v>R3 OCCIDENTE</v>
          </cell>
          <cell r="C238" t="str">
            <v>Neiva</v>
          </cell>
          <cell r="D238" t="str">
            <v>Tabasco</v>
          </cell>
          <cell r="E238" t="str">
            <v>HUILA DISTRITO 6</v>
          </cell>
          <cell r="F238" t="str">
            <v>R3-OP9_HUILA</v>
          </cell>
          <cell r="G238" t="str">
            <v>GONZALEZ CAREY EDER ALFONSO</v>
          </cell>
          <cell r="H238" t="str">
            <v>R3-OP9_HUILA</v>
          </cell>
          <cell r="I238">
            <v>3</v>
          </cell>
          <cell r="J238">
            <v>0.20634920634920634</v>
          </cell>
          <cell r="K238">
            <v>0.38095238095238093</v>
          </cell>
          <cell r="L238">
            <v>63</v>
          </cell>
          <cell r="M238">
            <v>8872106</v>
          </cell>
          <cell r="N238">
            <v>6</v>
          </cell>
          <cell r="O238">
            <v>9.5238095238095233E-2</v>
          </cell>
          <cell r="P238">
            <v>60</v>
          </cell>
          <cell r="Q238" t="str">
            <v>PRIORIDAD 1</v>
          </cell>
        </row>
        <row r="239">
          <cell r="A239" t="str">
            <v>P5M</v>
          </cell>
          <cell r="B239" t="str">
            <v>R1 COSTA</v>
          </cell>
          <cell r="C239" t="str">
            <v>Barranquilla</v>
          </cell>
          <cell r="D239" t="str">
            <v>DOMINION MT</v>
          </cell>
          <cell r="E239" t="str">
            <v>BARRANQUILLA 2 DISTRITO 5</v>
          </cell>
          <cell r="F239" t="str">
            <v>R1-OP2_B/QUILLA_SOLEDAD</v>
          </cell>
          <cell r="G239" t="str">
            <v>CASTRO BERDUGO EDWIN MANUEL</v>
          </cell>
          <cell r="H239" t="str">
            <v>R1-OP2_B/QUILLA_SOLEDAD</v>
          </cell>
          <cell r="I239">
            <v>3</v>
          </cell>
          <cell r="J239">
            <v>1.3986013986013986E-2</v>
          </cell>
          <cell r="K239">
            <v>7.6923076923076927E-2</v>
          </cell>
          <cell r="L239">
            <v>286</v>
          </cell>
          <cell r="M239">
            <v>27479883</v>
          </cell>
          <cell r="N239">
            <v>8</v>
          </cell>
          <cell r="O239">
            <v>2.7972027972027972E-2</v>
          </cell>
          <cell r="P239">
            <v>50</v>
          </cell>
          <cell r="Q239" t="str">
            <v>PRIORIDAD 1</v>
          </cell>
        </row>
        <row r="240">
          <cell r="A240" t="str">
            <v>B2F</v>
          </cell>
          <cell r="B240" t="str">
            <v>R4 CENTRO</v>
          </cell>
          <cell r="C240" t="str">
            <v>Bogota, D.C.</v>
          </cell>
          <cell r="D240" t="str">
            <v>TELCOS INGENIERIA S.A.</v>
          </cell>
          <cell r="E240" t="str">
            <v>RECREO</v>
          </cell>
          <cell r="F240" t="str">
            <v>R4-OP36_BOSA</v>
          </cell>
          <cell r="G240" t="str">
            <v>NAVARRETE MORENO JOSE HUMBERTO</v>
          </cell>
          <cell r="H240" t="str">
            <v>R4-OP36_BOSA</v>
          </cell>
          <cell r="I240">
            <v>3</v>
          </cell>
          <cell r="J240">
            <v>0.31686046511627908</v>
          </cell>
          <cell r="K240">
            <v>0.40116279069767441</v>
          </cell>
          <cell r="L240">
            <v>344</v>
          </cell>
          <cell r="M240">
            <v>28853842</v>
          </cell>
          <cell r="N240">
            <v>21</v>
          </cell>
          <cell r="O240">
            <v>6.1046511627906974E-2</v>
          </cell>
          <cell r="P240">
            <v>75</v>
          </cell>
          <cell r="Q240" t="str">
            <v>PRIORIDAD 1</v>
          </cell>
        </row>
        <row r="241">
          <cell r="A241" t="str">
            <v>PDE3D</v>
          </cell>
          <cell r="B241" t="str">
            <v>R3 OCCIDENTE</v>
          </cell>
          <cell r="C241" t="str">
            <v>Neiva</v>
          </cell>
          <cell r="D241" t="str">
            <v>Tabasco</v>
          </cell>
          <cell r="E241" t="str">
            <v>HUILA DISTRITO 6</v>
          </cell>
          <cell r="F241" t="str">
            <v>R3-OP9_HUILA</v>
          </cell>
          <cell r="G241" t="str">
            <v>HERRERA RODRIGUEZ JAVIER ALFREDO</v>
          </cell>
          <cell r="H241" t="str">
            <v>R3-OP9_HUILA</v>
          </cell>
          <cell r="I241">
            <v>3</v>
          </cell>
          <cell r="J241">
            <v>0.23809523809523808</v>
          </cell>
          <cell r="K241">
            <v>0.31972789115646261</v>
          </cell>
          <cell r="L241">
            <v>147</v>
          </cell>
          <cell r="M241">
            <v>13274341</v>
          </cell>
          <cell r="N241">
            <v>22</v>
          </cell>
          <cell r="O241">
            <v>0.14965986394557823</v>
          </cell>
          <cell r="P241">
            <v>60</v>
          </cell>
          <cell r="Q241" t="str">
            <v>PRIORIDAD 1</v>
          </cell>
        </row>
        <row r="242">
          <cell r="A242" t="str">
            <v>BAV1</v>
          </cell>
          <cell r="B242" t="str">
            <v>R4 CENTRO</v>
          </cell>
          <cell r="C242" t="str">
            <v>Bogota, D.C.</v>
          </cell>
          <cell r="D242" t="str">
            <v>DICO TELECOMUNICACIONES S.A.</v>
          </cell>
          <cell r="E242" t="str">
            <v>CASTILLA</v>
          </cell>
          <cell r="F242" t="str">
            <v>R4-OP10_PTO_BONITO_CASTILLA</v>
          </cell>
          <cell r="G242" t="str">
            <v>PAIVA BELTRAN CARLOS URIEL</v>
          </cell>
          <cell r="H242" t="str">
            <v>R4-OP10_PTO_BONITO_CASTILLA</v>
          </cell>
          <cell r="I242">
            <v>3</v>
          </cell>
          <cell r="J242">
            <v>1.1811023622047244E-2</v>
          </cell>
          <cell r="K242">
            <v>0.13385826771653545</v>
          </cell>
          <cell r="L242">
            <v>254</v>
          </cell>
          <cell r="M242">
            <v>30284249</v>
          </cell>
          <cell r="N242">
            <v>18</v>
          </cell>
          <cell r="O242">
            <v>7.0866141732283464E-2</v>
          </cell>
          <cell r="P242">
            <v>65</v>
          </cell>
          <cell r="Q242" t="str">
            <v>PRIORIDAD 1</v>
          </cell>
        </row>
        <row r="243">
          <cell r="A243" t="str">
            <v>RDG1</v>
          </cell>
          <cell r="B243" t="str">
            <v>R4 CENTRO</v>
          </cell>
          <cell r="C243" t="str">
            <v>Bogota, D.C.</v>
          </cell>
          <cell r="D243" t="str">
            <v>DICO TELECOMUNICACIONES S.A.</v>
          </cell>
          <cell r="E243" t="str">
            <v>PATIO BONITO</v>
          </cell>
          <cell r="F243" t="str">
            <v>R4-OP10_PTO_BONITO_CASTILLA</v>
          </cell>
          <cell r="G243" t="str">
            <v>GARCIA BELTRAN ROGER ALBERTO</v>
          </cell>
          <cell r="H243" t="str">
            <v>R4-OP10_PTO_BONITO_CASTILLA</v>
          </cell>
          <cell r="I243">
            <v>3</v>
          </cell>
          <cell r="J243">
            <v>7.8260869565217397E-2</v>
          </cell>
          <cell r="K243">
            <v>0.13478260869565217</v>
          </cell>
          <cell r="L243">
            <v>230</v>
          </cell>
          <cell r="M243">
            <v>19675200</v>
          </cell>
          <cell r="N243">
            <v>12</v>
          </cell>
          <cell r="O243">
            <v>5.2173913043478258E-2</v>
          </cell>
          <cell r="P243">
            <v>55</v>
          </cell>
          <cell r="Q243" t="str">
            <v>PRIORIDAD 1</v>
          </cell>
        </row>
        <row r="244">
          <cell r="A244" t="str">
            <v>BH2</v>
          </cell>
          <cell r="B244" t="str">
            <v>R4 CENTRO</v>
          </cell>
          <cell r="C244" t="str">
            <v>Bogota, D.C.</v>
          </cell>
          <cell r="D244" t="str">
            <v>DICO TELECOMUNICACIONES S.A.</v>
          </cell>
          <cell r="E244" t="str">
            <v>CASTILLA</v>
          </cell>
          <cell r="F244" t="str">
            <v>R4-OP10_PTO_BONITO_CASTILLA</v>
          </cell>
          <cell r="G244" t="str">
            <v>PAIVA BELTRAN CARLOS URIEL</v>
          </cell>
          <cell r="H244" t="str">
            <v>R4-OP10_PTO_BONITO_CASTILLA</v>
          </cell>
          <cell r="I244">
            <v>3</v>
          </cell>
          <cell r="J244">
            <v>0.54430379746835444</v>
          </cell>
          <cell r="K244">
            <v>0.61392405063291144</v>
          </cell>
          <cell r="L244">
            <v>158</v>
          </cell>
          <cell r="M244">
            <v>17133428</v>
          </cell>
          <cell r="N244">
            <v>5</v>
          </cell>
          <cell r="O244">
            <v>3.1645569620253167E-2</v>
          </cell>
          <cell r="P244">
            <v>60</v>
          </cell>
          <cell r="Q244" t="str">
            <v>PRIORIDAD 1</v>
          </cell>
        </row>
        <row r="245">
          <cell r="A245" t="str">
            <v>BTY</v>
          </cell>
          <cell r="B245" t="str">
            <v>R3 OCCIDENTE</v>
          </cell>
          <cell r="C245" t="str">
            <v>Florencia</v>
          </cell>
          <cell r="D245" t="str">
            <v>CONECTAR TV</v>
          </cell>
          <cell r="E245" t="str">
            <v>CAQUETA DISTRITO 1</v>
          </cell>
          <cell r="F245" t="str">
            <v>R3-OP7_FLORENCIA</v>
          </cell>
          <cell r="G245" t="str">
            <v>MORENO PUERTA DANILO ANDRES</v>
          </cell>
          <cell r="H245" t="str">
            <v>R3-OP7_FLORENCIA</v>
          </cell>
          <cell r="I245">
            <v>3</v>
          </cell>
          <cell r="J245">
            <v>6.4516129032258064E-3</v>
          </cell>
          <cell r="K245">
            <v>3.870967741935484E-2</v>
          </cell>
          <cell r="L245">
            <v>155</v>
          </cell>
          <cell r="M245">
            <v>14216176</v>
          </cell>
          <cell r="N245">
            <v>16</v>
          </cell>
          <cell r="O245">
            <v>0.1032258064516129</v>
          </cell>
          <cell r="P245">
            <v>50</v>
          </cell>
          <cell r="Q245" t="str">
            <v>PRIORIDAD 1</v>
          </cell>
        </row>
        <row r="246">
          <cell r="A246" t="str">
            <v>C17</v>
          </cell>
          <cell r="B246" t="str">
            <v>R3 OCCIDENTE</v>
          </cell>
          <cell r="C246" t="str">
            <v>Cali</v>
          </cell>
          <cell r="D246" t="str">
            <v>CONECTAR TV</v>
          </cell>
          <cell r="E246" t="str">
            <v>CHIPICHAPE</v>
          </cell>
          <cell r="F246" t="str">
            <v>R3-OP1_CRISTO_REY_C/CHAPE</v>
          </cell>
          <cell r="G246" t="str">
            <v>LENIS DAZA ALEXANDER</v>
          </cell>
          <cell r="H246" t="str">
            <v>R3-OP1_CRISTO_REY_C/CHAPE</v>
          </cell>
          <cell r="I246">
            <v>3</v>
          </cell>
          <cell r="J246">
            <v>0.55555555555555558</v>
          </cell>
          <cell r="K246">
            <v>0.67460317460317465</v>
          </cell>
          <cell r="L246">
            <v>252</v>
          </cell>
          <cell r="M246">
            <v>31043514</v>
          </cell>
          <cell r="N246">
            <v>15</v>
          </cell>
          <cell r="O246">
            <v>5.9523809523809521E-2</v>
          </cell>
          <cell r="P246">
            <v>75</v>
          </cell>
          <cell r="Q246" t="str">
            <v>PRIORIDAD 1</v>
          </cell>
        </row>
        <row r="247">
          <cell r="A247" t="str">
            <v>SRR1</v>
          </cell>
          <cell r="B247" t="str">
            <v>R5 ORIENTE</v>
          </cell>
          <cell r="C247" t="str">
            <v>Villavicencio</v>
          </cell>
          <cell r="D247" t="str">
            <v>TELCOS INGENIERIA S.A.</v>
          </cell>
          <cell r="E247" t="str">
            <v>VILLAVICENCIO 3</v>
          </cell>
          <cell r="F247" t="str">
            <v>R5-OP6_VILLAVICENCIO</v>
          </cell>
          <cell r="G247" t="str">
            <v>MANJARREZ TREJOS JUAN CARLOS</v>
          </cell>
          <cell r="H247" t="str">
            <v>R5-OP6_VILLAVICENCIO</v>
          </cell>
          <cell r="I247">
            <v>3</v>
          </cell>
          <cell r="J247">
            <v>5.4945054945054944E-2</v>
          </cell>
          <cell r="K247">
            <v>0.32417582417582419</v>
          </cell>
          <cell r="L247">
            <v>182</v>
          </cell>
          <cell r="M247">
            <v>21400063</v>
          </cell>
          <cell r="N247">
            <v>13</v>
          </cell>
          <cell r="O247">
            <v>7.1428571428571425E-2</v>
          </cell>
          <cell r="P247">
            <v>75</v>
          </cell>
          <cell r="Q247" t="str">
            <v>PRIORIDAD 1</v>
          </cell>
        </row>
        <row r="248">
          <cell r="A248" t="str">
            <v>C1733D</v>
          </cell>
          <cell r="B248" t="str">
            <v>R3 OCCIDENTE</v>
          </cell>
          <cell r="C248" t="str">
            <v>Cali</v>
          </cell>
          <cell r="D248" t="str">
            <v>CONECTAR TV</v>
          </cell>
          <cell r="E248" t="str">
            <v>CHIPICHAPE</v>
          </cell>
          <cell r="F248" t="str">
            <v>R3-OP1_CRISTO_REY_C/CHAPE</v>
          </cell>
          <cell r="G248" t="str">
            <v>LENIS DAZA ALEXANDER</v>
          </cell>
          <cell r="H248" t="str">
            <v>R3-OP1_CRISTO_REY_C/CHAPE</v>
          </cell>
          <cell r="I248">
            <v>3</v>
          </cell>
          <cell r="J248">
            <v>0.4</v>
          </cell>
          <cell r="K248">
            <v>0.4</v>
          </cell>
          <cell r="L248">
            <v>30</v>
          </cell>
          <cell r="M248">
            <v>3887333</v>
          </cell>
          <cell r="N248">
            <v>0</v>
          </cell>
          <cell r="O248">
            <v>0</v>
          </cell>
          <cell r="P248">
            <v>50</v>
          </cell>
          <cell r="Q248" t="str">
            <v>PRIORIDAD 1</v>
          </cell>
        </row>
        <row r="249">
          <cell r="A249" t="str">
            <v>C2K1</v>
          </cell>
          <cell r="B249" t="str">
            <v>R4 CENTRO</v>
          </cell>
          <cell r="C249" t="str">
            <v>Bogota, D.C.</v>
          </cell>
          <cell r="D249" t="str">
            <v>TELCOS INGENIERIA S.A.</v>
          </cell>
          <cell r="E249" t="str">
            <v>VILLA DEL RIO</v>
          </cell>
          <cell r="F249" t="str">
            <v>R4-OP35_VILLA_RIO-BONAVISTA</v>
          </cell>
          <cell r="G249" t="str">
            <v>FLOREZ BARRERA LUIS CARLOS</v>
          </cell>
          <cell r="H249" t="str">
            <v>R4-OP35_VILLA_RIO-BONAVISTA</v>
          </cell>
          <cell r="I249">
            <v>3</v>
          </cell>
          <cell r="J249">
            <v>7.1129707112970716E-2</v>
          </cell>
          <cell r="K249">
            <v>0.1799163179916318</v>
          </cell>
          <cell r="L249">
            <v>239</v>
          </cell>
          <cell r="M249">
            <v>26573407</v>
          </cell>
          <cell r="N249">
            <v>20</v>
          </cell>
          <cell r="O249">
            <v>8.3682008368200833E-2</v>
          </cell>
          <cell r="P249">
            <v>70</v>
          </cell>
          <cell r="Q249" t="str">
            <v>PRIORIDAD 1</v>
          </cell>
        </row>
        <row r="250">
          <cell r="A250" t="str">
            <v>C76</v>
          </cell>
          <cell r="B250" t="str">
            <v>R3 OCCIDENTE</v>
          </cell>
          <cell r="C250" t="str">
            <v>Palmira</v>
          </cell>
          <cell r="D250" t="str">
            <v>CONECTAR TV</v>
          </cell>
          <cell r="E250" t="str">
            <v>PALMIRA 1</v>
          </cell>
          <cell r="F250" t="str">
            <v>R3-OP13_VALLE_CAUCA_SUR</v>
          </cell>
          <cell r="G250" t="str">
            <v>QUIJANO CIFUENTES DIEGO LEON</v>
          </cell>
          <cell r="H250" t="str">
            <v>R3-OP13_VALLE_CAUCA_SUR</v>
          </cell>
          <cell r="I250">
            <v>3</v>
          </cell>
          <cell r="J250">
            <v>0</v>
          </cell>
          <cell r="K250">
            <v>2.8225806451612902E-2</v>
          </cell>
          <cell r="L250">
            <v>248</v>
          </cell>
          <cell r="M250">
            <v>22448699</v>
          </cell>
          <cell r="N250">
            <v>18</v>
          </cell>
          <cell r="O250">
            <v>7.2580645161290328E-2</v>
          </cell>
          <cell r="P250">
            <v>55</v>
          </cell>
          <cell r="Q250" t="str">
            <v>PRIORIDAD 1</v>
          </cell>
        </row>
        <row r="251">
          <cell r="A251" t="str">
            <v>CRI11M</v>
          </cell>
          <cell r="B251" t="str">
            <v>R4 CENTRO</v>
          </cell>
          <cell r="C251" t="str">
            <v>Bogota, D.C.</v>
          </cell>
          <cell r="D251" t="str">
            <v>TABASCO</v>
          </cell>
          <cell r="E251" t="str">
            <v>CIUDAD JARDIN</v>
          </cell>
          <cell r="F251" t="str">
            <v>R4-OP24_OLAYA_C-JARDIN</v>
          </cell>
          <cell r="G251" t="str">
            <v>MORENO DONADO BRYAN ARTURO</v>
          </cell>
          <cell r="H251" t="str">
            <v>R4-OP24_OLAYA_C-JARDIN</v>
          </cell>
          <cell r="I251">
            <v>3</v>
          </cell>
          <cell r="J251">
            <v>0.3539325842696629</v>
          </cell>
          <cell r="K251">
            <v>0.5449438202247191</v>
          </cell>
          <cell r="L251">
            <v>178</v>
          </cell>
          <cell r="M251">
            <v>18142227</v>
          </cell>
          <cell r="N251">
            <v>18</v>
          </cell>
          <cell r="O251">
            <v>0.10112359550561797</v>
          </cell>
          <cell r="P251">
            <v>70</v>
          </cell>
          <cell r="Q251" t="str">
            <v>PRIORIDAD 1</v>
          </cell>
        </row>
        <row r="252">
          <cell r="A252" t="str">
            <v>VLU</v>
          </cell>
          <cell r="B252" t="str">
            <v>R2 NORTE</v>
          </cell>
          <cell r="C252" t="str">
            <v>Medellín</v>
          </cell>
          <cell r="D252" t="str">
            <v>CINCO</v>
          </cell>
          <cell r="E252" t="str">
            <v>MEDELLIN NOROCCIDENTE 1</v>
          </cell>
          <cell r="F252" t="str">
            <v>R2-OP10_MED_NOROCC_1_2</v>
          </cell>
          <cell r="G252" t="str">
            <v>SUAREZ ESTRADA NELSON MARIO</v>
          </cell>
          <cell r="H252" t="str">
            <v>R2-OP10_MED_NOROCC_1_2</v>
          </cell>
          <cell r="I252">
            <v>3</v>
          </cell>
          <cell r="J252">
            <v>0.15770609318996415</v>
          </cell>
          <cell r="K252">
            <v>0.27956989247311825</v>
          </cell>
          <cell r="L252">
            <v>279</v>
          </cell>
          <cell r="M252">
            <v>24423835</v>
          </cell>
          <cell r="N252">
            <v>11</v>
          </cell>
          <cell r="O252">
            <v>3.9426523297491037E-2</v>
          </cell>
          <cell r="P252">
            <v>70</v>
          </cell>
          <cell r="Q252" t="str">
            <v>PRIORIDAD 1</v>
          </cell>
        </row>
        <row r="253">
          <cell r="A253" t="str">
            <v>CV1</v>
          </cell>
          <cell r="B253" t="str">
            <v>R4 CENTRO</v>
          </cell>
          <cell r="C253" t="str">
            <v>Bogota, D.C.</v>
          </cell>
          <cell r="D253" t="str">
            <v>TELCOS INGENIERIA S.A.</v>
          </cell>
          <cell r="E253" t="str">
            <v>LA IGUALDAD</v>
          </cell>
          <cell r="F253" t="str">
            <v>R4-OP40_MUZU_LA_IGUALDAD</v>
          </cell>
          <cell r="G253" t="str">
            <v>FELICIANO VILLAR JUAN CARLOS</v>
          </cell>
          <cell r="H253" t="str">
            <v>R4-OP40_MUZU_LA_IGUALDAD</v>
          </cell>
          <cell r="I253">
            <v>3</v>
          </cell>
          <cell r="J253">
            <v>8.0745341614906832E-2</v>
          </cell>
          <cell r="K253">
            <v>0.14906832298136646</v>
          </cell>
          <cell r="L253">
            <v>161</v>
          </cell>
          <cell r="M253">
            <v>17659698</v>
          </cell>
          <cell r="N253">
            <v>7</v>
          </cell>
          <cell r="O253">
            <v>4.3478260869565216E-2</v>
          </cell>
          <cell r="P253">
            <v>55</v>
          </cell>
          <cell r="Q253" t="str">
            <v>PRIORIDAD 1</v>
          </cell>
        </row>
        <row r="254">
          <cell r="A254" t="str">
            <v>CV43</v>
          </cell>
          <cell r="B254" t="str">
            <v>R4 CENTRO</v>
          </cell>
          <cell r="C254" t="str">
            <v>Bogota, D.C.</v>
          </cell>
          <cell r="D254" t="str">
            <v>TELCOS INGENIERIA S.A.</v>
          </cell>
          <cell r="E254" t="str">
            <v>LA IGUALDAD</v>
          </cell>
          <cell r="F254" t="str">
            <v>R4-OP40_MUZU_LA_IGUALDAD</v>
          </cell>
          <cell r="G254" t="str">
            <v>FELICIANO VILLAR JUAN CARLOS</v>
          </cell>
          <cell r="H254" t="str">
            <v>R4-OP40_MUZU_LA_IGUALDAD</v>
          </cell>
          <cell r="I254">
            <v>3</v>
          </cell>
          <cell r="J254">
            <v>0.48917748917748916</v>
          </cell>
          <cell r="K254">
            <v>0.63203463203463206</v>
          </cell>
          <cell r="L254">
            <v>231</v>
          </cell>
          <cell r="M254">
            <v>21396532</v>
          </cell>
          <cell r="N254">
            <v>20</v>
          </cell>
          <cell r="O254">
            <v>8.6580086580086577E-2</v>
          </cell>
          <cell r="P254">
            <v>80</v>
          </cell>
          <cell r="Q254" t="str">
            <v>PRIORIDAD 1</v>
          </cell>
        </row>
        <row r="255">
          <cell r="A255" t="str">
            <v>ENE</v>
          </cell>
          <cell r="B255" t="str">
            <v>R2 NORTE</v>
          </cell>
          <cell r="C255" t="str">
            <v>Medellín</v>
          </cell>
          <cell r="D255" t="str">
            <v>CINCO</v>
          </cell>
          <cell r="E255" t="str">
            <v>MEDELLIN NOROCCIDENTE 1</v>
          </cell>
          <cell r="F255" t="str">
            <v>R2-OP10_MED_NOROCC_1_2</v>
          </cell>
          <cell r="G255" t="str">
            <v>SUAREZ ESTRADA NELSON MARIO</v>
          </cell>
          <cell r="H255" t="str">
            <v>R2-OP10_MED_NOROCC_1_2</v>
          </cell>
          <cell r="I255">
            <v>3</v>
          </cell>
          <cell r="J255">
            <v>3.8461538461538464E-2</v>
          </cell>
          <cell r="K255">
            <v>0.11057692307692307</v>
          </cell>
          <cell r="L255">
            <v>416</v>
          </cell>
          <cell r="M255">
            <v>36241500</v>
          </cell>
          <cell r="N255">
            <v>29</v>
          </cell>
          <cell r="O255">
            <v>6.9711538461538464E-2</v>
          </cell>
          <cell r="P255">
            <v>65</v>
          </cell>
          <cell r="Q255" t="str">
            <v>PRIORIDAD 1</v>
          </cell>
        </row>
        <row r="256">
          <cell r="A256" t="str">
            <v>FRI</v>
          </cell>
          <cell r="B256" t="str">
            <v>R4 CENTRO</v>
          </cell>
          <cell r="C256" t="str">
            <v>Facatativa</v>
          </cell>
          <cell r="D256" t="str">
            <v>DICO TELECOMUNICACIONES S.A.</v>
          </cell>
          <cell r="E256" t="str">
            <v>FACATATIVA</v>
          </cell>
          <cell r="F256" t="str">
            <v>R4-OP14_FACATATIVA</v>
          </cell>
          <cell r="G256" t="str">
            <v>MALDONADO AGUILERA OMAR EFREN</v>
          </cell>
          <cell r="H256" t="str">
            <v>R4-OP14_FACATATIVA</v>
          </cell>
          <cell r="I256">
            <v>3</v>
          </cell>
          <cell r="J256">
            <v>0.23076923076923078</v>
          </cell>
          <cell r="K256">
            <v>0.34294871794871795</v>
          </cell>
          <cell r="L256">
            <v>312</v>
          </cell>
          <cell r="M256">
            <v>28038312</v>
          </cell>
          <cell r="N256">
            <v>21</v>
          </cell>
          <cell r="O256">
            <v>6.7307692307692304E-2</v>
          </cell>
          <cell r="P256">
            <v>75</v>
          </cell>
          <cell r="Q256" t="str">
            <v>PRIORIDAD 1</v>
          </cell>
        </row>
        <row r="257">
          <cell r="A257" t="str">
            <v>016</v>
          </cell>
          <cell r="B257" t="str">
            <v>R4 CENTRO</v>
          </cell>
          <cell r="C257" t="str">
            <v>Bogota, D.C.</v>
          </cell>
          <cell r="D257" t="str">
            <v>DICO TELECOMUNICACIONES S.A.</v>
          </cell>
          <cell r="E257" t="str">
            <v>GARCES NAVAS</v>
          </cell>
          <cell r="F257" t="str">
            <v/>
          </cell>
          <cell r="G257" t="str">
            <v/>
          </cell>
          <cell r="H257" t="str">
            <v/>
          </cell>
          <cell r="I257">
            <v>3</v>
          </cell>
          <cell r="J257">
            <v>3.937007874015748E-3</v>
          </cell>
          <cell r="K257">
            <v>0.13385826771653545</v>
          </cell>
          <cell r="L257">
            <v>254</v>
          </cell>
          <cell r="M257">
            <v>28064353</v>
          </cell>
          <cell r="N257">
            <v>13</v>
          </cell>
          <cell r="O257">
            <v>5.1181102362204724E-2</v>
          </cell>
          <cell r="P257">
            <v>65</v>
          </cell>
          <cell r="Q257" t="str">
            <v>PRIORIDAD 1</v>
          </cell>
        </row>
        <row r="258">
          <cell r="A258" t="str">
            <v>034</v>
          </cell>
          <cell r="B258" t="str">
            <v>R4 CENTRO</v>
          </cell>
          <cell r="C258" t="str">
            <v>Bogota, D.C.</v>
          </cell>
          <cell r="D258" t="str">
            <v>TABASCO</v>
          </cell>
          <cell r="E258" t="str">
            <v>SANTAFE</v>
          </cell>
          <cell r="F258" t="str">
            <v/>
          </cell>
          <cell r="G258" t="str">
            <v/>
          </cell>
          <cell r="H258" t="str">
            <v/>
          </cell>
          <cell r="I258">
            <v>3</v>
          </cell>
          <cell r="J258">
            <v>5.3527980535279802E-2</v>
          </cell>
          <cell r="K258">
            <v>0.18004866180048662</v>
          </cell>
          <cell r="L258">
            <v>411</v>
          </cell>
          <cell r="M258">
            <v>47970542</v>
          </cell>
          <cell r="N258">
            <v>16</v>
          </cell>
          <cell r="O258">
            <v>3.8929440389294405E-2</v>
          </cell>
          <cell r="P258">
            <v>60</v>
          </cell>
          <cell r="Q258" t="str">
            <v>PRIORIDAD 1</v>
          </cell>
        </row>
        <row r="259">
          <cell r="A259" t="str">
            <v>1DL</v>
          </cell>
          <cell r="B259" t="str">
            <v>R3 OCCIDENTE</v>
          </cell>
          <cell r="C259" t="str">
            <v>Cali</v>
          </cell>
          <cell r="D259" t="str">
            <v>CONECTAR TV</v>
          </cell>
          <cell r="E259" t="str">
            <v>FLORALIA</v>
          </cell>
          <cell r="F259" t="str">
            <v>R3-OP6_A_LOPEZ_YUMBO</v>
          </cell>
          <cell r="G259" t="str">
            <v>GONZALEZ MARIN JHON FREDDY</v>
          </cell>
          <cell r="H259" t="str">
            <v>R3-OP6_A_LOPEZ_YUMBO</v>
          </cell>
          <cell r="I259">
            <v>3</v>
          </cell>
          <cell r="J259">
            <v>4.6632124352331605E-2</v>
          </cell>
          <cell r="K259">
            <v>0.16580310880829016</v>
          </cell>
          <cell r="L259">
            <v>193</v>
          </cell>
          <cell r="M259">
            <v>19758319</v>
          </cell>
          <cell r="N259">
            <v>15</v>
          </cell>
          <cell r="O259">
            <v>7.7720207253886009E-2</v>
          </cell>
          <cell r="P259">
            <v>55</v>
          </cell>
          <cell r="Q259" t="str">
            <v>PRIORIDAD 1</v>
          </cell>
        </row>
        <row r="260">
          <cell r="A260" t="str">
            <v>FRE</v>
          </cell>
          <cell r="B260" t="str">
            <v>R1 COSTA</v>
          </cell>
          <cell r="C260" t="str">
            <v>Barranquilla</v>
          </cell>
          <cell r="D260" t="str">
            <v>INMEL INGENIERIA S.A.S</v>
          </cell>
          <cell r="E260" t="str">
            <v>BARRANQUILLA 1 DISTRITO 3</v>
          </cell>
          <cell r="F260" t="str">
            <v>R1-OP1_B/QUILLA_PTO_COL</v>
          </cell>
          <cell r="G260" t="str">
            <v>HERNANDEZ TRIANA CESAR AUGUSTO</v>
          </cell>
          <cell r="H260" t="str">
            <v>R1-OP1_B/QUILLA_PTO_COL</v>
          </cell>
          <cell r="I260">
            <v>3</v>
          </cell>
          <cell r="J260">
            <v>0</v>
          </cell>
          <cell r="K260">
            <v>0.12865497076023391</v>
          </cell>
          <cell r="L260">
            <v>171</v>
          </cell>
          <cell r="M260">
            <v>16234940</v>
          </cell>
          <cell r="N260">
            <v>14</v>
          </cell>
          <cell r="O260">
            <v>8.1871345029239762E-2</v>
          </cell>
          <cell r="P260">
            <v>60</v>
          </cell>
          <cell r="Q260" t="str">
            <v>PRIORIDAD 1</v>
          </cell>
        </row>
        <row r="261">
          <cell r="A261" t="str">
            <v>FV23D</v>
          </cell>
          <cell r="B261" t="str">
            <v>R4 CENTRO</v>
          </cell>
          <cell r="C261" t="str">
            <v>Bogota, D.C.</v>
          </cell>
          <cell r="D261" t="str">
            <v>DICO TELECOMUNICACIONES S.A.</v>
          </cell>
          <cell r="E261" t="str">
            <v>HAYUELOS</v>
          </cell>
          <cell r="F261" t="str">
            <v>R4-OP11_TINTAL_HAYUELOS</v>
          </cell>
          <cell r="G261" t="str">
            <v>CASTILLO TORRES WILSON</v>
          </cell>
          <cell r="H261" t="str">
            <v>R4-OP11_TINTAL_HAYUELOS</v>
          </cell>
          <cell r="I261">
            <v>3</v>
          </cell>
          <cell r="J261">
            <v>3.0769230769230771E-2</v>
          </cell>
          <cell r="K261">
            <v>0.1641025641025641</v>
          </cell>
          <cell r="L261">
            <v>195</v>
          </cell>
          <cell r="M261">
            <v>19826538</v>
          </cell>
          <cell r="N261">
            <v>5</v>
          </cell>
          <cell r="O261">
            <v>2.564102564102564E-2</v>
          </cell>
          <cell r="P261">
            <v>50</v>
          </cell>
          <cell r="Q261" t="str">
            <v>PRIORIDAD 1</v>
          </cell>
        </row>
        <row r="262">
          <cell r="A262" t="str">
            <v>GA133B</v>
          </cell>
          <cell r="B262" t="str">
            <v>R4 CENTRO</v>
          </cell>
          <cell r="C262" t="str">
            <v>Bogota, D.C.</v>
          </cell>
          <cell r="D262" t="str">
            <v>TELCOS INGENIERIA S.A.</v>
          </cell>
          <cell r="E262" t="str">
            <v>MUZU</v>
          </cell>
          <cell r="F262" t="str">
            <v>R4-OP40_MUZU_LA_IGUALDAD</v>
          </cell>
          <cell r="G262" t="str">
            <v>FELICIANO VILLAR JUAN CARLOS</v>
          </cell>
          <cell r="H262" t="str">
            <v>R4-OP40_MUZU_LA_IGUALDAD</v>
          </cell>
          <cell r="I262">
            <v>3</v>
          </cell>
          <cell r="J262">
            <v>0.16891891891891891</v>
          </cell>
          <cell r="K262">
            <v>0.23648648648648649</v>
          </cell>
          <cell r="L262">
            <v>148</v>
          </cell>
          <cell r="M262">
            <v>17021405</v>
          </cell>
          <cell r="N262">
            <v>6</v>
          </cell>
          <cell r="O262">
            <v>4.0540540540540543E-2</v>
          </cell>
          <cell r="P262">
            <v>55</v>
          </cell>
          <cell r="Q262" t="str">
            <v>PRIORIDAD 1</v>
          </cell>
        </row>
        <row r="263">
          <cell r="A263" t="str">
            <v>2NZ</v>
          </cell>
          <cell r="B263" t="str">
            <v>R3 OCCIDENTE</v>
          </cell>
          <cell r="C263" t="str">
            <v>Jamundi</v>
          </cell>
          <cell r="D263" t="str">
            <v>Tabasco</v>
          </cell>
          <cell r="E263" t="str">
            <v>ALFAGUARA</v>
          </cell>
          <cell r="F263" t="str">
            <v>R3-OP5_BOCHALEMA_JAMUNDI</v>
          </cell>
          <cell r="G263" t="str">
            <v>BARAHONA MONTOYA GABRIEL</v>
          </cell>
          <cell r="H263" t="str">
            <v>R3-OP5_BOCHALEMA_JAMUNDI</v>
          </cell>
          <cell r="I263">
            <v>3</v>
          </cell>
          <cell r="J263">
            <v>0.455026455026455</v>
          </cell>
          <cell r="K263">
            <v>0.5714285714285714</v>
          </cell>
          <cell r="L263">
            <v>189</v>
          </cell>
          <cell r="M263">
            <v>17607028</v>
          </cell>
          <cell r="N263">
            <v>13</v>
          </cell>
          <cell r="O263">
            <v>6.8783068783068779E-2</v>
          </cell>
          <cell r="P263">
            <v>65</v>
          </cell>
          <cell r="Q263" t="str">
            <v>PRIORIDAD 1</v>
          </cell>
        </row>
        <row r="264">
          <cell r="A264" t="str">
            <v>HRL</v>
          </cell>
          <cell r="B264" t="str">
            <v>R4 CENTRO</v>
          </cell>
          <cell r="C264" t="str">
            <v>Soacha</v>
          </cell>
          <cell r="D264" t="str">
            <v>TELCOS INGENIERIA S.A.</v>
          </cell>
          <cell r="E264" t="str">
            <v>COMPARTIR</v>
          </cell>
          <cell r="F264" t="str">
            <v>R4-OP37_SOACHA</v>
          </cell>
          <cell r="G264" t="str">
            <v>ROMERO BARBOSA EDUAR</v>
          </cell>
          <cell r="H264" t="str">
            <v>R4-OP37_SOACHA</v>
          </cell>
          <cell r="I264">
            <v>3</v>
          </cell>
          <cell r="J264">
            <v>0.23423423423423423</v>
          </cell>
          <cell r="K264">
            <v>0.31981981981981983</v>
          </cell>
          <cell r="L264">
            <v>222</v>
          </cell>
          <cell r="M264">
            <v>16790574</v>
          </cell>
          <cell r="N264">
            <v>14</v>
          </cell>
          <cell r="O264">
            <v>6.3063063063063057E-2</v>
          </cell>
          <cell r="P264">
            <v>65</v>
          </cell>
          <cell r="Q264" t="str">
            <v>PRIORIDAD 1</v>
          </cell>
        </row>
        <row r="265">
          <cell r="A265" t="str">
            <v>J2G</v>
          </cell>
          <cell r="B265" t="str">
            <v>R3 OCCIDENTE</v>
          </cell>
          <cell r="C265" t="str">
            <v>Cali</v>
          </cell>
          <cell r="D265" t="str">
            <v>Tabasco</v>
          </cell>
          <cell r="E265" t="str">
            <v>UNION PALMETTO</v>
          </cell>
          <cell r="F265" t="str">
            <v>R3-OP4_JARDIN_UNION_PALMETTO</v>
          </cell>
          <cell r="G265" t="str">
            <v>PARRA CUELLAR WUILSON FERNANDO</v>
          </cell>
          <cell r="H265" t="str">
            <v>R3-OP4_JARDIN_UNION_PALMETTO</v>
          </cell>
          <cell r="I265">
            <v>3</v>
          </cell>
          <cell r="J265">
            <v>0.57837837837837835</v>
          </cell>
          <cell r="K265">
            <v>0.73513513513513518</v>
          </cell>
          <cell r="L265">
            <v>185</v>
          </cell>
          <cell r="M265">
            <v>19805607</v>
          </cell>
          <cell r="N265">
            <v>28</v>
          </cell>
          <cell r="O265">
            <v>0.15135135135135136</v>
          </cell>
          <cell r="P265">
            <v>70</v>
          </cell>
          <cell r="Q265" t="str">
            <v>PRIORIDAD 1</v>
          </cell>
        </row>
        <row r="266">
          <cell r="A266" t="str">
            <v>LPN</v>
          </cell>
          <cell r="B266" t="str">
            <v>R2 NORTE</v>
          </cell>
          <cell r="C266" t="str">
            <v>La Estrella</v>
          </cell>
          <cell r="D266" t="str">
            <v>INMEL INGENIERIA S.A.S</v>
          </cell>
          <cell r="E266" t="str">
            <v>METROPOLITANA CALDAS_LA ESTRELLA</v>
          </cell>
          <cell r="F266" t="str">
            <v>R2-OP2_ANT_METROPOLITANA</v>
          </cell>
          <cell r="G266" t="str">
            <v>GIL SANCHEZ JAVIER DE JESUS</v>
          </cell>
          <cell r="H266" t="str">
            <v>R2-OP2_ANT_METROPOLITANA</v>
          </cell>
          <cell r="I266">
            <v>3</v>
          </cell>
          <cell r="J266">
            <v>1.06951871657754E-2</v>
          </cell>
          <cell r="K266">
            <v>8.0213903743315509E-2</v>
          </cell>
          <cell r="L266">
            <v>187</v>
          </cell>
          <cell r="M266">
            <v>20037014</v>
          </cell>
          <cell r="N266">
            <v>9</v>
          </cell>
          <cell r="O266">
            <v>4.8128342245989303E-2</v>
          </cell>
          <cell r="P266">
            <v>55</v>
          </cell>
          <cell r="Q266" t="str">
            <v>PRIORIDAD 1</v>
          </cell>
        </row>
        <row r="267">
          <cell r="A267" t="str">
            <v>LRA</v>
          </cell>
          <cell r="B267" t="str">
            <v>R2 NORTE</v>
          </cell>
          <cell r="C267" t="str">
            <v>Medellín</v>
          </cell>
          <cell r="D267" t="str">
            <v>INMEL INGENIERIA S.A.S</v>
          </cell>
          <cell r="E267" t="str">
            <v>MEDELLIN OCCIDENTAL 2</v>
          </cell>
          <cell r="F267" t="str">
            <v>R2-OP12_MED_OCC_1_2</v>
          </cell>
          <cell r="G267" t="str">
            <v>OSORIO MORENO EDGAR AUGUSTO</v>
          </cell>
          <cell r="H267" t="str">
            <v>R2-OP12_MED_OCC_1_2</v>
          </cell>
          <cell r="I267">
            <v>3</v>
          </cell>
          <cell r="J267">
            <v>0.90410958904109584</v>
          </cell>
          <cell r="K267">
            <v>1.1438356164383561</v>
          </cell>
          <cell r="L267">
            <v>146</v>
          </cell>
          <cell r="M267">
            <v>17984989</v>
          </cell>
          <cell r="N267">
            <v>23</v>
          </cell>
          <cell r="O267">
            <v>0.15753424657534246</v>
          </cell>
          <cell r="P267">
            <v>60</v>
          </cell>
          <cell r="Q267" t="str">
            <v>PRIORIDAD 1</v>
          </cell>
        </row>
        <row r="268">
          <cell r="A268" t="str">
            <v>4TE</v>
          </cell>
          <cell r="B268" t="str">
            <v>R3 OCCIDENTE</v>
          </cell>
          <cell r="C268" t="str">
            <v>Cali</v>
          </cell>
          <cell r="D268" t="str">
            <v>CONECTAR TV</v>
          </cell>
          <cell r="E268" t="str">
            <v>CHIPICHAPE</v>
          </cell>
          <cell r="F268" t="str">
            <v>R3-OP1_CRISTO_REY_C/CHAPE</v>
          </cell>
          <cell r="G268" t="str">
            <v>LENIS DAZA ALEXANDER</v>
          </cell>
          <cell r="H268" t="str">
            <v>R3-OP1_CRISTO_REY_C/CHAPE</v>
          </cell>
          <cell r="I268">
            <v>3</v>
          </cell>
          <cell r="J268">
            <v>2.032258064516129</v>
          </cell>
          <cell r="K268">
            <v>2.4838709677419355</v>
          </cell>
          <cell r="L268">
            <v>248</v>
          </cell>
          <cell r="M268">
            <v>32002368</v>
          </cell>
          <cell r="N268">
            <v>33</v>
          </cell>
          <cell r="O268">
            <v>0.13306451612903225</v>
          </cell>
          <cell r="P268">
            <v>80</v>
          </cell>
          <cell r="Q268" t="str">
            <v>PRIORIDAD 1</v>
          </cell>
        </row>
        <row r="269">
          <cell r="A269" t="str">
            <v>MMV1</v>
          </cell>
          <cell r="B269" t="str">
            <v>R4 CENTRO</v>
          </cell>
          <cell r="C269" t="str">
            <v>Bogota, D.C.</v>
          </cell>
          <cell r="D269" t="str">
            <v>TELCOS INGENIERIA S.A.</v>
          </cell>
          <cell r="E269" t="str">
            <v>RECREO</v>
          </cell>
          <cell r="F269" t="str">
            <v>R4-OP36_BOSA</v>
          </cell>
          <cell r="G269" t="str">
            <v>NAVARRETE MORENO JOSE HUMBERTO</v>
          </cell>
          <cell r="H269" t="str">
            <v>R4-OP36_BOSA</v>
          </cell>
          <cell r="I269">
            <v>3</v>
          </cell>
          <cell r="J269">
            <v>0.22701149425287356</v>
          </cell>
          <cell r="K269">
            <v>0.25862068965517243</v>
          </cell>
          <cell r="L269">
            <v>348</v>
          </cell>
          <cell r="M269">
            <v>29200934</v>
          </cell>
          <cell r="N269">
            <v>44</v>
          </cell>
          <cell r="O269">
            <v>0.12643678160919541</v>
          </cell>
          <cell r="P269">
            <v>80</v>
          </cell>
          <cell r="Q269" t="str">
            <v>PRIORIDAD 1</v>
          </cell>
        </row>
        <row r="270">
          <cell r="A270" t="str">
            <v>A3E</v>
          </cell>
          <cell r="B270" t="str">
            <v>R3 OCCIDENTE</v>
          </cell>
          <cell r="C270" t="str">
            <v>Cali</v>
          </cell>
          <cell r="D270" t="str">
            <v>Tabasco</v>
          </cell>
          <cell r="E270" t="str">
            <v>EL JARDIN</v>
          </cell>
          <cell r="F270" t="str">
            <v>R3-OP4_JARDIN_UNION_PALMETTO</v>
          </cell>
          <cell r="G270" t="str">
            <v>RENDON MOLINA RIGOBERTO</v>
          </cell>
          <cell r="H270" t="str">
            <v>R3-OP4_JARDIN_UNION_PALMETTO</v>
          </cell>
          <cell r="I270">
            <v>3</v>
          </cell>
          <cell r="J270">
            <v>0.19314641744548286</v>
          </cell>
          <cell r="K270">
            <v>0.26791277258566976</v>
          </cell>
          <cell r="L270">
            <v>321</v>
          </cell>
          <cell r="M270">
            <v>34074744</v>
          </cell>
          <cell r="N270">
            <v>18</v>
          </cell>
          <cell r="O270">
            <v>5.6074766355140186E-2</v>
          </cell>
          <cell r="P270">
            <v>75</v>
          </cell>
          <cell r="Q270" t="str">
            <v>PRIORIDAD 1</v>
          </cell>
        </row>
        <row r="271">
          <cell r="A271" t="str">
            <v>ASP</v>
          </cell>
          <cell r="B271" t="str">
            <v>R4 CENTRO</v>
          </cell>
          <cell r="C271" t="str">
            <v>Bogota, D.C.</v>
          </cell>
          <cell r="D271" t="str">
            <v>DICO TELECOMUNICACIONES S.A.</v>
          </cell>
          <cell r="E271" t="str">
            <v>PATIO BONITO</v>
          </cell>
          <cell r="F271" t="str">
            <v>R4-OP10_PTO_BONITO_CASTILLA</v>
          </cell>
          <cell r="G271" t="str">
            <v>GARCIA BELTRAN ROGER ALBERTO</v>
          </cell>
          <cell r="H271" t="str">
            <v>R4-OP10_PTO_BONITO_CASTILLA</v>
          </cell>
          <cell r="I271">
            <v>3</v>
          </cell>
          <cell r="J271">
            <v>0.16708860759493671</v>
          </cell>
          <cell r="K271">
            <v>0.27088607594936709</v>
          </cell>
          <cell r="L271">
            <v>395</v>
          </cell>
          <cell r="M271">
            <v>37759867</v>
          </cell>
          <cell r="N271">
            <v>36</v>
          </cell>
          <cell r="O271">
            <v>9.1139240506329114E-2</v>
          </cell>
          <cell r="P271">
            <v>80</v>
          </cell>
          <cell r="Q271" t="str">
            <v>PRIORIDAD 1</v>
          </cell>
        </row>
        <row r="272">
          <cell r="A272" t="str">
            <v>MQ2</v>
          </cell>
          <cell r="B272" t="str">
            <v>R3 OCCIDENTE</v>
          </cell>
          <cell r="C272" t="str">
            <v>Cali</v>
          </cell>
          <cell r="D272" t="str">
            <v>CONECTAR TV</v>
          </cell>
          <cell r="E272" t="str">
            <v>VALLE GRANDE</v>
          </cell>
          <cell r="F272" t="str">
            <v>R3-OP3_V_GRANDE-COMUNEROS</v>
          </cell>
          <cell r="G272" t="str">
            <v>ALVAREZ THEVENING MIGUEL ANGEL</v>
          </cell>
          <cell r="H272" t="str">
            <v>R3-OP3_V_GRANDE-COMUNEROS</v>
          </cell>
          <cell r="I272">
            <v>3</v>
          </cell>
          <cell r="J272">
            <v>0.60859188544152742</v>
          </cell>
          <cell r="K272">
            <v>0.6706443914081146</v>
          </cell>
          <cell r="L272">
            <v>419</v>
          </cell>
          <cell r="M272">
            <v>37220647</v>
          </cell>
          <cell r="N272">
            <v>24</v>
          </cell>
          <cell r="O272">
            <v>5.7279236276849645E-2</v>
          </cell>
          <cell r="P272">
            <v>75</v>
          </cell>
          <cell r="Q272" t="str">
            <v>PRIORIDAD 1</v>
          </cell>
        </row>
        <row r="273">
          <cell r="A273" t="str">
            <v>MZE</v>
          </cell>
          <cell r="B273" t="str">
            <v>R1 COSTA</v>
          </cell>
          <cell r="C273" t="str">
            <v>Barranquilla</v>
          </cell>
          <cell r="D273" t="str">
            <v>DOMINION MT</v>
          </cell>
          <cell r="E273" t="str">
            <v>BARRANQUILLA 2 DISTRITO 4</v>
          </cell>
          <cell r="F273" t="str">
            <v>R1-OP2_B/QUILLA_SOLEDAD</v>
          </cell>
          <cell r="G273" t="str">
            <v>CASTRO BERDUGO EDWIN MANUEL</v>
          </cell>
          <cell r="H273" t="str">
            <v>R1-OP2_B/QUILLA_SOLEDAD</v>
          </cell>
          <cell r="I273">
            <v>3</v>
          </cell>
          <cell r="J273">
            <v>2.8268551236749116E-2</v>
          </cell>
          <cell r="K273">
            <v>0.10954063604240283</v>
          </cell>
          <cell r="L273">
            <v>283</v>
          </cell>
          <cell r="M273">
            <v>26143165</v>
          </cell>
          <cell r="N273">
            <v>11</v>
          </cell>
          <cell r="O273">
            <v>3.8869257950530034E-2</v>
          </cell>
          <cell r="P273">
            <v>60</v>
          </cell>
          <cell r="Q273" t="str">
            <v>PRIORIDAD 1</v>
          </cell>
        </row>
        <row r="274">
          <cell r="A274" t="str">
            <v>NR1</v>
          </cell>
          <cell r="B274" t="str">
            <v>R3 OCCIDENTE</v>
          </cell>
          <cell r="C274" t="str">
            <v>Cali</v>
          </cell>
          <cell r="D274" t="str">
            <v>Tabasco</v>
          </cell>
          <cell r="E274" t="str">
            <v>CORDOBA GUADALUPE</v>
          </cell>
          <cell r="F274" t="str">
            <v>R3-OP2_PAMPALINDA</v>
          </cell>
          <cell r="G274" t="str">
            <v>SARRIA BELALCAZAR FRANCISCO</v>
          </cell>
          <cell r="H274" t="str">
            <v>R3-OP2_PAMPALINDA</v>
          </cell>
          <cell r="I274">
            <v>3</v>
          </cell>
          <cell r="J274">
            <v>0.2206405693950178</v>
          </cell>
          <cell r="K274">
            <v>0.29537366548042704</v>
          </cell>
          <cell r="L274">
            <v>281</v>
          </cell>
          <cell r="M274">
            <v>30840609</v>
          </cell>
          <cell r="N274">
            <v>18</v>
          </cell>
          <cell r="O274">
            <v>6.4056939501779361E-2</v>
          </cell>
          <cell r="P274">
            <v>75</v>
          </cell>
          <cell r="Q274" t="str">
            <v>PRIORIDAD 1</v>
          </cell>
        </row>
        <row r="275">
          <cell r="A275" t="str">
            <v>PIF</v>
          </cell>
          <cell r="B275" t="str">
            <v>R1 COSTA</v>
          </cell>
          <cell r="C275" t="str">
            <v>Barranquilla</v>
          </cell>
          <cell r="D275" t="str">
            <v>DOMINION MT</v>
          </cell>
          <cell r="E275" t="str">
            <v>BARRANQUILLA 2 DISTRITO 4</v>
          </cell>
          <cell r="F275" t="str">
            <v>R1-OP2_B/QUILLA_SOLEDAD</v>
          </cell>
          <cell r="G275" t="str">
            <v>GAMERO RODRIGUEZ JAVIER</v>
          </cell>
          <cell r="H275" t="str">
            <v>R1-OP2_B/QUILLA_SOLEDAD</v>
          </cell>
          <cell r="I275">
            <v>3</v>
          </cell>
          <cell r="J275">
            <v>5.9829059829059832E-2</v>
          </cell>
          <cell r="K275">
            <v>0.14957264957264957</v>
          </cell>
          <cell r="L275">
            <v>234</v>
          </cell>
          <cell r="M275">
            <v>23071399</v>
          </cell>
          <cell r="N275">
            <v>13</v>
          </cell>
          <cell r="O275">
            <v>5.5555555555555552E-2</v>
          </cell>
          <cell r="P275">
            <v>65</v>
          </cell>
          <cell r="Q275" t="str">
            <v>PRIORIDAD 1</v>
          </cell>
        </row>
        <row r="276">
          <cell r="A276" t="str">
            <v>PON</v>
          </cell>
          <cell r="B276" t="str">
            <v>R4 CENTRO</v>
          </cell>
          <cell r="C276" t="str">
            <v>Bogota, D.C.</v>
          </cell>
          <cell r="D276" t="str">
            <v>TELCOS INGENIERIA S.A.</v>
          </cell>
          <cell r="E276" t="str">
            <v>MUZU</v>
          </cell>
          <cell r="F276" t="str">
            <v>R4-OP40_MUZU_LA_IGUALDAD</v>
          </cell>
          <cell r="G276" t="str">
            <v>FELICIANO VILLAR JUAN CARLOS</v>
          </cell>
          <cell r="H276" t="str">
            <v>R4-OP40_MUZU_LA_IGUALDAD</v>
          </cell>
          <cell r="I276">
            <v>3</v>
          </cell>
          <cell r="J276">
            <v>1.4705882352941176E-2</v>
          </cell>
          <cell r="K276">
            <v>0.10784313725490197</v>
          </cell>
          <cell r="L276">
            <v>204</v>
          </cell>
          <cell r="M276">
            <v>21916051</v>
          </cell>
          <cell r="N276">
            <v>7</v>
          </cell>
          <cell r="O276">
            <v>3.4313725490196081E-2</v>
          </cell>
          <cell r="P276">
            <v>60</v>
          </cell>
          <cell r="Q276" t="str">
            <v>PRIORIDAD 1</v>
          </cell>
        </row>
        <row r="277">
          <cell r="A277" t="str">
            <v>BMD</v>
          </cell>
          <cell r="B277" t="str">
            <v>R1 COSTA</v>
          </cell>
          <cell r="C277" t="str">
            <v>Soledad</v>
          </cell>
          <cell r="D277" t="str">
            <v>DOMINION MT</v>
          </cell>
          <cell r="E277" t="str">
            <v>BARRANQUILLA 2 DISTRITO 1</v>
          </cell>
          <cell r="F277" t="str">
            <v>R1-OP2_B/QUILLA_SOLEDAD</v>
          </cell>
          <cell r="G277" t="str">
            <v>AGUILAR RODELO JOHAN ALEXIS</v>
          </cell>
          <cell r="H277" t="str">
            <v>R1-OP2_B/QUILLA_SOLEDAD</v>
          </cell>
          <cell r="I277">
            <v>3</v>
          </cell>
          <cell r="J277">
            <v>3.2258064516129032E-3</v>
          </cell>
          <cell r="K277">
            <v>0.1</v>
          </cell>
          <cell r="L277">
            <v>310</v>
          </cell>
          <cell r="M277">
            <v>25384702</v>
          </cell>
          <cell r="N277">
            <v>15</v>
          </cell>
          <cell r="O277">
            <v>4.8387096774193547E-2</v>
          </cell>
          <cell r="P277">
            <v>65</v>
          </cell>
          <cell r="Q277" t="str">
            <v>PRIORIDAD 1</v>
          </cell>
        </row>
        <row r="278">
          <cell r="A278" t="str">
            <v>PRV1</v>
          </cell>
          <cell r="B278" t="str">
            <v>R4 CENTRO</v>
          </cell>
          <cell r="C278" t="str">
            <v>Bogota, D.C.</v>
          </cell>
          <cell r="D278" t="str">
            <v>TELCOS INGENIERIA S.A.</v>
          </cell>
          <cell r="E278" t="str">
            <v>RECREO</v>
          </cell>
          <cell r="F278" t="str">
            <v>R4-OP36_BOSA</v>
          </cell>
          <cell r="G278" t="str">
            <v>NAVARRETE MORENO JOSE HUMBERTO</v>
          </cell>
          <cell r="H278" t="str">
            <v>R4-OP36_BOSA</v>
          </cell>
          <cell r="I278">
            <v>3</v>
          </cell>
          <cell r="J278">
            <v>1.276470588235294</v>
          </cell>
          <cell r="K278">
            <v>1.3441176470588236</v>
          </cell>
          <cell r="L278">
            <v>340</v>
          </cell>
          <cell r="M278">
            <v>27758607</v>
          </cell>
          <cell r="N278">
            <v>65</v>
          </cell>
          <cell r="O278">
            <v>0.19117647058823528</v>
          </cell>
          <cell r="P278">
            <v>80</v>
          </cell>
          <cell r="Q278" t="str">
            <v>PRIORIDAD 1</v>
          </cell>
        </row>
        <row r="279">
          <cell r="A279" t="str">
            <v>C021</v>
          </cell>
          <cell r="B279" t="str">
            <v>R3 OCCIDENTE</v>
          </cell>
          <cell r="C279" t="str">
            <v>Cali</v>
          </cell>
          <cell r="D279" t="str">
            <v>CONECTAR TV</v>
          </cell>
          <cell r="E279" t="str">
            <v>CRISTO REY</v>
          </cell>
          <cell r="F279" t="str">
            <v>R3-OP1_CRISTO_REY_C/CHAPE</v>
          </cell>
          <cell r="G279" t="str">
            <v>LOAIZA HERNANDEZ JULIO CESAR</v>
          </cell>
          <cell r="H279" t="str">
            <v>R3-OP1_CRISTO_REY_C/CHAPE</v>
          </cell>
          <cell r="I279">
            <v>3</v>
          </cell>
          <cell r="J279">
            <v>0.4891304347826087</v>
          </cell>
          <cell r="K279">
            <v>0.57608695652173914</v>
          </cell>
          <cell r="L279">
            <v>184</v>
          </cell>
          <cell r="M279">
            <v>23712297</v>
          </cell>
          <cell r="N279">
            <v>8</v>
          </cell>
          <cell r="O279">
            <v>4.3478260869565216E-2</v>
          </cell>
          <cell r="P279">
            <v>75</v>
          </cell>
          <cell r="Q279" t="str">
            <v>PRIORIDAD 1</v>
          </cell>
        </row>
        <row r="280">
          <cell r="A280" t="str">
            <v>PUA</v>
          </cell>
          <cell r="B280" t="str">
            <v>R1 COSTA</v>
          </cell>
          <cell r="C280" t="str">
            <v>Soledad</v>
          </cell>
          <cell r="D280" t="str">
            <v>DOMINION MT</v>
          </cell>
          <cell r="E280" t="str">
            <v>BARRANQUILLA 2 DISTRITO 2</v>
          </cell>
          <cell r="F280" t="str">
            <v>R1-OP2_B/QUILLA_SOLEDAD</v>
          </cell>
          <cell r="G280" t="str">
            <v>GAMERO RODRIGUEZ JAVIER</v>
          </cell>
          <cell r="H280" t="str">
            <v>R1-OP2_B/QUILLA_SOLEDAD</v>
          </cell>
          <cell r="I280">
            <v>3</v>
          </cell>
          <cell r="J280">
            <v>0.12820512820512819</v>
          </cell>
          <cell r="K280">
            <v>0.23076923076923078</v>
          </cell>
          <cell r="L280">
            <v>39</v>
          </cell>
          <cell r="M280">
            <v>3792315</v>
          </cell>
          <cell r="N280">
            <v>5</v>
          </cell>
          <cell r="O280">
            <v>0.12820512820512819</v>
          </cell>
          <cell r="P280">
            <v>60</v>
          </cell>
          <cell r="Q280" t="str">
            <v>PRIORIDAD 1</v>
          </cell>
        </row>
        <row r="281">
          <cell r="A281" t="str">
            <v>RA3</v>
          </cell>
          <cell r="B281" t="str">
            <v>R3 OCCIDENTE</v>
          </cell>
          <cell r="C281" t="str">
            <v>Cali</v>
          </cell>
          <cell r="D281" t="str">
            <v>CONECTAR TV</v>
          </cell>
          <cell r="E281" t="str">
            <v>CRISTO REY</v>
          </cell>
          <cell r="F281" t="str">
            <v>R3-OP1_CRISTO_REY_C/CHAPE</v>
          </cell>
          <cell r="G281" t="str">
            <v>LOAIZA HERNANDEZ JULIO CESAR</v>
          </cell>
          <cell r="H281" t="str">
            <v>R3-OP1_CRISTO_REY_C/CHAPE</v>
          </cell>
          <cell r="I281">
            <v>3</v>
          </cell>
          <cell r="J281">
            <v>0.8682432432432432</v>
          </cell>
          <cell r="K281">
            <v>0.9932432432432432</v>
          </cell>
          <cell r="L281">
            <v>296</v>
          </cell>
          <cell r="M281">
            <v>39634165</v>
          </cell>
          <cell r="N281">
            <v>19</v>
          </cell>
          <cell r="O281">
            <v>6.4189189189189186E-2</v>
          </cell>
          <cell r="P281">
            <v>75</v>
          </cell>
          <cell r="Q281" t="str">
            <v>PRIORIDAD 1</v>
          </cell>
        </row>
        <row r="282">
          <cell r="A282" t="str">
            <v>RAO23B</v>
          </cell>
          <cell r="B282" t="str">
            <v>R1 COSTA</v>
          </cell>
          <cell r="C282" t="str">
            <v>Riohacha</v>
          </cell>
          <cell r="D282" t="str">
            <v>DOMINION MT</v>
          </cell>
          <cell r="E282" t="str">
            <v>GUAJIRA 1</v>
          </cell>
          <cell r="F282" t="str">
            <v>R1-OP8_RIOHACHA</v>
          </cell>
          <cell r="G282" t="str">
            <v>AMAYA PERALTA ALYUNIS ANTONIO</v>
          </cell>
          <cell r="H282" t="str">
            <v>R1-OP8_RIOHACHA</v>
          </cell>
          <cell r="I282">
            <v>3</v>
          </cell>
          <cell r="J282">
            <v>7.7220077220077222E-3</v>
          </cell>
          <cell r="K282">
            <v>0.10038610038610038</v>
          </cell>
          <cell r="L282">
            <v>259</v>
          </cell>
          <cell r="M282">
            <v>26954501</v>
          </cell>
          <cell r="N282">
            <v>10</v>
          </cell>
          <cell r="O282">
            <v>3.8610038610038609E-2</v>
          </cell>
          <cell r="P282">
            <v>60</v>
          </cell>
          <cell r="Q282" t="str">
            <v>PRIORIDAD 1</v>
          </cell>
        </row>
        <row r="283">
          <cell r="A283" t="str">
            <v>RRU</v>
          </cell>
          <cell r="B283" t="str">
            <v>R2 NORTE</v>
          </cell>
          <cell r="C283" t="str">
            <v>Medellín</v>
          </cell>
          <cell r="D283" t="str">
            <v>CINCO</v>
          </cell>
          <cell r="E283" t="str">
            <v>MEDELLIN ORIENTE 2</v>
          </cell>
          <cell r="F283" t="str">
            <v>R2-OP15_MED_ORI_2_3</v>
          </cell>
          <cell r="G283" t="str">
            <v>CEBALLOS MESA JOSE LISARDO</v>
          </cell>
          <cell r="H283" t="str">
            <v>R2-OP15_MED_ORI_2_3</v>
          </cell>
          <cell r="I283">
            <v>3</v>
          </cell>
          <cell r="J283">
            <v>1.8181818181818181E-2</v>
          </cell>
          <cell r="K283">
            <v>0.2</v>
          </cell>
          <cell r="L283">
            <v>55</v>
          </cell>
          <cell r="M283">
            <v>5702484</v>
          </cell>
          <cell r="N283">
            <v>3</v>
          </cell>
          <cell r="O283">
            <v>5.4545454545454543E-2</v>
          </cell>
          <cell r="P283">
            <v>55</v>
          </cell>
          <cell r="Q283" t="str">
            <v>PRIORIDAD 1</v>
          </cell>
        </row>
        <row r="284">
          <cell r="A284" t="str">
            <v>RSJ</v>
          </cell>
          <cell r="B284" t="str">
            <v>R4 CENTRO</v>
          </cell>
          <cell r="C284" t="str">
            <v>Bogota, D.C.</v>
          </cell>
          <cell r="D284" t="str">
            <v>TELCOS INGENIERIA S.A.</v>
          </cell>
          <cell r="E284" t="str">
            <v>MADELENA</v>
          </cell>
          <cell r="F284" t="str">
            <v>R4-OP38_VEN_MARIC_MADELENA</v>
          </cell>
          <cell r="G284" t="str">
            <v>SANJUAN ROMERO YENER ALBERTO</v>
          </cell>
          <cell r="H284" t="str">
            <v>R4-OP38_VEN_MARIC_MADELENA</v>
          </cell>
          <cell r="I284">
            <v>3</v>
          </cell>
          <cell r="J284">
            <v>3.5971223021582736E-3</v>
          </cell>
          <cell r="K284">
            <v>7.9136690647482008E-2</v>
          </cell>
          <cell r="L284">
            <v>278</v>
          </cell>
          <cell r="M284">
            <v>30406730</v>
          </cell>
          <cell r="N284">
            <v>21</v>
          </cell>
          <cell r="O284">
            <v>7.5539568345323743E-2</v>
          </cell>
          <cell r="P284">
            <v>55</v>
          </cell>
          <cell r="Q284" t="str">
            <v>PRIORIDAD 1</v>
          </cell>
        </row>
        <row r="285">
          <cell r="A285" t="str">
            <v>SDO</v>
          </cell>
          <cell r="B285" t="str">
            <v>R1 COSTA</v>
          </cell>
          <cell r="C285" t="str">
            <v>Cartagena</v>
          </cell>
          <cell r="D285" t="str">
            <v>INMEL INGENIERIA S.A.S</v>
          </cell>
          <cell r="E285" t="str">
            <v>BOLIVAR BIDI DISTRITO 3</v>
          </cell>
          <cell r="F285" t="str">
            <v>R1-OP4_C/GENA_SAI_TUR</v>
          </cell>
          <cell r="G285" t="str">
            <v>MARTINEZ CANTILLO ABRAHAM ISAAC</v>
          </cell>
          <cell r="H285" t="str">
            <v>R1-OP4_C/GENA_SAI_TUR</v>
          </cell>
          <cell r="I285">
            <v>3</v>
          </cell>
          <cell r="J285">
            <v>1.6129032258064516E-2</v>
          </cell>
          <cell r="K285">
            <v>0.14516129032258066</v>
          </cell>
          <cell r="L285">
            <v>186</v>
          </cell>
          <cell r="M285">
            <v>16234817</v>
          </cell>
          <cell r="N285">
            <v>8</v>
          </cell>
          <cell r="O285">
            <v>4.3010752688172046E-2</v>
          </cell>
          <cell r="P285">
            <v>55</v>
          </cell>
          <cell r="Q285" t="str">
            <v>PRIORIDAD 1</v>
          </cell>
        </row>
        <row r="286">
          <cell r="A286" t="str">
            <v>SH1</v>
          </cell>
          <cell r="B286" t="str">
            <v>R4 CENTRO</v>
          </cell>
          <cell r="C286" t="str">
            <v>Bogota, D.C.</v>
          </cell>
          <cell r="D286" t="str">
            <v>DICO TELECOMUNICACIONES S.A.</v>
          </cell>
          <cell r="E286" t="str">
            <v>QUIRIGUA</v>
          </cell>
          <cell r="F286" t="str">
            <v>R4-OP9_QUIRIGUA-G_NAVAS</v>
          </cell>
          <cell r="G286" t="str">
            <v>CARDENAS JIMENEZ RUBEN DARIO</v>
          </cell>
          <cell r="H286" t="str">
            <v>R4-OP9_QUIRIGUA-G_NAVAS</v>
          </cell>
          <cell r="I286">
            <v>3</v>
          </cell>
          <cell r="J286">
            <v>3.0534351145038167E-2</v>
          </cell>
          <cell r="K286">
            <v>8.7786259541984726E-2</v>
          </cell>
          <cell r="L286">
            <v>262</v>
          </cell>
          <cell r="M286">
            <v>27115277</v>
          </cell>
          <cell r="N286">
            <v>15</v>
          </cell>
          <cell r="O286">
            <v>5.7251908396946563E-2</v>
          </cell>
          <cell r="P286">
            <v>55</v>
          </cell>
          <cell r="Q286" t="str">
            <v>PRIORIDAD 1</v>
          </cell>
        </row>
        <row r="287">
          <cell r="A287" t="str">
            <v>SO5</v>
          </cell>
          <cell r="B287" t="str">
            <v>R1 COSTA</v>
          </cell>
          <cell r="C287" t="str">
            <v>Barranquilla</v>
          </cell>
          <cell r="D287" t="str">
            <v>DOMINION MT</v>
          </cell>
          <cell r="E287" t="str">
            <v>BARRANQUILLA 2 DISTRITO 3</v>
          </cell>
          <cell r="F287" t="str">
            <v>R1-OP2_B/QUILLA_SOLEDAD</v>
          </cell>
          <cell r="G287" t="str">
            <v>BASTIDAS LOPEZ ANTONIO</v>
          </cell>
          <cell r="H287" t="str">
            <v>R1-OP2_B/QUILLA_SOLEDAD</v>
          </cell>
          <cell r="I287">
            <v>3</v>
          </cell>
          <cell r="J287">
            <v>6.3157894736842107E-2</v>
          </cell>
          <cell r="K287">
            <v>0.2</v>
          </cell>
          <cell r="L287">
            <v>190</v>
          </cell>
          <cell r="M287">
            <v>21722129</v>
          </cell>
          <cell r="N287">
            <v>12</v>
          </cell>
          <cell r="O287">
            <v>6.3157894736842107E-2</v>
          </cell>
          <cell r="P287">
            <v>75</v>
          </cell>
          <cell r="Q287" t="str">
            <v>PRIORIDAD 1</v>
          </cell>
        </row>
        <row r="288">
          <cell r="A288" t="str">
            <v>TCH</v>
          </cell>
          <cell r="B288" t="str">
            <v>R4 CENTRO</v>
          </cell>
          <cell r="C288" t="str">
            <v>Bogota, D.C.</v>
          </cell>
          <cell r="D288" t="str">
            <v>TELCOS INGENIERIA S.A.</v>
          </cell>
          <cell r="E288" t="str">
            <v>KENNEDY</v>
          </cell>
          <cell r="F288" t="str">
            <v>R4-OP39_ROMA_KENNEDY</v>
          </cell>
          <cell r="G288" t="str">
            <v>MUÑOZ MARROQUIN CARLOS ARMANDO</v>
          </cell>
          <cell r="H288" t="str">
            <v>R4-OP39_ROMA_KENNEDY</v>
          </cell>
          <cell r="I288">
            <v>3</v>
          </cell>
          <cell r="J288">
            <v>0.12371134020618557</v>
          </cell>
          <cell r="K288">
            <v>0.23024054982817868</v>
          </cell>
          <cell r="L288">
            <v>291</v>
          </cell>
          <cell r="M288">
            <v>33569702</v>
          </cell>
          <cell r="N288">
            <v>15</v>
          </cell>
          <cell r="O288">
            <v>5.1546391752577317E-2</v>
          </cell>
          <cell r="P288">
            <v>75</v>
          </cell>
          <cell r="Q288" t="str">
            <v>PRIORIDAD 1</v>
          </cell>
        </row>
        <row r="289">
          <cell r="A289" t="str">
            <v>TCJ</v>
          </cell>
          <cell r="B289" t="str">
            <v>R3 OCCIDENTE</v>
          </cell>
          <cell r="C289" t="str">
            <v>Jamundi</v>
          </cell>
          <cell r="D289" t="str">
            <v>Tabasco</v>
          </cell>
          <cell r="E289" t="str">
            <v>TERRANOVA</v>
          </cell>
          <cell r="F289" t="str">
            <v>R3-OP5_BOCHALEMA_JAMUNDI</v>
          </cell>
          <cell r="G289" t="str">
            <v>BARAHONA MONTOYA GABRIEL</v>
          </cell>
          <cell r="H289" t="str">
            <v>R3-OP5_BOCHALEMA_JAMUNDI</v>
          </cell>
          <cell r="I289">
            <v>3</v>
          </cell>
          <cell r="J289">
            <v>4.6568627450980393E-2</v>
          </cell>
          <cell r="K289">
            <v>0.10049019607843138</v>
          </cell>
          <cell r="L289">
            <v>408</v>
          </cell>
          <cell r="M289">
            <v>34675223</v>
          </cell>
          <cell r="N289">
            <v>18</v>
          </cell>
          <cell r="O289">
            <v>4.4117647058823532E-2</v>
          </cell>
          <cell r="P289">
            <v>65</v>
          </cell>
          <cell r="Q289" t="str">
            <v>PRIORIDAD 1</v>
          </cell>
        </row>
        <row r="290">
          <cell r="A290" t="str">
            <v>D0R</v>
          </cell>
          <cell r="B290" t="str">
            <v>R3 OCCIDENTE</v>
          </cell>
          <cell r="C290" t="str">
            <v>Cali</v>
          </cell>
          <cell r="D290" t="str">
            <v>Tabasco</v>
          </cell>
          <cell r="E290" t="str">
            <v>PAMPALINDA</v>
          </cell>
          <cell r="F290" t="str">
            <v>R3-OP2_PAMPALINDA</v>
          </cell>
          <cell r="G290" t="str">
            <v>URRIAGO OSORIO JUAN EUGENIO</v>
          </cell>
          <cell r="H290" t="str">
            <v>R3-OP2_PAMPALINDA</v>
          </cell>
          <cell r="I290">
            <v>3</v>
          </cell>
          <cell r="J290">
            <v>0.21428571428571427</v>
          </cell>
          <cell r="K290">
            <v>0.35238095238095241</v>
          </cell>
          <cell r="L290">
            <v>210</v>
          </cell>
          <cell r="M290">
            <v>23292962</v>
          </cell>
          <cell r="N290">
            <v>6</v>
          </cell>
          <cell r="O290">
            <v>2.8571428571428571E-2</v>
          </cell>
          <cell r="P290">
            <v>70</v>
          </cell>
          <cell r="Q290" t="str">
            <v>PRIORIDAD 1</v>
          </cell>
        </row>
        <row r="291">
          <cell r="A291" t="str">
            <v>2AC</v>
          </cell>
          <cell r="B291" t="str">
            <v>R3 OCCIDENTE</v>
          </cell>
          <cell r="C291" t="str">
            <v>Cali</v>
          </cell>
          <cell r="D291" t="str">
            <v>Tabasco</v>
          </cell>
          <cell r="E291" t="str">
            <v>PAMPALINDA</v>
          </cell>
          <cell r="F291" t="str">
            <v>R3-OP2_PAMPALINDA</v>
          </cell>
          <cell r="G291" t="str">
            <v>URRIAGO OSORIO JUAN EUGENIO</v>
          </cell>
          <cell r="H291" t="str">
            <v>R3-OP2_PAMPALINDA</v>
          </cell>
          <cell r="I291">
            <v>3</v>
          </cell>
          <cell r="J291">
            <v>4.1543026706231452E-2</v>
          </cell>
          <cell r="K291">
            <v>0.18991097922848665</v>
          </cell>
          <cell r="L291">
            <v>337</v>
          </cell>
          <cell r="M291">
            <v>36830518</v>
          </cell>
          <cell r="N291">
            <v>20</v>
          </cell>
          <cell r="O291">
            <v>5.9347181008902079E-2</v>
          </cell>
          <cell r="P291">
            <v>65</v>
          </cell>
          <cell r="Q291" t="str">
            <v>PRIORIDAD 1</v>
          </cell>
        </row>
        <row r="292">
          <cell r="A292" t="str">
            <v>F2D</v>
          </cell>
          <cell r="B292" t="str">
            <v>R3 OCCIDENTE</v>
          </cell>
          <cell r="C292" t="str">
            <v>Cali</v>
          </cell>
          <cell r="D292" t="str">
            <v>CONECTAR TV</v>
          </cell>
          <cell r="E292" t="str">
            <v>VALLE GRANDE</v>
          </cell>
          <cell r="F292" t="str">
            <v>R3-OP3_V_GRANDE-COMUNEROS</v>
          </cell>
          <cell r="G292" t="str">
            <v>ALVAREZ THEVENING MIGUEL ANGEL</v>
          </cell>
          <cell r="H292" t="str">
            <v>R3-OP3_V_GRANDE-COMUNEROS</v>
          </cell>
          <cell r="I292">
            <v>3</v>
          </cell>
          <cell r="J292">
            <v>0.43236074270557029</v>
          </cell>
          <cell r="K292">
            <v>0.5251989389920424</v>
          </cell>
          <cell r="L292">
            <v>377</v>
          </cell>
          <cell r="M292">
            <v>33883529</v>
          </cell>
          <cell r="N292">
            <v>35</v>
          </cell>
          <cell r="O292">
            <v>9.2838196286472149E-2</v>
          </cell>
          <cell r="P292">
            <v>80</v>
          </cell>
          <cell r="Q292" t="str">
            <v>PRIORIDAD 1</v>
          </cell>
        </row>
        <row r="293">
          <cell r="A293" t="str">
            <v>F4D</v>
          </cell>
          <cell r="B293" t="str">
            <v>R3 OCCIDENTE</v>
          </cell>
          <cell r="C293" t="str">
            <v>Cali</v>
          </cell>
          <cell r="D293" t="str">
            <v>CONECTAR TV</v>
          </cell>
          <cell r="E293" t="str">
            <v>VALLE GRANDE</v>
          </cell>
          <cell r="F293" t="str">
            <v>R3-OP3_V_GRANDE-COMUNEROS</v>
          </cell>
          <cell r="G293" t="str">
            <v>ALVAREZ THEVENING MIGUEL ANGEL</v>
          </cell>
          <cell r="H293" t="str">
            <v>R3-OP3_V_GRANDE-COMUNEROS</v>
          </cell>
          <cell r="I293">
            <v>3</v>
          </cell>
          <cell r="J293">
            <v>0.10820244328097731</v>
          </cell>
          <cell r="K293">
            <v>0.15706806282722513</v>
          </cell>
          <cell r="L293">
            <v>573</v>
          </cell>
          <cell r="M293">
            <v>50152801</v>
          </cell>
          <cell r="N293">
            <v>32</v>
          </cell>
          <cell r="O293">
            <v>5.5846422338568937E-2</v>
          </cell>
          <cell r="P293">
            <v>85</v>
          </cell>
          <cell r="Q293" t="str">
            <v>PRIORIDAD 1</v>
          </cell>
        </row>
        <row r="294">
          <cell r="A294" t="str">
            <v>2BS</v>
          </cell>
          <cell r="B294" t="str">
            <v>R3 OCCIDENTE</v>
          </cell>
          <cell r="C294" t="str">
            <v>Cali</v>
          </cell>
          <cell r="D294" t="str">
            <v>CONECTAR TV</v>
          </cell>
          <cell r="E294" t="str">
            <v>VALLE GRANDE</v>
          </cell>
          <cell r="F294" t="str">
            <v>R3-OP3_V_GRANDE-COMUNEROS</v>
          </cell>
          <cell r="G294" t="str">
            <v>ALVAREZ THEVENING MIGUEL ANGEL</v>
          </cell>
          <cell r="H294" t="str">
            <v>R3-OP3_V_GRANDE-COMUNEROS</v>
          </cell>
          <cell r="I294">
            <v>3</v>
          </cell>
          <cell r="J294">
            <v>0.10778443113772455</v>
          </cell>
          <cell r="K294">
            <v>0.20958083832335328</v>
          </cell>
          <cell r="L294">
            <v>167</v>
          </cell>
          <cell r="M294">
            <v>18414014</v>
          </cell>
          <cell r="N294">
            <v>9</v>
          </cell>
          <cell r="O294">
            <v>5.3892215568862277E-2</v>
          </cell>
          <cell r="P294">
            <v>65</v>
          </cell>
          <cell r="Q294" t="str">
            <v>PRIORIDAD 1</v>
          </cell>
        </row>
        <row r="295">
          <cell r="A295" t="str">
            <v>2NM</v>
          </cell>
          <cell r="B295" t="str">
            <v>R3 OCCIDENTE</v>
          </cell>
          <cell r="C295" t="str">
            <v>Neiva</v>
          </cell>
          <cell r="D295" t="str">
            <v>Tabasco</v>
          </cell>
          <cell r="E295" t="str">
            <v>HUILA DISTRITO 6</v>
          </cell>
          <cell r="F295" t="str">
            <v>R3-OP9_HUILA</v>
          </cell>
          <cell r="G295" t="str">
            <v>GONZALEZ CAREY EDER ALFONSO</v>
          </cell>
          <cell r="H295" t="str">
            <v>R3-OP9_HUILA</v>
          </cell>
          <cell r="I295">
            <v>3</v>
          </cell>
          <cell r="J295">
            <v>9.2715231788079472E-2</v>
          </cell>
          <cell r="K295">
            <v>0.2119205298013245</v>
          </cell>
          <cell r="L295">
            <v>453</v>
          </cell>
          <cell r="M295">
            <v>36455295</v>
          </cell>
          <cell r="N295">
            <v>32</v>
          </cell>
          <cell r="O295">
            <v>7.0640176600441501E-2</v>
          </cell>
          <cell r="P295">
            <v>75</v>
          </cell>
          <cell r="Q295" t="str">
            <v>PRIORIDAD 1</v>
          </cell>
        </row>
        <row r="296">
          <cell r="A296" t="str">
            <v>34E</v>
          </cell>
          <cell r="B296" t="str">
            <v>R4 CENTRO</v>
          </cell>
          <cell r="C296" t="str">
            <v>Bogota, D.C.</v>
          </cell>
          <cell r="D296" t="str">
            <v>TABASCO</v>
          </cell>
          <cell r="E296" t="str">
            <v>SANTAFE</v>
          </cell>
          <cell r="F296" t="str">
            <v>R4-OP28_SANTAFE</v>
          </cell>
          <cell r="G296" t="str">
            <v>CEDEÑO SANTA EDGAR ANDRES</v>
          </cell>
          <cell r="H296" t="str">
            <v>R4-OP28_SANTAFE</v>
          </cell>
          <cell r="I296">
            <v>3</v>
          </cell>
          <cell r="J296">
            <v>0.47859922178988329</v>
          </cell>
          <cell r="K296">
            <v>0.53307392996108949</v>
          </cell>
          <cell r="L296">
            <v>257</v>
          </cell>
          <cell r="M296">
            <v>30274810</v>
          </cell>
          <cell r="N296">
            <v>17</v>
          </cell>
          <cell r="O296">
            <v>6.6147859922178989E-2</v>
          </cell>
          <cell r="P296">
            <v>75</v>
          </cell>
          <cell r="Q296" t="str">
            <v>PRIORIDAD 1</v>
          </cell>
        </row>
        <row r="297">
          <cell r="A297" t="str">
            <v>53A</v>
          </cell>
          <cell r="B297" t="str">
            <v>R4 CENTRO</v>
          </cell>
          <cell r="C297" t="str">
            <v>Bogota, D.C.</v>
          </cell>
          <cell r="D297" t="str">
            <v>SICTE LTDA</v>
          </cell>
          <cell r="E297" t="str">
            <v>SAN CIPRIANO</v>
          </cell>
          <cell r="F297" t="str">
            <v>R4-OP3_SAN_CIPRIANO</v>
          </cell>
          <cell r="G297" t="str">
            <v>CALDERON MENDEZ ALEXANDER</v>
          </cell>
          <cell r="H297" t="str">
            <v>R4-OP3_SAN_CIPRIANO</v>
          </cell>
          <cell r="I297">
            <v>3</v>
          </cell>
          <cell r="J297">
            <v>0.22033898305084745</v>
          </cell>
          <cell r="K297">
            <v>0.3728813559322034</v>
          </cell>
          <cell r="L297">
            <v>177</v>
          </cell>
          <cell r="M297">
            <v>26514777</v>
          </cell>
          <cell r="N297">
            <v>6</v>
          </cell>
          <cell r="O297">
            <v>3.3898305084745763E-2</v>
          </cell>
          <cell r="P297">
            <v>70</v>
          </cell>
          <cell r="Q297" t="str">
            <v>PRIORIDAD 1</v>
          </cell>
        </row>
        <row r="298">
          <cell r="A298" t="str">
            <v>54D</v>
          </cell>
          <cell r="B298" t="str">
            <v>R4 CENTRO</v>
          </cell>
          <cell r="C298" t="str">
            <v>Bogota, D.C.</v>
          </cell>
          <cell r="D298" t="str">
            <v>SICTE LTDA</v>
          </cell>
          <cell r="E298" t="str">
            <v>BARRANCAS</v>
          </cell>
          <cell r="F298" t="str">
            <v>R4-OP4_VERBENAL</v>
          </cell>
          <cell r="G298" t="str">
            <v>FONSECA CAMARGO JUAN CARLOS</v>
          </cell>
          <cell r="H298" t="str">
            <v>R4-OP4_VERBENAL</v>
          </cell>
          <cell r="I298">
            <v>3</v>
          </cell>
          <cell r="J298">
            <v>1.5267175572519083E-2</v>
          </cell>
          <cell r="K298">
            <v>0.36641221374045801</v>
          </cell>
          <cell r="L298">
            <v>131</v>
          </cell>
          <cell r="M298">
            <v>16817565</v>
          </cell>
          <cell r="N298">
            <v>8</v>
          </cell>
          <cell r="O298">
            <v>6.1068702290076333E-2</v>
          </cell>
          <cell r="P298">
            <v>55</v>
          </cell>
          <cell r="Q298" t="str">
            <v>PRIORIDAD 1</v>
          </cell>
        </row>
        <row r="299">
          <cell r="A299" t="str">
            <v>AL33</v>
          </cell>
          <cell r="B299" t="str">
            <v>R4 CENTRO</v>
          </cell>
          <cell r="C299" t="str">
            <v>Bogota, D.C.</v>
          </cell>
          <cell r="D299" t="str">
            <v>TABASCO</v>
          </cell>
          <cell r="E299" t="str">
            <v>PUENTE ARANDA</v>
          </cell>
          <cell r="F299" t="str">
            <v>R4-OP29_PUENTE_ARANDA</v>
          </cell>
          <cell r="G299" t="str">
            <v>CASTAÑEDA BOLIVAR MIGUEL ANGEL</v>
          </cell>
          <cell r="H299" t="str">
            <v>R4-OP29_PUENTE_ARANDA</v>
          </cell>
          <cell r="I299">
            <v>3</v>
          </cell>
          <cell r="J299">
            <v>1.3307086614173229</v>
          </cell>
          <cell r="K299">
            <v>1.5590551181102361</v>
          </cell>
          <cell r="L299">
            <v>127</v>
          </cell>
          <cell r="M299">
            <v>15917417</v>
          </cell>
          <cell r="N299">
            <v>21</v>
          </cell>
          <cell r="O299">
            <v>0.16535433070866143</v>
          </cell>
          <cell r="P299">
            <v>60</v>
          </cell>
          <cell r="Q299" t="str">
            <v>PRIORIDAD 1</v>
          </cell>
        </row>
        <row r="300">
          <cell r="A300" t="str">
            <v>JDC</v>
          </cell>
          <cell r="B300" t="str">
            <v>R1 COSTA</v>
          </cell>
          <cell r="C300" t="str">
            <v>Santa Marta</v>
          </cell>
          <cell r="D300" t="str">
            <v>DOMINION MT</v>
          </cell>
          <cell r="E300" t="str">
            <v>MAGDALENA BIDI 3</v>
          </cell>
          <cell r="F300" t="str">
            <v>R1-OP7_STA_MARTA</v>
          </cell>
          <cell r="G300" t="str">
            <v>MATUK SANABRIA MILTON EDGAR</v>
          </cell>
          <cell r="H300" t="str">
            <v>R1-OP7_STA_MARTA</v>
          </cell>
          <cell r="I300">
            <v>3</v>
          </cell>
          <cell r="J300">
            <v>0.16176470588235295</v>
          </cell>
          <cell r="K300">
            <v>0.26470588235294118</v>
          </cell>
          <cell r="L300">
            <v>68</v>
          </cell>
          <cell r="M300">
            <v>8380797</v>
          </cell>
          <cell r="N300">
            <v>3</v>
          </cell>
          <cell r="O300">
            <v>4.4117647058823532E-2</v>
          </cell>
          <cell r="P300">
            <v>55</v>
          </cell>
          <cell r="Q300" t="str">
            <v>PRIORIDAD 1</v>
          </cell>
        </row>
        <row r="301">
          <cell r="A301" t="str">
            <v>B2S</v>
          </cell>
          <cell r="B301" t="str">
            <v>R3 OCCIDENTE</v>
          </cell>
          <cell r="C301" t="str">
            <v>Cali</v>
          </cell>
          <cell r="D301" t="str">
            <v>CONECTAR TV</v>
          </cell>
          <cell r="E301" t="str">
            <v>CHIPICHAPE</v>
          </cell>
          <cell r="F301" t="str">
            <v>R3-OP1_CRISTO_REY_C/CHAPE</v>
          </cell>
          <cell r="G301" t="str">
            <v>LENIS DAZA ALEXANDER</v>
          </cell>
          <cell r="H301" t="str">
            <v>R3-OP1_CRISTO_REY_C/CHAPE</v>
          </cell>
          <cell r="I301">
            <v>3</v>
          </cell>
          <cell r="J301">
            <v>1.7008547008547008</v>
          </cell>
          <cell r="K301">
            <v>1.8461538461538463</v>
          </cell>
          <cell r="L301">
            <v>234</v>
          </cell>
          <cell r="M301">
            <v>23372805</v>
          </cell>
          <cell r="N301">
            <v>55</v>
          </cell>
          <cell r="O301">
            <v>0.23504273504273504</v>
          </cell>
          <cell r="P301">
            <v>80</v>
          </cell>
          <cell r="Q301" t="str">
            <v>PRIORIDAD 1</v>
          </cell>
        </row>
        <row r="302">
          <cell r="A302" t="str">
            <v>BLR1</v>
          </cell>
          <cell r="B302" t="str">
            <v>R4 CENTRO</v>
          </cell>
          <cell r="C302" t="str">
            <v>Bogota, D.C.</v>
          </cell>
          <cell r="D302" t="str">
            <v>TELCOS INGENIERIA S.A.</v>
          </cell>
          <cell r="E302" t="str">
            <v>BRASIL</v>
          </cell>
          <cell r="F302" t="str">
            <v>R4-OP36_BOSA</v>
          </cell>
          <cell r="G302" t="str">
            <v>PADILLA RUIZ EDILBERTO</v>
          </cell>
          <cell r="H302" t="str">
            <v>R4-OP36_BOSA</v>
          </cell>
          <cell r="I302">
            <v>3</v>
          </cell>
          <cell r="J302">
            <v>0.28358208955223879</v>
          </cell>
          <cell r="K302">
            <v>0.57462686567164178</v>
          </cell>
          <cell r="L302">
            <v>402</v>
          </cell>
          <cell r="M302">
            <v>35321837</v>
          </cell>
          <cell r="N302">
            <v>52</v>
          </cell>
          <cell r="O302">
            <v>0.12935323383084577</v>
          </cell>
          <cell r="P302">
            <v>80</v>
          </cell>
          <cell r="Q302" t="str">
            <v>PRIORIDAD 1</v>
          </cell>
        </row>
        <row r="303">
          <cell r="A303" t="str">
            <v>CRP4</v>
          </cell>
          <cell r="B303" t="str">
            <v>R4 CENTRO</v>
          </cell>
          <cell r="C303" t="str">
            <v>Bogota, D.C.</v>
          </cell>
          <cell r="D303" t="str">
            <v>DICO TELECOMUNICACIONES S.A.</v>
          </cell>
          <cell r="E303" t="str">
            <v>PATIO BONITO</v>
          </cell>
          <cell r="F303" t="str">
            <v>R4-OP10_PTO_BONITO_CASTILLA</v>
          </cell>
          <cell r="G303" t="str">
            <v>GARCIA BELTRAN ROGER ALBERTO</v>
          </cell>
          <cell r="H303" t="str">
            <v>R4-OP10_PTO_BONITO_CASTILLA</v>
          </cell>
          <cell r="I303">
            <v>3</v>
          </cell>
          <cell r="J303">
            <v>6.2780269058295965E-2</v>
          </cell>
          <cell r="K303">
            <v>0.17488789237668162</v>
          </cell>
          <cell r="L303">
            <v>223</v>
          </cell>
          <cell r="M303">
            <v>21377596</v>
          </cell>
          <cell r="N303">
            <v>15</v>
          </cell>
          <cell r="O303">
            <v>6.726457399103139E-2</v>
          </cell>
          <cell r="P303">
            <v>65</v>
          </cell>
          <cell r="Q303" t="str">
            <v>PRIORIDAD 1</v>
          </cell>
        </row>
        <row r="304">
          <cell r="A304" t="str">
            <v>D3C</v>
          </cell>
          <cell r="B304" t="str">
            <v>R1 COSTA</v>
          </cell>
          <cell r="C304" t="str">
            <v>Cartagena</v>
          </cell>
          <cell r="D304" t="str">
            <v>INMEL INGENIERIA S.A.S</v>
          </cell>
          <cell r="E304" t="str">
            <v>BOLIVAR BIDI DISTRITO 3</v>
          </cell>
          <cell r="F304" t="str">
            <v>R1-OP4_C/GENA_SAI_TUR</v>
          </cell>
          <cell r="G304" t="str">
            <v>MARTINEZ CANTILLO ABRAHAM ISAAC</v>
          </cell>
          <cell r="H304" t="str">
            <v>R1-OP4_C/GENA_SAI_TUR</v>
          </cell>
          <cell r="I304">
            <v>3</v>
          </cell>
          <cell r="J304">
            <v>1.4814814814814815E-2</v>
          </cell>
          <cell r="K304">
            <v>0.12222222222222222</v>
          </cell>
          <cell r="L304">
            <v>270</v>
          </cell>
          <cell r="M304">
            <v>23010775</v>
          </cell>
          <cell r="N304">
            <v>7</v>
          </cell>
          <cell r="O304">
            <v>2.5925925925925925E-2</v>
          </cell>
          <cell r="P304">
            <v>60</v>
          </cell>
          <cell r="Q304" t="str">
            <v>PRIORIDAD 1</v>
          </cell>
        </row>
        <row r="305">
          <cell r="A305" t="str">
            <v>DC11</v>
          </cell>
          <cell r="B305" t="str">
            <v>R1 COSTA</v>
          </cell>
          <cell r="C305" t="str">
            <v>Barranquilla</v>
          </cell>
          <cell r="D305" t="str">
            <v>INMEL INGENIERIA S.A.S</v>
          </cell>
          <cell r="E305" t="str">
            <v>BARRANQUILLA 1 DISTRITO 5</v>
          </cell>
          <cell r="F305" t="str">
            <v>R1-OP1_B/QUILLA_PTO_COL</v>
          </cell>
          <cell r="G305" t="str">
            <v>ZULUAGA ESTRADA ROGER EDUARDO</v>
          </cell>
          <cell r="H305" t="str">
            <v>R1-OP1_B/QUILLA_PTO_COL</v>
          </cell>
          <cell r="I305">
            <v>3</v>
          </cell>
          <cell r="J305">
            <v>6.7307692307692304E-2</v>
          </cell>
          <cell r="K305">
            <v>0.25</v>
          </cell>
          <cell r="L305">
            <v>208</v>
          </cell>
          <cell r="M305">
            <v>24600344</v>
          </cell>
          <cell r="N305">
            <v>8</v>
          </cell>
          <cell r="O305">
            <v>3.8461538461538464E-2</v>
          </cell>
          <cell r="P305">
            <v>70</v>
          </cell>
          <cell r="Q305" t="str">
            <v>PRIORIDAD 1</v>
          </cell>
        </row>
        <row r="306">
          <cell r="A306" t="str">
            <v>NM12</v>
          </cell>
          <cell r="B306" t="str">
            <v>R4 CENTRO</v>
          </cell>
          <cell r="C306" t="str">
            <v>Bogota, D.C.</v>
          </cell>
          <cell r="D306" t="str">
            <v>TELCOS INGENIERIA S.A.</v>
          </cell>
          <cell r="E306" t="str">
            <v>LA IGUALDAD</v>
          </cell>
          <cell r="F306" t="str">
            <v>R4-OP40_MUZU_LA_IGUALDAD</v>
          </cell>
          <cell r="G306" t="str">
            <v>FELICIANO VILLAR JUAN CARLOS</v>
          </cell>
          <cell r="H306" t="str">
            <v>R4-OP40_MUZU_LA_IGUALDAD</v>
          </cell>
          <cell r="I306">
            <v>3</v>
          </cell>
          <cell r="J306">
            <v>0.1440329218106996</v>
          </cell>
          <cell r="K306">
            <v>0.24691358024691357</v>
          </cell>
          <cell r="L306">
            <v>243</v>
          </cell>
          <cell r="M306">
            <v>25719138</v>
          </cell>
          <cell r="N306">
            <v>11</v>
          </cell>
          <cell r="O306">
            <v>4.5267489711934158E-2</v>
          </cell>
          <cell r="P306">
            <v>75</v>
          </cell>
          <cell r="Q306" t="str">
            <v>PRIORIDAD 1</v>
          </cell>
        </row>
        <row r="307">
          <cell r="A307" t="str">
            <v>DCM</v>
          </cell>
          <cell r="B307" t="str">
            <v>R1 COSTA</v>
          </cell>
          <cell r="C307" t="str">
            <v>Valledupar</v>
          </cell>
          <cell r="D307" t="str">
            <v>DOMINION MT</v>
          </cell>
          <cell r="E307" t="str">
            <v>CESAR BIDI DISTRITO 2</v>
          </cell>
          <cell r="F307" t="str">
            <v>R1-OP9_CESAR</v>
          </cell>
          <cell r="G307" t="str">
            <v>RIOS MARTINEZ PEDRO</v>
          </cell>
          <cell r="H307" t="str">
            <v>R1-OP9_CESAR</v>
          </cell>
          <cell r="I307">
            <v>3</v>
          </cell>
          <cell r="J307">
            <v>1.3736263736263736E-2</v>
          </cell>
          <cell r="K307">
            <v>0.10714285714285714</v>
          </cell>
          <cell r="L307">
            <v>364</v>
          </cell>
          <cell r="M307">
            <v>37015312</v>
          </cell>
          <cell r="N307">
            <v>18</v>
          </cell>
          <cell r="O307">
            <v>4.9450549450549448E-2</v>
          </cell>
          <cell r="P307">
            <v>65</v>
          </cell>
          <cell r="Q307" t="str">
            <v>PRIORIDAD 1</v>
          </cell>
        </row>
        <row r="308">
          <cell r="A308" t="str">
            <v>OJ3</v>
          </cell>
          <cell r="B308" t="str">
            <v>R3 OCCIDENTE</v>
          </cell>
          <cell r="C308" t="str">
            <v>Jamundi</v>
          </cell>
          <cell r="D308" t="str">
            <v>Tabasco</v>
          </cell>
          <cell r="E308" t="str">
            <v>TERRANOVA</v>
          </cell>
          <cell r="F308" t="str">
            <v>R3-OP5_BOCHALEMA_JAMUNDI</v>
          </cell>
          <cell r="G308" t="str">
            <v>BARAHONA MONTOYA GABRIEL</v>
          </cell>
          <cell r="H308" t="str">
            <v>R3-OP5_BOCHALEMA_JAMUNDI</v>
          </cell>
          <cell r="I308">
            <v>3</v>
          </cell>
          <cell r="J308">
            <v>1.4150943396226415E-2</v>
          </cell>
          <cell r="K308">
            <v>0.10377358490566038</v>
          </cell>
          <cell r="L308">
            <v>212</v>
          </cell>
          <cell r="M308">
            <v>26804104</v>
          </cell>
          <cell r="N308">
            <v>11</v>
          </cell>
          <cell r="O308">
            <v>5.1886792452830191E-2</v>
          </cell>
          <cell r="P308">
            <v>65</v>
          </cell>
          <cell r="Q308" t="str">
            <v>PRIORIDAD 1</v>
          </cell>
        </row>
        <row r="309">
          <cell r="A309" t="str">
            <v>OPO1</v>
          </cell>
          <cell r="B309" t="str">
            <v>R3 OCCIDENTE</v>
          </cell>
          <cell r="C309" t="str">
            <v>Palmira</v>
          </cell>
          <cell r="D309" t="str">
            <v>CONECTAR TV</v>
          </cell>
          <cell r="E309" t="str">
            <v>PALMIRA 2</v>
          </cell>
          <cell r="F309" t="str">
            <v>R3-OP13_VALLE_CAUCA_SUR</v>
          </cell>
          <cell r="G309" t="str">
            <v>GOMEZ PARDO ANDRES HERNANDO</v>
          </cell>
          <cell r="H309" t="str">
            <v>R3-OP13_VALLE_CAUCA_SUR</v>
          </cell>
          <cell r="I309">
            <v>3</v>
          </cell>
          <cell r="J309">
            <v>2.5352112676056339E-2</v>
          </cell>
          <cell r="K309">
            <v>9.014084507042254E-2</v>
          </cell>
          <cell r="L309">
            <v>355</v>
          </cell>
          <cell r="M309">
            <v>35037884</v>
          </cell>
          <cell r="N309">
            <v>18</v>
          </cell>
          <cell r="O309">
            <v>5.0704225352112678E-2</v>
          </cell>
          <cell r="P309">
            <v>55</v>
          </cell>
          <cell r="Q309" t="str">
            <v>PRIORIDAD 1</v>
          </cell>
        </row>
        <row r="310">
          <cell r="A310" t="str">
            <v>OSN</v>
          </cell>
          <cell r="B310" t="str">
            <v>R3 OCCIDENTE</v>
          </cell>
          <cell r="C310" t="str">
            <v>Cali</v>
          </cell>
          <cell r="D310" t="str">
            <v>CONECTAR TV</v>
          </cell>
          <cell r="E310" t="str">
            <v>VALLE GRANDE</v>
          </cell>
          <cell r="F310" t="str">
            <v>R3-OP3_V_GRANDE-COMUNEROS</v>
          </cell>
          <cell r="G310" t="str">
            <v>ALVAREZ THEVENING MIGUEL ANGEL</v>
          </cell>
          <cell r="H310" t="str">
            <v>R3-OP3_V_GRANDE-COMUNEROS</v>
          </cell>
          <cell r="I310">
            <v>3</v>
          </cell>
          <cell r="J310">
            <v>0.69325153374233128</v>
          </cell>
          <cell r="K310">
            <v>0.7975460122699386</v>
          </cell>
          <cell r="L310">
            <v>489</v>
          </cell>
          <cell r="M310">
            <v>44704255</v>
          </cell>
          <cell r="N310">
            <v>35</v>
          </cell>
          <cell r="O310">
            <v>7.1574642126789365E-2</v>
          </cell>
          <cell r="P310">
            <v>75</v>
          </cell>
          <cell r="Q310" t="str">
            <v>PRIORIDAD 1</v>
          </cell>
        </row>
        <row r="311">
          <cell r="A311" t="str">
            <v>DGL</v>
          </cell>
          <cell r="B311" t="str">
            <v>R3 OCCIDENTE</v>
          </cell>
          <cell r="C311" t="str">
            <v>Cali</v>
          </cell>
          <cell r="D311" t="str">
            <v>CONECTAR TV</v>
          </cell>
          <cell r="E311" t="str">
            <v>COMUNEROS</v>
          </cell>
          <cell r="F311" t="str">
            <v>R3-OP3_V_GRANDE-COMUNEROS</v>
          </cell>
          <cell r="G311" t="str">
            <v>MAYORQUIN SILVA LUIS ALFONSO</v>
          </cell>
          <cell r="H311" t="str">
            <v>R3-OP3_V_GRANDE-COMUNEROS</v>
          </cell>
          <cell r="I311">
            <v>3</v>
          </cell>
          <cell r="J311">
            <v>1.1737089201877934E-2</v>
          </cell>
          <cell r="K311">
            <v>0.11502347417840375</v>
          </cell>
          <cell r="L311">
            <v>426</v>
          </cell>
          <cell r="M311">
            <v>44078193</v>
          </cell>
          <cell r="N311">
            <v>17</v>
          </cell>
          <cell r="O311">
            <v>3.9906103286384977E-2</v>
          </cell>
          <cell r="P311">
            <v>60</v>
          </cell>
          <cell r="Q311" t="str">
            <v>PRIORIDAD 1</v>
          </cell>
        </row>
        <row r="312">
          <cell r="A312" t="str">
            <v>E5Z</v>
          </cell>
          <cell r="B312" t="str">
            <v>R5 ORIENTE</v>
          </cell>
          <cell r="C312" t="str">
            <v>Villavicencio</v>
          </cell>
          <cell r="D312" t="str">
            <v>TELCOS INGENIERIA S.A.</v>
          </cell>
          <cell r="E312" t="str">
            <v>VILLAVICENCIO 1</v>
          </cell>
          <cell r="F312" t="str">
            <v>R5-OP6_VILLAVICENCIO</v>
          </cell>
          <cell r="G312" t="str">
            <v>MANJARREZ TREJOS JUAN CARLOS</v>
          </cell>
          <cell r="H312" t="str">
            <v>R5-OP6_VILLAVICENCIO</v>
          </cell>
          <cell r="I312">
            <v>3</v>
          </cell>
          <cell r="J312">
            <v>2.5906735751295335E-2</v>
          </cell>
          <cell r="K312">
            <v>0.13989637305699482</v>
          </cell>
          <cell r="L312">
            <v>193</v>
          </cell>
          <cell r="M312">
            <v>17685765</v>
          </cell>
          <cell r="N312">
            <v>16</v>
          </cell>
          <cell r="O312">
            <v>8.2901554404145081E-2</v>
          </cell>
          <cell r="P312">
            <v>60</v>
          </cell>
          <cell r="Q312" t="str">
            <v>PRIORIDAD 1</v>
          </cell>
        </row>
        <row r="313">
          <cell r="A313" t="str">
            <v>ELM</v>
          </cell>
          <cell r="B313" t="str">
            <v>R3 OCCIDENTE</v>
          </cell>
          <cell r="C313" t="str">
            <v>Cali</v>
          </cell>
          <cell r="D313" t="str">
            <v>CONECTAR TV</v>
          </cell>
          <cell r="E313" t="str">
            <v>CRISTO REY</v>
          </cell>
          <cell r="F313" t="str">
            <v>R3-OP1_CRISTO_REY_C/CHAPE</v>
          </cell>
          <cell r="G313" t="str">
            <v>LOAIZA HERNANDEZ JULIO CESAR</v>
          </cell>
          <cell r="H313" t="str">
            <v>R3-OP1_CRISTO_REY_C/CHAPE</v>
          </cell>
          <cell r="I313">
            <v>3</v>
          </cell>
          <cell r="J313">
            <v>1.3</v>
          </cell>
          <cell r="K313">
            <v>1.4058823529411764</v>
          </cell>
          <cell r="L313">
            <v>340</v>
          </cell>
          <cell r="M313">
            <v>31645857</v>
          </cell>
          <cell r="N313">
            <v>26</v>
          </cell>
          <cell r="O313">
            <v>7.6470588235294124E-2</v>
          </cell>
          <cell r="P313">
            <v>75</v>
          </cell>
          <cell r="Q313" t="str">
            <v>PRIORIDAD 1</v>
          </cell>
        </row>
        <row r="314">
          <cell r="A314" t="str">
            <v>GA7</v>
          </cell>
          <cell r="B314" t="str">
            <v>R4 CENTRO</v>
          </cell>
          <cell r="C314" t="str">
            <v>Bogota, D.C.</v>
          </cell>
          <cell r="D314" t="str">
            <v>TELCOS INGENIERIA S.A.</v>
          </cell>
          <cell r="E314" t="str">
            <v>MUZU</v>
          </cell>
          <cell r="F314" t="str">
            <v>R4-OP40_MUZU_LA_IGUALDAD</v>
          </cell>
          <cell r="G314" t="str">
            <v>FELICIANO VILLAR JUAN CARLOS</v>
          </cell>
          <cell r="H314" t="str">
            <v>R4-OP40_MUZU_LA_IGUALDAD</v>
          </cell>
          <cell r="I314">
            <v>3</v>
          </cell>
          <cell r="J314">
            <v>0.19776119402985073</v>
          </cell>
          <cell r="K314">
            <v>0.39925373134328357</v>
          </cell>
          <cell r="L314">
            <v>268</v>
          </cell>
          <cell r="M314">
            <v>28379933</v>
          </cell>
          <cell r="N314">
            <v>32</v>
          </cell>
          <cell r="O314">
            <v>0.11940298507462686</v>
          </cell>
          <cell r="P314">
            <v>80</v>
          </cell>
          <cell r="Q314" t="str">
            <v>PRIORIDAD 1</v>
          </cell>
        </row>
        <row r="315">
          <cell r="A315" t="str">
            <v>GUS</v>
          </cell>
          <cell r="B315" t="str">
            <v>R4 CENTRO</v>
          </cell>
          <cell r="C315" t="str">
            <v>Bogota, D.C.</v>
          </cell>
          <cell r="D315" t="str">
            <v>DICO TELECOMUNICACIONES S.A.</v>
          </cell>
          <cell r="E315" t="str">
            <v>CASTILLA</v>
          </cell>
          <cell r="F315" t="str">
            <v>R4-OP10_PTO_BONITO_CASTILLA</v>
          </cell>
          <cell r="G315" t="str">
            <v>PAIVA BELTRAN CARLOS URIEL</v>
          </cell>
          <cell r="H315" t="str">
            <v>R4-OP10_PTO_BONITO_CASTILLA</v>
          </cell>
          <cell r="I315">
            <v>3</v>
          </cell>
          <cell r="J315">
            <v>0.16557377049180327</v>
          </cell>
          <cell r="K315">
            <v>0.23442622950819672</v>
          </cell>
          <cell r="L315">
            <v>610</v>
          </cell>
          <cell r="M315">
            <v>56402239</v>
          </cell>
          <cell r="N315">
            <v>31</v>
          </cell>
          <cell r="O315">
            <v>5.0819672131147541E-2</v>
          </cell>
          <cell r="P315">
            <v>95</v>
          </cell>
          <cell r="Q315" t="str">
            <v>PRIORIDAD 1</v>
          </cell>
        </row>
        <row r="316">
          <cell r="A316" t="str">
            <v>R2V</v>
          </cell>
          <cell r="B316" t="str">
            <v>R3 OCCIDENTE</v>
          </cell>
          <cell r="C316" t="str">
            <v>Cali</v>
          </cell>
          <cell r="D316" t="str">
            <v>CONECTAR TV</v>
          </cell>
          <cell r="E316" t="str">
            <v>ALFONSO LOPEZ</v>
          </cell>
          <cell r="F316" t="str">
            <v>R3-OP6_A_LOPEZ_YUMBO</v>
          </cell>
          <cell r="G316" t="str">
            <v>SOLARTE CORTES LUIS FERNANDO</v>
          </cell>
          <cell r="H316" t="str">
            <v>R3-OP6_A_LOPEZ_YUMBO</v>
          </cell>
          <cell r="I316">
            <v>3</v>
          </cell>
          <cell r="J316">
            <v>4.0935672514619881E-2</v>
          </cell>
          <cell r="K316">
            <v>0.2046783625730994</v>
          </cell>
          <cell r="L316">
            <v>171</v>
          </cell>
          <cell r="M316">
            <v>18209686</v>
          </cell>
          <cell r="N316">
            <v>9</v>
          </cell>
          <cell r="O316">
            <v>5.2631578947368418E-2</v>
          </cell>
          <cell r="P316">
            <v>65</v>
          </cell>
          <cell r="Q316" t="str">
            <v>PRIORIDAD 1</v>
          </cell>
        </row>
        <row r="317">
          <cell r="A317" t="str">
            <v>K2N</v>
          </cell>
          <cell r="B317" t="str">
            <v>R5 ORIENTE</v>
          </cell>
          <cell r="C317" t="str">
            <v>Girardot</v>
          </cell>
          <cell r="D317" t="str">
            <v>TABASCO</v>
          </cell>
          <cell r="E317" t="str">
            <v>GIRARDOT</v>
          </cell>
          <cell r="F317" t="str">
            <v>R5-OP8_CUNDINAMARCA_1</v>
          </cell>
          <cell r="G317" t="str">
            <v>TRUJILLO RAMIREZ WILSON</v>
          </cell>
          <cell r="H317" t="str">
            <v>R5-OP8_CUNDINAMARCA_1</v>
          </cell>
          <cell r="I317">
            <v>3</v>
          </cell>
          <cell r="J317">
            <v>3.8194444444444448E-2</v>
          </cell>
          <cell r="K317">
            <v>0.11805555555555555</v>
          </cell>
          <cell r="L317">
            <v>576</v>
          </cell>
          <cell r="M317">
            <v>55806720</v>
          </cell>
          <cell r="N317">
            <v>42</v>
          </cell>
          <cell r="O317">
            <v>7.2916666666666671E-2</v>
          </cell>
          <cell r="P317">
            <v>85</v>
          </cell>
          <cell r="Q317" t="str">
            <v>PRIORIDAD 1</v>
          </cell>
        </row>
        <row r="318">
          <cell r="A318" t="str">
            <v>LIG</v>
          </cell>
          <cell r="B318" t="str">
            <v>R4 CENTRO</v>
          </cell>
          <cell r="C318" t="str">
            <v>Bogota, D.C.</v>
          </cell>
          <cell r="D318" t="str">
            <v>TELCOS INGENIERIA S.A.</v>
          </cell>
          <cell r="E318" t="str">
            <v>MUZU</v>
          </cell>
          <cell r="F318" t="str">
            <v>R4-OP40_MUZU_LA_IGUALDAD</v>
          </cell>
          <cell r="G318" t="str">
            <v>FELICIANO VILLAR JUAN CARLOS</v>
          </cell>
          <cell r="H318" t="str">
            <v>R4-OP40_MUZU_LA_IGUALDAD</v>
          </cell>
          <cell r="I318">
            <v>3</v>
          </cell>
          <cell r="J318">
            <v>0</v>
          </cell>
          <cell r="K318">
            <v>4.9107142857142856E-2</v>
          </cell>
          <cell r="L318">
            <v>224</v>
          </cell>
          <cell r="M318">
            <v>25102490</v>
          </cell>
          <cell r="N318">
            <v>5</v>
          </cell>
          <cell r="O318">
            <v>2.2321428571428572E-2</v>
          </cell>
          <cell r="P318">
            <v>50</v>
          </cell>
          <cell r="Q318" t="str">
            <v>PRIORIDAD 1</v>
          </cell>
        </row>
        <row r="319">
          <cell r="A319" t="str">
            <v>LPT</v>
          </cell>
          <cell r="B319" t="str">
            <v>R4 CENTRO</v>
          </cell>
          <cell r="C319" t="str">
            <v>Bogota, D.C.</v>
          </cell>
          <cell r="D319" t="str">
            <v>TABASCO</v>
          </cell>
          <cell r="E319" t="str">
            <v>MARRUECOS</v>
          </cell>
          <cell r="F319" t="str">
            <v>R4-OP21_MARRUECOS_ALTAVISTA</v>
          </cell>
          <cell r="G319" t="str">
            <v>GALVIS HUERTAS ALEXANDER</v>
          </cell>
          <cell r="H319" t="str">
            <v>R4-OP21_MARRUECOS_ALTAVISTA</v>
          </cell>
          <cell r="I319">
            <v>3</v>
          </cell>
          <cell r="J319">
            <v>0.10411622276029056</v>
          </cell>
          <cell r="K319">
            <v>0.18401937046004843</v>
          </cell>
          <cell r="L319">
            <v>413</v>
          </cell>
          <cell r="M319">
            <v>31049772</v>
          </cell>
          <cell r="N319">
            <v>26</v>
          </cell>
          <cell r="O319">
            <v>6.2953995157384993E-2</v>
          </cell>
          <cell r="P319">
            <v>65</v>
          </cell>
          <cell r="Q319" t="str">
            <v>PRIORIDAD 1</v>
          </cell>
        </row>
        <row r="320">
          <cell r="A320" t="str">
            <v>MNU3D</v>
          </cell>
          <cell r="B320" t="str">
            <v>R3 OCCIDENTE</v>
          </cell>
          <cell r="C320" t="str">
            <v>Palmira</v>
          </cell>
          <cell r="D320" t="str">
            <v>CONECTAR TV</v>
          </cell>
          <cell r="E320" t="str">
            <v>PALMIRA 1</v>
          </cell>
          <cell r="F320" t="str">
            <v>R3-OP13_VALLE_CAUCA_SUR</v>
          </cell>
          <cell r="G320" t="str">
            <v>QUIJANO CIFUENTES DIEGO LEON</v>
          </cell>
          <cell r="H320" t="str">
            <v>R3-OP13_VALLE_CAUCA_SUR</v>
          </cell>
          <cell r="I320">
            <v>3</v>
          </cell>
          <cell r="J320">
            <v>0.1092436974789916</v>
          </cell>
          <cell r="K320">
            <v>0.23529411764705882</v>
          </cell>
          <cell r="L320">
            <v>119</v>
          </cell>
          <cell r="M320">
            <v>11696002</v>
          </cell>
          <cell r="N320">
            <v>7</v>
          </cell>
          <cell r="O320">
            <v>5.8823529411764705E-2</v>
          </cell>
          <cell r="P320">
            <v>55</v>
          </cell>
          <cell r="Q320" t="str">
            <v>PRIORIDAD 1</v>
          </cell>
        </row>
        <row r="321">
          <cell r="A321" t="str">
            <v>MOI</v>
          </cell>
          <cell r="B321" t="str">
            <v>R3 OCCIDENTE</v>
          </cell>
          <cell r="C321" t="str">
            <v>Cali</v>
          </cell>
          <cell r="D321" t="str">
            <v>CONECTAR TV</v>
          </cell>
          <cell r="E321" t="str">
            <v>CHIPICHAPE</v>
          </cell>
          <cell r="F321" t="str">
            <v>R3-OP1_CRISTO_REY_C/CHAPE</v>
          </cell>
          <cell r="G321" t="str">
            <v>LENIS DAZA ALEXANDER</v>
          </cell>
          <cell r="H321" t="str">
            <v>R3-OP1_CRISTO_REY_C/CHAPE</v>
          </cell>
          <cell r="I321">
            <v>3</v>
          </cell>
          <cell r="J321">
            <v>0.34536082474226804</v>
          </cell>
          <cell r="K321">
            <v>0.4329896907216495</v>
          </cell>
          <cell r="L321">
            <v>194</v>
          </cell>
          <cell r="M321">
            <v>23136791</v>
          </cell>
          <cell r="N321">
            <v>11</v>
          </cell>
          <cell r="O321">
            <v>5.6701030927835051E-2</v>
          </cell>
          <cell r="P321">
            <v>75</v>
          </cell>
          <cell r="Q321" t="str">
            <v>PRIORIDAD 1</v>
          </cell>
        </row>
        <row r="322">
          <cell r="A322" t="str">
            <v>NNO</v>
          </cell>
          <cell r="B322" t="str">
            <v>R1 COSTA</v>
          </cell>
          <cell r="C322" t="str">
            <v>Sincelejo</v>
          </cell>
          <cell r="D322" t="str">
            <v>INMEL INGENIERIA S.A.S</v>
          </cell>
          <cell r="E322" t="str">
            <v>SUCRE BIDI DISTRITO 2</v>
          </cell>
          <cell r="F322" t="str">
            <v>R1-OP6_SINCELEJO</v>
          </cell>
          <cell r="G322" t="str">
            <v>ALMANZA LUNA ALFREDO ALFONSO</v>
          </cell>
          <cell r="H322" t="str">
            <v>R1-OP6_SINCELEJO</v>
          </cell>
          <cell r="I322">
            <v>3</v>
          </cell>
          <cell r="J322">
            <v>2.1276595744680851E-2</v>
          </cell>
          <cell r="K322">
            <v>9.5744680851063829E-2</v>
          </cell>
          <cell r="L322">
            <v>188</v>
          </cell>
          <cell r="M322">
            <v>17965758</v>
          </cell>
          <cell r="N322">
            <v>16</v>
          </cell>
          <cell r="O322">
            <v>8.5106382978723402E-2</v>
          </cell>
          <cell r="P322">
            <v>50</v>
          </cell>
          <cell r="Q322" t="str">
            <v>PRIORIDAD 1</v>
          </cell>
        </row>
        <row r="323">
          <cell r="A323" t="str">
            <v>SHI</v>
          </cell>
          <cell r="B323" t="str">
            <v>R3 OCCIDENTE</v>
          </cell>
          <cell r="C323" t="str">
            <v>Cali</v>
          </cell>
          <cell r="D323" t="str">
            <v>CONECTAR TV</v>
          </cell>
          <cell r="E323" t="str">
            <v>VALLE GRANDE</v>
          </cell>
          <cell r="F323" t="str">
            <v>R3-OP3_V_GRANDE-COMUNEROS</v>
          </cell>
          <cell r="G323" t="str">
            <v>ALVAREZ THEVENING MIGUEL ANGEL</v>
          </cell>
          <cell r="H323" t="str">
            <v>R3-OP3_V_GRANDE-COMUNEROS</v>
          </cell>
          <cell r="I323">
            <v>3</v>
          </cell>
          <cell r="J323">
            <v>0.1448087431693989</v>
          </cell>
          <cell r="K323">
            <v>0.21857923497267759</v>
          </cell>
          <cell r="L323">
            <v>366</v>
          </cell>
          <cell r="M323">
            <v>33793082</v>
          </cell>
          <cell r="N323">
            <v>24</v>
          </cell>
          <cell r="O323">
            <v>6.5573770491803282E-2</v>
          </cell>
          <cell r="P323">
            <v>75</v>
          </cell>
          <cell r="Q323" t="str">
            <v>PRIORIDAD 1</v>
          </cell>
        </row>
        <row r="324">
          <cell r="A324" t="str">
            <v>SNO</v>
          </cell>
          <cell r="B324" t="str">
            <v>R3 OCCIDENTE</v>
          </cell>
          <cell r="C324" t="str">
            <v>Cali</v>
          </cell>
          <cell r="D324" t="str">
            <v>CONECTAR TV</v>
          </cell>
          <cell r="E324" t="str">
            <v>CHIPICHAPE</v>
          </cell>
          <cell r="F324" t="str">
            <v>R3-OP1_CRISTO_REY_C/CHAPE</v>
          </cell>
          <cell r="G324" t="str">
            <v>LENIS DAZA ALEXANDER</v>
          </cell>
          <cell r="H324" t="str">
            <v>R3-OP1_CRISTO_REY_C/CHAPE</v>
          </cell>
          <cell r="I324">
            <v>3</v>
          </cell>
          <cell r="J324">
            <v>0.42213114754098363</v>
          </cell>
          <cell r="K324">
            <v>0.57377049180327866</v>
          </cell>
          <cell r="L324">
            <v>244</v>
          </cell>
          <cell r="M324">
            <v>28997469</v>
          </cell>
          <cell r="N324">
            <v>11</v>
          </cell>
          <cell r="O324">
            <v>4.5081967213114756E-2</v>
          </cell>
          <cell r="P324">
            <v>75</v>
          </cell>
          <cell r="Q324" t="str">
            <v>PRIORIDAD 1</v>
          </cell>
        </row>
        <row r="325">
          <cell r="A325" t="str">
            <v>OSU</v>
          </cell>
          <cell r="B325" t="str">
            <v>R5 ORIENTE</v>
          </cell>
          <cell r="C325" t="str">
            <v>Fusagasuga</v>
          </cell>
          <cell r="D325" t="str">
            <v>TABASCO</v>
          </cell>
          <cell r="E325" t="str">
            <v>FUSAGASUGA 2</v>
          </cell>
          <cell r="F325" t="str">
            <v>R5-OP9_FUSAGASUGA_PACHO</v>
          </cell>
          <cell r="G325" t="str">
            <v>SAAVEDRA MAYORGA HENRY</v>
          </cell>
          <cell r="H325" t="str">
            <v>R5-OP9_FUSAGASUGA_PACHO</v>
          </cell>
          <cell r="I325">
            <v>3</v>
          </cell>
          <cell r="J325">
            <v>2.5974025974025976E-2</v>
          </cell>
          <cell r="K325">
            <v>0.10064935064935066</v>
          </cell>
          <cell r="L325">
            <v>308</v>
          </cell>
          <cell r="M325">
            <v>24866304</v>
          </cell>
          <cell r="N325">
            <v>27</v>
          </cell>
          <cell r="O325">
            <v>8.7662337662337664E-2</v>
          </cell>
          <cell r="P325">
            <v>70</v>
          </cell>
          <cell r="Q325" t="str">
            <v>PRIORIDAD 1</v>
          </cell>
        </row>
        <row r="326">
          <cell r="A326" t="str">
            <v>SUO3B</v>
          </cell>
          <cell r="B326" t="str">
            <v>R5 ORIENTE</v>
          </cell>
          <cell r="C326" t="str">
            <v>Villavicencio</v>
          </cell>
          <cell r="D326" t="str">
            <v>TELCOS INGENIERIA S.A.</v>
          </cell>
          <cell r="E326" t="str">
            <v>VILLAVICENCIO 2</v>
          </cell>
          <cell r="F326" t="str">
            <v>R5-OP6_VILLAVICENCIO</v>
          </cell>
          <cell r="G326" t="str">
            <v>MANJARREZ TREJOS JUAN CARLOS</v>
          </cell>
          <cell r="H326" t="str">
            <v>R5-OP6_VILLAVICENCIO</v>
          </cell>
          <cell r="I326">
            <v>3</v>
          </cell>
          <cell r="J326">
            <v>0.37804878048780488</v>
          </cell>
          <cell r="K326">
            <v>0.51829268292682928</v>
          </cell>
          <cell r="L326">
            <v>164</v>
          </cell>
          <cell r="M326">
            <v>15226020</v>
          </cell>
          <cell r="N326">
            <v>13</v>
          </cell>
          <cell r="O326">
            <v>7.926829268292683E-2</v>
          </cell>
          <cell r="P326">
            <v>65</v>
          </cell>
          <cell r="Q326" t="str">
            <v>PRIORIDAD 1</v>
          </cell>
        </row>
        <row r="327">
          <cell r="A327" t="str">
            <v>SYH3B</v>
          </cell>
          <cell r="B327" t="str">
            <v>R4 CENTRO</v>
          </cell>
          <cell r="C327" t="str">
            <v>Madrid</v>
          </cell>
          <cell r="D327" t="str">
            <v>DICO TELECOMUNICACIONES S.A.</v>
          </cell>
          <cell r="E327" t="str">
            <v>MADRID</v>
          </cell>
          <cell r="F327" t="str">
            <v>R4-OP15_MADRID</v>
          </cell>
          <cell r="G327" t="str">
            <v>MALDONADO AGUILERA OMAR EFREN</v>
          </cell>
          <cell r="H327" t="str">
            <v>R4-OP15_MADRID</v>
          </cell>
          <cell r="I327">
            <v>3</v>
          </cell>
          <cell r="J327">
            <v>1.4184397163120567E-2</v>
          </cell>
          <cell r="K327">
            <v>8.1560283687943269E-2</v>
          </cell>
          <cell r="L327">
            <v>282</v>
          </cell>
          <cell r="M327">
            <v>32909479</v>
          </cell>
          <cell r="N327">
            <v>19</v>
          </cell>
          <cell r="O327">
            <v>6.7375886524822695E-2</v>
          </cell>
          <cell r="P327">
            <v>55</v>
          </cell>
          <cell r="Q327" t="str">
            <v>PRIORIDAD 1</v>
          </cell>
        </row>
        <row r="328">
          <cell r="A328" t="str">
            <v>TAY13B</v>
          </cell>
          <cell r="B328" t="str">
            <v>R4 CENTRO</v>
          </cell>
          <cell r="C328" t="str">
            <v>Bogota, D.C.</v>
          </cell>
          <cell r="D328" t="str">
            <v>DICO TELECOMUNICACIONES S.A.</v>
          </cell>
          <cell r="E328" t="str">
            <v>PATIO BONITO</v>
          </cell>
          <cell r="F328" t="str">
            <v>R4-OP10_PTO_BONITO_CASTILLA</v>
          </cell>
          <cell r="G328" t="str">
            <v>GARCIA BELTRAN ROGER ALBERTO</v>
          </cell>
          <cell r="H328" t="str">
            <v>R4-OP10_PTO_BONITO_CASTILLA</v>
          </cell>
          <cell r="I328">
            <v>3</v>
          </cell>
          <cell r="J328">
            <v>0.24260355029585798</v>
          </cell>
          <cell r="K328">
            <v>0.36982248520710059</v>
          </cell>
          <cell r="L328">
            <v>338</v>
          </cell>
          <cell r="M328">
            <v>32333452</v>
          </cell>
          <cell r="N328">
            <v>32</v>
          </cell>
          <cell r="O328">
            <v>9.4674556213017749E-2</v>
          </cell>
          <cell r="P328">
            <v>80</v>
          </cell>
          <cell r="Q328" t="str">
            <v>PRIORIDAD 1</v>
          </cell>
        </row>
        <row r="329">
          <cell r="A329" t="str">
            <v>TBAB27</v>
          </cell>
          <cell r="B329" t="str">
            <v>R1 COSTA</v>
          </cell>
          <cell r="C329" t="str">
            <v>Barranquilla</v>
          </cell>
          <cell r="D329" t="str">
            <v>INMEL INGENIERIA S.A.S</v>
          </cell>
          <cell r="E329" t="str">
            <v>BARRANQUILLA 1 DISTRITO 5</v>
          </cell>
          <cell r="F329" t="str">
            <v>R1-OP1_B/QUILLA_PTO_COL</v>
          </cell>
          <cell r="G329" t="str">
            <v>AGUILAR VANEGAS WILSON ENRIQUE</v>
          </cell>
          <cell r="H329" t="str">
            <v>R1-OP1_B/QUILLA_PTO_COL</v>
          </cell>
          <cell r="I329">
            <v>3</v>
          </cell>
          <cell r="J329">
            <v>4.5774647887323945E-2</v>
          </cell>
          <cell r="K329">
            <v>0.18309859154929578</v>
          </cell>
          <cell r="L329">
            <v>284</v>
          </cell>
          <cell r="M329">
            <v>27195724</v>
          </cell>
          <cell r="N329">
            <v>7</v>
          </cell>
          <cell r="O329">
            <v>2.464788732394366E-2</v>
          </cell>
          <cell r="P329">
            <v>60</v>
          </cell>
          <cell r="Q329" t="str">
            <v>PRIORIDAD 1</v>
          </cell>
        </row>
        <row r="330">
          <cell r="A330" t="str">
            <v>PC1</v>
          </cell>
          <cell r="B330" t="str">
            <v>R1 COSTA</v>
          </cell>
          <cell r="C330" t="str">
            <v>Barranquilla</v>
          </cell>
          <cell r="D330" t="str">
            <v>INMEL INGENIERIA S.A.S</v>
          </cell>
          <cell r="E330" t="str">
            <v>BARRANQUILLA 1 DISTRITO 3</v>
          </cell>
          <cell r="F330" t="str">
            <v>R1-OP1_B/QUILLA_PTO_COL</v>
          </cell>
          <cell r="G330" t="str">
            <v>ZULUAGA ESTRADA ROGER EDUARDO</v>
          </cell>
          <cell r="H330" t="str">
            <v>R1-OP1_B/QUILLA_PTO_COL</v>
          </cell>
          <cell r="I330">
            <v>3</v>
          </cell>
          <cell r="J330">
            <v>4.9295774647887321E-2</v>
          </cell>
          <cell r="K330">
            <v>0.28873239436619719</v>
          </cell>
          <cell r="L330">
            <v>142</v>
          </cell>
          <cell r="M330">
            <v>15656502</v>
          </cell>
          <cell r="N330">
            <v>7</v>
          </cell>
          <cell r="O330">
            <v>4.9295774647887321E-2</v>
          </cell>
          <cell r="P330">
            <v>55</v>
          </cell>
          <cell r="Q330" t="str">
            <v>PRIORIDAD 1</v>
          </cell>
        </row>
        <row r="331">
          <cell r="A331" t="str">
            <v>PJ2</v>
          </cell>
          <cell r="B331" t="str">
            <v>R3 OCCIDENTE</v>
          </cell>
          <cell r="C331" t="str">
            <v>Jamundi</v>
          </cell>
          <cell r="D331" t="str">
            <v>Tabasco</v>
          </cell>
          <cell r="E331" t="str">
            <v>ALFAGUARA</v>
          </cell>
          <cell r="F331" t="str">
            <v>R3-OP5_BOCHALEMA_JAMUNDI</v>
          </cell>
          <cell r="G331" t="str">
            <v>BARAHONA MONTOYA GABRIEL</v>
          </cell>
          <cell r="H331" t="str">
            <v>R3-OP5_BOCHALEMA_JAMUNDI</v>
          </cell>
          <cell r="I331">
            <v>3</v>
          </cell>
          <cell r="J331">
            <v>3.3203125E-2</v>
          </cell>
          <cell r="K331">
            <v>0.150390625</v>
          </cell>
          <cell r="L331">
            <v>512</v>
          </cell>
          <cell r="M331">
            <v>50170784</v>
          </cell>
          <cell r="N331">
            <v>23</v>
          </cell>
          <cell r="O331">
            <v>4.4921875E-2</v>
          </cell>
          <cell r="P331">
            <v>85</v>
          </cell>
          <cell r="Q331" t="str">
            <v>PRIORIDAD 1</v>
          </cell>
        </row>
        <row r="332">
          <cell r="A332" t="str">
            <v>TEI</v>
          </cell>
          <cell r="B332" t="str">
            <v>R4 CENTRO</v>
          </cell>
          <cell r="C332" t="str">
            <v>Bogota, D.C.</v>
          </cell>
          <cell r="D332" t="str">
            <v>TABASCO</v>
          </cell>
          <cell r="E332" t="str">
            <v>LA VICTORIA</v>
          </cell>
          <cell r="F332" t="str">
            <v>R4-OP22_LA_VICTORIA</v>
          </cell>
          <cell r="G332" t="str">
            <v>TABORDA LOPEZ LUIS FERNANDO</v>
          </cell>
          <cell r="H332" t="str">
            <v>R4-OP22_LA_VICTORIA</v>
          </cell>
          <cell r="I332">
            <v>3</v>
          </cell>
          <cell r="J332">
            <v>0.56185567010309279</v>
          </cell>
          <cell r="K332">
            <v>0.63917525773195871</v>
          </cell>
          <cell r="L332">
            <v>194</v>
          </cell>
          <cell r="M332">
            <v>15780885</v>
          </cell>
          <cell r="N332">
            <v>14</v>
          </cell>
          <cell r="O332">
            <v>7.2164948453608241E-2</v>
          </cell>
          <cell r="P332">
            <v>65</v>
          </cell>
          <cell r="Q332" t="str">
            <v>PRIORIDAD 1</v>
          </cell>
        </row>
        <row r="333">
          <cell r="A333" t="str">
            <v>TEJ</v>
          </cell>
          <cell r="B333" t="str">
            <v>R4 CENTRO</v>
          </cell>
          <cell r="C333" t="str">
            <v>Bogota, D.C.</v>
          </cell>
          <cell r="D333" t="str">
            <v>TELCOS INGENIERIA S.A.</v>
          </cell>
          <cell r="E333" t="str">
            <v>MUZU</v>
          </cell>
          <cell r="F333" t="str">
            <v>R4-OP40_MUZU_LA_IGUALDAD</v>
          </cell>
          <cell r="G333" t="str">
            <v>FELICIANO VILLAR JUAN CARLOS</v>
          </cell>
          <cell r="H333" t="str">
            <v>R4-OP40_MUZU_LA_IGUALDAD</v>
          </cell>
          <cell r="I333">
            <v>3</v>
          </cell>
          <cell r="J333">
            <v>0.72566371681415931</v>
          </cell>
          <cell r="K333">
            <v>0.84513274336283184</v>
          </cell>
          <cell r="L333">
            <v>226</v>
          </cell>
          <cell r="M333">
            <v>23346339</v>
          </cell>
          <cell r="N333">
            <v>16</v>
          </cell>
          <cell r="O333">
            <v>7.0796460176991149E-2</v>
          </cell>
          <cell r="P333">
            <v>75</v>
          </cell>
          <cell r="Q333" t="str">
            <v>PRIORIDAD 1</v>
          </cell>
        </row>
        <row r="334">
          <cell r="A334" t="str">
            <v>SAG</v>
          </cell>
          <cell r="B334" t="str">
            <v>R3 OCCIDENTE</v>
          </cell>
          <cell r="C334" t="str">
            <v>Cali</v>
          </cell>
          <cell r="D334" t="str">
            <v>CONECTAR TV</v>
          </cell>
          <cell r="E334" t="str">
            <v>COMUNEROS</v>
          </cell>
          <cell r="F334" t="str">
            <v>R3-OP3_V_GRANDE-COMUNEROS</v>
          </cell>
          <cell r="G334" t="str">
            <v>MAYORQUIN SILVA LUIS ALFONSO</v>
          </cell>
          <cell r="H334" t="str">
            <v>R3-OP3_V_GRANDE-COMUNEROS</v>
          </cell>
          <cell r="I334">
            <v>3</v>
          </cell>
          <cell r="J334">
            <v>4.4247787610619468E-3</v>
          </cell>
          <cell r="K334">
            <v>8.4070796460176997E-2</v>
          </cell>
          <cell r="L334">
            <v>226</v>
          </cell>
          <cell r="M334">
            <v>23983305</v>
          </cell>
          <cell r="N334">
            <v>14</v>
          </cell>
          <cell r="O334">
            <v>6.1946902654867256E-2</v>
          </cell>
          <cell r="P334">
            <v>55</v>
          </cell>
          <cell r="Q334" t="str">
            <v>PRIORIDAD 1</v>
          </cell>
        </row>
        <row r="335">
          <cell r="A335" t="str">
            <v>SSN</v>
          </cell>
          <cell r="B335" t="str">
            <v>R4 CENTRO</v>
          </cell>
          <cell r="C335" t="str">
            <v>Bogota, D.C.</v>
          </cell>
          <cell r="D335" t="str">
            <v>DICO TELECOMUNICACIONES S.A.</v>
          </cell>
          <cell r="E335" t="str">
            <v>PUEBLO VIEJO</v>
          </cell>
          <cell r="F335" t="str">
            <v>R4-OP18_P_VIEJO_ATAHUALPA</v>
          </cell>
          <cell r="G335" t="str">
            <v>MOLANO ROJAS NESTOR AUGUSTO</v>
          </cell>
          <cell r="H335" t="str">
            <v>R4-OP18_P_VIEJO_ATAHUALPA</v>
          </cell>
          <cell r="I335">
            <v>3</v>
          </cell>
          <cell r="J335">
            <v>0.21631205673758866</v>
          </cell>
          <cell r="K335">
            <v>0.27659574468085107</v>
          </cell>
          <cell r="L335">
            <v>282</v>
          </cell>
          <cell r="M335">
            <v>27884947</v>
          </cell>
          <cell r="N335">
            <v>21</v>
          </cell>
          <cell r="O335">
            <v>7.4468085106382975E-2</v>
          </cell>
          <cell r="P335">
            <v>75</v>
          </cell>
          <cell r="Q335" t="str">
            <v>PRIORIDAD 1</v>
          </cell>
        </row>
        <row r="336">
          <cell r="A336" t="str">
            <v>STY</v>
          </cell>
          <cell r="B336" t="str">
            <v>R3 OCCIDENTE</v>
          </cell>
          <cell r="C336" t="str">
            <v>Florencia</v>
          </cell>
          <cell r="D336" t="str">
            <v>CONECTAR TV</v>
          </cell>
          <cell r="E336" t="str">
            <v>CAQUETA DISTRITO 1</v>
          </cell>
          <cell r="F336" t="str">
            <v>R3-OP7_FLORENCIA</v>
          </cell>
          <cell r="G336" t="str">
            <v>MORENO PUERTA DANILO ANDRES</v>
          </cell>
          <cell r="H336" t="str">
            <v>R3-OP7_FLORENCIA</v>
          </cell>
          <cell r="I336">
            <v>3</v>
          </cell>
          <cell r="J336">
            <v>3.2258064516129031E-2</v>
          </cell>
          <cell r="K336">
            <v>0.10138248847926268</v>
          </cell>
          <cell r="L336">
            <v>217</v>
          </cell>
          <cell r="M336">
            <v>20961318</v>
          </cell>
          <cell r="N336">
            <v>15</v>
          </cell>
          <cell r="O336">
            <v>6.9124423963133647E-2</v>
          </cell>
          <cell r="P336">
            <v>65</v>
          </cell>
          <cell r="Q336" t="str">
            <v>PRIORIDAD 1</v>
          </cell>
        </row>
        <row r="337">
          <cell r="A337" t="str">
            <v>UU1</v>
          </cell>
          <cell r="B337" t="str">
            <v>R3 OCCIDENTE</v>
          </cell>
          <cell r="C337" t="str">
            <v>Cali</v>
          </cell>
          <cell r="D337" t="str">
            <v>CONECTAR TV</v>
          </cell>
          <cell r="E337" t="str">
            <v>VALLE GRANDE</v>
          </cell>
          <cell r="F337" t="str">
            <v>R3-OP3_V_GRANDE-COMUNEROS</v>
          </cell>
          <cell r="G337" t="str">
            <v>ALVAREZ THEVENING MIGUEL ANGEL</v>
          </cell>
          <cell r="H337" t="str">
            <v>R3-OP3_V_GRANDE-COMUNEROS</v>
          </cell>
          <cell r="I337">
            <v>3</v>
          </cell>
          <cell r="J337">
            <v>0.28169014084507044</v>
          </cell>
          <cell r="K337">
            <v>0.45774647887323944</v>
          </cell>
          <cell r="L337">
            <v>142</v>
          </cell>
          <cell r="M337">
            <v>13020551</v>
          </cell>
          <cell r="N337">
            <v>10</v>
          </cell>
          <cell r="O337">
            <v>7.0422535211267609E-2</v>
          </cell>
          <cell r="P337">
            <v>55</v>
          </cell>
          <cell r="Q337" t="str">
            <v>PRIORIDAD 1</v>
          </cell>
        </row>
        <row r="338">
          <cell r="A338" t="str">
            <v>VER12</v>
          </cell>
          <cell r="B338" t="str">
            <v>R4 CENTRO</v>
          </cell>
          <cell r="C338" t="str">
            <v>Bogota, D.C.</v>
          </cell>
          <cell r="D338" t="str">
            <v>TABASCO</v>
          </cell>
          <cell r="E338" t="str">
            <v>PRIMAVERA</v>
          </cell>
          <cell r="F338" t="str">
            <v>R4-OP26_PRIMAVERA</v>
          </cell>
          <cell r="G338" t="str">
            <v>HERRERA AYA GENARO</v>
          </cell>
          <cell r="H338" t="str">
            <v>R4-OP26_PRIMAVERA</v>
          </cell>
          <cell r="I338">
            <v>3</v>
          </cell>
          <cell r="J338">
            <v>0.47727272727272729</v>
          </cell>
          <cell r="K338">
            <v>0.61363636363636365</v>
          </cell>
          <cell r="L338">
            <v>132</v>
          </cell>
          <cell r="M338">
            <v>14538879</v>
          </cell>
          <cell r="N338">
            <v>3</v>
          </cell>
          <cell r="O338">
            <v>2.2727272727272728E-2</v>
          </cell>
          <cell r="P338">
            <v>50</v>
          </cell>
          <cell r="Q338" t="str">
            <v>PRIORIDAD 1</v>
          </cell>
        </row>
        <row r="339">
          <cell r="A339" t="str">
            <v>VLL1</v>
          </cell>
          <cell r="B339" t="str">
            <v>R3 OCCIDENTE</v>
          </cell>
          <cell r="C339" t="str">
            <v>Cali</v>
          </cell>
          <cell r="D339" t="str">
            <v>CONECTAR TV</v>
          </cell>
          <cell r="E339" t="str">
            <v>VALLE GRANDE</v>
          </cell>
          <cell r="F339" t="str">
            <v>R3-OP3_V_GRANDE-COMUNEROS</v>
          </cell>
          <cell r="G339" t="str">
            <v>ALVAREZ THEVENING MIGUEL ANGEL</v>
          </cell>
          <cell r="H339" t="str">
            <v>R3-OP3_V_GRANDE-COMUNEROS</v>
          </cell>
          <cell r="I339">
            <v>3</v>
          </cell>
          <cell r="J339">
            <v>0.65580736543909346</v>
          </cell>
          <cell r="K339">
            <v>0.75495750708215292</v>
          </cell>
          <cell r="L339">
            <v>706</v>
          </cell>
          <cell r="M339">
            <v>64212541</v>
          </cell>
          <cell r="N339">
            <v>71</v>
          </cell>
          <cell r="O339">
            <v>0.10056657223796034</v>
          </cell>
          <cell r="P339">
            <v>100</v>
          </cell>
          <cell r="Q339" t="str">
            <v>PRIORIDAD 1</v>
          </cell>
        </row>
        <row r="340">
          <cell r="A340" t="str">
            <v>VX1</v>
          </cell>
          <cell r="B340" t="str">
            <v>R1 COSTA</v>
          </cell>
          <cell r="C340" t="str">
            <v>Barranquilla</v>
          </cell>
          <cell r="D340" t="str">
            <v>DOMINION MT</v>
          </cell>
          <cell r="E340" t="str">
            <v>BARRANQUILLA 2 DISTRITO 3</v>
          </cell>
          <cell r="F340" t="str">
            <v>R1-OP2_B/QUILLA_SOLEDAD</v>
          </cell>
          <cell r="G340" t="str">
            <v>GAMERO RODRIGUEZ JAVIER</v>
          </cell>
          <cell r="H340" t="str">
            <v>R1-OP2_B/QUILLA_SOLEDAD</v>
          </cell>
          <cell r="I340">
            <v>3</v>
          </cell>
          <cell r="J340">
            <v>6.2111801242236021E-3</v>
          </cell>
          <cell r="K340">
            <v>0.11180124223602485</v>
          </cell>
          <cell r="L340">
            <v>161</v>
          </cell>
          <cell r="M340">
            <v>18856932</v>
          </cell>
          <cell r="N340">
            <v>5</v>
          </cell>
          <cell r="O340">
            <v>3.1055900621118012E-2</v>
          </cell>
          <cell r="P340">
            <v>50</v>
          </cell>
          <cell r="Q340" t="str">
            <v>PRIORIDAD 1</v>
          </cell>
        </row>
        <row r="341">
          <cell r="A341" t="str">
            <v>SX4</v>
          </cell>
          <cell r="B341" t="str">
            <v>R1 COSTA</v>
          </cell>
          <cell r="C341" t="str">
            <v>Barranquilla</v>
          </cell>
          <cell r="D341" t="str">
            <v>INMEL INGENIERIA S.A.S</v>
          </cell>
          <cell r="E341" t="str">
            <v>BARRANQUILLA 1 DISTRITO 5</v>
          </cell>
          <cell r="F341" t="str">
            <v>R1-OP1_B/QUILLA_PTO_COL</v>
          </cell>
          <cell r="G341" t="str">
            <v>ALTAMAR VILLAFAÑE JOVANNY ENRIQUE</v>
          </cell>
          <cell r="H341" t="str">
            <v>R1-OP1_B/QUILLA_PTO_COL</v>
          </cell>
          <cell r="I341">
            <v>3</v>
          </cell>
          <cell r="J341">
            <v>6.4039408866995079E-2</v>
          </cell>
          <cell r="K341">
            <v>0.17733990147783252</v>
          </cell>
          <cell r="L341">
            <v>203</v>
          </cell>
          <cell r="M341">
            <v>21096265</v>
          </cell>
          <cell r="N341">
            <v>9</v>
          </cell>
          <cell r="O341">
            <v>4.4334975369458129E-2</v>
          </cell>
          <cell r="P341">
            <v>65</v>
          </cell>
          <cell r="Q341" t="str">
            <v>PRIORIDAD 1</v>
          </cell>
        </row>
        <row r="342">
          <cell r="A342" t="str">
            <v>SYA</v>
          </cell>
          <cell r="B342" t="str">
            <v>R2 NORTE</v>
          </cell>
          <cell r="C342" t="str">
            <v>La Estrella</v>
          </cell>
          <cell r="D342" t="str">
            <v>INMEL INGENIERIA S.A.S</v>
          </cell>
          <cell r="E342" t="str">
            <v>METROPOLITANA CALDAS_LA ESTRELLA</v>
          </cell>
          <cell r="F342" t="str">
            <v>R2-OP2_ANT_METROPOLITANA</v>
          </cell>
          <cell r="G342" t="str">
            <v>GIL SANCHEZ JAVIER DE JESUS</v>
          </cell>
          <cell r="H342" t="str">
            <v>R2-OP2_ANT_METROPOLITANA</v>
          </cell>
          <cell r="I342">
            <v>3</v>
          </cell>
          <cell r="J342">
            <v>1.6304347826086956E-2</v>
          </cell>
          <cell r="K342">
            <v>7.6086956521739135E-2</v>
          </cell>
          <cell r="L342">
            <v>184</v>
          </cell>
          <cell r="M342">
            <v>20965513</v>
          </cell>
          <cell r="N342">
            <v>7</v>
          </cell>
          <cell r="O342">
            <v>3.8043478260869568E-2</v>
          </cell>
          <cell r="P342">
            <v>50</v>
          </cell>
          <cell r="Q342" t="str">
            <v>PRIORIDAD 1</v>
          </cell>
        </row>
        <row r="343">
          <cell r="A343" t="str">
            <v>2C2031</v>
          </cell>
          <cell r="B343" t="str">
            <v>R4 CENTRO</v>
          </cell>
          <cell r="C343" t="str">
            <v>Bogota, D.C.</v>
          </cell>
          <cell r="D343" t="str">
            <v>TABASCO</v>
          </cell>
          <cell r="E343" t="str">
            <v>CANDELARIA</v>
          </cell>
          <cell r="F343" t="str">
            <v>R4-OP27_CANDELARIA</v>
          </cell>
          <cell r="G343" t="str">
            <v>SUAREZ RODRIGUEZ ALEXANDER</v>
          </cell>
          <cell r="H343" t="str">
            <v>R4-OP27_CANDELARIA</v>
          </cell>
          <cell r="I343">
            <v>3</v>
          </cell>
          <cell r="J343">
            <v>8.4337349397590355E-2</v>
          </cell>
          <cell r="K343">
            <v>0.28915662650602408</v>
          </cell>
          <cell r="L343">
            <v>166</v>
          </cell>
          <cell r="M343">
            <v>16603541</v>
          </cell>
          <cell r="N343">
            <v>10</v>
          </cell>
          <cell r="O343">
            <v>6.0240963855421686E-2</v>
          </cell>
          <cell r="P343">
            <v>65</v>
          </cell>
          <cell r="Q343" t="str">
            <v>PRIORIDAD 1</v>
          </cell>
        </row>
        <row r="344">
          <cell r="A344" t="str">
            <v>2DL</v>
          </cell>
          <cell r="B344" t="str">
            <v>R3 OCCIDENTE</v>
          </cell>
          <cell r="C344" t="str">
            <v>Cali</v>
          </cell>
          <cell r="D344" t="str">
            <v>CONECTAR TV</v>
          </cell>
          <cell r="E344" t="str">
            <v>FLORALIA</v>
          </cell>
          <cell r="F344" t="str">
            <v>R3-OP6_A_LOPEZ_YUMBO</v>
          </cell>
          <cell r="G344" t="str">
            <v>GONZALEZ MARIN JHON FREDDY</v>
          </cell>
          <cell r="H344" t="str">
            <v>R3-OP6_A_LOPEZ_YUMBO</v>
          </cell>
          <cell r="I344">
            <v>3</v>
          </cell>
          <cell r="J344">
            <v>5.7851239669421489E-2</v>
          </cell>
          <cell r="K344">
            <v>9.0909090909090912E-2</v>
          </cell>
          <cell r="L344">
            <v>242</v>
          </cell>
          <cell r="M344">
            <v>25943989</v>
          </cell>
          <cell r="N344">
            <v>12</v>
          </cell>
          <cell r="O344">
            <v>4.9586776859504134E-2</v>
          </cell>
          <cell r="P344">
            <v>55</v>
          </cell>
          <cell r="Q344" t="str">
            <v>PRIORIDAD 1</v>
          </cell>
        </row>
        <row r="345">
          <cell r="A345" t="str">
            <v>TBB</v>
          </cell>
          <cell r="B345" t="str">
            <v>R2 NORTE</v>
          </cell>
          <cell r="C345" t="str">
            <v>Medellín</v>
          </cell>
          <cell r="D345" t="str">
            <v>INMEL INGENIERIA S.A.S</v>
          </cell>
          <cell r="E345" t="str">
            <v>MEDELLIN OCCIDENTAL 4</v>
          </cell>
          <cell r="F345" t="str">
            <v>R2-OP13_MED_OCC_4</v>
          </cell>
          <cell r="G345" t="str">
            <v>OSORIO MORENO EDGAR AUGUSTO</v>
          </cell>
          <cell r="H345" t="str">
            <v>R2-OP13_MED_OCC_4</v>
          </cell>
          <cell r="I345">
            <v>3</v>
          </cell>
          <cell r="J345">
            <v>5.4644808743169399E-3</v>
          </cell>
          <cell r="K345">
            <v>0.12568306010928962</v>
          </cell>
          <cell r="L345">
            <v>183</v>
          </cell>
          <cell r="M345">
            <v>17987798</v>
          </cell>
          <cell r="N345">
            <v>12</v>
          </cell>
          <cell r="O345">
            <v>6.5573770491803282E-2</v>
          </cell>
          <cell r="P345">
            <v>55</v>
          </cell>
          <cell r="Q345" t="str">
            <v>PRIORIDAD 1</v>
          </cell>
        </row>
        <row r="346">
          <cell r="A346" t="str">
            <v>2QP</v>
          </cell>
          <cell r="B346" t="str">
            <v>R2 NORTE</v>
          </cell>
          <cell r="C346" t="str">
            <v>Medellín</v>
          </cell>
          <cell r="D346" t="str">
            <v>CINCO</v>
          </cell>
          <cell r="E346" t="str">
            <v>MEDELLIN NOROCCIDENTE 1</v>
          </cell>
          <cell r="F346" t="str">
            <v>R2-OP10_MED_NOROCC_1_2</v>
          </cell>
          <cell r="G346" t="str">
            <v>SUAREZ ESTRADA NELSON MARIO</v>
          </cell>
          <cell r="H346" t="str">
            <v>R2-OP10_MED_NOROCC_1_2</v>
          </cell>
          <cell r="I346">
            <v>3</v>
          </cell>
          <cell r="J346">
            <v>7.7294685990338161E-2</v>
          </cell>
          <cell r="K346">
            <v>0.14975845410628019</v>
          </cell>
          <cell r="L346">
            <v>207</v>
          </cell>
          <cell r="M346">
            <v>21483335</v>
          </cell>
          <cell r="N346">
            <v>9</v>
          </cell>
          <cell r="O346">
            <v>4.3478260869565216E-2</v>
          </cell>
          <cell r="P346">
            <v>65</v>
          </cell>
          <cell r="Q346" t="str">
            <v>PRIORIDAD 1</v>
          </cell>
        </row>
        <row r="347">
          <cell r="A347" t="str">
            <v>TDM</v>
          </cell>
          <cell r="B347" t="str">
            <v>R5 ORIENTE</v>
          </cell>
          <cell r="C347" t="str">
            <v>Villavicencio</v>
          </cell>
          <cell r="D347" t="str">
            <v>TELCOS INGENIERIA S.A.</v>
          </cell>
          <cell r="E347" t="str">
            <v>VILLAVICENCIO 2</v>
          </cell>
          <cell r="F347" t="str">
            <v>R5-OP6_VILLAVICENCIO</v>
          </cell>
          <cell r="G347" t="str">
            <v>MANJARREZ TREJOS JUAN CARLOS</v>
          </cell>
          <cell r="H347" t="str">
            <v>R5-OP6_VILLAVICENCIO</v>
          </cell>
          <cell r="I347">
            <v>3</v>
          </cell>
          <cell r="J347">
            <v>7.3863636363636367E-2</v>
          </cell>
          <cell r="K347">
            <v>0.16477272727272727</v>
          </cell>
          <cell r="L347">
            <v>176</v>
          </cell>
          <cell r="M347">
            <v>18348379</v>
          </cell>
          <cell r="N347">
            <v>18</v>
          </cell>
          <cell r="O347">
            <v>0.10227272727272728</v>
          </cell>
          <cell r="P347">
            <v>60</v>
          </cell>
          <cell r="Q347" t="str">
            <v>PRIORIDAD 1</v>
          </cell>
        </row>
        <row r="348">
          <cell r="A348" t="str">
            <v>TOB11</v>
          </cell>
          <cell r="B348" t="str">
            <v>R4 CENTRO</v>
          </cell>
          <cell r="C348" t="str">
            <v>Bogota, D.C.</v>
          </cell>
          <cell r="D348" t="str">
            <v>TABASCO</v>
          </cell>
          <cell r="E348" t="str">
            <v>CIUDAD JARDIN</v>
          </cell>
          <cell r="F348" t="str">
            <v>R4-OP24_OLAYA_C-JARDIN</v>
          </cell>
          <cell r="G348" t="str">
            <v>MORENO DONADO BRYAN ARTURO</v>
          </cell>
          <cell r="H348" t="str">
            <v>R4-OP24_OLAYA_C-JARDIN</v>
          </cell>
          <cell r="I348">
            <v>3</v>
          </cell>
          <cell r="J348">
            <v>0.71165644171779141</v>
          </cell>
          <cell r="K348">
            <v>0.76073619631901845</v>
          </cell>
          <cell r="L348">
            <v>163</v>
          </cell>
          <cell r="M348">
            <v>16623648</v>
          </cell>
          <cell r="N348">
            <v>9</v>
          </cell>
          <cell r="O348">
            <v>5.5214723926380369E-2</v>
          </cell>
          <cell r="P348">
            <v>65</v>
          </cell>
          <cell r="Q348" t="str">
            <v>PRIORIDAD 1</v>
          </cell>
        </row>
        <row r="349">
          <cell r="A349" t="str">
            <v>3DL</v>
          </cell>
          <cell r="B349" t="str">
            <v>R3 OCCIDENTE</v>
          </cell>
          <cell r="C349" t="str">
            <v>Cali</v>
          </cell>
          <cell r="D349" t="str">
            <v>CONECTAR TV</v>
          </cell>
          <cell r="E349" t="str">
            <v>FLORALIA</v>
          </cell>
          <cell r="F349" t="str">
            <v>R3-OP6_A_LOPEZ_YUMBO</v>
          </cell>
          <cell r="G349" t="str">
            <v>GONZALEZ MARIN JHON FREDDY</v>
          </cell>
          <cell r="H349" t="str">
            <v>R3-OP6_A_LOPEZ_YUMBO</v>
          </cell>
          <cell r="I349">
            <v>3</v>
          </cell>
          <cell r="J349">
            <v>4.1237113402061855E-2</v>
          </cell>
          <cell r="K349">
            <v>9.2783505154639179E-2</v>
          </cell>
          <cell r="L349">
            <v>194</v>
          </cell>
          <cell r="M349">
            <v>21152977</v>
          </cell>
          <cell r="N349">
            <v>10</v>
          </cell>
          <cell r="O349">
            <v>5.1546391752577317E-2</v>
          </cell>
          <cell r="P349">
            <v>55</v>
          </cell>
          <cell r="Q349" t="str">
            <v>PRIORIDAD 1</v>
          </cell>
        </row>
        <row r="350">
          <cell r="A350" t="str">
            <v>3QP</v>
          </cell>
          <cell r="B350" t="str">
            <v>R2 NORTE</v>
          </cell>
          <cell r="C350" t="str">
            <v>Medellín</v>
          </cell>
          <cell r="D350" t="str">
            <v>CINCO</v>
          </cell>
          <cell r="E350" t="str">
            <v>MEDELLIN NOROCCIDENTE 1</v>
          </cell>
          <cell r="F350" t="str">
            <v>R2-OP10_MED_NOROCC_1_2</v>
          </cell>
          <cell r="G350" t="str">
            <v>SUAREZ ESTRADA NELSON MARIO</v>
          </cell>
          <cell r="H350" t="str">
            <v>R2-OP10_MED_NOROCC_1_2</v>
          </cell>
          <cell r="I350">
            <v>3</v>
          </cell>
          <cell r="J350">
            <v>5.2980132450331126E-2</v>
          </cell>
          <cell r="K350">
            <v>0.17549668874172186</v>
          </cell>
          <cell r="L350">
            <v>302</v>
          </cell>
          <cell r="M350">
            <v>30552009</v>
          </cell>
          <cell r="N350">
            <v>27</v>
          </cell>
          <cell r="O350">
            <v>8.9403973509933773E-2</v>
          </cell>
          <cell r="P350">
            <v>70</v>
          </cell>
          <cell r="Q350" t="str">
            <v>PRIORIDAD 1</v>
          </cell>
        </row>
        <row r="351">
          <cell r="A351" t="str">
            <v>4AZ</v>
          </cell>
          <cell r="B351" t="str">
            <v>R3 OCCIDENTE</v>
          </cell>
          <cell r="C351" t="str">
            <v>Cali</v>
          </cell>
          <cell r="D351" t="str">
            <v>CONECTAR TV</v>
          </cell>
          <cell r="E351" t="str">
            <v>FLORALIA</v>
          </cell>
          <cell r="F351" t="str">
            <v>R3-OP6_A_LOPEZ_YUMBO</v>
          </cell>
          <cell r="G351" t="str">
            <v>GONZALEZ MARIN JHON FREDDY</v>
          </cell>
          <cell r="H351" t="str">
            <v>R3-OP6_A_LOPEZ_YUMBO</v>
          </cell>
          <cell r="I351">
            <v>3</v>
          </cell>
          <cell r="J351">
            <v>1.0329670329670331</v>
          </cell>
          <cell r="K351">
            <v>1.3351648351648351</v>
          </cell>
          <cell r="L351">
            <v>182</v>
          </cell>
          <cell r="M351">
            <v>18169575</v>
          </cell>
          <cell r="N351">
            <v>56</v>
          </cell>
          <cell r="O351">
            <v>0.30769230769230771</v>
          </cell>
          <cell r="P351">
            <v>70</v>
          </cell>
          <cell r="Q351" t="str">
            <v>PRIORIDAD 1</v>
          </cell>
        </row>
        <row r="352">
          <cell r="A352" t="str">
            <v>TOM1B</v>
          </cell>
          <cell r="B352" t="str">
            <v>R4 CENTRO</v>
          </cell>
          <cell r="C352" t="str">
            <v>Bogota, D.C.</v>
          </cell>
          <cell r="D352" t="str">
            <v>TELCOS INGENIERIA S.A.</v>
          </cell>
          <cell r="E352" t="str">
            <v>LA IGUALDAD</v>
          </cell>
          <cell r="F352" t="str">
            <v>R4-OP40_MUZU_LA_IGUALDAD</v>
          </cell>
          <cell r="G352" t="str">
            <v>FELICIANO VILLAR JUAN CARLOS</v>
          </cell>
          <cell r="H352" t="str">
            <v>R4-OP40_MUZU_LA_IGUALDAD</v>
          </cell>
          <cell r="I352">
            <v>3</v>
          </cell>
          <cell r="J352">
            <v>0.15217391304347827</v>
          </cell>
          <cell r="K352">
            <v>0.39130434782608697</v>
          </cell>
          <cell r="L352">
            <v>46</v>
          </cell>
          <cell r="M352">
            <v>5786649</v>
          </cell>
          <cell r="N352">
            <v>2</v>
          </cell>
          <cell r="O352">
            <v>4.3478260869565216E-2</v>
          </cell>
          <cell r="P352">
            <v>55</v>
          </cell>
          <cell r="Q352" t="str">
            <v>PRIORIDAD 1</v>
          </cell>
        </row>
        <row r="353">
          <cell r="A353" t="str">
            <v>4FZ1</v>
          </cell>
          <cell r="B353" t="str">
            <v>R4 CENTRO</v>
          </cell>
          <cell r="C353" t="str">
            <v>Funza</v>
          </cell>
          <cell r="D353" t="str">
            <v>DICO TELECOMUNICACIONES S.A.</v>
          </cell>
          <cell r="E353" t="str">
            <v>FUNZA SIBATE</v>
          </cell>
          <cell r="F353" t="str">
            <v>R4-OP20_FUNZA_SIBATE</v>
          </cell>
          <cell r="G353" t="str">
            <v>SALCEDO ESCOBAR DIEGO ALEJANDRO</v>
          </cell>
          <cell r="H353" t="str">
            <v>R4-OP20_FUNZA_SIBATE</v>
          </cell>
          <cell r="I353">
            <v>3</v>
          </cell>
          <cell r="J353">
            <v>2.5954198473282442E-2</v>
          </cell>
          <cell r="K353">
            <v>8.5496183206106871E-2</v>
          </cell>
          <cell r="L353">
            <v>655</v>
          </cell>
          <cell r="M353">
            <v>65021169</v>
          </cell>
          <cell r="N353">
            <v>44</v>
          </cell>
          <cell r="O353">
            <v>6.7175572519083973E-2</v>
          </cell>
          <cell r="P353">
            <v>75</v>
          </cell>
          <cell r="Q353" t="str">
            <v>PRIORIDAD 1</v>
          </cell>
        </row>
        <row r="354">
          <cell r="A354" t="str">
            <v>TSZ</v>
          </cell>
          <cell r="B354" t="str">
            <v>R3 OCCIDENTE</v>
          </cell>
          <cell r="C354" t="str">
            <v>Ibague</v>
          </cell>
          <cell r="D354" t="str">
            <v>CONECTAR TV</v>
          </cell>
          <cell r="E354" t="str">
            <v>TOLIMA DISTRITO 4</v>
          </cell>
          <cell r="F354" t="str">
            <v>R3-OP8_TOLIMA</v>
          </cell>
          <cell r="G354" t="str">
            <v>GONZALEZ BARRIOS JOHN FREDY</v>
          </cell>
          <cell r="H354" t="str">
            <v>R3-OP8_TOLIMA</v>
          </cell>
          <cell r="I354">
            <v>3</v>
          </cell>
          <cell r="J354">
            <v>0.18181818181818182</v>
          </cell>
          <cell r="K354">
            <v>0.36363636363636365</v>
          </cell>
          <cell r="L354">
            <v>22</v>
          </cell>
          <cell r="M354">
            <v>2076791</v>
          </cell>
          <cell r="N354">
            <v>1</v>
          </cell>
          <cell r="O354">
            <v>4.5454545454545456E-2</v>
          </cell>
          <cell r="P354">
            <v>55</v>
          </cell>
          <cell r="Q354" t="str">
            <v>PRIORIDAD 1</v>
          </cell>
        </row>
        <row r="355">
          <cell r="A355" t="str">
            <v>UVT</v>
          </cell>
          <cell r="B355" t="str">
            <v>R1 COSTA</v>
          </cell>
          <cell r="C355" t="str">
            <v>Santa Marta</v>
          </cell>
          <cell r="D355" t="str">
            <v>DOMINION MT</v>
          </cell>
          <cell r="E355" t="str">
            <v>MAGDALENA BIDI 2</v>
          </cell>
          <cell r="F355" t="str">
            <v>R1-OP7_STA_MARTA</v>
          </cell>
          <cell r="G355" t="str">
            <v>RIOS PLAZA JEISON DE JESUS</v>
          </cell>
          <cell r="H355" t="str">
            <v>R1-OP7_STA_MARTA</v>
          </cell>
          <cell r="I355">
            <v>3</v>
          </cell>
          <cell r="J355">
            <v>0</v>
          </cell>
          <cell r="K355">
            <v>4.6822742474916385E-2</v>
          </cell>
          <cell r="L355">
            <v>299</v>
          </cell>
          <cell r="M355">
            <v>22369604</v>
          </cell>
          <cell r="N355">
            <v>11</v>
          </cell>
          <cell r="O355">
            <v>3.678929765886288E-2</v>
          </cell>
          <cell r="P355">
            <v>50</v>
          </cell>
          <cell r="Q355" t="str">
            <v>PRIORIDAD 1</v>
          </cell>
        </row>
        <row r="356">
          <cell r="A356" t="str">
            <v>6LP</v>
          </cell>
          <cell r="B356" t="str">
            <v>R3 OCCIDENTE</v>
          </cell>
          <cell r="C356" t="str">
            <v>Cali</v>
          </cell>
          <cell r="D356" t="str">
            <v>Tabasco</v>
          </cell>
          <cell r="E356" t="str">
            <v>EL JARDIN</v>
          </cell>
          <cell r="F356" t="str">
            <v>R3-OP4_JARDIN_UNION_PALMETTO</v>
          </cell>
          <cell r="G356" t="str">
            <v>RENDON MOLINA RIGOBERTO</v>
          </cell>
          <cell r="H356" t="str">
            <v>R3-OP4_JARDIN_UNION_PALMETTO</v>
          </cell>
          <cell r="I356">
            <v>3</v>
          </cell>
          <cell r="J356">
            <v>2.768166089965398E-2</v>
          </cell>
          <cell r="K356">
            <v>0.10726643598615918</v>
          </cell>
          <cell r="L356">
            <v>289</v>
          </cell>
          <cell r="M356">
            <v>28392698</v>
          </cell>
          <cell r="N356">
            <v>15</v>
          </cell>
          <cell r="O356">
            <v>5.1903114186851208E-2</v>
          </cell>
          <cell r="P356">
            <v>65</v>
          </cell>
          <cell r="Q356" t="str">
            <v>PRIORIDAD 1</v>
          </cell>
        </row>
        <row r="357">
          <cell r="A357" t="str">
            <v>VIP</v>
          </cell>
          <cell r="B357" t="str">
            <v>R3 OCCIDENTE</v>
          </cell>
          <cell r="C357" t="str">
            <v>Cali</v>
          </cell>
          <cell r="D357" t="str">
            <v>CONECTAR TV</v>
          </cell>
          <cell r="E357" t="str">
            <v>CHIPICHAPE</v>
          </cell>
          <cell r="F357" t="str">
            <v>R3-OP1_CRISTO_REY_C/CHAPE</v>
          </cell>
          <cell r="G357" t="str">
            <v>LENIS DAZA ALEXANDER</v>
          </cell>
          <cell r="H357" t="str">
            <v>R3-OP1_CRISTO_REY_C/CHAPE</v>
          </cell>
          <cell r="I357">
            <v>3</v>
          </cell>
          <cell r="J357">
            <v>1.7428571428571429</v>
          </cell>
          <cell r="K357">
            <v>1.7857142857142858</v>
          </cell>
          <cell r="L357">
            <v>70</v>
          </cell>
          <cell r="M357">
            <v>9006634</v>
          </cell>
          <cell r="N357">
            <v>12</v>
          </cell>
          <cell r="O357">
            <v>0.17142857142857143</v>
          </cell>
          <cell r="P357">
            <v>60</v>
          </cell>
          <cell r="Q357" t="str">
            <v>PRIORIDAD 1</v>
          </cell>
        </row>
        <row r="358">
          <cell r="A358" t="str">
            <v>VJ4</v>
          </cell>
          <cell r="B358" t="str">
            <v>R4 CENTRO</v>
          </cell>
          <cell r="C358" t="str">
            <v>Bogota, D.C.</v>
          </cell>
          <cell r="D358" t="str">
            <v>TABASCO</v>
          </cell>
          <cell r="E358" t="str">
            <v>LA FRAGUA</v>
          </cell>
          <cell r="F358" t="str">
            <v>R4-OP23_LA_FRAGUA</v>
          </cell>
          <cell r="G358" t="str">
            <v>TABORDA LOPEZ LUIS FERNANDO</v>
          </cell>
          <cell r="H358" t="str">
            <v>R4-OP23_LA_FRAGUA</v>
          </cell>
          <cell r="I358">
            <v>3</v>
          </cell>
          <cell r="J358">
            <v>1.1142061281337047E-2</v>
          </cell>
          <cell r="K358">
            <v>0.10027855153203342</v>
          </cell>
          <cell r="L358">
            <v>359</v>
          </cell>
          <cell r="M358">
            <v>36314035</v>
          </cell>
          <cell r="N358">
            <v>15</v>
          </cell>
          <cell r="O358">
            <v>4.1782729805013928E-2</v>
          </cell>
          <cell r="P358">
            <v>65</v>
          </cell>
          <cell r="Q358" t="str">
            <v>PRIORIDAD 1</v>
          </cell>
        </row>
        <row r="359">
          <cell r="A359" t="str">
            <v>VLP1</v>
          </cell>
          <cell r="B359" t="str">
            <v>R2 NORTE</v>
          </cell>
          <cell r="C359" t="str">
            <v>Dos Quebradas</v>
          </cell>
          <cell r="D359" t="str">
            <v>SICTE LTDA</v>
          </cell>
          <cell r="E359" t="str">
            <v>DOSQUEBRADAS1</v>
          </cell>
          <cell r="F359" t="str">
            <v>R2-OP7_RISARALDA</v>
          </cell>
          <cell r="G359" t="str">
            <v>ARANGO VALENCIA JORGE HERNAN</v>
          </cell>
          <cell r="H359" t="str">
            <v>R2-OP7_RISARALDA</v>
          </cell>
          <cell r="I359">
            <v>3</v>
          </cell>
          <cell r="J359">
            <v>0</v>
          </cell>
          <cell r="K359">
            <v>0.1144578313253012</v>
          </cell>
          <cell r="L359">
            <v>166</v>
          </cell>
          <cell r="M359">
            <v>16450037</v>
          </cell>
          <cell r="N359">
            <v>12</v>
          </cell>
          <cell r="O359">
            <v>7.2289156626506021E-2</v>
          </cell>
          <cell r="P359">
            <v>55</v>
          </cell>
          <cell r="Q359" t="str">
            <v>PRIORIDAD 1</v>
          </cell>
        </row>
        <row r="360">
          <cell r="A360" t="str">
            <v>BAS</v>
          </cell>
          <cell r="B360" t="str">
            <v>R2 NORTE</v>
          </cell>
          <cell r="C360" t="str">
            <v>Sabaneta</v>
          </cell>
          <cell r="D360" t="str">
            <v>INMEL INGENIERIA S.A.S</v>
          </cell>
          <cell r="E360" t="str">
            <v>METROPOLITANA SABANETA</v>
          </cell>
          <cell r="F360" t="str">
            <v>R2-OP8_SAB_ENV_ITA</v>
          </cell>
          <cell r="G360" t="str">
            <v>GIL SANCHEZ JAVIER DE JESUS</v>
          </cell>
          <cell r="H360" t="str">
            <v>R2-OP8_SAB_ENV_ITA</v>
          </cell>
          <cell r="I360">
            <v>3</v>
          </cell>
          <cell r="J360">
            <v>0.61</v>
          </cell>
          <cell r="K360">
            <v>0.78500000000000003</v>
          </cell>
          <cell r="L360">
            <v>200</v>
          </cell>
          <cell r="M360">
            <v>24212094</v>
          </cell>
          <cell r="N360">
            <v>15</v>
          </cell>
          <cell r="O360">
            <v>7.4999999999999997E-2</v>
          </cell>
          <cell r="P360">
            <v>75</v>
          </cell>
          <cell r="Q360" t="str">
            <v>PRIORIDAD 1</v>
          </cell>
        </row>
        <row r="361">
          <cell r="A361" t="str">
            <v>BCL</v>
          </cell>
          <cell r="B361" t="str">
            <v>R4 CENTRO</v>
          </cell>
          <cell r="C361" t="str">
            <v>Bogota, D.C.</v>
          </cell>
          <cell r="D361" t="str">
            <v>DICO TELECOMUNICACIONES S.A.</v>
          </cell>
          <cell r="E361" t="str">
            <v>ALAMOS</v>
          </cell>
          <cell r="F361" t="str">
            <v>R4-OP16_ALAMOS</v>
          </cell>
          <cell r="G361" t="str">
            <v>MEJIA PACHON WILSON</v>
          </cell>
          <cell r="H361" t="str">
            <v>R4-OP16_ALAMOS</v>
          </cell>
          <cell r="I361">
            <v>3</v>
          </cell>
          <cell r="J361">
            <v>0.8422939068100358</v>
          </cell>
          <cell r="K361">
            <v>0.93906810035842292</v>
          </cell>
          <cell r="L361">
            <v>279</v>
          </cell>
          <cell r="M361">
            <v>27179910</v>
          </cell>
          <cell r="N361">
            <v>38</v>
          </cell>
          <cell r="O361">
            <v>0.13620071684587814</v>
          </cell>
          <cell r="P361">
            <v>80</v>
          </cell>
          <cell r="Q361" t="str">
            <v>PRIORIDAD 1</v>
          </cell>
        </row>
        <row r="362">
          <cell r="A362" t="str">
            <v>VV5</v>
          </cell>
          <cell r="B362" t="str">
            <v>R5 ORIENTE</v>
          </cell>
          <cell r="C362" t="str">
            <v>Villavicencio</v>
          </cell>
          <cell r="D362" t="str">
            <v>TELCOS INGENIERIA S.A.</v>
          </cell>
          <cell r="E362" t="str">
            <v>VILLAVICENCIO 3</v>
          </cell>
          <cell r="F362" t="str">
            <v>R5-OP6_VILLAVICENCIO</v>
          </cell>
          <cell r="G362" t="str">
            <v>OLARTE BERNAL EDISON JAVIER</v>
          </cell>
          <cell r="H362" t="str">
            <v>R5-OP6_VILLAVICENCIO</v>
          </cell>
          <cell r="I362">
            <v>3</v>
          </cell>
          <cell r="J362">
            <v>6.5359477124183009E-3</v>
          </cell>
          <cell r="K362">
            <v>0.11437908496732026</v>
          </cell>
          <cell r="L362">
            <v>306</v>
          </cell>
          <cell r="M362">
            <v>33908469</v>
          </cell>
          <cell r="N362">
            <v>21</v>
          </cell>
          <cell r="O362">
            <v>6.8627450980392163E-2</v>
          </cell>
          <cell r="P362">
            <v>65</v>
          </cell>
          <cell r="Q362" t="str">
            <v>PRIORIDAD 1</v>
          </cell>
        </row>
        <row r="363">
          <cell r="A363" t="str">
            <v>XO9</v>
          </cell>
          <cell r="B363" t="str">
            <v>R2 NORTE</v>
          </cell>
          <cell r="C363" t="str">
            <v>Medellín</v>
          </cell>
          <cell r="D363" t="str">
            <v>CINCO</v>
          </cell>
          <cell r="E363" t="str">
            <v>MEDELLIN POBLADO</v>
          </cell>
          <cell r="F363" t="str">
            <v>R2-OP14_MED_POB_ORI_1</v>
          </cell>
          <cell r="G363" t="str">
            <v>VALENCIA LOAIZA OMAR ALI</v>
          </cell>
          <cell r="H363" t="str">
            <v>R2-OP14_MED_POB_ORI_1</v>
          </cell>
          <cell r="I363">
            <v>3</v>
          </cell>
          <cell r="J363">
            <v>0.26315789473684209</v>
          </cell>
          <cell r="K363">
            <v>0.50877192982456143</v>
          </cell>
          <cell r="L363">
            <v>57</v>
          </cell>
          <cell r="M363">
            <v>7521074</v>
          </cell>
          <cell r="N363">
            <v>2</v>
          </cell>
          <cell r="O363">
            <v>3.5087719298245612E-2</v>
          </cell>
          <cell r="P363">
            <v>50</v>
          </cell>
          <cell r="Q363" t="str">
            <v>PRIORIDAD 1</v>
          </cell>
        </row>
        <row r="364">
          <cell r="A364" t="str">
            <v>BSL</v>
          </cell>
          <cell r="B364" t="str">
            <v>R4 CENTRO</v>
          </cell>
          <cell r="C364" t="str">
            <v>Bogota, D.C.</v>
          </cell>
          <cell r="D364" t="str">
            <v>TELCOS INGENIERIA S.A.</v>
          </cell>
          <cell r="E364" t="str">
            <v>BOSA CENTRO</v>
          </cell>
          <cell r="F364" t="str">
            <v>R4-OP36_BOSA</v>
          </cell>
          <cell r="G364" t="str">
            <v>MENESES MELO MAY FREDY</v>
          </cell>
          <cell r="H364" t="str">
            <v>R4-OP36_BOSA</v>
          </cell>
          <cell r="I364">
            <v>3</v>
          </cell>
          <cell r="J364">
            <v>0.69111969111969107</v>
          </cell>
          <cell r="K364">
            <v>0.83783783783783783</v>
          </cell>
          <cell r="L364">
            <v>259</v>
          </cell>
          <cell r="M364">
            <v>22151275</v>
          </cell>
          <cell r="N364">
            <v>24</v>
          </cell>
          <cell r="O364">
            <v>9.2664092664092659E-2</v>
          </cell>
          <cell r="P364">
            <v>80</v>
          </cell>
          <cell r="Q364" t="str">
            <v>PRIORIDAD 1</v>
          </cell>
        </row>
        <row r="365">
          <cell r="A365" t="str">
            <v>11B11</v>
          </cell>
          <cell r="B365" t="str">
            <v>R4 CENTRO</v>
          </cell>
          <cell r="C365" t="str">
            <v>Bogota, D.C.</v>
          </cell>
          <cell r="D365" t="str">
            <v>DICO TELECOMUNICACIONES S.A.</v>
          </cell>
          <cell r="E365" t="str">
            <v>GARCES NAVAS</v>
          </cell>
          <cell r="F365" t="str">
            <v>R4-OP9_QUIRIGUA-G_NAVAS</v>
          </cell>
          <cell r="G365" t="str">
            <v>ESLAVA RODRIGUEZ OSCAR EDUARDO</v>
          </cell>
          <cell r="H365" t="str">
            <v>R4-OP9_QUIRIGUA-G_NAVAS</v>
          </cell>
          <cell r="I365">
            <v>3</v>
          </cell>
          <cell r="J365">
            <v>0.23711340206185566</v>
          </cell>
          <cell r="K365">
            <v>0.50515463917525771</v>
          </cell>
          <cell r="L365">
            <v>97</v>
          </cell>
          <cell r="M365">
            <v>11989961</v>
          </cell>
          <cell r="N365">
            <v>9</v>
          </cell>
          <cell r="O365">
            <v>9.2783505154639179E-2</v>
          </cell>
          <cell r="P365">
            <v>60</v>
          </cell>
          <cell r="Q365" t="str">
            <v>PRIORIDAD 1</v>
          </cell>
        </row>
        <row r="366">
          <cell r="A366" t="str">
            <v>11T</v>
          </cell>
          <cell r="B366" t="str">
            <v>R3 OCCIDENTE</v>
          </cell>
          <cell r="C366" t="str">
            <v>Cali</v>
          </cell>
          <cell r="D366" t="str">
            <v>Tabasco</v>
          </cell>
          <cell r="E366" t="str">
            <v>CORDOBA GUADALUPE</v>
          </cell>
          <cell r="F366" t="str">
            <v>R3-OP2_PAMPALINDA</v>
          </cell>
          <cell r="G366" t="str">
            <v>SARRIA BELALCAZAR FRANCISCO</v>
          </cell>
          <cell r="H366" t="str">
            <v>R3-OP2_PAMPALINDA</v>
          </cell>
          <cell r="I366">
            <v>3</v>
          </cell>
          <cell r="J366">
            <v>0.16483516483516483</v>
          </cell>
          <cell r="K366">
            <v>0.38461538461538464</v>
          </cell>
          <cell r="L366">
            <v>91</v>
          </cell>
          <cell r="M366">
            <v>11258755</v>
          </cell>
          <cell r="N366">
            <v>9</v>
          </cell>
          <cell r="O366">
            <v>9.8901098901098897E-2</v>
          </cell>
          <cell r="P366">
            <v>60</v>
          </cell>
          <cell r="Q366" t="str">
            <v>PRIORIDAD 1</v>
          </cell>
        </row>
        <row r="367">
          <cell r="A367" t="str">
            <v>3201</v>
          </cell>
          <cell r="B367" t="str">
            <v>R4 CENTRO</v>
          </cell>
          <cell r="C367" t="str">
            <v>Bogota, D.C.</v>
          </cell>
          <cell r="D367" t="str">
            <v>DICO TELECOMUNICACIONES S.A.</v>
          </cell>
          <cell r="E367" t="str">
            <v>PONTEVEDRA</v>
          </cell>
          <cell r="F367" t="str">
            <v>R4-OP13_UNICENTRO_PONTEVEDRA</v>
          </cell>
          <cell r="G367" t="str">
            <v>PARRA WILCHES JUAN IGNACIO</v>
          </cell>
          <cell r="H367" t="str">
            <v>R4-OP13_UNICENTRO_PONTEVEDRA</v>
          </cell>
          <cell r="I367">
            <v>3</v>
          </cell>
          <cell r="J367">
            <v>0.12969283276450511</v>
          </cell>
          <cell r="K367">
            <v>0.3651877133105802</v>
          </cell>
          <cell r="L367">
            <v>293</v>
          </cell>
          <cell r="M367">
            <v>34533307</v>
          </cell>
          <cell r="N367">
            <v>14</v>
          </cell>
          <cell r="O367">
            <v>4.778156996587031E-2</v>
          </cell>
          <cell r="P367">
            <v>75</v>
          </cell>
          <cell r="Q367" t="str">
            <v>PRIORIDAD 1</v>
          </cell>
        </row>
        <row r="368">
          <cell r="A368" t="str">
            <v>A1A2</v>
          </cell>
          <cell r="B368" t="str">
            <v>R3 OCCIDENTE</v>
          </cell>
          <cell r="C368" t="str">
            <v>Popayan</v>
          </cell>
          <cell r="D368" t="str">
            <v>Tabasco</v>
          </cell>
          <cell r="E368" t="str">
            <v>CAUCA DISTRITO 4</v>
          </cell>
          <cell r="F368" t="str">
            <v>R3-OP15_POPAYAN</v>
          </cell>
          <cell r="G368" t="str">
            <v>PARADA GAMBA MICHEL</v>
          </cell>
          <cell r="H368" t="str">
            <v>R3-OP15_POPAYAN</v>
          </cell>
          <cell r="I368">
            <v>3</v>
          </cell>
          <cell r="J368">
            <v>7.3863636363636367E-2</v>
          </cell>
          <cell r="K368">
            <v>0.11931818181818182</v>
          </cell>
          <cell r="L368">
            <v>176</v>
          </cell>
          <cell r="M368">
            <v>18959166</v>
          </cell>
          <cell r="N368">
            <v>9</v>
          </cell>
          <cell r="O368">
            <v>5.113636363636364E-2</v>
          </cell>
          <cell r="P368">
            <v>55</v>
          </cell>
          <cell r="Q368" t="str">
            <v>PRIORIDAD 1</v>
          </cell>
        </row>
        <row r="369">
          <cell r="A369" t="str">
            <v>A3M</v>
          </cell>
          <cell r="B369" t="str">
            <v>R2 NORTE</v>
          </cell>
          <cell r="C369" t="str">
            <v>Medellín</v>
          </cell>
          <cell r="D369" t="str">
            <v>INMEL INGENIERIA S.A.S</v>
          </cell>
          <cell r="E369" t="str">
            <v>MEDELLIN OCCIDENTAL 1</v>
          </cell>
          <cell r="F369" t="str">
            <v>R2-OP12_MED_OCC_1_2</v>
          </cell>
          <cell r="G369" t="str">
            <v>SEPULVEDA CUBIDES CARLOS ALBERTO</v>
          </cell>
          <cell r="H369" t="str">
            <v>R2-OP12_MED_OCC_1_2</v>
          </cell>
          <cell r="I369">
            <v>3</v>
          </cell>
          <cell r="J369">
            <v>0.10909090909090909</v>
          </cell>
          <cell r="K369">
            <v>0.23636363636363636</v>
          </cell>
          <cell r="L369">
            <v>55</v>
          </cell>
          <cell r="M369">
            <v>6222865</v>
          </cell>
          <cell r="N369">
            <v>4</v>
          </cell>
          <cell r="O369">
            <v>7.2727272727272724E-2</v>
          </cell>
          <cell r="P369">
            <v>55</v>
          </cell>
          <cell r="Q369" t="str">
            <v>PRIORIDAD 1</v>
          </cell>
        </row>
        <row r="370">
          <cell r="A370" t="str">
            <v>AGL</v>
          </cell>
          <cell r="B370" t="str">
            <v>R5 ORIENTE</v>
          </cell>
          <cell r="C370" t="str">
            <v>Barrancabermeja</v>
          </cell>
          <cell r="D370" t="str">
            <v>TABASCO</v>
          </cell>
          <cell r="E370" t="str">
            <v>BARRANCABERMEJA</v>
          </cell>
          <cell r="F370" t="str">
            <v>R5-OP3_SAN-GIL</v>
          </cell>
          <cell r="G370" t="str">
            <v>SANCHEZ LEON SAUL</v>
          </cell>
          <cell r="H370" t="str">
            <v>R5-OP3_SAN-GIL</v>
          </cell>
          <cell r="I370">
            <v>3</v>
          </cell>
          <cell r="J370">
            <v>0.23076923076923078</v>
          </cell>
          <cell r="K370">
            <v>0.32307692307692309</v>
          </cell>
          <cell r="L370">
            <v>195</v>
          </cell>
          <cell r="M370">
            <v>20238917</v>
          </cell>
          <cell r="N370">
            <v>8</v>
          </cell>
          <cell r="O370">
            <v>4.1025641025641026E-2</v>
          </cell>
          <cell r="P370">
            <v>75</v>
          </cell>
          <cell r="Q370" t="str">
            <v>PRIORIDAD 1</v>
          </cell>
        </row>
        <row r="371">
          <cell r="A371" t="str">
            <v>BAV11</v>
          </cell>
          <cell r="B371" t="str">
            <v>R4 CENTRO</v>
          </cell>
          <cell r="C371" t="str">
            <v>Bogota, D.C.</v>
          </cell>
          <cell r="D371" t="str">
            <v>DICO TELECOMUNICACIONES S.A.</v>
          </cell>
          <cell r="E371" t="str">
            <v>CASTILLA</v>
          </cell>
          <cell r="F371" t="str">
            <v>R4-OP10_PTO_BONITO_CASTILLA</v>
          </cell>
          <cell r="G371" t="str">
            <v>PAIVA BELTRAN CARLOS URIEL</v>
          </cell>
          <cell r="H371" t="str">
            <v>R4-OP10_PTO_BONITO_CASTILLA</v>
          </cell>
          <cell r="I371">
            <v>3</v>
          </cell>
          <cell r="J371">
            <v>9.8265895953757232E-2</v>
          </cell>
          <cell r="K371">
            <v>0.20520231213872833</v>
          </cell>
          <cell r="L371">
            <v>346</v>
          </cell>
          <cell r="M371">
            <v>39571909</v>
          </cell>
          <cell r="N371">
            <v>16</v>
          </cell>
          <cell r="O371">
            <v>4.6242774566473986E-2</v>
          </cell>
          <cell r="P371">
            <v>75</v>
          </cell>
          <cell r="Q371" t="str">
            <v>PRIORIDAD 1</v>
          </cell>
        </row>
        <row r="372">
          <cell r="A372" t="str">
            <v>CAR2</v>
          </cell>
          <cell r="B372" t="str">
            <v>R4 CENTRO</v>
          </cell>
          <cell r="C372" t="str">
            <v>Bogota, D.C.</v>
          </cell>
          <cell r="D372" t="str">
            <v>TABASCO</v>
          </cell>
          <cell r="E372" t="str">
            <v>PRIMAVERA</v>
          </cell>
          <cell r="F372" t="str">
            <v>R4-OP26_PRIMAVERA</v>
          </cell>
          <cell r="G372" t="str">
            <v>HERRERA AYA GENARO</v>
          </cell>
          <cell r="H372" t="str">
            <v>R4-OP26_PRIMAVERA</v>
          </cell>
          <cell r="I372">
            <v>3</v>
          </cell>
          <cell r="J372">
            <v>0.18859649122807018</v>
          </cell>
          <cell r="K372">
            <v>0.25438596491228072</v>
          </cell>
          <cell r="L372">
            <v>228</v>
          </cell>
          <cell r="M372">
            <v>26836150</v>
          </cell>
          <cell r="N372">
            <v>12</v>
          </cell>
          <cell r="O372">
            <v>5.2631578947368418E-2</v>
          </cell>
          <cell r="P372">
            <v>75</v>
          </cell>
          <cell r="Q372" t="str">
            <v>PRIORIDAD 1</v>
          </cell>
        </row>
        <row r="373">
          <cell r="A373" t="str">
            <v>DTC</v>
          </cell>
          <cell r="B373" t="str">
            <v>R4 CENTRO</v>
          </cell>
          <cell r="C373" t="str">
            <v>Bogota, D.C.</v>
          </cell>
          <cell r="D373" t="str">
            <v>DICO TELECOMUNICACIONES S.A.</v>
          </cell>
          <cell r="E373" t="str">
            <v>CASTILLA</v>
          </cell>
          <cell r="F373" t="str">
            <v>R4-OP10_PTO_BONITO_CASTILLA</v>
          </cell>
          <cell r="G373" t="str">
            <v>PAIVA BELTRAN CARLOS URIEL</v>
          </cell>
          <cell r="H373" t="str">
            <v>R4-OP10_PTO_BONITO_CASTILLA</v>
          </cell>
          <cell r="I373">
            <v>3</v>
          </cell>
          <cell r="J373">
            <v>0.10043668122270742</v>
          </cell>
          <cell r="K373">
            <v>0.26637554585152839</v>
          </cell>
          <cell r="L373">
            <v>229</v>
          </cell>
          <cell r="M373">
            <v>24573182</v>
          </cell>
          <cell r="N373">
            <v>15</v>
          </cell>
          <cell r="O373">
            <v>6.5502183406113537E-2</v>
          </cell>
          <cell r="P373">
            <v>75</v>
          </cell>
          <cell r="Q373" t="str">
            <v>PRIORIDAD 1</v>
          </cell>
        </row>
        <row r="374">
          <cell r="A374" t="str">
            <v>COT</v>
          </cell>
          <cell r="B374" t="str">
            <v>R4 CENTRO</v>
          </cell>
          <cell r="C374" t="str">
            <v>Cota</v>
          </cell>
          <cell r="D374" t="str">
            <v>SICTE LTDA</v>
          </cell>
          <cell r="E374" t="str">
            <v>CAJICA</v>
          </cell>
          <cell r="F374" t="str">
            <v>R4-OP7_CAJICA</v>
          </cell>
          <cell r="G374" t="str">
            <v>ROJAS GIRALDO JOSE LUIS</v>
          </cell>
          <cell r="H374" t="str">
            <v>R4-OP7_CAJICA</v>
          </cell>
          <cell r="I374">
            <v>3</v>
          </cell>
          <cell r="J374">
            <v>8.8073394495412849E-2</v>
          </cell>
          <cell r="K374">
            <v>0.21834862385321102</v>
          </cell>
          <cell r="L374">
            <v>545</v>
          </cell>
          <cell r="M374">
            <v>59080255</v>
          </cell>
          <cell r="N374">
            <v>31</v>
          </cell>
          <cell r="O374">
            <v>5.6880733944954132E-2</v>
          </cell>
          <cell r="P374">
            <v>95</v>
          </cell>
          <cell r="Q374" t="str">
            <v>PRIORIDAD 1</v>
          </cell>
        </row>
        <row r="375">
          <cell r="A375" t="str">
            <v>CV3</v>
          </cell>
          <cell r="B375" t="str">
            <v>R4 CENTRO</v>
          </cell>
          <cell r="C375" t="str">
            <v>Bogota, D.C.</v>
          </cell>
          <cell r="D375" t="str">
            <v>TELCOS INGENIERIA S.A.</v>
          </cell>
          <cell r="E375" t="str">
            <v>LA IGUALDAD</v>
          </cell>
          <cell r="F375" t="str">
            <v>R4-OP40_MUZU_LA_IGUALDAD</v>
          </cell>
          <cell r="G375" t="str">
            <v>FELICIANO VILLAR JUAN CARLOS</v>
          </cell>
          <cell r="H375" t="str">
            <v>R4-OP40_MUZU_LA_IGUALDAD</v>
          </cell>
          <cell r="I375">
            <v>3</v>
          </cell>
          <cell r="J375">
            <v>4.5845272206303724E-2</v>
          </cell>
          <cell r="K375">
            <v>0.13753581661891118</v>
          </cell>
          <cell r="L375">
            <v>349</v>
          </cell>
          <cell r="M375">
            <v>38125428</v>
          </cell>
          <cell r="N375">
            <v>14</v>
          </cell>
          <cell r="O375">
            <v>4.0114613180515762E-2</v>
          </cell>
          <cell r="P375">
            <v>65</v>
          </cell>
          <cell r="Q375" t="str">
            <v>PRIORIDAD 1</v>
          </cell>
        </row>
        <row r="376">
          <cell r="A376" t="str">
            <v>ENL</v>
          </cell>
          <cell r="B376" t="str">
            <v>R2 NORTE</v>
          </cell>
          <cell r="C376" t="str">
            <v>Medellín</v>
          </cell>
          <cell r="D376" t="str">
            <v>CINCO</v>
          </cell>
          <cell r="E376" t="str">
            <v>MEDELLIN NOROCCIDENTE 1</v>
          </cell>
          <cell r="F376" t="str">
            <v>R2-OP10_MED_NOROCC_1_2</v>
          </cell>
          <cell r="G376" t="str">
            <v>SUAREZ ESTRADA NELSON MARIO</v>
          </cell>
          <cell r="H376" t="str">
            <v>R2-OP10_MED_NOROCC_1_2</v>
          </cell>
          <cell r="I376">
            <v>3</v>
          </cell>
          <cell r="J376">
            <v>2.1739130434782608E-2</v>
          </cell>
          <cell r="K376">
            <v>8.6956521739130432E-2</v>
          </cell>
          <cell r="L376">
            <v>230</v>
          </cell>
          <cell r="M376">
            <v>20148156</v>
          </cell>
          <cell r="N376">
            <v>13</v>
          </cell>
          <cell r="O376">
            <v>5.6521739130434782E-2</v>
          </cell>
          <cell r="P376">
            <v>55</v>
          </cell>
          <cell r="Q376" t="str">
            <v>PRIORIDAD 1</v>
          </cell>
        </row>
        <row r="377">
          <cell r="A377" t="str">
            <v>FO2</v>
          </cell>
          <cell r="B377" t="str">
            <v>R5 ORIENTE</v>
          </cell>
          <cell r="C377" t="str">
            <v>Bucaramanga</v>
          </cell>
          <cell r="D377" t="str">
            <v>TELCOS INGENIERIA S.A.</v>
          </cell>
          <cell r="E377" t="str">
            <v>BUCARAMANGA 3</v>
          </cell>
          <cell r="F377" t="str">
            <v>R5-OP2_F-BLANCA-GIR-PIE</v>
          </cell>
          <cell r="G377" t="str">
            <v>MENDOZA MEJIA ELVER</v>
          </cell>
          <cell r="H377" t="str">
            <v>R5-OP2_F-BLANCA-GIR-PIE</v>
          </cell>
          <cell r="I377">
            <v>3</v>
          </cell>
          <cell r="J377">
            <v>0.10666666666666667</v>
          </cell>
          <cell r="K377">
            <v>0.23555555555555555</v>
          </cell>
          <cell r="L377">
            <v>225</v>
          </cell>
          <cell r="M377">
            <v>23781006</v>
          </cell>
          <cell r="N377">
            <v>17</v>
          </cell>
          <cell r="O377">
            <v>7.5555555555555556E-2</v>
          </cell>
          <cell r="P377">
            <v>75</v>
          </cell>
          <cell r="Q377" t="str">
            <v>PRIORIDAD 1</v>
          </cell>
        </row>
        <row r="378">
          <cell r="A378" t="str">
            <v>IU73B</v>
          </cell>
          <cell r="B378" t="str">
            <v>R4 CENTRO</v>
          </cell>
          <cell r="C378" t="str">
            <v>Bogota, D.C.</v>
          </cell>
          <cell r="D378" t="str">
            <v>SICTE LTDA</v>
          </cell>
          <cell r="E378" t="str">
            <v>GAITANA</v>
          </cell>
          <cell r="F378" t="str">
            <v>R4-OP5_GAITANA</v>
          </cell>
          <cell r="G378" t="str">
            <v>GALVIS LOPEZ JHON FREDY</v>
          </cell>
          <cell r="H378" t="str">
            <v>R4-OP5_GAITANA</v>
          </cell>
          <cell r="I378">
            <v>3</v>
          </cell>
          <cell r="J378">
            <v>0.26666666666666666</v>
          </cell>
          <cell r="K378">
            <v>0.41249999999999998</v>
          </cell>
          <cell r="L378">
            <v>240</v>
          </cell>
          <cell r="M378">
            <v>19895661</v>
          </cell>
          <cell r="N378">
            <v>21</v>
          </cell>
          <cell r="O378">
            <v>8.7499999999999994E-2</v>
          </cell>
          <cell r="P378">
            <v>70</v>
          </cell>
          <cell r="Q378" t="str">
            <v>PRIORIDAD 1</v>
          </cell>
        </row>
        <row r="379">
          <cell r="A379" t="str">
            <v>JA2</v>
          </cell>
          <cell r="B379" t="str">
            <v>R2 NORTE</v>
          </cell>
          <cell r="C379" t="str">
            <v>Pereira</v>
          </cell>
          <cell r="D379" t="str">
            <v>SICTE LTDA</v>
          </cell>
          <cell r="E379" t="str">
            <v>PEREIRA3</v>
          </cell>
          <cell r="F379" t="str">
            <v>R2-OP7_RISARALDA</v>
          </cell>
          <cell r="G379" t="str">
            <v>LOPEZ GOMEZ PEDRO JOSE</v>
          </cell>
          <cell r="H379" t="str">
            <v>R2-OP7_RISARALDA</v>
          </cell>
          <cell r="I379">
            <v>3</v>
          </cell>
          <cell r="J379">
            <v>8.5399449035812675E-2</v>
          </cell>
          <cell r="K379">
            <v>0.1790633608815427</v>
          </cell>
          <cell r="L379">
            <v>363</v>
          </cell>
          <cell r="M379">
            <v>41113489</v>
          </cell>
          <cell r="N379">
            <v>29</v>
          </cell>
          <cell r="O379">
            <v>7.9889807162534437E-2</v>
          </cell>
          <cell r="P379">
            <v>65</v>
          </cell>
          <cell r="Q379" t="str">
            <v>PRIORIDAD 1</v>
          </cell>
        </row>
        <row r="380">
          <cell r="A380" t="str">
            <v>ILA3D</v>
          </cell>
          <cell r="B380" t="str">
            <v>R3 OCCIDENTE</v>
          </cell>
          <cell r="C380" t="str">
            <v>Cali</v>
          </cell>
          <cell r="D380" t="str">
            <v>CONECTAR TV</v>
          </cell>
          <cell r="E380" t="str">
            <v>VALLE GRANDE</v>
          </cell>
          <cell r="F380" t="str">
            <v>R3-OP3_V_GRANDE-COMUNEROS</v>
          </cell>
          <cell r="G380" t="str">
            <v>ALVAREZ THEVENING MIGUEL ANGEL</v>
          </cell>
          <cell r="H380" t="str">
            <v>R3-OP3_V_GRANDE-COMUNEROS</v>
          </cell>
          <cell r="I380">
            <v>3</v>
          </cell>
          <cell r="J380">
            <v>0.97222222222222221</v>
          </cell>
          <cell r="K380">
            <v>1.0277777777777777</v>
          </cell>
          <cell r="L380">
            <v>72</v>
          </cell>
          <cell r="M380">
            <v>6589859</v>
          </cell>
          <cell r="N380">
            <v>7</v>
          </cell>
          <cell r="O380">
            <v>9.7222222222222224E-2</v>
          </cell>
          <cell r="P380">
            <v>60</v>
          </cell>
          <cell r="Q380" t="str">
            <v>PRIORIDAD 1</v>
          </cell>
        </row>
        <row r="381">
          <cell r="A381" t="str">
            <v>IR3</v>
          </cell>
          <cell r="B381" t="str">
            <v>R3 OCCIDENTE</v>
          </cell>
          <cell r="C381" t="str">
            <v>Cali</v>
          </cell>
          <cell r="D381" t="str">
            <v>CONECTAR TV</v>
          </cell>
          <cell r="E381" t="str">
            <v>VALLE GRANDE</v>
          </cell>
          <cell r="F381" t="str">
            <v>R3-OP3_V_GRANDE-COMUNEROS</v>
          </cell>
          <cell r="G381" t="str">
            <v>ALVAREZ THEVENING MIGUEL ANGEL</v>
          </cell>
          <cell r="H381" t="str">
            <v>R3-OP3_V_GRANDE-COMUNEROS</v>
          </cell>
          <cell r="I381">
            <v>3</v>
          </cell>
          <cell r="J381">
            <v>1.1764705882352941E-2</v>
          </cell>
          <cell r="K381">
            <v>0.10980392156862745</v>
          </cell>
          <cell r="L381">
            <v>255</v>
          </cell>
          <cell r="M381">
            <v>24514780</v>
          </cell>
          <cell r="N381">
            <v>10</v>
          </cell>
          <cell r="O381">
            <v>3.9215686274509803E-2</v>
          </cell>
          <cell r="P381">
            <v>60</v>
          </cell>
          <cell r="Q381" t="str">
            <v>PRIORIDAD 1</v>
          </cell>
        </row>
        <row r="382">
          <cell r="A382" t="str">
            <v>LTJ</v>
          </cell>
          <cell r="B382" t="str">
            <v>R3 OCCIDENTE</v>
          </cell>
          <cell r="C382" t="str">
            <v>Ibague</v>
          </cell>
          <cell r="D382" t="str">
            <v>CONECTAR TV</v>
          </cell>
          <cell r="E382" t="str">
            <v>TOLIMA DISTRITO 1</v>
          </cell>
          <cell r="F382" t="str">
            <v>R3-OP8_TOLIMA</v>
          </cell>
          <cell r="G382" t="str">
            <v>GONZALEZ BARRIOS JOHN FREDY</v>
          </cell>
          <cell r="H382" t="str">
            <v>R3-OP8_TOLIMA</v>
          </cell>
          <cell r="I382">
            <v>3</v>
          </cell>
          <cell r="J382">
            <v>8.8541666666666671E-2</v>
          </cell>
          <cell r="K382">
            <v>0.13541666666666666</v>
          </cell>
          <cell r="L382">
            <v>192</v>
          </cell>
          <cell r="M382">
            <v>15925204</v>
          </cell>
          <cell r="N382">
            <v>11</v>
          </cell>
          <cell r="O382">
            <v>5.7291666666666664E-2</v>
          </cell>
          <cell r="P382">
            <v>55</v>
          </cell>
          <cell r="Q382" t="str">
            <v>PRIORIDAD 1</v>
          </cell>
        </row>
        <row r="383">
          <cell r="A383" t="str">
            <v>JD8</v>
          </cell>
          <cell r="B383" t="str">
            <v>R3 OCCIDENTE</v>
          </cell>
          <cell r="C383" t="str">
            <v>Ibague</v>
          </cell>
          <cell r="D383" t="str">
            <v>CONECTAR TV</v>
          </cell>
          <cell r="E383" t="str">
            <v>TOLIMA DISTRITO 4</v>
          </cell>
          <cell r="F383" t="str">
            <v>R3-OP8_TOLIMA</v>
          </cell>
          <cell r="G383" t="str">
            <v>GONZALEZ BARRIOS JOHN FREDY</v>
          </cell>
          <cell r="H383" t="str">
            <v>R3-OP8_TOLIMA</v>
          </cell>
          <cell r="I383">
            <v>3</v>
          </cell>
          <cell r="J383">
            <v>0</v>
          </cell>
          <cell r="K383">
            <v>6.25E-2</v>
          </cell>
          <cell r="L383">
            <v>256</v>
          </cell>
          <cell r="M383">
            <v>26152830</v>
          </cell>
          <cell r="N383">
            <v>14</v>
          </cell>
          <cell r="O383">
            <v>5.46875E-2</v>
          </cell>
          <cell r="P383">
            <v>55</v>
          </cell>
          <cell r="Q383" t="str">
            <v>PRIORIDAD 1</v>
          </cell>
        </row>
        <row r="384">
          <cell r="A384" t="str">
            <v>MB3</v>
          </cell>
          <cell r="B384" t="str">
            <v>R3 OCCIDENTE</v>
          </cell>
          <cell r="C384" t="str">
            <v>Cali</v>
          </cell>
          <cell r="D384" t="str">
            <v>CONECTAR TV</v>
          </cell>
          <cell r="E384" t="str">
            <v>COMUNEROS</v>
          </cell>
          <cell r="F384" t="str">
            <v>R3-OP3_V_GRANDE-COMUNEROS</v>
          </cell>
          <cell r="G384" t="str">
            <v>MAYORQUIN SILVA LUIS ALFONSO</v>
          </cell>
          <cell r="H384" t="str">
            <v>R3-OP3_V_GRANDE-COMUNEROS</v>
          </cell>
          <cell r="I384">
            <v>3</v>
          </cell>
          <cell r="J384">
            <v>0.30687830687830686</v>
          </cell>
          <cell r="K384">
            <v>0.41798941798941797</v>
          </cell>
          <cell r="L384">
            <v>189</v>
          </cell>
          <cell r="M384">
            <v>19871774</v>
          </cell>
          <cell r="N384">
            <v>14</v>
          </cell>
          <cell r="O384">
            <v>7.407407407407407E-2</v>
          </cell>
          <cell r="P384">
            <v>65</v>
          </cell>
          <cell r="Q384" t="str">
            <v>PRIORIDAD 1</v>
          </cell>
        </row>
        <row r="385">
          <cell r="A385" t="str">
            <v>KH1</v>
          </cell>
          <cell r="B385" t="str">
            <v>R4 CENTRO</v>
          </cell>
          <cell r="C385" t="str">
            <v>Bogota, D.C.</v>
          </cell>
          <cell r="D385" t="str">
            <v>TELCOS INGENIERIA S.A.</v>
          </cell>
          <cell r="E385" t="str">
            <v>KENNEDY</v>
          </cell>
          <cell r="F385" t="str">
            <v>R4-OP39_ROMA_KENNEDY</v>
          </cell>
          <cell r="G385" t="str">
            <v>MUÑOZ MARROQUIN CARLOS ARMANDO</v>
          </cell>
          <cell r="H385" t="str">
            <v>R4-OP39_ROMA_KENNEDY</v>
          </cell>
          <cell r="I385">
            <v>3</v>
          </cell>
          <cell r="J385">
            <v>0.47770700636942676</v>
          </cell>
          <cell r="K385">
            <v>0.58280254777070062</v>
          </cell>
          <cell r="L385">
            <v>314</v>
          </cell>
          <cell r="M385">
            <v>32169832</v>
          </cell>
          <cell r="N385">
            <v>25</v>
          </cell>
          <cell r="O385">
            <v>7.9617834394904455E-2</v>
          </cell>
          <cell r="P385">
            <v>75</v>
          </cell>
          <cell r="Q385" t="str">
            <v>PRIORIDAD 1</v>
          </cell>
        </row>
        <row r="386">
          <cell r="A386" t="str">
            <v>MUZ2</v>
          </cell>
          <cell r="B386" t="str">
            <v>R4 CENTRO</v>
          </cell>
          <cell r="C386" t="str">
            <v>Bogota, D.C.</v>
          </cell>
          <cell r="D386" t="str">
            <v>TELCOS INGENIERIA S.A.</v>
          </cell>
          <cell r="E386" t="str">
            <v>MUZU</v>
          </cell>
          <cell r="F386" t="str">
            <v>R4-OP40_MUZU_LA_IGUALDAD</v>
          </cell>
          <cell r="G386" t="str">
            <v>FELICIANO VILLAR JUAN CARLOS</v>
          </cell>
          <cell r="H386" t="str">
            <v>R4-OP40_MUZU_LA_IGUALDAD</v>
          </cell>
          <cell r="I386">
            <v>3</v>
          </cell>
          <cell r="J386">
            <v>0</v>
          </cell>
          <cell r="K386">
            <v>0.15432098765432098</v>
          </cell>
          <cell r="L386">
            <v>162</v>
          </cell>
          <cell r="M386">
            <v>16231327</v>
          </cell>
          <cell r="N386">
            <v>11</v>
          </cell>
          <cell r="O386">
            <v>6.7901234567901231E-2</v>
          </cell>
          <cell r="P386">
            <v>55</v>
          </cell>
          <cell r="Q386" t="str">
            <v>PRIORIDAD 1</v>
          </cell>
        </row>
        <row r="387">
          <cell r="A387" t="str">
            <v>MVX</v>
          </cell>
          <cell r="B387" t="str">
            <v>R2 NORTE</v>
          </cell>
          <cell r="C387" t="str">
            <v>Medellín</v>
          </cell>
          <cell r="D387" t="str">
            <v>CINCO</v>
          </cell>
          <cell r="E387" t="str">
            <v>MEDELLIN ORIENTE 3</v>
          </cell>
          <cell r="F387" t="str">
            <v>R2-OP15_MED_ORI_2_3</v>
          </cell>
          <cell r="G387" t="str">
            <v>VALENCIA NARANJO WILDER HERNAN</v>
          </cell>
          <cell r="H387" t="str">
            <v>R2-OP15_MED_ORI_2_3</v>
          </cell>
          <cell r="I387">
            <v>3</v>
          </cell>
          <cell r="J387">
            <v>0</v>
          </cell>
          <cell r="K387">
            <v>0.1076923076923077</v>
          </cell>
          <cell r="L387">
            <v>195</v>
          </cell>
          <cell r="M387">
            <v>18250575</v>
          </cell>
          <cell r="N387">
            <v>13</v>
          </cell>
          <cell r="O387">
            <v>6.6666666666666666E-2</v>
          </cell>
          <cell r="P387">
            <v>55</v>
          </cell>
          <cell r="Q387" t="str">
            <v>PRIORIDAD 1</v>
          </cell>
        </row>
        <row r="388">
          <cell r="A388" t="str">
            <v>OAL</v>
          </cell>
          <cell r="B388" t="str">
            <v>R4 CENTRO</v>
          </cell>
          <cell r="C388" t="str">
            <v>Bogota, D.C.</v>
          </cell>
          <cell r="D388" t="str">
            <v>TABASCO</v>
          </cell>
          <cell r="E388" t="str">
            <v>LA VICTORIA</v>
          </cell>
          <cell r="F388" t="str">
            <v>R4-OP22_LA_VICTORIA</v>
          </cell>
          <cell r="G388" t="str">
            <v>TABORDA LOPEZ LUIS FERNANDO</v>
          </cell>
          <cell r="H388" t="str">
            <v>R4-OP22_LA_VICTORIA</v>
          </cell>
          <cell r="I388">
            <v>3</v>
          </cell>
          <cell r="J388">
            <v>4.5558086560364463E-3</v>
          </cell>
          <cell r="K388">
            <v>0.18451025056947609</v>
          </cell>
          <cell r="L388">
            <v>439</v>
          </cell>
          <cell r="M388">
            <v>41741081</v>
          </cell>
          <cell r="N388">
            <v>34</v>
          </cell>
          <cell r="O388">
            <v>7.7448747152619596E-2</v>
          </cell>
          <cell r="P388">
            <v>65</v>
          </cell>
          <cell r="Q388" t="str">
            <v>PRIORIDAD 1</v>
          </cell>
        </row>
        <row r="389">
          <cell r="A389" t="str">
            <v>QG4</v>
          </cell>
          <cell r="B389" t="str">
            <v>R4 CENTRO</v>
          </cell>
          <cell r="C389" t="str">
            <v>Bogota, D.C.</v>
          </cell>
          <cell r="D389" t="str">
            <v>TABASCO</v>
          </cell>
          <cell r="E389" t="str">
            <v>OLAYA</v>
          </cell>
          <cell r="F389" t="str">
            <v>R4-OP24_OLAYA_C-JARDIN</v>
          </cell>
          <cell r="G389" t="str">
            <v>MORENO DONADO BRYAN ARTURO</v>
          </cell>
          <cell r="H389" t="str">
            <v>R4-OP24_OLAYA_C-JARDIN</v>
          </cell>
          <cell r="I389">
            <v>3</v>
          </cell>
          <cell r="J389">
            <v>0.33962264150943394</v>
          </cell>
          <cell r="K389">
            <v>0.43867924528301888</v>
          </cell>
          <cell r="L389">
            <v>212</v>
          </cell>
          <cell r="M389">
            <v>21132235</v>
          </cell>
          <cell r="N389">
            <v>8</v>
          </cell>
          <cell r="O389">
            <v>3.7735849056603772E-2</v>
          </cell>
          <cell r="P389">
            <v>70</v>
          </cell>
          <cell r="Q389" t="str">
            <v>PRIORIDAD 1</v>
          </cell>
        </row>
        <row r="390">
          <cell r="A390" t="str">
            <v>RMI</v>
          </cell>
          <cell r="B390" t="str">
            <v>R3 OCCIDENTE</v>
          </cell>
          <cell r="C390" t="str">
            <v>Ibague</v>
          </cell>
          <cell r="D390" t="str">
            <v>CONECTAR TV</v>
          </cell>
          <cell r="E390" t="str">
            <v>TOLIMA DISTRITO 1</v>
          </cell>
          <cell r="F390" t="str">
            <v>R3-OP8_TOLIMA</v>
          </cell>
          <cell r="G390" t="str">
            <v>GONZALEZ BARRIOS JOHN FREDY</v>
          </cell>
          <cell r="H390" t="str">
            <v>R3-OP8_TOLIMA</v>
          </cell>
          <cell r="I390">
            <v>3</v>
          </cell>
          <cell r="J390">
            <v>0.20833333333333334</v>
          </cell>
          <cell r="K390">
            <v>0.29761904761904762</v>
          </cell>
          <cell r="L390">
            <v>168</v>
          </cell>
          <cell r="M390">
            <v>13023878</v>
          </cell>
          <cell r="N390">
            <v>12</v>
          </cell>
          <cell r="O390">
            <v>7.1428571428571425E-2</v>
          </cell>
          <cell r="P390">
            <v>65</v>
          </cell>
          <cell r="Q390" t="str">
            <v>PRIORIDAD 1</v>
          </cell>
        </row>
        <row r="391">
          <cell r="A391" t="str">
            <v>SC33D</v>
          </cell>
          <cell r="B391" t="str">
            <v>R4 CENTRO</v>
          </cell>
          <cell r="C391" t="str">
            <v>Bogota, D.C.</v>
          </cell>
          <cell r="D391" t="str">
            <v>SICTE LTDA</v>
          </cell>
          <cell r="E391" t="str">
            <v>IMPERIAL</v>
          </cell>
          <cell r="F391" t="str">
            <v>R4-OP44_IMPERIAL</v>
          </cell>
          <cell r="G391" t="str">
            <v>GALVIS LOPEZ JHON FREDY</v>
          </cell>
          <cell r="H391" t="str">
            <v>R4-OP44_IMPERIAL</v>
          </cell>
          <cell r="I391">
            <v>3</v>
          </cell>
          <cell r="J391">
            <v>8.6330935251798566E-2</v>
          </cell>
          <cell r="K391">
            <v>0.15107913669064749</v>
          </cell>
          <cell r="L391">
            <v>139</v>
          </cell>
          <cell r="M391">
            <v>13997974</v>
          </cell>
          <cell r="N391">
            <v>13</v>
          </cell>
          <cell r="O391">
            <v>9.3525179856115109E-2</v>
          </cell>
          <cell r="P391">
            <v>50</v>
          </cell>
          <cell r="Q391" t="str">
            <v>PRIORIDAD 1</v>
          </cell>
        </row>
        <row r="392">
          <cell r="A392" t="str">
            <v>STM</v>
          </cell>
          <cell r="B392" t="str">
            <v>R2 NORTE</v>
          </cell>
          <cell r="C392" t="str">
            <v>Dos Quebradas</v>
          </cell>
          <cell r="D392" t="str">
            <v>SICTE LTDA</v>
          </cell>
          <cell r="E392" t="str">
            <v>DOSQUEBRADAS1</v>
          </cell>
          <cell r="F392" t="str">
            <v>R2-OP7_RISARALDA</v>
          </cell>
          <cell r="G392" t="str">
            <v>ARANGO VALENCIA JORGE HERNAN</v>
          </cell>
          <cell r="H392" t="str">
            <v>R2-OP7_RISARALDA</v>
          </cell>
          <cell r="I392">
            <v>3</v>
          </cell>
          <cell r="J392">
            <v>9.9447513812154692E-2</v>
          </cell>
          <cell r="K392">
            <v>0.20441988950276244</v>
          </cell>
          <cell r="L392">
            <v>362</v>
          </cell>
          <cell r="M392">
            <v>36306789</v>
          </cell>
          <cell r="N392">
            <v>23</v>
          </cell>
          <cell r="O392">
            <v>6.3535911602209949E-2</v>
          </cell>
          <cell r="P392">
            <v>75</v>
          </cell>
          <cell r="Q392" t="str">
            <v>PRIORIDAD 1</v>
          </cell>
        </row>
        <row r="393">
          <cell r="A393" t="str">
            <v>TUL</v>
          </cell>
          <cell r="B393" t="str">
            <v>R3 OCCIDENTE</v>
          </cell>
          <cell r="C393" t="str">
            <v>Tulua</v>
          </cell>
          <cell r="D393" t="str">
            <v>CONECTAR TV</v>
          </cell>
          <cell r="E393" t="str">
            <v>TULUA 2</v>
          </cell>
          <cell r="F393" t="str">
            <v>R3-OP12_VALLE_CAUCA_NORTE</v>
          </cell>
          <cell r="G393" t="str">
            <v>MONTOYA VALLEJO LUIS EDUARDO</v>
          </cell>
          <cell r="H393" t="str">
            <v>R3-OP12_VALLE_CAUCA_NORTE</v>
          </cell>
          <cell r="I393">
            <v>3</v>
          </cell>
          <cell r="J393">
            <v>0.1164021164021164</v>
          </cell>
          <cell r="K393">
            <v>0.1693121693121693</v>
          </cell>
          <cell r="L393">
            <v>189</v>
          </cell>
          <cell r="M393">
            <v>16332200</v>
          </cell>
          <cell r="N393">
            <v>13</v>
          </cell>
          <cell r="O393">
            <v>6.8783068783068779E-2</v>
          </cell>
          <cell r="P393">
            <v>55</v>
          </cell>
          <cell r="Q393" t="str">
            <v>PRIORIDAD 1</v>
          </cell>
        </row>
        <row r="394">
          <cell r="A394" t="str">
            <v>NF5</v>
          </cell>
          <cell r="B394" t="str">
            <v>R3 OCCIDENTE</v>
          </cell>
          <cell r="C394" t="str">
            <v>Cali</v>
          </cell>
          <cell r="D394" t="str">
            <v>CONECTAR TV</v>
          </cell>
          <cell r="E394" t="str">
            <v>COMUNEROS</v>
          </cell>
          <cell r="F394" t="str">
            <v>R3-OP3_V_GRANDE-COMUNEROS</v>
          </cell>
          <cell r="G394" t="str">
            <v>MAYORQUIN SILVA LUIS ALFONSO</v>
          </cell>
          <cell r="H394" t="str">
            <v>R3-OP3_V_GRANDE-COMUNEROS</v>
          </cell>
          <cell r="I394">
            <v>3</v>
          </cell>
          <cell r="J394">
            <v>0.70779220779220775</v>
          </cell>
          <cell r="K394">
            <v>0.83766233766233766</v>
          </cell>
          <cell r="L394">
            <v>154</v>
          </cell>
          <cell r="M394">
            <v>18123958</v>
          </cell>
          <cell r="N394">
            <v>17</v>
          </cell>
          <cell r="O394">
            <v>0.11038961038961038</v>
          </cell>
          <cell r="P394">
            <v>70</v>
          </cell>
          <cell r="Q394" t="str">
            <v>PRIORIDAD 1</v>
          </cell>
        </row>
        <row r="395">
          <cell r="A395" t="str">
            <v>NF8</v>
          </cell>
          <cell r="B395" t="str">
            <v>R3 OCCIDENTE</v>
          </cell>
          <cell r="C395" t="str">
            <v>Cali</v>
          </cell>
          <cell r="D395" t="str">
            <v>CONECTAR TV</v>
          </cell>
          <cell r="E395" t="str">
            <v>COMUNEROS</v>
          </cell>
          <cell r="F395" t="str">
            <v>R3-OP3_V_GRANDE-COMUNEROS</v>
          </cell>
          <cell r="G395" t="str">
            <v>MAYORQUIN SILVA LUIS ALFONSO</v>
          </cell>
          <cell r="H395" t="str">
            <v>R3-OP3_V_GRANDE-COMUNEROS</v>
          </cell>
          <cell r="I395">
            <v>3</v>
          </cell>
          <cell r="J395">
            <v>1.3934426229508197</v>
          </cell>
          <cell r="K395">
            <v>1.5054644808743169</v>
          </cell>
          <cell r="L395">
            <v>366</v>
          </cell>
          <cell r="M395">
            <v>39022535</v>
          </cell>
          <cell r="N395">
            <v>52</v>
          </cell>
          <cell r="O395">
            <v>0.14207650273224043</v>
          </cell>
          <cell r="P395">
            <v>80</v>
          </cell>
          <cell r="Q395" t="str">
            <v>PRIORIDAD 1</v>
          </cell>
        </row>
        <row r="396">
          <cell r="A396" t="str">
            <v>Z151</v>
          </cell>
          <cell r="B396" t="str">
            <v>R4 CENTRO</v>
          </cell>
          <cell r="C396" t="str">
            <v>Bogota, D.C.</v>
          </cell>
          <cell r="D396" t="str">
            <v>TELCOS INGENIERIA S.A.</v>
          </cell>
          <cell r="E396" t="str">
            <v>RECREO</v>
          </cell>
          <cell r="F396" t="str">
            <v>R4-OP36_BOSA</v>
          </cell>
          <cell r="G396" t="str">
            <v>NAVARRETE MORENO JOSE HUMBERTO</v>
          </cell>
          <cell r="H396" t="str">
            <v>R4-OP36_BOSA</v>
          </cell>
          <cell r="I396">
            <v>3</v>
          </cell>
          <cell r="J396">
            <v>3.5885167464114832E-2</v>
          </cell>
          <cell r="K396">
            <v>0.11004784688995216</v>
          </cell>
          <cell r="L396">
            <v>418</v>
          </cell>
          <cell r="M396">
            <v>37215710</v>
          </cell>
          <cell r="N396">
            <v>14</v>
          </cell>
          <cell r="O396">
            <v>3.3492822966507178E-2</v>
          </cell>
          <cell r="P396">
            <v>60</v>
          </cell>
          <cell r="Q396" t="str">
            <v>PRIORIDAD 1</v>
          </cell>
        </row>
        <row r="397">
          <cell r="A397" t="str">
            <v>OLB</v>
          </cell>
          <cell r="B397" t="str">
            <v>R1 COSTA</v>
          </cell>
          <cell r="C397" t="str">
            <v>Santa Marta</v>
          </cell>
          <cell r="D397" t="str">
            <v>DOMINION MT</v>
          </cell>
          <cell r="E397" t="str">
            <v>MAGDALENA BIDI 3</v>
          </cell>
          <cell r="F397" t="str">
            <v>R1-OP7_STA_MARTA</v>
          </cell>
          <cell r="G397" t="str">
            <v>MATUK SANABRIA MILTON EDGAR</v>
          </cell>
          <cell r="H397" t="str">
            <v>R1-OP7_STA_MARTA</v>
          </cell>
          <cell r="I397">
            <v>3</v>
          </cell>
          <cell r="J397">
            <v>2.6315789473684209E-2</v>
          </cell>
          <cell r="K397">
            <v>0.10526315789473684</v>
          </cell>
          <cell r="L397">
            <v>38</v>
          </cell>
          <cell r="M397">
            <v>3864587</v>
          </cell>
          <cell r="N397">
            <v>4</v>
          </cell>
          <cell r="O397">
            <v>0.10526315789473684</v>
          </cell>
          <cell r="P397">
            <v>50</v>
          </cell>
          <cell r="Q397" t="str">
            <v>PRIORIDAD 1</v>
          </cell>
        </row>
        <row r="398">
          <cell r="A398" t="str">
            <v>OMD</v>
          </cell>
          <cell r="B398" t="str">
            <v>R1 COSTA</v>
          </cell>
          <cell r="C398" t="str">
            <v>Barranquilla</v>
          </cell>
          <cell r="D398" t="str">
            <v>INMEL INGENIERIA S.A.S</v>
          </cell>
          <cell r="E398" t="str">
            <v>BARRANQUILLA 1 DISTRITO 3</v>
          </cell>
          <cell r="F398" t="str">
            <v>R1-OP1_B/QUILLA_PTO_COL</v>
          </cell>
          <cell r="G398" t="str">
            <v>ANAYA ALVAREZ KALED JOTA</v>
          </cell>
          <cell r="H398" t="str">
            <v>R1-OP1_B/QUILLA_PTO_COL</v>
          </cell>
          <cell r="I398">
            <v>3</v>
          </cell>
          <cell r="J398">
            <v>0.20560747663551401</v>
          </cell>
          <cell r="K398">
            <v>0.38317757009345793</v>
          </cell>
          <cell r="L398">
            <v>107</v>
          </cell>
          <cell r="M398">
            <v>11280664</v>
          </cell>
          <cell r="N398">
            <v>11</v>
          </cell>
          <cell r="O398">
            <v>0.10280373831775701</v>
          </cell>
          <cell r="P398">
            <v>60</v>
          </cell>
          <cell r="Q398" t="str">
            <v>PRIORIDAD 1</v>
          </cell>
        </row>
        <row r="399">
          <cell r="A399" t="str">
            <v>PPU</v>
          </cell>
          <cell r="B399" t="str">
            <v>R3 OCCIDENTE</v>
          </cell>
          <cell r="C399" t="str">
            <v>Cali</v>
          </cell>
          <cell r="D399" t="str">
            <v>CONECTAR TV</v>
          </cell>
          <cell r="E399" t="str">
            <v>CHIPICHAPE</v>
          </cell>
          <cell r="F399" t="str">
            <v>R3-OP1_CRISTO_REY_C/CHAPE</v>
          </cell>
          <cell r="G399" t="str">
            <v>LENIS DAZA ALEXANDER</v>
          </cell>
          <cell r="H399" t="str">
            <v>R3-OP1_CRISTO_REY_C/CHAPE</v>
          </cell>
          <cell r="I399">
            <v>3</v>
          </cell>
          <cell r="J399">
            <v>6.3559322033898302E-2</v>
          </cell>
          <cell r="K399">
            <v>0.1228813559322034</v>
          </cell>
          <cell r="L399">
            <v>236</v>
          </cell>
          <cell r="M399">
            <v>24915675</v>
          </cell>
          <cell r="N399">
            <v>12</v>
          </cell>
          <cell r="O399">
            <v>5.0847457627118647E-2</v>
          </cell>
          <cell r="P399">
            <v>65</v>
          </cell>
          <cell r="Q399" t="str">
            <v>PRIORIDAD 1</v>
          </cell>
        </row>
        <row r="400">
          <cell r="A400" t="str">
            <v>R1V</v>
          </cell>
          <cell r="B400" t="str">
            <v>R3 OCCIDENTE</v>
          </cell>
          <cell r="C400" t="str">
            <v>Cali</v>
          </cell>
          <cell r="D400" t="str">
            <v>CONECTAR TV</v>
          </cell>
          <cell r="E400" t="str">
            <v>ALFONSO LOPEZ</v>
          </cell>
          <cell r="F400" t="str">
            <v>R3-OP6_A_LOPEZ_YUMBO</v>
          </cell>
          <cell r="G400" t="str">
            <v>SOLARTE CORTES LUIS FERNANDO</v>
          </cell>
          <cell r="H400" t="str">
            <v>R3-OP6_A_LOPEZ_YUMBO</v>
          </cell>
          <cell r="I400">
            <v>3</v>
          </cell>
          <cell r="J400">
            <v>9.5238095238095247E-3</v>
          </cell>
          <cell r="K400">
            <v>7.6190476190476197E-2</v>
          </cell>
          <cell r="L400">
            <v>210</v>
          </cell>
          <cell r="M400">
            <v>24649612</v>
          </cell>
          <cell r="N400">
            <v>12</v>
          </cell>
          <cell r="O400">
            <v>5.7142857142857141E-2</v>
          </cell>
          <cell r="P400">
            <v>55</v>
          </cell>
          <cell r="Q400" t="str">
            <v>PRIORIDAD 1</v>
          </cell>
        </row>
        <row r="401">
          <cell r="A401" t="str">
            <v>SB2</v>
          </cell>
          <cell r="B401" t="str">
            <v>R5 ORIENTE</v>
          </cell>
          <cell r="C401" t="str">
            <v>Villavicencio</v>
          </cell>
          <cell r="D401" t="str">
            <v>TELCOS INGENIERIA S.A.</v>
          </cell>
          <cell r="E401" t="str">
            <v>VILLAVICENCIO 2</v>
          </cell>
          <cell r="F401" t="str">
            <v>R5-OP6_VILLAVICENCIO</v>
          </cell>
          <cell r="G401" t="str">
            <v>MANJARREZ TREJOS JUAN CARLOS</v>
          </cell>
          <cell r="H401" t="str">
            <v>R5-OP6_VILLAVICENCIO</v>
          </cell>
          <cell r="I401">
            <v>3</v>
          </cell>
          <cell r="J401">
            <v>7.2992700729927005E-3</v>
          </cell>
          <cell r="K401">
            <v>0.21167883211678831</v>
          </cell>
          <cell r="L401">
            <v>137</v>
          </cell>
          <cell r="M401">
            <v>13196356</v>
          </cell>
          <cell r="N401">
            <v>8</v>
          </cell>
          <cell r="O401">
            <v>5.8394160583941604E-2</v>
          </cell>
          <cell r="P401">
            <v>55</v>
          </cell>
          <cell r="Q401" t="str">
            <v>PRIORIDAD 1</v>
          </cell>
        </row>
        <row r="402">
          <cell r="A402" t="str">
            <v>TMN</v>
          </cell>
          <cell r="B402" t="str">
            <v>R2 NORTE</v>
          </cell>
          <cell r="C402" t="str">
            <v>Medellín</v>
          </cell>
          <cell r="D402" t="str">
            <v>CINCO</v>
          </cell>
          <cell r="E402" t="str">
            <v>MEDELLIN NOROCCIDENTE 1</v>
          </cell>
          <cell r="F402" t="str">
            <v>R2-OP10_MED_NOROCC_1_2</v>
          </cell>
          <cell r="G402" t="str">
            <v>SUAREZ ESTRADA NELSON MARIO</v>
          </cell>
          <cell r="H402" t="str">
            <v>R2-OP10_MED_NOROCC_1_2</v>
          </cell>
          <cell r="I402">
            <v>3</v>
          </cell>
          <cell r="J402">
            <v>2.9661016949152543E-2</v>
          </cell>
          <cell r="K402">
            <v>8.4745762711864403E-2</v>
          </cell>
          <cell r="L402">
            <v>236</v>
          </cell>
          <cell r="M402">
            <v>22434093</v>
          </cell>
          <cell r="N402">
            <v>10</v>
          </cell>
          <cell r="O402">
            <v>4.2372881355932202E-2</v>
          </cell>
          <cell r="P402">
            <v>55</v>
          </cell>
          <cell r="Q402" t="str">
            <v>PRIORIDAD 1</v>
          </cell>
        </row>
        <row r="403">
          <cell r="A403" t="str">
            <v>VMG</v>
          </cell>
          <cell r="B403" t="str">
            <v>R1 COSTA</v>
          </cell>
          <cell r="C403" t="str">
            <v>Barranquilla</v>
          </cell>
          <cell r="D403" t="str">
            <v>INMEL INGENIERIA S.A.S</v>
          </cell>
          <cell r="E403" t="str">
            <v>BARRANQUILLA 1 DISTRITO 1</v>
          </cell>
          <cell r="F403" t="str">
            <v>R1-OP1_B/QUILLA_PTO_COL</v>
          </cell>
          <cell r="G403" t="str">
            <v>ALTAMAR VILLAFAÑE JOVANNY ENRIQUE</v>
          </cell>
          <cell r="H403" t="str">
            <v>R1-OP1_B/QUILLA_PTO_COL</v>
          </cell>
          <cell r="I403">
            <v>3</v>
          </cell>
          <cell r="J403">
            <v>6.8181818181818177E-2</v>
          </cell>
          <cell r="K403">
            <v>0.17045454545454544</v>
          </cell>
          <cell r="L403">
            <v>88</v>
          </cell>
          <cell r="M403">
            <v>10609995</v>
          </cell>
          <cell r="N403">
            <v>9</v>
          </cell>
          <cell r="O403">
            <v>0.10227272727272728</v>
          </cell>
          <cell r="P403">
            <v>50</v>
          </cell>
          <cell r="Q403" t="str">
            <v>PRIORIDAD 1</v>
          </cell>
        </row>
        <row r="404">
          <cell r="A404" t="str">
            <v>0VD</v>
          </cell>
          <cell r="B404" t="str">
            <v>R3 OCCIDENTE</v>
          </cell>
          <cell r="C404" t="str">
            <v>Cali</v>
          </cell>
          <cell r="D404" t="str">
            <v>Tabasco</v>
          </cell>
          <cell r="E404" t="str">
            <v>BOCHALEMA</v>
          </cell>
          <cell r="F404" t="str">
            <v>R3-OP5_BOCHALEMA_JAMUNDI</v>
          </cell>
          <cell r="G404" t="str">
            <v>IBARGUEN MOSQUERA PEDRO ISNEL</v>
          </cell>
          <cell r="H404" t="str">
            <v>R3-OP5_BOCHALEMA_JAMUNDI</v>
          </cell>
          <cell r="I404">
            <v>3</v>
          </cell>
          <cell r="J404">
            <v>0.44680851063829785</v>
          </cell>
          <cell r="K404">
            <v>0.56382978723404253</v>
          </cell>
          <cell r="L404">
            <v>94</v>
          </cell>
          <cell r="M404">
            <v>11703404</v>
          </cell>
          <cell r="N404">
            <v>4</v>
          </cell>
          <cell r="O404">
            <v>4.2553191489361701E-2</v>
          </cell>
          <cell r="P404">
            <v>55</v>
          </cell>
          <cell r="Q404" t="str">
            <v>PRIORIDAD 1</v>
          </cell>
        </row>
        <row r="405">
          <cell r="A405" t="str">
            <v>15J</v>
          </cell>
          <cell r="B405" t="str">
            <v>R1 COSTA</v>
          </cell>
          <cell r="C405" t="str">
            <v>Monteria</v>
          </cell>
          <cell r="D405" t="str">
            <v>INMEL INGENIERIA S.A.S</v>
          </cell>
          <cell r="E405" t="str">
            <v>CORDOBA BIDI DISTRITO 2</v>
          </cell>
          <cell r="F405" t="str">
            <v>R1-OP5_MONTERIA</v>
          </cell>
          <cell r="G405" t="str">
            <v>BRUN AVILA GUSTAVO JOSE</v>
          </cell>
          <cell r="H405" t="str">
            <v>R1-OP5_MONTERIA</v>
          </cell>
          <cell r="I405">
            <v>3</v>
          </cell>
          <cell r="J405">
            <v>8.3333333333333329E-2</v>
          </cell>
          <cell r="K405">
            <v>0.1388888888888889</v>
          </cell>
          <cell r="L405">
            <v>36</v>
          </cell>
          <cell r="M405">
            <v>3494426</v>
          </cell>
          <cell r="N405">
            <v>3</v>
          </cell>
          <cell r="O405">
            <v>8.3333333333333329E-2</v>
          </cell>
          <cell r="P405">
            <v>50</v>
          </cell>
          <cell r="Q405" t="str">
            <v>PRIORIDAD 1</v>
          </cell>
        </row>
        <row r="406">
          <cell r="A406" t="str">
            <v>5902</v>
          </cell>
          <cell r="B406" t="str">
            <v>R4 CENTRO</v>
          </cell>
          <cell r="C406" t="str">
            <v>Bogota, D.C.</v>
          </cell>
          <cell r="D406" t="str">
            <v>TABASCO</v>
          </cell>
          <cell r="E406" t="str">
            <v>MODELO</v>
          </cell>
          <cell r="F406" t="str">
            <v>R4-OP33_MODELO</v>
          </cell>
          <cell r="G406" t="str">
            <v>MENDEZ CUBILLOS JORGE WILLIAM</v>
          </cell>
          <cell r="H406" t="str">
            <v>R4-OP33_MODELO</v>
          </cell>
          <cell r="I406">
            <v>3</v>
          </cell>
          <cell r="J406">
            <v>9.947643979057591E-2</v>
          </cell>
          <cell r="K406">
            <v>0.2356020942408377</v>
          </cell>
          <cell r="L406">
            <v>191</v>
          </cell>
          <cell r="M406">
            <v>22927931</v>
          </cell>
          <cell r="N406">
            <v>9</v>
          </cell>
          <cell r="O406">
            <v>4.712041884816754E-2</v>
          </cell>
          <cell r="P406">
            <v>75</v>
          </cell>
          <cell r="Q406" t="str">
            <v>PRIORIDAD 1</v>
          </cell>
        </row>
        <row r="407">
          <cell r="A407" t="str">
            <v>9VD</v>
          </cell>
          <cell r="B407" t="str">
            <v>R3 OCCIDENTE</v>
          </cell>
          <cell r="C407" t="str">
            <v>Cali</v>
          </cell>
          <cell r="D407" t="str">
            <v>Tabasco</v>
          </cell>
          <cell r="E407" t="str">
            <v>BOCHALEMA</v>
          </cell>
          <cell r="F407" t="str">
            <v>R3-OP5_BOCHALEMA_JAMUNDI</v>
          </cell>
          <cell r="G407" t="str">
            <v>IBARGUEN MOSQUERA PEDRO ISNEL</v>
          </cell>
          <cell r="H407" t="str">
            <v>R3-OP5_BOCHALEMA_JAMUNDI</v>
          </cell>
          <cell r="I407">
            <v>3</v>
          </cell>
          <cell r="J407">
            <v>0.390625</v>
          </cell>
          <cell r="K407">
            <v>0.5</v>
          </cell>
          <cell r="L407">
            <v>64</v>
          </cell>
          <cell r="M407">
            <v>8503360</v>
          </cell>
          <cell r="N407">
            <v>3</v>
          </cell>
          <cell r="O407">
            <v>4.6875E-2</v>
          </cell>
          <cell r="P407">
            <v>55</v>
          </cell>
          <cell r="Q407" t="str">
            <v>PRIORIDAD 1</v>
          </cell>
        </row>
        <row r="408">
          <cell r="A408" t="str">
            <v>BZ2</v>
          </cell>
          <cell r="B408" t="str">
            <v>R4 CENTRO</v>
          </cell>
          <cell r="C408" t="str">
            <v>Bogota, D.C.</v>
          </cell>
          <cell r="D408" t="str">
            <v>TABASCO</v>
          </cell>
          <cell r="E408" t="str">
            <v>OLAYA</v>
          </cell>
          <cell r="F408" t="str">
            <v>R4-OP24_OLAYA_C-JARDIN</v>
          </cell>
          <cell r="G408" t="str">
            <v>MORENO DONADO BRYAN ARTURO</v>
          </cell>
          <cell r="H408" t="str">
            <v>R4-OP24_OLAYA_C-JARDIN</v>
          </cell>
          <cell r="I408">
            <v>3</v>
          </cell>
          <cell r="J408">
            <v>1.4778325123152709E-2</v>
          </cell>
          <cell r="K408">
            <v>0.10344827586206896</v>
          </cell>
          <cell r="L408">
            <v>203</v>
          </cell>
          <cell r="M408">
            <v>21970989</v>
          </cell>
          <cell r="N408">
            <v>6</v>
          </cell>
          <cell r="O408">
            <v>2.9556650246305417E-2</v>
          </cell>
          <cell r="P408">
            <v>60</v>
          </cell>
          <cell r="Q408" t="str">
            <v>PRIORIDAD 1</v>
          </cell>
        </row>
        <row r="409">
          <cell r="A409" t="str">
            <v>D6R</v>
          </cell>
          <cell r="B409" t="str">
            <v>R3 OCCIDENTE</v>
          </cell>
          <cell r="C409" t="str">
            <v>Cali</v>
          </cell>
          <cell r="D409" t="str">
            <v>Tabasco</v>
          </cell>
          <cell r="E409" t="str">
            <v>PAMPALINDA</v>
          </cell>
          <cell r="F409" t="str">
            <v>R3-OP2_PAMPALINDA</v>
          </cell>
          <cell r="G409" t="str">
            <v>URRIAGO OSORIO JUAN EUGENIO</v>
          </cell>
          <cell r="H409" t="str">
            <v>R3-OP2_PAMPALINDA</v>
          </cell>
          <cell r="I409">
            <v>3</v>
          </cell>
          <cell r="J409">
            <v>0.12796208530805686</v>
          </cell>
          <cell r="K409">
            <v>0.21800947867298578</v>
          </cell>
          <cell r="L409">
            <v>211</v>
          </cell>
          <cell r="M409">
            <v>22700789</v>
          </cell>
          <cell r="N409">
            <v>9</v>
          </cell>
          <cell r="O409">
            <v>4.2654028436018961E-2</v>
          </cell>
          <cell r="P409">
            <v>75</v>
          </cell>
          <cell r="Q409" t="str">
            <v>PRIORIDAD 1</v>
          </cell>
        </row>
        <row r="410">
          <cell r="A410" t="str">
            <v>DL1</v>
          </cell>
          <cell r="B410" t="str">
            <v>R4 CENTRO</v>
          </cell>
          <cell r="C410" t="str">
            <v>Bogota, D.C.</v>
          </cell>
          <cell r="D410" t="str">
            <v>TELCOS INGENIERIA S.A.</v>
          </cell>
          <cell r="E410" t="str">
            <v>VILLA DEL RIO</v>
          </cell>
          <cell r="F410" t="str">
            <v>R4-OP35_VILLA_RIO-BONAVISTA</v>
          </cell>
          <cell r="G410" t="str">
            <v>FLOREZ BARRERA LUIS CARLOS</v>
          </cell>
          <cell r="H410" t="str">
            <v>R4-OP35_VILLA_RIO-BONAVISTA</v>
          </cell>
          <cell r="I410">
            <v>3</v>
          </cell>
          <cell r="J410">
            <v>0.18428184281842819</v>
          </cell>
          <cell r="K410">
            <v>0.27100271002710025</v>
          </cell>
          <cell r="L410">
            <v>369</v>
          </cell>
          <cell r="M410">
            <v>37828825</v>
          </cell>
          <cell r="N410">
            <v>29</v>
          </cell>
          <cell r="O410">
            <v>7.8590785907859076E-2</v>
          </cell>
          <cell r="P410">
            <v>75</v>
          </cell>
          <cell r="Q410" t="str">
            <v>PRIORIDAD 1</v>
          </cell>
        </row>
        <row r="411">
          <cell r="A411" t="str">
            <v>FU1</v>
          </cell>
          <cell r="B411" t="str">
            <v>R4 CENTRO</v>
          </cell>
          <cell r="C411" t="str">
            <v>Bogota, D.C.</v>
          </cell>
          <cell r="D411" t="str">
            <v>TABASCO</v>
          </cell>
          <cell r="E411" t="str">
            <v>VERAGUAS</v>
          </cell>
          <cell r="F411" t="str">
            <v>R4-OP25_VERAGUAS</v>
          </cell>
          <cell r="G411" t="str">
            <v>HERRERA AYA GENARO</v>
          </cell>
          <cell r="H411" t="str">
            <v>R4-OP25_VERAGUAS</v>
          </cell>
          <cell r="I411">
            <v>3</v>
          </cell>
          <cell r="J411">
            <v>7.407407407407407E-2</v>
          </cell>
          <cell r="K411">
            <v>0.17407407407407408</v>
          </cell>
          <cell r="L411">
            <v>270</v>
          </cell>
          <cell r="M411">
            <v>29590622</v>
          </cell>
          <cell r="N411">
            <v>18</v>
          </cell>
          <cell r="O411">
            <v>6.6666666666666666E-2</v>
          </cell>
          <cell r="P411">
            <v>65</v>
          </cell>
          <cell r="Q411" t="str">
            <v>PRIORIDAD 1</v>
          </cell>
        </row>
        <row r="412">
          <cell r="A412" t="str">
            <v>IBR</v>
          </cell>
          <cell r="B412" t="str">
            <v>R5 ORIENTE</v>
          </cell>
          <cell r="C412" t="str">
            <v>Barrancabermeja</v>
          </cell>
          <cell r="D412" t="str">
            <v>TABASCO</v>
          </cell>
          <cell r="E412" t="str">
            <v>BARRANCABERMEJA</v>
          </cell>
          <cell r="F412" t="str">
            <v>R5-OP3_SAN-GIL</v>
          </cell>
          <cell r="G412" t="str">
            <v>SANCHEZ LEON SAUL</v>
          </cell>
          <cell r="H412" t="str">
            <v>R5-OP3_SAN-GIL</v>
          </cell>
          <cell r="I412">
            <v>3</v>
          </cell>
          <cell r="J412">
            <v>0.12195121951219512</v>
          </cell>
          <cell r="K412">
            <v>0.22439024390243903</v>
          </cell>
          <cell r="L412">
            <v>205</v>
          </cell>
          <cell r="M412">
            <v>16642405</v>
          </cell>
          <cell r="N412">
            <v>9</v>
          </cell>
          <cell r="O412">
            <v>4.3902439024390241E-2</v>
          </cell>
          <cell r="P412">
            <v>65</v>
          </cell>
          <cell r="Q412" t="str">
            <v>PRIORIDAD 1</v>
          </cell>
        </row>
        <row r="413">
          <cell r="A413" t="str">
            <v>IT9</v>
          </cell>
          <cell r="B413" t="str">
            <v>R3 OCCIDENTE</v>
          </cell>
          <cell r="C413" t="str">
            <v>Cali</v>
          </cell>
          <cell r="D413" t="str">
            <v>Tabasco</v>
          </cell>
          <cell r="E413" t="str">
            <v>CORDOBA GUADALUPE</v>
          </cell>
          <cell r="F413" t="str">
            <v>R3-OP2_PAMPALINDA</v>
          </cell>
          <cell r="G413" t="str">
            <v>SARRIA BELALCAZAR FRANCISCO</v>
          </cell>
          <cell r="H413" t="str">
            <v>R3-OP2_PAMPALINDA</v>
          </cell>
          <cell r="I413">
            <v>3</v>
          </cell>
          <cell r="J413">
            <v>0.14000000000000001</v>
          </cell>
          <cell r="K413">
            <v>0.32</v>
          </cell>
          <cell r="L413">
            <v>50</v>
          </cell>
          <cell r="M413">
            <v>6297113</v>
          </cell>
          <cell r="N413">
            <v>3</v>
          </cell>
          <cell r="O413">
            <v>0.06</v>
          </cell>
          <cell r="P413">
            <v>55</v>
          </cell>
          <cell r="Q413" t="str">
            <v>PRIORIDAD 1</v>
          </cell>
        </row>
        <row r="414">
          <cell r="A414" t="str">
            <v>JA1</v>
          </cell>
          <cell r="B414" t="str">
            <v>R2 NORTE</v>
          </cell>
          <cell r="C414" t="str">
            <v>Pereira</v>
          </cell>
          <cell r="D414" t="str">
            <v>SICTE LTDA</v>
          </cell>
          <cell r="E414" t="str">
            <v>PEREIRA3</v>
          </cell>
          <cell r="F414" t="str">
            <v>R2-OP7_RISARALDA</v>
          </cell>
          <cell r="G414" t="str">
            <v>LOPEZ GOMEZ PEDRO JOSE</v>
          </cell>
          <cell r="H414" t="str">
            <v>R2-OP7_RISARALDA</v>
          </cell>
          <cell r="I414">
            <v>3</v>
          </cell>
          <cell r="J414">
            <v>2.8169014084507043E-2</v>
          </cell>
          <cell r="K414">
            <v>9.5774647887323941E-2</v>
          </cell>
          <cell r="L414">
            <v>355</v>
          </cell>
          <cell r="M414">
            <v>38008615</v>
          </cell>
          <cell r="N414">
            <v>31</v>
          </cell>
          <cell r="O414">
            <v>8.7323943661971826E-2</v>
          </cell>
          <cell r="P414">
            <v>60</v>
          </cell>
          <cell r="Q414" t="str">
            <v>PRIORIDAD 1</v>
          </cell>
        </row>
        <row r="415">
          <cell r="A415" t="str">
            <v>MJY</v>
          </cell>
          <cell r="B415" t="str">
            <v>R3 OCCIDENTE</v>
          </cell>
          <cell r="C415" t="str">
            <v>Pasto</v>
          </cell>
          <cell r="D415" t="str">
            <v>Tabasco</v>
          </cell>
          <cell r="E415" t="str">
            <v>NARINO 1</v>
          </cell>
          <cell r="F415" t="str">
            <v>R3-OP14_PASTO</v>
          </cell>
          <cell r="G415" t="str">
            <v>ALMEIDA PORTILLO DARIO FERNANDO</v>
          </cell>
          <cell r="H415" t="str">
            <v>R3-OP14_PASTO</v>
          </cell>
          <cell r="I415">
            <v>3</v>
          </cell>
          <cell r="J415">
            <v>0</v>
          </cell>
          <cell r="K415">
            <v>3.430079155672823E-2</v>
          </cell>
          <cell r="L415">
            <v>379</v>
          </cell>
          <cell r="M415">
            <v>32334687</v>
          </cell>
          <cell r="N415">
            <v>15</v>
          </cell>
          <cell r="O415">
            <v>3.9577836411609502E-2</v>
          </cell>
          <cell r="P415">
            <v>50</v>
          </cell>
          <cell r="Q415" t="str">
            <v>PRIORIDAD 1</v>
          </cell>
        </row>
        <row r="416">
          <cell r="A416" t="str">
            <v>MNU</v>
          </cell>
          <cell r="B416" t="str">
            <v>R3 OCCIDENTE</v>
          </cell>
          <cell r="C416" t="str">
            <v>Palmira</v>
          </cell>
          <cell r="D416" t="str">
            <v>CONECTAR TV</v>
          </cell>
          <cell r="E416" t="str">
            <v>PALMIRA 1</v>
          </cell>
          <cell r="F416" t="str">
            <v>R3-OP13_VALLE_CAUCA_SUR</v>
          </cell>
          <cell r="G416" t="str">
            <v>QUIJANO CIFUENTES DIEGO LEON</v>
          </cell>
          <cell r="H416" t="str">
            <v>R3-OP13_VALLE_CAUCA_SUR</v>
          </cell>
          <cell r="I416">
            <v>3</v>
          </cell>
          <cell r="J416">
            <v>2.0134228187919462E-2</v>
          </cell>
          <cell r="K416">
            <v>7.7181208053691275E-2</v>
          </cell>
          <cell r="L416">
            <v>298</v>
          </cell>
          <cell r="M416">
            <v>27521467</v>
          </cell>
          <cell r="N416">
            <v>19</v>
          </cell>
          <cell r="O416">
            <v>6.3758389261744972E-2</v>
          </cell>
          <cell r="P416">
            <v>55</v>
          </cell>
          <cell r="Q416" t="str">
            <v>PRIORIDAD 1</v>
          </cell>
        </row>
        <row r="417">
          <cell r="A417" t="str">
            <v>RVT</v>
          </cell>
          <cell r="B417" t="str">
            <v>R4 CENTRO</v>
          </cell>
          <cell r="C417" t="str">
            <v>Soacha</v>
          </cell>
          <cell r="D417" t="str">
            <v>TELCOS INGENIERIA S.A.</v>
          </cell>
          <cell r="E417" t="str">
            <v>COMPARTIR</v>
          </cell>
          <cell r="F417" t="str">
            <v>R4-OP37_SOACHA</v>
          </cell>
          <cell r="G417" t="str">
            <v>ROMERO BARBOSA EDUAR</v>
          </cell>
          <cell r="H417" t="str">
            <v>R4-OP37_SOACHA</v>
          </cell>
          <cell r="I417">
            <v>3</v>
          </cell>
          <cell r="J417">
            <v>0</v>
          </cell>
          <cell r="K417">
            <v>9.668508287292818E-2</v>
          </cell>
          <cell r="L417">
            <v>362</v>
          </cell>
          <cell r="M417">
            <v>34533874</v>
          </cell>
          <cell r="N417">
            <v>20</v>
          </cell>
          <cell r="O417">
            <v>5.5248618784530384E-2</v>
          </cell>
          <cell r="P417">
            <v>55</v>
          </cell>
          <cell r="Q417" t="str">
            <v>PRIORIDAD 1</v>
          </cell>
        </row>
        <row r="418">
          <cell r="A418" t="str">
            <v>VN0</v>
          </cell>
          <cell r="B418" t="str">
            <v>R2 NORTE</v>
          </cell>
          <cell r="C418" t="str">
            <v>Pereira</v>
          </cell>
          <cell r="D418" t="str">
            <v>SICTE LTDA</v>
          </cell>
          <cell r="E418" t="str">
            <v>PEREIRA3</v>
          </cell>
          <cell r="F418" t="str">
            <v>R2-OP7_RISARALDA</v>
          </cell>
          <cell r="G418" t="str">
            <v>LOPEZ GOMEZ PEDRO JOSE</v>
          </cell>
          <cell r="H418" t="str">
            <v>R2-OP7_RISARALDA</v>
          </cell>
          <cell r="I418">
            <v>3</v>
          </cell>
          <cell r="J418">
            <v>0.16990291262135923</v>
          </cell>
          <cell r="K418">
            <v>0.27184466019417475</v>
          </cell>
          <cell r="L418">
            <v>206</v>
          </cell>
          <cell r="M418">
            <v>20834340</v>
          </cell>
          <cell r="N418">
            <v>12</v>
          </cell>
          <cell r="O418">
            <v>5.8252427184466021E-2</v>
          </cell>
          <cell r="P418">
            <v>75</v>
          </cell>
          <cell r="Q418" t="str">
            <v>PRIORIDAD 1</v>
          </cell>
        </row>
        <row r="419">
          <cell r="A419" t="str">
            <v>VU3</v>
          </cell>
          <cell r="B419" t="str">
            <v>R1 COSTA</v>
          </cell>
          <cell r="C419" t="str">
            <v>Santa Marta</v>
          </cell>
          <cell r="D419" t="str">
            <v>DOMINION MT</v>
          </cell>
          <cell r="E419" t="str">
            <v>MAGDALENA BIDI 1</v>
          </cell>
          <cell r="F419" t="str">
            <v>R1-OP7_STA_MARTA</v>
          </cell>
          <cell r="G419" t="str">
            <v>ALVARADO MONTENEGRO WILLIAM ENRIQUE</v>
          </cell>
          <cell r="H419" t="str">
            <v>R1-OP7_STA_MARTA</v>
          </cell>
          <cell r="I419">
            <v>3</v>
          </cell>
          <cell r="J419">
            <v>1.7632241813602016E-2</v>
          </cell>
          <cell r="K419">
            <v>0.11083123425692695</v>
          </cell>
          <cell r="L419">
            <v>397</v>
          </cell>
          <cell r="M419">
            <v>37616454</v>
          </cell>
          <cell r="N419">
            <v>20</v>
          </cell>
          <cell r="O419">
            <v>5.0377833753148617E-2</v>
          </cell>
          <cell r="P419">
            <v>65</v>
          </cell>
          <cell r="Q419" t="str">
            <v>PRIORIDAD 1</v>
          </cell>
        </row>
        <row r="420">
          <cell r="A420" t="str">
            <v>C3A13D</v>
          </cell>
          <cell r="B420" t="str">
            <v>R3 OCCIDENTE</v>
          </cell>
          <cell r="C420" t="str">
            <v>Cali</v>
          </cell>
          <cell r="D420" t="str">
            <v>CONECTAR TV</v>
          </cell>
          <cell r="E420" t="str">
            <v>CRISTO REY</v>
          </cell>
          <cell r="F420" t="str">
            <v>R3-OP1_CRISTO_REY_C/CHAPE</v>
          </cell>
          <cell r="G420" t="str">
            <v>LOAIZA HERNANDEZ JULIO CESAR</v>
          </cell>
          <cell r="H420" t="str">
            <v>R3-OP1_CRISTO_REY_C/CHAPE</v>
          </cell>
          <cell r="I420">
            <v>4</v>
          </cell>
          <cell r="J420">
            <v>0.72</v>
          </cell>
          <cell r="K420">
            <v>1.04</v>
          </cell>
          <cell r="L420">
            <v>25</v>
          </cell>
          <cell r="M420">
            <v>3792146</v>
          </cell>
          <cell r="N420">
            <v>0</v>
          </cell>
          <cell r="O420">
            <v>0</v>
          </cell>
          <cell r="P420">
            <v>50</v>
          </cell>
          <cell r="Q420" t="str">
            <v>PRIORIDAD 2</v>
          </cell>
        </row>
        <row r="421">
          <cell r="A421" t="str">
            <v>NF53D</v>
          </cell>
          <cell r="B421" t="str">
            <v>R3 OCCIDENTE</v>
          </cell>
          <cell r="C421" t="str">
            <v>Cali</v>
          </cell>
          <cell r="D421" t="str">
            <v>CONECTAR TV</v>
          </cell>
          <cell r="E421" t="str">
            <v>COMUNEROS</v>
          </cell>
          <cell r="F421" t="str">
            <v>R3-OP3_V_GRANDE-COMUNEROS</v>
          </cell>
          <cell r="G421" t="str">
            <v>MAYORQUIN SILVA LUIS ALFONSO</v>
          </cell>
          <cell r="H421" t="str">
            <v>R3-OP3_V_GRANDE-COMUNEROS</v>
          </cell>
          <cell r="I421">
            <v>4</v>
          </cell>
          <cell r="J421">
            <v>0.66666666666666663</v>
          </cell>
          <cell r="K421">
            <v>0.76190476190476186</v>
          </cell>
          <cell r="L421">
            <v>21</v>
          </cell>
          <cell r="M421">
            <v>2482346</v>
          </cell>
          <cell r="N421">
            <v>1</v>
          </cell>
          <cell r="O421">
            <v>4.7619047619047616E-2</v>
          </cell>
          <cell r="P421">
            <v>55</v>
          </cell>
          <cell r="Q421" t="str">
            <v>PRIORIDAD 2</v>
          </cell>
        </row>
        <row r="422">
          <cell r="A422" t="str">
            <v>MVE</v>
          </cell>
          <cell r="B422" t="str">
            <v>R3 OCCIDENTE</v>
          </cell>
          <cell r="C422" t="str">
            <v>Jamundi</v>
          </cell>
          <cell r="D422" t="str">
            <v>Tabasco</v>
          </cell>
          <cell r="E422" t="str">
            <v>ALFAGUARA</v>
          </cell>
          <cell r="F422" t="str">
            <v>R3-OP5_BOCHALEMA_JAMUNDI</v>
          </cell>
          <cell r="G422" t="str">
            <v>BARAHONA MONTOYA GABRIEL</v>
          </cell>
          <cell r="H422" t="str">
            <v>R3-OP5_BOCHALEMA_JAMUNDI</v>
          </cell>
          <cell r="I422">
            <v>4</v>
          </cell>
          <cell r="J422">
            <v>0.22222222222222221</v>
          </cell>
          <cell r="K422">
            <v>0.5</v>
          </cell>
          <cell r="L422">
            <v>18</v>
          </cell>
          <cell r="M422">
            <v>2269728</v>
          </cell>
          <cell r="N422">
            <v>2</v>
          </cell>
          <cell r="O422">
            <v>0.1111111111111111</v>
          </cell>
          <cell r="P422">
            <v>60</v>
          </cell>
          <cell r="Q422" t="str">
            <v>PRIORIDAD 2</v>
          </cell>
        </row>
        <row r="423">
          <cell r="A423" t="str">
            <v>LT1</v>
          </cell>
          <cell r="B423" t="str">
            <v>R1 COSTA</v>
          </cell>
          <cell r="C423" t="str">
            <v>Cartagena</v>
          </cell>
          <cell r="D423" t="str">
            <v>INMEL INGENIERIA S.A.S</v>
          </cell>
          <cell r="E423" t="str">
            <v>BOLIVAR BIDI DISTRITO 1</v>
          </cell>
          <cell r="F423" t="str">
            <v>R1-OP3_CARTAGENA</v>
          </cell>
          <cell r="G423" t="str">
            <v>REYES ALEXANDER</v>
          </cell>
          <cell r="H423" t="str">
            <v>R1-OP3_CARTAGENA</v>
          </cell>
          <cell r="I423">
            <v>4</v>
          </cell>
          <cell r="J423">
            <v>5.2631578947368418E-2</v>
          </cell>
          <cell r="K423">
            <v>0.10526315789473684</v>
          </cell>
          <cell r="L423">
            <v>19</v>
          </cell>
          <cell r="M423">
            <v>2724230</v>
          </cell>
          <cell r="N423">
            <v>0</v>
          </cell>
          <cell r="O423">
            <v>0</v>
          </cell>
          <cell r="P423">
            <v>40</v>
          </cell>
          <cell r="Q423" t="str">
            <v>PRIORIDAD 2</v>
          </cell>
        </row>
        <row r="424">
          <cell r="A424" t="str">
            <v>CE3</v>
          </cell>
          <cell r="B424" t="str">
            <v>R3 OCCIDENTE</v>
          </cell>
          <cell r="C424" t="str">
            <v>Puerto Tejada</v>
          </cell>
          <cell r="D424" t="str">
            <v>Tabasco</v>
          </cell>
          <cell r="E424" t="str">
            <v>CAUCA DISTRITO 3</v>
          </cell>
          <cell r="F424" t="str">
            <v>R3-OP15_POPAYAN</v>
          </cell>
          <cell r="G424" t="str">
            <v>PARADA GAMBA MICHEL</v>
          </cell>
          <cell r="H424" t="str">
            <v>R3-OP15_POPAYAN</v>
          </cell>
          <cell r="I424">
            <v>3</v>
          </cell>
          <cell r="J424">
            <v>1.1111111111111112E-2</v>
          </cell>
          <cell r="K424">
            <v>3.3333333333333333E-2</v>
          </cell>
          <cell r="L424">
            <v>90</v>
          </cell>
          <cell r="M424">
            <v>8803424</v>
          </cell>
          <cell r="N424">
            <v>4</v>
          </cell>
          <cell r="O424">
            <v>4.4444444444444446E-2</v>
          </cell>
          <cell r="P424">
            <v>35</v>
          </cell>
          <cell r="Q424" t="str">
            <v>PRIORIDAD 2</v>
          </cell>
        </row>
        <row r="425">
          <cell r="A425" t="str">
            <v>GUV</v>
          </cell>
          <cell r="B425" t="str">
            <v>R3 OCCIDENTE</v>
          </cell>
          <cell r="C425" t="str">
            <v>Jamundi</v>
          </cell>
          <cell r="D425" t="str">
            <v>Tabasco</v>
          </cell>
          <cell r="E425" t="str">
            <v>ALFAGUARA</v>
          </cell>
          <cell r="F425" t="str">
            <v>R3-OP5_BOCHALEMA_JAMUNDI</v>
          </cell>
          <cell r="G425" t="str">
            <v>BARAHONA MONTOYA GABRIEL</v>
          </cell>
          <cell r="H425" t="str">
            <v>R3-OP5_BOCHALEMA_JAMUNDI</v>
          </cell>
          <cell r="I425">
            <v>3</v>
          </cell>
          <cell r="J425">
            <v>2.0547945205479451E-2</v>
          </cell>
          <cell r="K425">
            <v>0.13698630136986301</v>
          </cell>
          <cell r="L425">
            <v>146</v>
          </cell>
          <cell r="M425">
            <v>19459007</v>
          </cell>
          <cell r="N425">
            <v>6</v>
          </cell>
          <cell r="O425">
            <v>4.1095890410958902E-2</v>
          </cell>
          <cell r="P425">
            <v>45</v>
          </cell>
          <cell r="Q425" t="str">
            <v>PRIORIDAD 2</v>
          </cell>
        </row>
        <row r="426">
          <cell r="A426" t="str">
            <v>PMD</v>
          </cell>
          <cell r="B426" t="str">
            <v>R3 OCCIDENTE</v>
          </cell>
          <cell r="C426" t="str">
            <v>Jamundi</v>
          </cell>
          <cell r="D426" t="str">
            <v>Tabasco</v>
          </cell>
          <cell r="E426" t="str">
            <v>ALFAGUARA</v>
          </cell>
          <cell r="F426" t="str">
            <v>R3-OP5_BOCHALEMA_JAMUNDI</v>
          </cell>
          <cell r="G426" t="str">
            <v>BARAHONA MONTOYA GABRIEL</v>
          </cell>
          <cell r="H426" t="str">
            <v>R3-OP5_BOCHALEMA_JAMUNDI</v>
          </cell>
          <cell r="I426">
            <v>3</v>
          </cell>
          <cell r="J426">
            <v>9.375E-2</v>
          </cell>
          <cell r="K426">
            <v>0.6875</v>
          </cell>
          <cell r="L426">
            <v>32</v>
          </cell>
          <cell r="M426">
            <v>4920511</v>
          </cell>
          <cell r="N426">
            <v>8</v>
          </cell>
          <cell r="O426">
            <v>0.25</v>
          </cell>
          <cell r="P426">
            <v>60</v>
          </cell>
          <cell r="Q426" t="str">
            <v>PRIORIDAD 2</v>
          </cell>
        </row>
        <row r="427">
          <cell r="A427" t="str">
            <v>PND1</v>
          </cell>
          <cell r="B427" t="str">
            <v>R3 OCCIDENTE</v>
          </cell>
          <cell r="C427" t="str">
            <v>Puerto Tejada</v>
          </cell>
          <cell r="D427" t="str">
            <v>Tabasco</v>
          </cell>
          <cell r="E427" t="str">
            <v>CAUCA DISTRITO 3</v>
          </cell>
          <cell r="F427" t="str">
            <v>R3-OP15_POPAYAN</v>
          </cell>
          <cell r="G427" t="str">
            <v>PARADA GAMBA MICHEL</v>
          </cell>
          <cell r="H427" t="str">
            <v>R3-OP15_POPAYAN</v>
          </cell>
          <cell r="I427">
            <v>3</v>
          </cell>
          <cell r="J427">
            <v>3.7037037037037035E-2</v>
          </cell>
          <cell r="K427">
            <v>9.2592592592592587E-2</v>
          </cell>
          <cell r="L427">
            <v>54</v>
          </cell>
          <cell r="M427">
            <v>5896344</v>
          </cell>
          <cell r="N427">
            <v>3</v>
          </cell>
          <cell r="O427">
            <v>5.5555555555555552E-2</v>
          </cell>
          <cell r="P427">
            <v>35</v>
          </cell>
          <cell r="Q427" t="str">
            <v>PRIORIDAD 2</v>
          </cell>
        </row>
        <row r="428">
          <cell r="A428" t="str">
            <v>PSU</v>
          </cell>
          <cell r="B428" t="str">
            <v>R3 OCCIDENTE</v>
          </cell>
          <cell r="C428" t="str">
            <v>Puerto Tejada</v>
          </cell>
          <cell r="D428" t="str">
            <v>Tabasco</v>
          </cell>
          <cell r="E428" t="str">
            <v>CAUCA DISTRITO 3</v>
          </cell>
          <cell r="F428" t="str">
            <v>R3-OP15_POPAYAN</v>
          </cell>
          <cell r="G428" t="str">
            <v>PARADA GAMBA MICHEL</v>
          </cell>
          <cell r="H428" t="str">
            <v>R3-OP15_POPAYAN</v>
          </cell>
          <cell r="I428">
            <v>3</v>
          </cell>
          <cell r="J428">
            <v>7.6388888888888895E-2</v>
          </cell>
          <cell r="K428">
            <v>0.11805555555555555</v>
          </cell>
          <cell r="L428">
            <v>144</v>
          </cell>
          <cell r="M428">
            <v>15195035</v>
          </cell>
          <cell r="N428">
            <v>10</v>
          </cell>
          <cell r="O428">
            <v>6.9444444444444448E-2</v>
          </cell>
          <cell r="P428">
            <v>45</v>
          </cell>
          <cell r="Q428" t="str">
            <v>PRIORIDAD 2</v>
          </cell>
        </row>
        <row r="429">
          <cell r="A429" t="str">
            <v>JDA</v>
          </cell>
          <cell r="B429" t="str">
            <v>R1 COSTA</v>
          </cell>
          <cell r="C429" t="str">
            <v>Santa Marta</v>
          </cell>
          <cell r="D429" t="str">
            <v>DOMINION MT</v>
          </cell>
          <cell r="E429" t="str">
            <v>MAGDALENA BIDI 3</v>
          </cell>
          <cell r="F429" t="str">
            <v>R1-OP7_STA_MARTA</v>
          </cell>
          <cell r="G429" t="str">
            <v>MATUK SANABRIA MILTON EDGAR</v>
          </cell>
          <cell r="H429" t="str">
            <v>R1-OP7_STA_MARTA</v>
          </cell>
          <cell r="I429">
            <v>3</v>
          </cell>
          <cell r="J429">
            <v>7.8125E-2</v>
          </cell>
          <cell r="K429">
            <v>0.140625</v>
          </cell>
          <cell r="L429">
            <v>64</v>
          </cell>
          <cell r="M429">
            <v>9331440</v>
          </cell>
          <cell r="N429">
            <v>1</v>
          </cell>
          <cell r="O429">
            <v>1.5625E-2</v>
          </cell>
          <cell r="P429">
            <v>40</v>
          </cell>
          <cell r="Q429" t="str">
            <v>PRIORIDAD 2</v>
          </cell>
        </row>
        <row r="430">
          <cell r="A430" t="str">
            <v>JDB</v>
          </cell>
          <cell r="B430" t="str">
            <v>R1 COSTA</v>
          </cell>
          <cell r="C430" t="str">
            <v>Santa Marta</v>
          </cell>
          <cell r="D430" t="str">
            <v>DOMINION MT</v>
          </cell>
          <cell r="E430" t="str">
            <v>MAGDALENA BIDI 3</v>
          </cell>
          <cell r="F430" t="str">
            <v>R1-OP7_STA_MARTA</v>
          </cell>
          <cell r="G430" t="str">
            <v>MATUK SANABRIA MILTON EDGAR</v>
          </cell>
          <cell r="H430" t="str">
            <v>R1-OP7_STA_MARTA</v>
          </cell>
          <cell r="I430">
            <v>3</v>
          </cell>
          <cell r="J430">
            <v>0.1388888888888889</v>
          </cell>
          <cell r="K430">
            <v>0.30555555555555558</v>
          </cell>
          <cell r="L430">
            <v>36</v>
          </cell>
          <cell r="M430">
            <v>4735130</v>
          </cell>
          <cell r="N430">
            <v>4</v>
          </cell>
          <cell r="O430">
            <v>0.1111111111111111</v>
          </cell>
          <cell r="P430">
            <v>60</v>
          </cell>
          <cell r="Q430" t="str">
            <v>PRIORIDAD 2</v>
          </cell>
        </row>
        <row r="431">
          <cell r="A431" t="str">
            <v>JDD</v>
          </cell>
          <cell r="B431" t="str">
            <v>R1 COSTA</v>
          </cell>
          <cell r="C431" t="str">
            <v>Santa Marta</v>
          </cell>
          <cell r="D431" t="str">
            <v>DOMINION MT</v>
          </cell>
          <cell r="E431" t="str">
            <v>MAGDALENA BIDI 3</v>
          </cell>
          <cell r="F431" t="str">
            <v>R1-OP7_STA_MARTA</v>
          </cell>
          <cell r="G431" t="str">
            <v>MATUK SANABRIA MILTON EDGAR</v>
          </cell>
          <cell r="H431" t="str">
            <v>R1-OP7_STA_MARTA</v>
          </cell>
          <cell r="I431">
            <v>3</v>
          </cell>
          <cell r="J431">
            <v>0</v>
          </cell>
          <cell r="K431">
            <v>5.7142857142857141E-2</v>
          </cell>
          <cell r="L431">
            <v>35</v>
          </cell>
          <cell r="M431">
            <v>4084973</v>
          </cell>
          <cell r="N431">
            <v>3</v>
          </cell>
          <cell r="O431">
            <v>8.5714285714285715E-2</v>
          </cell>
          <cell r="P431">
            <v>40</v>
          </cell>
          <cell r="Q431" t="str">
            <v>PRIORIDAD 2</v>
          </cell>
        </row>
        <row r="432">
          <cell r="A432" t="str">
            <v>8LN</v>
          </cell>
          <cell r="B432" t="str">
            <v>R1 COSTA</v>
          </cell>
          <cell r="C432" t="str">
            <v>Barranquilla</v>
          </cell>
          <cell r="D432" t="str">
            <v>INMEL INGENIERIA S.A.S</v>
          </cell>
          <cell r="E432" t="str">
            <v>BARRANQUILLA 1 DISTRITO 4</v>
          </cell>
          <cell r="F432" t="str">
            <v>R1-OP1_B/QUILLA_PTO_COL</v>
          </cell>
          <cell r="G432" t="str">
            <v>AVILA MORELO ALVEIRO</v>
          </cell>
          <cell r="H432" t="str">
            <v>R1-OP1_B/QUILLA_PTO_COL</v>
          </cell>
          <cell r="I432">
            <v>3</v>
          </cell>
          <cell r="J432">
            <v>5.0632911392405063E-2</v>
          </cell>
          <cell r="K432">
            <v>0.189873417721519</v>
          </cell>
          <cell r="L432">
            <v>79</v>
          </cell>
          <cell r="M432">
            <v>10534505</v>
          </cell>
          <cell r="N432">
            <v>4</v>
          </cell>
          <cell r="O432">
            <v>5.0632911392405063E-2</v>
          </cell>
          <cell r="P432">
            <v>45</v>
          </cell>
          <cell r="Q432" t="str">
            <v>PRIORIDAD 2</v>
          </cell>
        </row>
        <row r="433">
          <cell r="A433" t="str">
            <v>REL1</v>
          </cell>
          <cell r="B433" t="str">
            <v>R4 CENTRO</v>
          </cell>
          <cell r="C433" t="str">
            <v>Bogota, D.C.</v>
          </cell>
          <cell r="D433" t="str">
            <v>TABASCO</v>
          </cell>
          <cell r="E433" t="str">
            <v>NORMANDIA</v>
          </cell>
          <cell r="F433" t="str">
            <v>R4-OP34_NORMANDIA</v>
          </cell>
          <cell r="G433" t="str">
            <v>MONTENEGRO FANDIÑO FREDY YESID</v>
          </cell>
          <cell r="H433" t="str">
            <v>R4-OP34_NORMANDIA</v>
          </cell>
          <cell r="I433">
            <v>3</v>
          </cell>
          <cell r="J433">
            <v>0</v>
          </cell>
          <cell r="K433">
            <v>0.14084507042253522</v>
          </cell>
          <cell r="L433">
            <v>142</v>
          </cell>
          <cell r="M433">
            <v>15541523</v>
          </cell>
          <cell r="N433">
            <v>8</v>
          </cell>
          <cell r="O433">
            <v>5.6338028169014086E-2</v>
          </cell>
          <cell r="P433">
            <v>45</v>
          </cell>
          <cell r="Q433" t="str">
            <v>PRIORIDAD 2</v>
          </cell>
        </row>
        <row r="434">
          <cell r="A434" t="str">
            <v>2C2032</v>
          </cell>
          <cell r="B434" t="str">
            <v>R4 CENTRO</v>
          </cell>
          <cell r="C434" t="str">
            <v>Bogota, D.C.</v>
          </cell>
          <cell r="D434" t="str">
            <v>TABASCO</v>
          </cell>
          <cell r="E434" t="str">
            <v>CANDELARIA</v>
          </cell>
          <cell r="F434" t="str">
            <v>R4-OP27_CANDELARIA</v>
          </cell>
          <cell r="G434" t="str">
            <v>SUAREZ RODRIGUEZ ALEXANDER</v>
          </cell>
          <cell r="H434" t="str">
            <v>R4-OP27_CANDELARIA</v>
          </cell>
          <cell r="I434">
            <v>3</v>
          </cell>
          <cell r="J434">
            <v>5.8823529411764705E-2</v>
          </cell>
          <cell r="K434">
            <v>0.15126050420168066</v>
          </cell>
          <cell r="L434">
            <v>119</v>
          </cell>
          <cell r="M434">
            <v>14685044</v>
          </cell>
          <cell r="N434">
            <v>4</v>
          </cell>
          <cell r="O434">
            <v>3.3613445378151259E-2</v>
          </cell>
          <cell r="P434">
            <v>40</v>
          </cell>
          <cell r="Q434" t="str">
            <v>PRIORIDAD 2</v>
          </cell>
        </row>
        <row r="435">
          <cell r="A435" t="str">
            <v>3B2011</v>
          </cell>
          <cell r="B435" t="str">
            <v>R4 CENTRO</v>
          </cell>
          <cell r="C435" t="str">
            <v>Bogota, D.C.</v>
          </cell>
          <cell r="D435" t="str">
            <v>TABASCO</v>
          </cell>
          <cell r="E435" t="str">
            <v>CHAPINERO</v>
          </cell>
          <cell r="F435" t="str">
            <v>R4-OP31_CHAPINERO</v>
          </cell>
          <cell r="G435" t="str">
            <v>CARDOZO GONZALEZ GERSON DANIEL</v>
          </cell>
          <cell r="H435" t="str">
            <v>R4-OP31_CHAPINERO</v>
          </cell>
          <cell r="I435">
            <v>3</v>
          </cell>
          <cell r="J435">
            <v>1.6129032258064516E-2</v>
          </cell>
          <cell r="K435">
            <v>0.16129032258064516</v>
          </cell>
          <cell r="L435">
            <v>62</v>
          </cell>
          <cell r="M435">
            <v>8548274</v>
          </cell>
          <cell r="N435">
            <v>0</v>
          </cell>
          <cell r="O435">
            <v>0</v>
          </cell>
          <cell r="P435">
            <v>40</v>
          </cell>
          <cell r="Q435" t="str">
            <v>PRIORIDAD 2</v>
          </cell>
        </row>
        <row r="436">
          <cell r="A436" t="str">
            <v>GQ5</v>
          </cell>
          <cell r="B436" t="str">
            <v>R3 OCCIDENTE</v>
          </cell>
          <cell r="C436" t="str">
            <v>Cali</v>
          </cell>
          <cell r="D436" t="str">
            <v>Tabasco</v>
          </cell>
          <cell r="E436" t="str">
            <v>EL JARDIN</v>
          </cell>
          <cell r="F436" t="str">
            <v>R3-OP4_JARDIN_UNION_PALMETTO</v>
          </cell>
          <cell r="G436" t="str">
            <v>RENDON MOLINA RIGOBERTO</v>
          </cell>
          <cell r="H436" t="str">
            <v>R3-OP4_JARDIN_UNION_PALMETTO</v>
          </cell>
          <cell r="I436">
            <v>3</v>
          </cell>
          <cell r="J436">
            <v>4.9180327868852458E-2</v>
          </cell>
          <cell r="K436">
            <v>0.18032786885245902</v>
          </cell>
          <cell r="L436">
            <v>122</v>
          </cell>
          <cell r="M436">
            <v>13104230</v>
          </cell>
          <cell r="N436">
            <v>7</v>
          </cell>
          <cell r="O436">
            <v>5.737704918032787E-2</v>
          </cell>
          <cell r="P436">
            <v>45</v>
          </cell>
          <cell r="Q436" t="str">
            <v>PRIORIDAD 2</v>
          </cell>
        </row>
        <row r="437">
          <cell r="A437" t="str">
            <v>RRX</v>
          </cell>
          <cell r="B437" t="str">
            <v>R2 NORTE</v>
          </cell>
          <cell r="C437" t="str">
            <v>Medellín</v>
          </cell>
          <cell r="D437" t="str">
            <v>CINCO</v>
          </cell>
          <cell r="E437" t="str">
            <v>MEDELLIN ORIENTE 2</v>
          </cell>
          <cell r="F437" t="str">
            <v>R2-OP15_MED_ORI_2_3</v>
          </cell>
          <cell r="G437" t="str">
            <v>CEBALLOS MESA JOSE LISARDO</v>
          </cell>
          <cell r="H437" t="str">
            <v>R2-OP15_MED_ORI_2_3</v>
          </cell>
          <cell r="I437">
            <v>3</v>
          </cell>
          <cell r="J437">
            <v>4.49438202247191E-2</v>
          </cell>
          <cell r="K437">
            <v>0.10112359550561797</v>
          </cell>
          <cell r="L437">
            <v>89</v>
          </cell>
          <cell r="M437">
            <v>9209658</v>
          </cell>
          <cell r="N437">
            <v>6</v>
          </cell>
          <cell r="O437">
            <v>6.741573033707865E-2</v>
          </cell>
          <cell r="P437">
            <v>45</v>
          </cell>
          <cell r="Q437" t="str">
            <v>PRIORIDAD 2</v>
          </cell>
        </row>
        <row r="438">
          <cell r="A438" t="str">
            <v>4D1012</v>
          </cell>
          <cell r="B438" t="str">
            <v>R4 CENTRO</v>
          </cell>
          <cell r="C438" t="str">
            <v>Bogota, D.C.</v>
          </cell>
          <cell r="D438" t="str">
            <v>DICO TELECOMUNICACIONES S.A.</v>
          </cell>
          <cell r="E438" t="str">
            <v>UNICENTRO</v>
          </cell>
          <cell r="F438" t="str">
            <v>R4-OP13_UNICENTRO_PONTEVEDRA</v>
          </cell>
          <cell r="G438" t="str">
            <v>PARRA WILCHES JUAN IGNACIO</v>
          </cell>
          <cell r="H438" t="str">
            <v>R4-OP13_UNICENTRO_PONTEVEDRA</v>
          </cell>
          <cell r="I438">
            <v>3</v>
          </cell>
          <cell r="J438">
            <v>1.4705882352941176E-2</v>
          </cell>
          <cell r="K438">
            <v>0.11764705882352941</v>
          </cell>
          <cell r="L438">
            <v>136</v>
          </cell>
          <cell r="M438">
            <v>19793935</v>
          </cell>
          <cell r="N438">
            <v>2</v>
          </cell>
          <cell r="O438">
            <v>1.4705882352941176E-2</v>
          </cell>
          <cell r="P438">
            <v>40</v>
          </cell>
          <cell r="Q438" t="str">
            <v>PRIORIDAD 2</v>
          </cell>
        </row>
        <row r="439">
          <cell r="A439" t="str">
            <v>CZW</v>
          </cell>
          <cell r="B439" t="str">
            <v>R1 COSTA</v>
          </cell>
          <cell r="C439" t="str">
            <v>Corozal</v>
          </cell>
          <cell r="D439" t="str">
            <v>INMEL INGENIERIA S.A.S</v>
          </cell>
          <cell r="E439" t="str">
            <v>SUCRE BIDI DISTRITO 3</v>
          </cell>
          <cell r="F439" t="str">
            <v>R1-OP6_SINCELEJO</v>
          </cell>
          <cell r="G439" t="str">
            <v>ALMANZA LUNA ALFREDO ALFONSO</v>
          </cell>
          <cell r="H439" t="str">
            <v>R1-OP6_SINCELEJO</v>
          </cell>
          <cell r="I439">
            <v>3</v>
          </cell>
          <cell r="J439">
            <v>6.9565217391304349E-2</v>
          </cell>
          <cell r="K439">
            <v>0.13043478260869565</v>
          </cell>
          <cell r="L439">
            <v>115</v>
          </cell>
          <cell r="M439">
            <v>9340294</v>
          </cell>
          <cell r="N439">
            <v>9</v>
          </cell>
          <cell r="O439">
            <v>7.8260869565217397E-2</v>
          </cell>
          <cell r="P439">
            <v>45</v>
          </cell>
          <cell r="Q439" t="str">
            <v>PRIORIDAD 2</v>
          </cell>
        </row>
        <row r="440">
          <cell r="A440" t="str">
            <v>JSP</v>
          </cell>
          <cell r="B440" t="str">
            <v>R5 ORIENTE</v>
          </cell>
          <cell r="C440" t="str">
            <v>Barrancabermeja</v>
          </cell>
          <cell r="D440" t="str">
            <v>TABASCO</v>
          </cell>
          <cell r="E440" t="str">
            <v>BARRANCABERMEJA</v>
          </cell>
          <cell r="F440" t="str">
            <v>R5-OP3_SAN-GIL</v>
          </cell>
          <cell r="G440" t="str">
            <v>SANCHEZ LEON SAUL</v>
          </cell>
          <cell r="H440" t="str">
            <v>R5-OP3_SAN-GIL</v>
          </cell>
          <cell r="I440">
            <v>3</v>
          </cell>
          <cell r="J440">
            <v>1.3888888888888888E-2</v>
          </cell>
          <cell r="K440">
            <v>0.11805555555555555</v>
          </cell>
          <cell r="L440">
            <v>144</v>
          </cell>
          <cell r="M440">
            <v>14747193</v>
          </cell>
          <cell r="N440">
            <v>7</v>
          </cell>
          <cell r="O440">
            <v>4.8611111111111112E-2</v>
          </cell>
          <cell r="P440">
            <v>45</v>
          </cell>
          <cell r="Q440" t="str">
            <v>PRIORIDAD 2</v>
          </cell>
        </row>
        <row r="441">
          <cell r="A441" t="str">
            <v>MAP</v>
          </cell>
          <cell r="B441" t="str">
            <v>R5 ORIENTE</v>
          </cell>
          <cell r="C441" t="str">
            <v>Villavicencio</v>
          </cell>
          <cell r="D441" t="str">
            <v>TELCOS INGENIERIA S.A.</v>
          </cell>
          <cell r="E441" t="str">
            <v>VILLAVICENCIO 2</v>
          </cell>
          <cell r="F441" t="str">
            <v>R5-OP6_VILLAVICENCIO</v>
          </cell>
          <cell r="G441" t="str">
            <v>MANJARREZ TREJOS JUAN CARLOS</v>
          </cell>
          <cell r="H441" t="str">
            <v>R5-OP6_VILLAVICENCIO</v>
          </cell>
          <cell r="I441">
            <v>3</v>
          </cell>
          <cell r="J441">
            <v>5.1094890510948905E-2</v>
          </cell>
          <cell r="K441">
            <v>0.10218978102189781</v>
          </cell>
          <cell r="L441">
            <v>137</v>
          </cell>
          <cell r="M441">
            <v>14533436</v>
          </cell>
          <cell r="N441">
            <v>7</v>
          </cell>
          <cell r="O441">
            <v>5.1094890510948905E-2</v>
          </cell>
          <cell r="P441">
            <v>45</v>
          </cell>
          <cell r="Q441" t="str">
            <v>PRIORIDAD 2</v>
          </cell>
        </row>
        <row r="442">
          <cell r="A442" t="str">
            <v>YGH</v>
          </cell>
          <cell r="B442" t="str">
            <v>R5 ORIENTE</v>
          </cell>
          <cell r="C442" t="str">
            <v>Anapoima</v>
          </cell>
          <cell r="D442" t="str">
            <v>TABASCO</v>
          </cell>
          <cell r="E442" t="str">
            <v>LA MESA</v>
          </cell>
          <cell r="F442" t="str">
            <v>R5-OP8_CUNDINAMARCA_1</v>
          </cell>
          <cell r="G442" t="str">
            <v>TRUJILLO RAMIREZ WILSON</v>
          </cell>
          <cell r="H442" t="str">
            <v>R5-OP8_CUNDINAMARCA_1</v>
          </cell>
          <cell r="I442">
            <v>3</v>
          </cell>
          <cell r="J442">
            <v>0</v>
          </cell>
          <cell r="K442">
            <v>0.04</v>
          </cell>
          <cell r="L442">
            <v>50</v>
          </cell>
          <cell r="M442">
            <v>8896318</v>
          </cell>
          <cell r="N442">
            <v>2</v>
          </cell>
          <cell r="O442">
            <v>0.04</v>
          </cell>
          <cell r="P442">
            <v>35</v>
          </cell>
          <cell r="Q442" t="str">
            <v>PRIORIDAD 2</v>
          </cell>
        </row>
        <row r="443">
          <cell r="A443" t="str">
            <v>IND</v>
          </cell>
          <cell r="B443" t="str">
            <v>R5 ORIENTE</v>
          </cell>
          <cell r="C443" t="str">
            <v>Acacias</v>
          </cell>
          <cell r="D443" t="str">
            <v>TELCOS INGENIERIA S.A.</v>
          </cell>
          <cell r="E443" t="str">
            <v>LLANOS 1</v>
          </cell>
          <cell r="F443" t="str">
            <v>R5-OP7_LLANOS</v>
          </cell>
          <cell r="G443" t="str">
            <v>OLARTE BERNAL EDISON JAVIER</v>
          </cell>
          <cell r="H443" t="str">
            <v>R5-OP7_LLANOS</v>
          </cell>
          <cell r="I443">
            <v>3</v>
          </cell>
          <cell r="J443">
            <v>1.1904761904761904E-2</v>
          </cell>
          <cell r="K443">
            <v>2.976190476190476E-2</v>
          </cell>
          <cell r="L443">
            <v>168</v>
          </cell>
          <cell r="M443">
            <v>12118946</v>
          </cell>
          <cell r="N443">
            <v>10</v>
          </cell>
          <cell r="O443">
            <v>5.9523809523809521E-2</v>
          </cell>
          <cell r="P443">
            <v>45</v>
          </cell>
          <cell r="Q443" t="str">
            <v>PRIORIDAD 2</v>
          </cell>
        </row>
        <row r="444">
          <cell r="A444" t="str">
            <v>SK513D</v>
          </cell>
          <cell r="B444" t="str">
            <v>R1 COSTA</v>
          </cell>
          <cell r="C444" t="str">
            <v>Barranquilla</v>
          </cell>
          <cell r="D444" t="str">
            <v>DOMINION MT</v>
          </cell>
          <cell r="E444" t="str">
            <v>BARRANQUILLA 2 DISTRITO 5</v>
          </cell>
          <cell r="F444" t="str">
            <v>R1-OP2_B/QUILLA_SOLEDAD</v>
          </cell>
          <cell r="G444" t="str">
            <v>MERCADO RUIZ RAFAEL ARMANDO</v>
          </cell>
          <cell r="H444" t="str">
            <v>R1-OP2_B/QUILLA_SOLEDAD</v>
          </cell>
          <cell r="I444">
            <v>3</v>
          </cell>
          <cell r="J444">
            <v>5.7142857142857141E-2</v>
          </cell>
          <cell r="K444">
            <v>5.7142857142857141E-2</v>
          </cell>
          <cell r="L444">
            <v>35</v>
          </cell>
          <cell r="M444">
            <v>4012593</v>
          </cell>
          <cell r="N444">
            <v>5</v>
          </cell>
          <cell r="O444">
            <v>0.14285714285714285</v>
          </cell>
          <cell r="P444">
            <v>40</v>
          </cell>
          <cell r="Q444" t="str">
            <v>PRIORIDAD 2</v>
          </cell>
        </row>
        <row r="445">
          <cell r="A445" t="str">
            <v>CDT</v>
          </cell>
          <cell r="B445" t="str">
            <v>R5 ORIENTE</v>
          </cell>
          <cell r="C445" t="str">
            <v>Villavicencio</v>
          </cell>
          <cell r="D445" t="str">
            <v>TELCOS INGENIERIA S.A.</v>
          </cell>
          <cell r="E445" t="str">
            <v>VILLAVICENCIO 2</v>
          </cell>
          <cell r="F445" t="str">
            <v>R5-OP6_VILLAVICENCIO</v>
          </cell>
          <cell r="G445" t="str">
            <v>MANJARREZ TREJOS JUAN CARLOS</v>
          </cell>
          <cell r="H445" t="str">
            <v>R5-OP6_VILLAVICENCIO</v>
          </cell>
          <cell r="I445">
            <v>3</v>
          </cell>
          <cell r="J445">
            <v>0</v>
          </cell>
          <cell r="K445">
            <v>0.11851851851851852</v>
          </cell>
          <cell r="L445">
            <v>135</v>
          </cell>
          <cell r="M445">
            <v>12336012</v>
          </cell>
          <cell r="N445">
            <v>8</v>
          </cell>
          <cell r="O445">
            <v>5.9259259259259262E-2</v>
          </cell>
          <cell r="P445">
            <v>45</v>
          </cell>
          <cell r="Q445" t="str">
            <v>PRIORIDAD 2</v>
          </cell>
        </row>
        <row r="446">
          <cell r="A446" t="str">
            <v>RU7</v>
          </cell>
          <cell r="B446" t="str">
            <v>R5 ORIENTE</v>
          </cell>
          <cell r="C446" t="str">
            <v>Piedecuesta</v>
          </cell>
          <cell r="D446" t="str">
            <v>TELCOS INGENIERIA S.A.</v>
          </cell>
          <cell r="E446" t="str">
            <v>PIEDECUESTA</v>
          </cell>
          <cell r="F446" t="str">
            <v>R5-OP3_SAN-GIL</v>
          </cell>
          <cell r="G446" t="str">
            <v>COVARIA RONDON IVAN DARIO</v>
          </cell>
          <cell r="H446" t="str">
            <v>R5-OP3_SAN-GIL</v>
          </cell>
          <cell r="I446">
            <v>3</v>
          </cell>
          <cell r="J446">
            <v>0</v>
          </cell>
          <cell r="K446">
            <v>0.21212121212121213</v>
          </cell>
          <cell r="L446">
            <v>33</v>
          </cell>
          <cell r="M446">
            <v>4359520</v>
          </cell>
          <cell r="N446">
            <v>0</v>
          </cell>
          <cell r="O446">
            <v>0</v>
          </cell>
          <cell r="P446">
            <v>50</v>
          </cell>
          <cell r="Q446" t="str">
            <v>PRIORIDAD 2</v>
          </cell>
        </row>
        <row r="447">
          <cell r="A447" t="str">
            <v>MOG</v>
          </cell>
          <cell r="B447" t="str">
            <v>R5 ORIENTE</v>
          </cell>
          <cell r="C447" t="str">
            <v>Ricaurte</v>
          </cell>
          <cell r="D447" t="str">
            <v>TABASCO</v>
          </cell>
          <cell r="E447" t="str">
            <v>GIRARDOT</v>
          </cell>
          <cell r="F447" t="str">
            <v>R5-OP8_CUNDINAMARCA_1</v>
          </cell>
          <cell r="G447" t="str">
            <v>TRUJILLO RAMIREZ WILSON</v>
          </cell>
          <cell r="H447" t="str">
            <v>R5-OP8_CUNDINAMARCA_1</v>
          </cell>
          <cell r="I447">
            <v>3</v>
          </cell>
          <cell r="J447">
            <v>1.4388489208633094E-2</v>
          </cell>
          <cell r="K447">
            <v>0.1079136690647482</v>
          </cell>
          <cell r="L447">
            <v>139</v>
          </cell>
          <cell r="M447">
            <v>13529477</v>
          </cell>
          <cell r="N447">
            <v>11</v>
          </cell>
          <cell r="O447">
            <v>7.9136690647482008E-2</v>
          </cell>
          <cell r="P447">
            <v>45</v>
          </cell>
          <cell r="Q447" t="str">
            <v>PRIORIDAD 2</v>
          </cell>
        </row>
        <row r="448">
          <cell r="A448" t="str">
            <v>SFM</v>
          </cell>
          <cell r="B448" t="str">
            <v>R3 OCCIDENTE</v>
          </cell>
          <cell r="C448" t="str">
            <v>Cali</v>
          </cell>
          <cell r="D448" t="str">
            <v>Tabasco</v>
          </cell>
          <cell r="E448" t="str">
            <v>PAMPALINDA</v>
          </cell>
          <cell r="F448" t="str">
            <v>R3-OP2_PAMPALINDA</v>
          </cell>
          <cell r="G448" t="str">
            <v>URRIAGO OSORIO JUAN EUGENIO</v>
          </cell>
          <cell r="H448" t="str">
            <v>R3-OP2_PAMPALINDA</v>
          </cell>
          <cell r="I448">
            <v>3</v>
          </cell>
          <cell r="J448">
            <v>9.6551724137931033E-2</v>
          </cell>
          <cell r="K448">
            <v>0.16551724137931034</v>
          </cell>
          <cell r="L448">
            <v>145</v>
          </cell>
          <cell r="M448">
            <v>18774164</v>
          </cell>
          <cell r="N448">
            <v>5</v>
          </cell>
          <cell r="O448">
            <v>3.4482758620689655E-2</v>
          </cell>
          <cell r="P448">
            <v>40</v>
          </cell>
          <cell r="Q448" t="str">
            <v>PRIORIDAD 2</v>
          </cell>
        </row>
        <row r="449">
          <cell r="A449" t="str">
            <v>ROR1</v>
          </cell>
          <cell r="B449" t="str">
            <v>R5 ORIENTE</v>
          </cell>
          <cell r="C449" t="str">
            <v>Villavicencio</v>
          </cell>
          <cell r="D449" t="str">
            <v>TELCOS INGENIERIA S.A.</v>
          </cell>
          <cell r="E449" t="str">
            <v>VILLAVICENCIO 1</v>
          </cell>
          <cell r="F449" t="str">
            <v>R5-OP6_VILLAVICENCIO</v>
          </cell>
          <cell r="G449" t="str">
            <v>MANJARREZ TREJOS JUAN CARLOS</v>
          </cell>
          <cell r="H449" t="str">
            <v>R5-OP6_VILLAVICENCIO</v>
          </cell>
          <cell r="I449">
            <v>3</v>
          </cell>
          <cell r="J449">
            <v>0</v>
          </cell>
          <cell r="K449">
            <v>5.6910569105691054E-2</v>
          </cell>
          <cell r="L449">
            <v>123</v>
          </cell>
          <cell r="M449">
            <v>11470726</v>
          </cell>
          <cell r="N449">
            <v>12</v>
          </cell>
          <cell r="O449">
            <v>9.7560975609756101E-2</v>
          </cell>
          <cell r="P449">
            <v>40</v>
          </cell>
          <cell r="Q449" t="str">
            <v>PRIORIDAD 2</v>
          </cell>
        </row>
        <row r="450">
          <cell r="A450" t="str">
            <v>STO</v>
          </cell>
          <cell r="B450" t="str">
            <v>R5 ORIENTE</v>
          </cell>
          <cell r="C450" t="str">
            <v>Girardot</v>
          </cell>
          <cell r="D450" t="str">
            <v>TABASCO</v>
          </cell>
          <cell r="E450" t="str">
            <v>GIRARDOT</v>
          </cell>
          <cell r="F450" t="str">
            <v>R5-OP8_CUNDINAMARCA_1</v>
          </cell>
          <cell r="G450" t="str">
            <v>TRUJILLO RAMIREZ WILSON</v>
          </cell>
          <cell r="H450" t="str">
            <v>R5-OP8_CUNDINAMARCA_1</v>
          </cell>
          <cell r="I450">
            <v>3</v>
          </cell>
          <cell r="J450">
            <v>1.4705882352941176E-2</v>
          </cell>
          <cell r="K450">
            <v>0.11764705882352941</v>
          </cell>
          <cell r="L450">
            <v>136</v>
          </cell>
          <cell r="M450">
            <v>14452147</v>
          </cell>
          <cell r="N450">
            <v>6</v>
          </cell>
          <cell r="O450">
            <v>4.4117647058823532E-2</v>
          </cell>
          <cell r="P450">
            <v>45</v>
          </cell>
          <cell r="Q450" t="str">
            <v>PRIORIDAD 2</v>
          </cell>
        </row>
        <row r="451">
          <cell r="A451" t="str">
            <v>21T</v>
          </cell>
          <cell r="B451" t="str">
            <v>R3 OCCIDENTE</v>
          </cell>
          <cell r="C451" t="str">
            <v>Cali</v>
          </cell>
          <cell r="D451" t="str">
            <v>Tabasco</v>
          </cell>
          <cell r="E451" t="str">
            <v>CORDOBA GUADALUPE</v>
          </cell>
          <cell r="F451" t="str">
            <v>R3-OP2_PAMPALINDA</v>
          </cell>
          <cell r="G451" t="str">
            <v>SARRIA BELALCAZAR FRANCISCO</v>
          </cell>
          <cell r="H451" t="str">
            <v>R3-OP2_PAMPALINDA</v>
          </cell>
          <cell r="I451">
            <v>3</v>
          </cell>
          <cell r="J451">
            <v>8.5106382978723402E-2</v>
          </cell>
          <cell r="K451">
            <v>0.1702127659574468</v>
          </cell>
          <cell r="L451">
            <v>47</v>
          </cell>
          <cell r="M451">
            <v>6362158</v>
          </cell>
          <cell r="N451">
            <v>1</v>
          </cell>
          <cell r="O451">
            <v>2.1276595744680851E-2</v>
          </cell>
          <cell r="P451">
            <v>40</v>
          </cell>
          <cell r="Q451" t="str">
            <v>PRIORIDAD 2</v>
          </cell>
        </row>
        <row r="452">
          <cell r="A452" t="str">
            <v>ATY</v>
          </cell>
          <cell r="B452" t="str">
            <v>R3 OCCIDENTE</v>
          </cell>
          <cell r="C452" t="str">
            <v>Florencia</v>
          </cell>
          <cell r="D452" t="str">
            <v>CONECTAR TV</v>
          </cell>
          <cell r="E452" t="str">
            <v>CAQUETA DISTRITO 1</v>
          </cell>
          <cell r="F452" t="str">
            <v>R3-OP7_FLORENCIA</v>
          </cell>
          <cell r="G452" t="str">
            <v>MORENO PUERTA DANILO ANDRES</v>
          </cell>
          <cell r="H452" t="str">
            <v>R3-OP7_FLORENCIA</v>
          </cell>
          <cell r="I452">
            <v>3</v>
          </cell>
          <cell r="J452">
            <v>3.1496062992125984E-2</v>
          </cell>
          <cell r="K452">
            <v>7.874015748031496E-2</v>
          </cell>
          <cell r="L452">
            <v>127</v>
          </cell>
          <cell r="M452">
            <v>11324661</v>
          </cell>
          <cell r="N452">
            <v>14</v>
          </cell>
          <cell r="O452">
            <v>0.11023622047244094</v>
          </cell>
          <cell r="P452">
            <v>40</v>
          </cell>
          <cell r="Q452" t="str">
            <v>PRIORIDAD 2</v>
          </cell>
        </row>
        <row r="453">
          <cell r="A453" t="str">
            <v>CK5</v>
          </cell>
          <cell r="B453" t="str">
            <v>R1 COSTA</v>
          </cell>
          <cell r="C453" t="str">
            <v>Barranquilla</v>
          </cell>
          <cell r="D453" t="str">
            <v>INMEL INGENIERIA S.A.S</v>
          </cell>
          <cell r="E453" t="str">
            <v>BARRANQUILLA 1 DISTRITO 4</v>
          </cell>
          <cell r="F453" t="str">
            <v>R1-OP1_B/QUILLA_PTO_COL</v>
          </cell>
          <cell r="G453" t="str">
            <v>ANAYA ALVAREZ KALED JOTA</v>
          </cell>
          <cell r="H453" t="str">
            <v>R1-OP1_B/QUILLA_PTO_COL</v>
          </cell>
          <cell r="I453">
            <v>3</v>
          </cell>
          <cell r="J453">
            <v>5.2083333333333336E-2</v>
          </cell>
          <cell r="K453">
            <v>0.16666666666666666</v>
          </cell>
          <cell r="L453">
            <v>96</v>
          </cell>
          <cell r="M453">
            <v>14608885</v>
          </cell>
          <cell r="N453">
            <v>7</v>
          </cell>
          <cell r="O453">
            <v>7.2916666666666671E-2</v>
          </cell>
          <cell r="P453">
            <v>45</v>
          </cell>
          <cell r="Q453" t="str">
            <v>PRIORIDAD 2</v>
          </cell>
        </row>
        <row r="454">
          <cell r="A454" t="str">
            <v>GA0</v>
          </cell>
          <cell r="B454" t="str">
            <v>R3 OCCIDENTE</v>
          </cell>
          <cell r="C454" t="str">
            <v>Flandes</v>
          </cell>
          <cell r="D454" t="str">
            <v>CONECTAR TV</v>
          </cell>
          <cell r="E454" t="str">
            <v>TOLIMA DISTRITO 2.3</v>
          </cell>
          <cell r="F454" t="str">
            <v>R3-OP11_GUO_ESP_FLA</v>
          </cell>
          <cell r="G454" t="str">
            <v>PARRA GONZALEZ MISAEL</v>
          </cell>
          <cell r="H454" t="str">
            <v>R3-OP11_GUO_ESP_FLA</v>
          </cell>
          <cell r="I454">
            <v>3</v>
          </cell>
          <cell r="J454">
            <v>0</v>
          </cell>
          <cell r="K454">
            <v>5.2631578947368418E-2</v>
          </cell>
          <cell r="L454">
            <v>152</v>
          </cell>
          <cell r="M454">
            <v>10652686</v>
          </cell>
          <cell r="N454">
            <v>2</v>
          </cell>
          <cell r="O454">
            <v>1.3157894736842105E-2</v>
          </cell>
          <cell r="P454">
            <v>40</v>
          </cell>
          <cell r="Q454" t="str">
            <v>PRIORIDAD 2</v>
          </cell>
        </row>
        <row r="455">
          <cell r="A455" t="str">
            <v>TOM</v>
          </cell>
          <cell r="B455" t="str">
            <v>R4 CENTRO</v>
          </cell>
          <cell r="C455" t="str">
            <v>Bogota, D.C.</v>
          </cell>
          <cell r="D455" t="str">
            <v>TELCOS INGENIERIA S.A.</v>
          </cell>
          <cell r="E455" t="str">
            <v>LA IGUALDAD</v>
          </cell>
          <cell r="F455" t="str">
            <v>R4-OP40_MUZU_LA_IGUALDAD</v>
          </cell>
          <cell r="G455" t="str">
            <v>FELICIANO VILLAR JUAN CARLOS</v>
          </cell>
          <cell r="H455" t="str">
            <v>R4-OP40_MUZU_LA_IGUALDAD</v>
          </cell>
          <cell r="I455">
            <v>3</v>
          </cell>
          <cell r="J455">
            <v>0</v>
          </cell>
          <cell r="K455">
            <v>5.4054054054054057E-2</v>
          </cell>
          <cell r="L455">
            <v>37</v>
          </cell>
          <cell r="M455">
            <v>4313697</v>
          </cell>
          <cell r="N455">
            <v>3</v>
          </cell>
          <cell r="O455">
            <v>8.1081081081081086E-2</v>
          </cell>
          <cell r="P455">
            <v>40</v>
          </cell>
          <cell r="Q455" t="str">
            <v>PRIORIDAD 2</v>
          </cell>
        </row>
        <row r="456">
          <cell r="A456" t="str">
            <v>URO1</v>
          </cell>
          <cell r="B456" t="str">
            <v>R4 CENTRO</v>
          </cell>
          <cell r="C456" t="str">
            <v>Bogota, D.C.</v>
          </cell>
          <cell r="D456" t="str">
            <v>TABASCO</v>
          </cell>
          <cell r="E456" t="str">
            <v>NORMANDIA</v>
          </cell>
          <cell r="F456" t="str">
            <v>R4-OP34_NORMANDIA</v>
          </cell>
          <cell r="G456" t="str">
            <v>MONTENEGRO FANDIÑO FREDY YESID</v>
          </cell>
          <cell r="H456" t="str">
            <v>R4-OP34_NORMANDIA</v>
          </cell>
          <cell r="I456">
            <v>3</v>
          </cell>
          <cell r="J456">
            <v>3.125E-2</v>
          </cell>
          <cell r="K456">
            <v>0.1328125</v>
          </cell>
          <cell r="L456">
            <v>128</v>
          </cell>
          <cell r="M456">
            <v>14551005</v>
          </cell>
          <cell r="N456">
            <v>7</v>
          </cell>
          <cell r="O456">
            <v>5.46875E-2</v>
          </cell>
          <cell r="P456">
            <v>45</v>
          </cell>
          <cell r="Q456" t="str">
            <v>PRIORIDAD 2</v>
          </cell>
        </row>
        <row r="457">
          <cell r="A457" t="str">
            <v>2SR</v>
          </cell>
          <cell r="B457" t="str">
            <v>R5 ORIENTE</v>
          </cell>
          <cell r="C457" t="str">
            <v>Bucaramanga</v>
          </cell>
          <cell r="D457" t="str">
            <v>TELCOS INGENIERIA S.A.</v>
          </cell>
          <cell r="E457" t="str">
            <v>BUCARAMANGA 2</v>
          </cell>
          <cell r="F457" t="str">
            <v>R5-OP1_B/MGA_GIRON</v>
          </cell>
          <cell r="G457" t="str">
            <v>MENDOZA MEJIA ELVER</v>
          </cell>
          <cell r="H457" t="str">
            <v>R5-OP1_B/MGA_GIRON</v>
          </cell>
          <cell r="I457">
            <v>3</v>
          </cell>
          <cell r="J457">
            <v>0</v>
          </cell>
          <cell r="K457">
            <v>4.3956043956043959E-2</v>
          </cell>
          <cell r="L457">
            <v>91</v>
          </cell>
          <cell r="M457">
            <v>9055684</v>
          </cell>
          <cell r="N457">
            <v>4</v>
          </cell>
          <cell r="O457">
            <v>4.3956043956043959E-2</v>
          </cell>
          <cell r="P457">
            <v>35</v>
          </cell>
          <cell r="Q457" t="str">
            <v>PRIORIDAD 2</v>
          </cell>
        </row>
        <row r="458">
          <cell r="A458" t="str">
            <v>4BH</v>
          </cell>
          <cell r="B458" t="str">
            <v>R5 ORIENTE</v>
          </cell>
          <cell r="C458" t="str">
            <v>Girardot</v>
          </cell>
          <cell r="D458" t="str">
            <v>TABASCO</v>
          </cell>
          <cell r="E458" t="str">
            <v>GIRARDOT</v>
          </cell>
          <cell r="F458" t="str">
            <v>R5-OP8_CUNDINAMARCA_1</v>
          </cell>
          <cell r="G458" t="str">
            <v>TRUJILLO RAMIREZ WILSON</v>
          </cell>
          <cell r="H458" t="str">
            <v>R5-OP8_CUNDINAMARCA_1</v>
          </cell>
          <cell r="I458">
            <v>3</v>
          </cell>
          <cell r="J458">
            <v>2.2222222222222223E-2</v>
          </cell>
          <cell r="K458">
            <v>0.13333333333333333</v>
          </cell>
          <cell r="L458">
            <v>90</v>
          </cell>
          <cell r="M458">
            <v>11450357</v>
          </cell>
          <cell r="N458">
            <v>5</v>
          </cell>
          <cell r="O458">
            <v>5.5555555555555552E-2</v>
          </cell>
          <cell r="P458">
            <v>45</v>
          </cell>
          <cell r="Q458" t="str">
            <v>PRIORIDAD 2</v>
          </cell>
        </row>
        <row r="459">
          <cell r="A459" t="str">
            <v>9OQ</v>
          </cell>
          <cell r="B459" t="str">
            <v>R1 COSTA</v>
          </cell>
          <cell r="C459" t="str">
            <v>Cartagena</v>
          </cell>
          <cell r="D459" t="str">
            <v>INMEL INGENIERIA S.A.S</v>
          </cell>
          <cell r="E459" t="str">
            <v>BOLIVAR BIDI DISTRITO 1</v>
          </cell>
          <cell r="F459" t="str">
            <v>R1-OP3_CARTAGENA</v>
          </cell>
          <cell r="G459" t="str">
            <v>ROMERO ROJAS AIDEL FERNANDO</v>
          </cell>
          <cell r="H459" t="str">
            <v>R1-OP3_CARTAGENA</v>
          </cell>
          <cell r="I459">
            <v>3</v>
          </cell>
          <cell r="J459">
            <v>1.3513513513513514E-2</v>
          </cell>
          <cell r="K459">
            <v>6.7567567567567571E-2</v>
          </cell>
          <cell r="L459">
            <v>74</v>
          </cell>
          <cell r="M459">
            <v>8452446</v>
          </cell>
          <cell r="N459">
            <v>3</v>
          </cell>
          <cell r="O459">
            <v>4.0540540540540543E-2</v>
          </cell>
          <cell r="P459">
            <v>35</v>
          </cell>
          <cell r="Q459" t="str">
            <v>PRIORIDAD 2</v>
          </cell>
        </row>
        <row r="460">
          <cell r="A460" t="str">
            <v>UGA</v>
          </cell>
          <cell r="B460" t="str">
            <v>R5 ORIENTE</v>
          </cell>
          <cell r="C460" t="str">
            <v>Villavicencio</v>
          </cell>
          <cell r="D460" t="str">
            <v>TELCOS INGENIERIA S.A.</v>
          </cell>
          <cell r="E460" t="str">
            <v>VILLAVICENCIO 1</v>
          </cell>
          <cell r="F460" t="str">
            <v>R5-OP6_VILLAVICENCIO</v>
          </cell>
          <cell r="G460" t="str">
            <v>MANJARREZ TREJOS JUAN CARLOS</v>
          </cell>
          <cell r="H460" t="str">
            <v>R5-OP6_VILLAVICENCIO</v>
          </cell>
          <cell r="I460">
            <v>3</v>
          </cell>
          <cell r="J460">
            <v>9.7087378640776691E-3</v>
          </cell>
          <cell r="K460">
            <v>0.18446601941747573</v>
          </cell>
          <cell r="L460">
            <v>103</v>
          </cell>
          <cell r="M460">
            <v>9952149</v>
          </cell>
          <cell r="N460">
            <v>5</v>
          </cell>
          <cell r="O460">
            <v>4.8543689320388349E-2</v>
          </cell>
          <cell r="P460">
            <v>45</v>
          </cell>
          <cell r="Q460" t="str">
            <v>PRIORIDAD 2</v>
          </cell>
        </row>
        <row r="461">
          <cell r="A461" t="str">
            <v>BLK</v>
          </cell>
          <cell r="B461" t="str">
            <v>R3 OCCIDENTE</v>
          </cell>
          <cell r="C461" t="str">
            <v>Pradera</v>
          </cell>
          <cell r="D461" t="str">
            <v>CONECTAR TV</v>
          </cell>
          <cell r="E461" t="str">
            <v>CERRITO Y POBLACIONES</v>
          </cell>
          <cell r="F461" t="str">
            <v>R3-OP13_VALLE_CAUCA_SUR</v>
          </cell>
          <cell r="G461" t="str">
            <v>ECHEVERRY TEJADA SANTIAGO JOSE</v>
          </cell>
          <cell r="H461" t="str">
            <v>R3-OP13_VALLE_CAUCA_SUR</v>
          </cell>
          <cell r="I461">
            <v>3</v>
          </cell>
          <cell r="J461">
            <v>0.1044776119402985</v>
          </cell>
          <cell r="K461">
            <v>0.15671641791044777</v>
          </cell>
          <cell r="L461">
            <v>134</v>
          </cell>
          <cell r="M461">
            <v>15047431</v>
          </cell>
          <cell r="N461">
            <v>4</v>
          </cell>
          <cell r="O461">
            <v>2.9850746268656716E-2</v>
          </cell>
          <cell r="P461">
            <v>40</v>
          </cell>
          <cell r="Q461" t="str">
            <v>PRIORIDAD 2</v>
          </cell>
        </row>
        <row r="462">
          <cell r="A462" t="str">
            <v>C761</v>
          </cell>
          <cell r="B462" t="str">
            <v>R3 OCCIDENTE</v>
          </cell>
          <cell r="C462" t="str">
            <v>Palmira</v>
          </cell>
          <cell r="D462" t="str">
            <v>CONECTAR TV</v>
          </cell>
          <cell r="E462" t="str">
            <v>PALMIRA 1</v>
          </cell>
          <cell r="F462" t="str">
            <v>R3-OP13_VALLE_CAUCA_SUR</v>
          </cell>
          <cell r="G462" t="str">
            <v>QUIJANO CIFUENTES DIEGO LEON</v>
          </cell>
          <cell r="H462" t="str">
            <v>R3-OP13_VALLE_CAUCA_SUR</v>
          </cell>
          <cell r="I462">
            <v>3</v>
          </cell>
          <cell r="J462">
            <v>0</v>
          </cell>
          <cell r="K462">
            <v>2.2556390977443608E-2</v>
          </cell>
          <cell r="L462">
            <v>133</v>
          </cell>
          <cell r="M462">
            <v>11650465</v>
          </cell>
          <cell r="N462">
            <v>8</v>
          </cell>
          <cell r="O462">
            <v>6.0150375939849621E-2</v>
          </cell>
          <cell r="P462">
            <v>35</v>
          </cell>
          <cell r="Q462" t="str">
            <v>PRIORIDAD 2</v>
          </cell>
        </row>
        <row r="463">
          <cell r="A463" t="str">
            <v>J3P1</v>
          </cell>
          <cell r="B463" t="str">
            <v>R3 OCCIDENTE</v>
          </cell>
          <cell r="C463" t="str">
            <v>Palmira</v>
          </cell>
          <cell r="D463" t="str">
            <v>CONECTAR TV</v>
          </cell>
          <cell r="E463" t="str">
            <v>PALMIRA 1</v>
          </cell>
          <cell r="F463" t="str">
            <v>R3-OP13_VALLE_CAUCA_SUR</v>
          </cell>
          <cell r="G463" t="str">
            <v>QUIJANO CIFUENTES DIEGO LEON</v>
          </cell>
          <cell r="H463" t="str">
            <v>R3-OP13_VALLE_CAUCA_SUR</v>
          </cell>
          <cell r="I463">
            <v>3</v>
          </cell>
          <cell r="J463">
            <v>0</v>
          </cell>
          <cell r="K463">
            <v>0.11627906976744186</v>
          </cell>
          <cell r="L463">
            <v>86</v>
          </cell>
          <cell r="M463">
            <v>8936214</v>
          </cell>
          <cell r="N463">
            <v>5</v>
          </cell>
          <cell r="O463">
            <v>5.8139534883720929E-2</v>
          </cell>
          <cell r="P463">
            <v>45</v>
          </cell>
          <cell r="Q463" t="str">
            <v>PRIORIDAD 2</v>
          </cell>
        </row>
        <row r="464">
          <cell r="A464" t="str">
            <v>LD6</v>
          </cell>
          <cell r="B464" t="str">
            <v>R1 COSTA</v>
          </cell>
          <cell r="C464" t="str">
            <v>Cartagena</v>
          </cell>
          <cell r="D464" t="str">
            <v>INMEL INGENIERIA S.A.S</v>
          </cell>
          <cell r="E464" t="str">
            <v>BOLIVAR BIDI DISTRITO 3</v>
          </cell>
          <cell r="F464" t="str">
            <v>R1-OP4_C/GENA_SAI_TUR</v>
          </cell>
          <cell r="G464" t="str">
            <v>COVANS ACOSTA VICTOR MANUEL</v>
          </cell>
          <cell r="H464" t="str">
            <v>R1-OP4_C/GENA_SAI_TUR</v>
          </cell>
          <cell r="I464">
            <v>3</v>
          </cell>
          <cell r="J464">
            <v>0</v>
          </cell>
          <cell r="K464">
            <v>7.2164948453608241E-2</v>
          </cell>
          <cell r="L464">
            <v>97</v>
          </cell>
          <cell r="M464">
            <v>11687661</v>
          </cell>
          <cell r="N464">
            <v>6</v>
          </cell>
          <cell r="O464">
            <v>6.1855670103092786E-2</v>
          </cell>
          <cell r="P464">
            <v>35</v>
          </cell>
          <cell r="Q464" t="str">
            <v>PRIORIDAD 2</v>
          </cell>
        </row>
        <row r="465">
          <cell r="A465" t="str">
            <v>P5I</v>
          </cell>
          <cell r="B465" t="str">
            <v>R1 COSTA</v>
          </cell>
          <cell r="C465" t="str">
            <v>Barranquilla</v>
          </cell>
          <cell r="D465" t="str">
            <v>INMEL INGENIERIA S.A.S</v>
          </cell>
          <cell r="E465" t="str">
            <v>BARRANQUILLA 1 DISTRITO 3</v>
          </cell>
          <cell r="F465" t="str">
            <v>R1-OP1_B/QUILLA_PTO_COL</v>
          </cell>
          <cell r="G465" t="str">
            <v>HERNANDEZ TRIANA CESAR AUGUSTO</v>
          </cell>
          <cell r="H465" t="str">
            <v>R1-OP1_B/QUILLA_PTO_COL</v>
          </cell>
          <cell r="I465">
            <v>3</v>
          </cell>
          <cell r="J465">
            <v>3.3333333333333333E-2</v>
          </cell>
          <cell r="K465">
            <v>0.16666666666666666</v>
          </cell>
          <cell r="L465">
            <v>30</v>
          </cell>
          <cell r="M465">
            <v>3573339</v>
          </cell>
          <cell r="N465">
            <v>1</v>
          </cell>
          <cell r="O465">
            <v>3.3333333333333333E-2</v>
          </cell>
          <cell r="P465">
            <v>40</v>
          </cell>
          <cell r="Q465" t="str">
            <v>PRIORIDAD 2</v>
          </cell>
        </row>
        <row r="466">
          <cell r="A466" t="str">
            <v>SSB1</v>
          </cell>
          <cell r="B466" t="str">
            <v>R4 CENTRO</v>
          </cell>
          <cell r="C466" t="str">
            <v>Soacha</v>
          </cell>
          <cell r="D466" t="str">
            <v>TELCOS INGENIERIA S.A.</v>
          </cell>
          <cell r="E466" t="str">
            <v>SAN MATEO</v>
          </cell>
          <cell r="F466" t="str">
            <v>R4-OP37_SOACHA</v>
          </cell>
          <cell r="G466" t="str">
            <v>ROMERO BARBOSA EDUAR</v>
          </cell>
          <cell r="H466" t="str">
            <v>R4-OP37_SOACHA</v>
          </cell>
          <cell r="I466">
            <v>3</v>
          </cell>
          <cell r="J466">
            <v>1.1363636363636364E-2</v>
          </cell>
          <cell r="K466">
            <v>9.0909090909090912E-2</v>
          </cell>
          <cell r="L466">
            <v>88</v>
          </cell>
          <cell r="M466">
            <v>7839074</v>
          </cell>
          <cell r="N466">
            <v>5</v>
          </cell>
          <cell r="O466">
            <v>5.6818181818181816E-2</v>
          </cell>
          <cell r="P466">
            <v>35</v>
          </cell>
          <cell r="Q466" t="str">
            <v>PRIORIDAD 2</v>
          </cell>
        </row>
        <row r="467">
          <cell r="A467" t="str">
            <v>STO3D</v>
          </cell>
          <cell r="B467" t="str">
            <v>R5 ORIENTE</v>
          </cell>
          <cell r="C467" t="str">
            <v>Girardot</v>
          </cell>
          <cell r="D467" t="str">
            <v>TABASCO</v>
          </cell>
          <cell r="E467" t="str">
            <v>GIRARDOT</v>
          </cell>
          <cell r="F467" t="str">
            <v>R5-OP8_CUNDINAMARCA_1</v>
          </cell>
          <cell r="G467" t="str">
            <v>TRUJILLO RAMIREZ WILSON</v>
          </cell>
          <cell r="H467" t="str">
            <v>R5-OP8_CUNDINAMARCA_1</v>
          </cell>
          <cell r="I467">
            <v>3</v>
          </cell>
          <cell r="J467">
            <v>1.8867924528301886E-2</v>
          </cell>
          <cell r="K467">
            <v>0.13207547169811321</v>
          </cell>
          <cell r="L467">
            <v>53</v>
          </cell>
          <cell r="M467">
            <v>5298659</v>
          </cell>
          <cell r="N467">
            <v>4</v>
          </cell>
          <cell r="O467">
            <v>7.5471698113207544E-2</v>
          </cell>
          <cell r="P467">
            <v>45</v>
          </cell>
          <cell r="Q467" t="str">
            <v>PRIORIDAD 2</v>
          </cell>
        </row>
        <row r="468">
          <cell r="A468" t="str">
            <v>VRP13B</v>
          </cell>
          <cell r="B468" t="str">
            <v>R1 COSTA</v>
          </cell>
          <cell r="C468" t="str">
            <v>Barranquilla</v>
          </cell>
          <cell r="D468" t="str">
            <v>DOMINION MT</v>
          </cell>
          <cell r="E468" t="str">
            <v>BARRANQUILLA 2 DISTRITO 4</v>
          </cell>
          <cell r="F468" t="str">
            <v>R1-OP2_B/QUILLA_SOLEDAD</v>
          </cell>
          <cell r="G468" t="str">
            <v>CASTRO BERDUGO EDWIN MANUEL</v>
          </cell>
          <cell r="H468" t="str">
            <v>R1-OP2_B/QUILLA_SOLEDAD</v>
          </cell>
          <cell r="I468">
            <v>3</v>
          </cell>
          <cell r="J468">
            <v>4.3478260869565216E-2</v>
          </cell>
          <cell r="K468">
            <v>0.10869565217391304</v>
          </cell>
          <cell r="L468">
            <v>46</v>
          </cell>
          <cell r="M468">
            <v>4177756</v>
          </cell>
          <cell r="N468">
            <v>2</v>
          </cell>
          <cell r="O468">
            <v>4.3478260869565216E-2</v>
          </cell>
          <cell r="P468">
            <v>45</v>
          </cell>
          <cell r="Q468" t="str">
            <v>PRIORIDAD 2</v>
          </cell>
        </row>
        <row r="469">
          <cell r="A469" t="str">
            <v>VTT</v>
          </cell>
          <cell r="B469" t="str">
            <v>R3 OCCIDENTE</v>
          </cell>
          <cell r="C469" t="str">
            <v>Cali</v>
          </cell>
          <cell r="D469" t="str">
            <v>Tabasco</v>
          </cell>
          <cell r="E469" t="str">
            <v>BOCHALEMA</v>
          </cell>
          <cell r="F469" t="str">
            <v>R3-OP5_BOCHALEMA_JAMUNDI</v>
          </cell>
          <cell r="G469" t="str">
            <v>IBARGUEN MOSQUERA PEDRO ISNEL</v>
          </cell>
          <cell r="H469" t="str">
            <v>R3-OP5_BOCHALEMA_JAMUNDI</v>
          </cell>
          <cell r="I469">
            <v>3</v>
          </cell>
          <cell r="J469">
            <v>0</v>
          </cell>
          <cell r="K469">
            <v>8.8607594936708861E-2</v>
          </cell>
          <cell r="L469">
            <v>79</v>
          </cell>
          <cell r="M469">
            <v>9290792</v>
          </cell>
          <cell r="N469">
            <v>5</v>
          </cell>
          <cell r="O469">
            <v>6.3291139240506333E-2</v>
          </cell>
          <cell r="P469">
            <v>35</v>
          </cell>
          <cell r="Q469" t="str">
            <v>PRIORIDAD 2</v>
          </cell>
        </row>
        <row r="470">
          <cell r="A470" t="str">
            <v>059</v>
          </cell>
          <cell r="B470" t="str">
            <v>R4 CENTRO</v>
          </cell>
          <cell r="C470" t="str">
            <v>Bogota, D.C.</v>
          </cell>
          <cell r="D470" t="str">
            <v>TABASCO</v>
          </cell>
          <cell r="E470" t="str">
            <v>PUENTE ARANDA</v>
          </cell>
          <cell r="F470" t="str">
            <v/>
          </cell>
          <cell r="G470" t="str">
            <v/>
          </cell>
          <cell r="H470" t="str">
            <v/>
          </cell>
          <cell r="I470">
            <v>3</v>
          </cell>
          <cell r="J470">
            <v>2.3668639053254437E-2</v>
          </cell>
          <cell r="K470">
            <v>7.1005917159763315E-2</v>
          </cell>
          <cell r="L470">
            <v>169</v>
          </cell>
          <cell r="M470">
            <v>19984833</v>
          </cell>
          <cell r="N470">
            <v>7</v>
          </cell>
          <cell r="O470">
            <v>4.142011834319527E-2</v>
          </cell>
          <cell r="P470">
            <v>45</v>
          </cell>
          <cell r="Q470" t="str">
            <v>PRIORIDAD 2</v>
          </cell>
        </row>
        <row r="471">
          <cell r="A471" t="str">
            <v>0LV</v>
          </cell>
          <cell r="B471" t="str">
            <v>R1 COSTA</v>
          </cell>
          <cell r="C471" t="str">
            <v>Santa Marta</v>
          </cell>
          <cell r="D471" t="str">
            <v>DOMINION MT</v>
          </cell>
          <cell r="E471" t="str">
            <v>MAGDALENA BIDI 3</v>
          </cell>
          <cell r="F471" t="str">
            <v>R1-OP7_STA_MARTA</v>
          </cell>
          <cell r="G471" t="str">
            <v>MATUK SANABRIA MILTON EDGAR</v>
          </cell>
          <cell r="H471" t="str">
            <v>R1-OP7_STA_MARTA</v>
          </cell>
          <cell r="I471">
            <v>3</v>
          </cell>
          <cell r="J471">
            <v>0</v>
          </cell>
          <cell r="K471">
            <v>0.05</v>
          </cell>
          <cell r="L471">
            <v>40</v>
          </cell>
          <cell r="M471">
            <v>4072761</v>
          </cell>
          <cell r="N471">
            <v>3</v>
          </cell>
          <cell r="O471">
            <v>7.4999999999999997E-2</v>
          </cell>
          <cell r="P471">
            <v>35</v>
          </cell>
          <cell r="Q471" t="str">
            <v>PRIORIDAD 2</v>
          </cell>
        </row>
        <row r="472">
          <cell r="A472" t="str">
            <v>11B12D</v>
          </cell>
          <cell r="B472" t="str">
            <v>R4 CENTRO</v>
          </cell>
          <cell r="C472" t="str">
            <v>Bogota, D.C.</v>
          </cell>
          <cell r="D472" t="str">
            <v>DICO TELECOMUNICACIONES S.A.</v>
          </cell>
          <cell r="E472" t="str">
            <v>GARCES NAVAS</v>
          </cell>
          <cell r="F472" t="str">
            <v>R4-OP9_QUIRIGUA-G_NAVAS</v>
          </cell>
          <cell r="G472" t="str">
            <v>ESLAVA RODRIGUEZ OSCAR EDUARDO</v>
          </cell>
          <cell r="H472" t="str">
            <v>R4-OP9_QUIRIGUA-G_NAVAS</v>
          </cell>
          <cell r="I472">
            <v>3</v>
          </cell>
          <cell r="J472">
            <v>0.25</v>
          </cell>
          <cell r="K472">
            <v>0.5</v>
          </cell>
          <cell r="L472">
            <v>16</v>
          </cell>
          <cell r="M472">
            <v>2010692</v>
          </cell>
          <cell r="N472">
            <v>2</v>
          </cell>
          <cell r="O472">
            <v>0.125</v>
          </cell>
          <cell r="P472">
            <v>60</v>
          </cell>
          <cell r="Q472" t="str">
            <v>PRIORIDAD 2</v>
          </cell>
        </row>
        <row r="473">
          <cell r="A473" t="str">
            <v>11B14D</v>
          </cell>
          <cell r="B473" t="str">
            <v>R4 CENTRO</v>
          </cell>
          <cell r="C473" t="str">
            <v>Bogota, D.C.</v>
          </cell>
          <cell r="D473" t="str">
            <v>DICO TELECOMUNICACIONES S.A.</v>
          </cell>
          <cell r="E473" t="str">
            <v>GARCES NAVAS</v>
          </cell>
          <cell r="F473" t="str">
            <v>R4-OP9_QUIRIGUA-G_NAVAS</v>
          </cell>
          <cell r="G473" t="str">
            <v>ESLAVA RODRIGUEZ OSCAR EDUARDO</v>
          </cell>
          <cell r="H473" t="str">
            <v>R4-OP9_QUIRIGUA-G_NAVAS</v>
          </cell>
          <cell r="I473">
            <v>3</v>
          </cell>
          <cell r="J473">
            <v>0.33333333333333331</v>
          </cell>
          <cell r="K473">
            <v>0.45833333333333331</v>
          </cell>
          <cell r="L473">
            <v>24</v>
          </cell>
          <cell r="M473">
            <v>2660232</v>
          </cell>
          <cell r="N473">
            <v>1</v>
          </cell>
          <cell r="O473">
            <v>4.1666666666666664E-2</v>
          </cell>
          <cell r="P473">
            <v>55</v>
          </cell>
          <cell r="Q473" t="str">
            <v>PRIORIDAD 2</v>
          </cell>
        </row>
        <row r="474">
          <cell r="A474" t="str">
            <v>3SM13D</v>
          </cell>
          <cell r="B474" t="str">
            <v>R4 CENTRO</v>
          </cell>
          <cell r="C474" t="str">
            <v>Bogota, D.C.</v>
          </cell>
          <cell r="D474" t="str">
            <v>TELCOS INGENIERIA S.A.</v>
          </cell>
          <cell r="E474" t="str">
            <v>VENECIA</v>
          </cell>
          <cell r="F474" t="str">
            <v>R4-OP38_VEN_MARIC_MADELENA</v>
          </cell>
          <cell r="G474" t="str">
            <v>CORREA GUERRA JACKSON HERNAN</v>
          </cell>
          <cell r="H474" t="str">
            <v>R4-OP38_VEN_MARIC_MADELENA</v>
          </cell>
          <cell r="I474">
            <v>3</v>
          </cell>
          <cell r="J474">
            <v>0.02</v>
          </cell>
          <cell r="K474">
            <v>0.04</v>
          </cell>
          <cell r="L474">
            <v>50</v>
          </cell>
          <cell r="M474">
            <v>4834022</v>
          </cell>
          <cell r="N474">
            <v>3</v>
          </cell>
          <cell r="O474">
            <v>0.06</v>
          </cell>
          <cell r="P474">
            <v>35</v>
          </cell>
          <cell r="Q474" t="str">
            <v>PRIORIDAD 2</v>
          </cell>
        </row>
        <row r="475">
          <cell r="A475" t="str">
            <v>44041</v>
          </cell>
          <cell r="B475" t="str">
            <v>R4 CENTRO</v>
          </cell>
          <cell r="C475" t="str">
            <v>Bogota, D.C.</v>
          </cell>
          <cell r="D475" t="str">
            <v>TABASCO</v>
          </cell>
          <cell r="E475" t="str">
            <v>PUENTE ARANDA</v>
          </cell>
          <cell r="F475" t="str">
            <v>R4-OP29_PUENTE_ARANDA</v>
          </cell>
          <cell r="G475" t="str">
            <v>CASTAÑEDA BOLIVAR MIGUEL ANGEL</v>
          </cell>
          <cell r="H475" t="str">
            <v>R4-OP29_PUENTE_ARANDA</v>
          </cell>
          <cell r="I475">
            <v>3</v>
          </cell>
          <cell r="J475">
            <v>6.5934065934065936E-2</v>
          </cell>
          <cell r="K475">
            <v>0.15384615384615385</v>
          </cell>
          <cell r="L475">
            <v>91</v>
          </cell>
          <cell r="M475">
            <v>10069011</v>
          </cell>
          <cell r="N475">
            <v>3</v>
          </cell>
          <cell r="O475">
            <v>3.2967032967032968E-2</v>
          </cell>
          <cell r="P475">
            <v>40</v>
          </cell>
          <cell r="Q475" t="str">
            <v>PRIORIDAD 2</v>
          </cell>
        </row>
        <row r="476">
          <cell r="A476" t="str">
            <v>4A3022</v>
          </cell>
          <cell r="B476" t="str">
            <v>R4 CENTRO</v>
          </cell>
          <cell r="C476" t="str">
            <v>Bogota, D.C.</v>
          </cell>
          <cell r="D476" t="str">
            <v>DICO TELECOMUNICACIONES S.A.</v>
          </cell>
          <cell r="E476" t="str">
            <v>UNICENTRO</v>
          </cell>
          <cell r="F476" t="str">
            <v>R4-OP13_UNICENTRO_PONTEVEDRA</v>
          </cell>
          <cell r="G476" t="str">
            <v>PARRA WILCHES JUAN IGNACIO</v>
          </cell>
          <cell r="H476" t="str">
            <v>R4-OP13_UNICENTRO_PONTEVEDRA</v>
          </cell>
          <cell r="I476">
            <v>3</v>
          </cell>
          <cell r="J476">
            <v>0</v>
          </cell>
          <cell r="K476">
            <v>7.3170731707317069E-2</v>
          </cell>
          <cell r="L476">
            <v>41</v>
          </cell>
          <cell r="M476">
            <v>5216486</v>
          </cell>
          <cell r="N476">
            <v>2</v>
          </cell>
          <cell r="O476">
            <v>4.878048780487805E-2</v>
          </cell>
          <cell r="P476">
            <v>35</v>
          </cell>
          <cell r="Q476" t="str">
            <v>PRIORIDAD 2</v>
          </cell>
        </row>
        <row r="477">
          <cell r="A477" t="str">
            <v>4D0031</v>
          </cell>
          <cell r="B477" t="str">
            <v>R4 CENTRO</v>
          </cell>
          <cell r="C477" t="str">
            <v>Bogota, D.C.</v>
          </cell>
          <cell r="D477" t="str">
            <v>DICO TELECOMUNICACIONES S.A.</v>
          </cell>
          <cell r="E477" t="str">
            <v>UNICENTRO</v>
          </cell>
          <cell r="F477" t="str">
            <v>R4-OP13_UNICENTRO_PONTEVEDRA</v>
          </cell>
          <cell r="G477" t="str">
            <v>PARRA WILCHES JUAN IGNACIO</v>
          </cell>
          <cell r="H477" t="str">
            <v>R4-OP13_UNICENTRO_PONTEVEDRA</v>
          </cell>
          <cell r="I477">
            <v>3</v>
          </cell>
          <cell r="J477">
            <v>7.9207920792079209E-2</v>
          </cell>
          <cell r="K477">
            <v>0.10891089108910891</v>
          </cell>
          <cell r="L477">
            <v>101</v>
          </cell>
          <cell r="M477">
            <v>14407876</v>
          </cell>
          <cell r="N477">
            <v>3</v>
          </cell>
          <cell r="O477">
            <v>2.9702970297029702E-2</v>
          </cell>
          <cell r="P477">
            <v>40</v>
          </cell>
          <cell r="Q477" t="str">
            <v>PRIORIDAD 2</v>
          </cell>
        </row>
        <row r="478">
          <cell r="A478" t="str">
            <v>4D0032</v>
          </cell>
          <cell r="B478" t="str">
            <v>R4 CENTRO</v>
          </cell>
          <cell r="C478" t="str">
            <v>Bogota, D.C.</v>
          </cell>
          <cell r="D478" t="str">
            <v>DICO TELECOMUNICACIONES S.A.</v>
          </cell>
          <cell r="E478" t="str">
            <v>UNICENTRO</v>
          </cell>
          <cell r="F478" t="str">
            <v>R4-OP13_UNICENTRO_PONTEVEDRA</v>
          </cell>
          <cell r="G478" t="str">
            <v>PARRA WILCHES JUAN IGNACIO</v>
          </cell>
          <cell r="H478" t="str">
            <v>R4-OP13_UNICENTRO_PONTEVEDRA</v>
          </cell>
          <cell r="I478">
            <v>3</v>
          </cell>
          <cell r="J478">
            <v>0.12727272727272726</v>
          </cell>
          <cell r="K478">
            <v>0.18181818181818182</v>
          </cell>
          <cell r="L478">
            <v>55</v>
          </cell>
          <cell r="M478">
            <v>7058946</v>
          </cell>
          <cell r="N478">
            <v>4</v>
          </cell>
          <cell r="O478">
            <v>7.2727272727272724E-2</v>
          </cell>
          <cell r="P478">
            <v>45</v>
          </cell>
          <cell r="Q478" t="str">
            <v>PRIORIDAD 2</v>
          </cell>
        </row>
        <row r="479">
          <cell r="A479" t="str">
            <v>4D0033</v>
          </cell>
          <cell r="B479" t="str">
            <v>R4 CENTRO</v>
          </cell>
          <cell r="C479" t="str">
            <v>Bogota, D.C.</v>
          </cell>
          <cell r="D479" t="str">
            <v>DICO TELECOMUNICACIONES S.A.</v>
          </cell>
          <cell r="E479" t="str">
            <v>UNICENTRO</v>
          </cell>
          <cell r="F479" t="str">
            <v>R4-OP13_UNICENTRO_PONTEVEDRA</v>
          </cell>
          <cell r="G479" t="str">
            <v>PARRA WILCHES JUAN IGNACIO</v>
          </cell>
          <cell r="H479" t="str">
            <v>R4-OP13_UNICENTRO_PONTEVEDRA</v>
          </cell>
          <cell r="I479">
            <v>3</v>
          </cell>
          <cell r="J479">
            <v>5.8823529411764705E-2</v>
          </cell>
          <cell r="K479">
            <v>0.12745098039215685</v>
          </cell>
          <cell r="L479">
            <v>102</v>
          </cell>
          <cell r="M479">
            <v>15109157</v>
          </cell>
          <cell r="N479">
            <v>2</v>
          </cell>
          <cell r="O479">
            <v>1.9607843137254902E-2</v>
          </cell>
          <cell r="P479">
            <v>40</v>
          </cell>
          <cell r="Q479" t="str">
            <v>PRIORIDAD 2</v>
          </cell>
        </row>
        <row r="480">
          <cell r="A480" t="str">
            <v>4D0034</v>
          </cell>
          <cell r="B480" t="str">
            <v>R4 CENTRO</v>
          </cell>
          <cell r="C480" t="str">
            <v>Bogota, D.C.</v>
          </cell>
          <cell r="D480" t="str">
            <v>DICO TELECOMUNICACIONES S.A.</v>
          </cell>
          <cell r="E480" t="str">
            <v>UNICENTRO</v>
          </cell>
          <cell r="F480" t="str">
            <v>R4-OP13_UNICENTRO_PONTEVEDRA</v>
          </cell>
          <cell r="G480" t="str">
            <v>PARRA WILCHES JUAN IGNACIO</v>
          </cell>
          <cell r="H480" t="str">
            <v>R4-OP13_UNICENTRO_PONTEVEDRA</v>
          </cell>
          <cell r="I480">
            <v>3</v>
          </cell>
          <cell r="J480">
            <v>8.3333333333333329E-2</v>
          </cell>
          <cell r="K480">
            <v>0.15</v>
          </cell>
          <cell r="L480">
            <v>60</v>
          </cell>
          <cell r="M480">
            <v>8724370</v>
          </cell>
          <cell r="N480">
            <v>2</v>
          </cell>
          <cell r="O480">
            <v>3.3333333333333333E-2</v>
          </cell>
          <cell r="P480">
            <v>40</v>
          </cell>
          <cell r="Q480" t="str">
            <v>PRIORIDAD 2</v>
          </cell>
        </row>
        <row r="481">
          <cell r="A481" t="str">
            <v>BU2</v>
          </cell>
          <cell r="B481" t="str">
            <v>R2 NORTE</v>
          </cell>
          <cell r="C481" t="str">
            <v>Medellín</v>
          </cell>
          <cell r="D481" t="str">
            <v>CINCO</v>
          </cell>
          <cell r="E481" t="str">
            <v>MEDELLIN POBLADO</v>
          </cell>
          <cell r="F481" t="str">
            <v>R2-OP14_MED_POB_ORI_1</v>
          </cell>
          <cell r="G481" t="str">
            <v>VALENCIA LOAIZA OMAR ALI</v>
          </cell>
          <cell r="H481" t="str">
            <v>R2-OP14_MED_POB_ORI_1</v>
          </cell>
          <cell r="I481">
            <v>3</v>
          </cell>
          <cell r="J481">
            <v>5.3097345132743362E-2</v>
          </cell>
          <cell r="K481">
            <v>0.16814159292035399</v>
          </cell>
          <cell r="L481">
            <v>113</v>
          </cell>
          <cell r="M481">
            <v>16021255</v>
          </cell>
          <cell r="N481">
            <v>4</v>
          </cell>
          <cell r="O481">
            <v>3.5398230088495575E-2</v>
          </cell>
          <cell r="P481">
            <v>40</v>
          </cell>
          <cell r="Q481" t="str">
            <v>PRIORIDAD 2</v>
          </cell>
        </row>
        <row r="482">
          <cell r="A482" t="str">
            <v>C5V</v>
          </cell>
          <cell r="B482" t="str">
            <v>R5 ORIENTE</v>
          </cell>
          <cell r="C482" t="str">
            <v>Floridablanca</v>
          </cell>
          <cell r="D482" t="str">
            <v>TELCOS INGENIERIA S.A.</v>
          </cell>
          <cell r="E482" t="str">
            <v>FLORIDABLANCA 2</v>
          </cell>
          <cell r="F482" t="str">
            <v>R5-OP2_F-BLANCA-GIR-PIE</v>
          </cell>
          <cell r="G482" t="str">
            <v>PRADA GOMEZ ANGEL CUSTODIO</v>
          </cell>
          <cell r="H482" t="str">
            <v>R5-OP2_F-BLANCA-GIR-PIE</v>
          </cell>
          <cell r="I482">
            <v>3</v>
          </cell>
          <cell r="J482">
            <v>0</v>
          </cell>
          <cell r="K482">
            <v>5.5172413793103448E-2</v>
          </cell>
          <cell r="L482">
            <v>145</v>
          </cell>
          <cell r="M482">
            <v>16280764</v>
          </cell>
          <cell r="N482">
            <v>7</v>
          </cell>
          <cell r="O482">
            <v>4.8275862068965517E-2</v>
          </cell>
          <cell r="P482">
            <v>35</v>
          </cell>
          <cell r="Q482" t="str">
            <v>PRIORIDAD 2</v>
          </cell>
        </row>
        <row r="483">
          <cell r="A483" t="str">
            <v>CC6</v>
          </cell>
          <cell r="B483" t="str">
            <v>R5 ORIENTE</v>
          </cell>
          <cell r="C483" t="str">
            <v>Cúcuta</v>
          </cell>
          <cell r="D483" t="str">
            <v>TELCOS INGENIERIA S.A.</v>
          </cell>
          <cell r="E483" t="str">
            <v>CUCUTA 3</v>
          </cell>
          <cell r="F483" t="str">
            <v>R5-OP4_NORTE_SANTANDER</v>
          </cell>
          <cell r="G483" t="str">
            <v>GARCIA JIMENEZ LUIS EDUARDO</v>
          </cell>
          <cell r="H483" t="str">
            <v>R5-OP4_NORTE_SANTANDER</v>
          </cell>
          <cell r="I483">
            <v>3</v>
          </cell>
          <cell r="J483">
            <v>0</v>
          </cell>
          <cell r="K483">
            <v>6.5573770491803282E-2</v>
          </cell>
          <cell r="L483">
            <v>122</v>
          </cell>
          <cell r="M483">
            <v>11847819</v>
          </cell>
          <cell r="N483">
            <v>8</v>
          </cell>
          <cell r="O483">
            <v>6.5573770491803282E-2</v>
          </cell>
          <cell r="P483">
            <v>35</v>
          </cell>
          <cell r="Q483" t="str">
            <v>PRIORIDAD 2</v>
          </cell>
        </row>
        <row r="484">
          <cell r="A484" t="str">
            <v>CQ3</v>
          </cell>
          <cell r="B484" t="str">
            <v>R2 NORTE</v>
          </cell>
          <cell r="C484" t="str">
            <v>Medellín</v>
          </cell>
          <cell r="D484" t="str">
            <v>INMEL INGENIERIA S.A.S</v>
          </cell>
          <cell r="E484" t="str">
            <v>MEDELLIN OCCIDENTAL 2</v>
          </cell>
          <cell r="F484" t="str">
            <v>R2-OP12_MED_OCC_1_2</v>
          </cell>
          <cell r="G484" t="str">
            <v>OSORIO MORENO EDGAR AUGUSTO</v>
          </cell>
          <cell r="H484" t="str">
            <v>R2-OP12_MED_OCC_1_2</v>
          </cell>
          <cell r="I484">
            <v>3</v>
          </cell>
          <cell r="J484">
            <v>0</v>
          </cell>
          <cell r="K484">
            <v>0.13043478260869565</v>
          </cell>
          <cell r="L484">
            <v>23</v>
          </cell>
          <cell r="M484">
            <v>2369364</v>
          </cell>
          <cell r="N484">
            <v>1</v>
          </cell>
          <cell r="O484">
            <v>4.3478260869565216E-2</v>
          </cell>
          <cell r="P484">
            <v>45</v>
          </cell>
          <cell r="Q484" t="str">
            <v>PRIORIDAD 2</v>
          </cell>
        </row>
        <row r="485">
          <cell r="A485" t="str">
            <v>EIO12D</v>
          </cell>
          <cell r="B485" t="str">
            <v>R1 COSTA</v>
          </cell>
          <cell r="C485" t="str">
            <v>Barranquilla</v>
          </cell>
          <cell r="D485" t="str">
            <v>INMEL INGENIERIA S.A.S</v>
          </cell>
          <cell r="E485" t="str">
            <v>BARRANQUILLA 1 DISTRITO 5</v>
          </cell>
          <cell r="F485" t="str">
            <v>R1-OP1_B/QUILLA_PTO_COL</v>
          </cell>
          <cell r="G485" t="str">
            <v>ALTAMAR VILLAFAÑE JOVANNY ENRIQUE</v>
          </cell>
          <cell r="H485" t="str">
            <v>R1-OP1_B/QUILLA_PTO_COL</v>
          </cell>
          <cell r="I485">
            <v>3</v>
          </cell>
          <cell r="J485">
            <v>0</v>
          </cell>
          <cell r="K485">
            <v>0.18181818181818182</v>
          </cell>
          <cell r="L485">
            <v>33</v>
          </cell>
          <cell r="M485">
            <v>4037338</v>
          </cell>
          <cell r="N485">
            <v>1</v>
          </cell>
          <cell r="O485">
            <v>3.0303030303030304E-2</v>
          </cell>
          <cell r="P485">
            <v>40</v>
          </cell>
          <cell r="Q485" t="str">
            <v>PRIORIDAD 2</v>
          </cell>
        </row>
        <row r="486">
          <cell r="A486" t="str">
            <v>HU1</v>
          </cell>
          <cell r="B486" t="str">
            <v>R2 NORTE</v>
          </cell>
          <cell r="C486" t="str">
            <v>Medellín</v>
          </cell>
          <cell r="D486" t="str">
            <v>CINCO</v>
          </cell>
          <cell r="E486" t="str">
            <v>MEDELLIN ORIENTE 1</v>
          </cell>
          <cell r="F486" t="str">
            <v>R2-OP14_MED_POB_ORI_1</v>
          </cell>
          <cell r="G486" t="str">
            <v>BETANCUR QUICENO JHON FREDY</v>
          </cell>
          <cell r="H486" t="str">
            <v>R2-OP14_MED_POB_ORI_1</v>
          </cell>
          <cell r="I486">
            <v>3</v>
          </cell>
          <cell r="J486">
            <v>0.4642857142857143</v>
          </cell>
          <cell r="K486">
            <v>0.4642857142857143</v>
          </cell>
          <cell r="L486">
            <v>28</v>
          </cell>
          <cell r="M486">
            <v>3090256</v>
          </cell>
          <cell r="N486">
            <v>0</v>
          </cell>
          <cell r="O486">
            <v>0</v>
          </cell>
          <cell r="P486">
            <v>50</v>
          </cell>
          <cell r="Q486" t="str">
            <v>PRIORIDAD 2</v>
          </cell>
        </row>
        <row r="487">
          <cell r="A487" t="str">
            <v>IT3</v>
          </cell>
          <cell r="B487" t="str">
            <v>R3 OCCIDENTE</v>
          </cell>
          <cell r="C487" t="str">
            <v>Cali</v>
          </cell>
          <cell r="D487" t="str">
            <v>Tabasco</v>
          </cell>
          <cell r="E487" t="str">
            <v>CORDOBA GUADALUPE</v>
          </cell>
          <cell r="F487" t="str">
            <v>R3-OP2_PAMPALINDA</v>
          </cell>
          <cell r="G487" t="str">
            <v>SARRIA BELALCAZAR FRANCISCO</v>
          </cell>
          <cell r="H487" t="str">
            <v>R3-OP2_PAMPALINDA</v>
          </cell>
          <cell r="I487">
            <v>3</v>
          </cell>
          <cell r="J487">
            <v>0</v>
          </cell>
          <cell r="K487">
            <v>0.1891891891891892</v>
          </cell>
          <cell r="L487">
            <v>37</v>
          </cell>
          <cell r="M487">
            <v>4643953</v>
          </cell>
          <cell r="N487">
            <v>0</v>
          </cell>
          <cell r="O487">
            <v>0</v>
          </cell>
          <cell r="P487">
            <v>40</v>
          </cell>
          <cell r="Q487" t="str">
            <v>PRIORIDAD 2</v>
          </cell>
        </row>
        <row r="488">
          <cell r="A488" t="str">
            <v>JTI</v>
          </cell>
          <cell r="B488" t="str">
            <v>R3 OCCIDENTE</v>
          </cell>
          <cell r="C488" t="str">
            <v>Florencia</v>
          </cell>
          <cell r="D488" t="str">
            <v>CONECTAR TV</v>
          </cell>
          <cell r="E488" t="str">
            <v>CAQUETA DISTRITO 1</v>
          </cell>
          <cell r="F488" t="str">
            <v>R3-OP7_FLORENCIA</v>
          </cell>
          <cell r="G488" t="str">
            <v>MORENO PUERTA DANILO ANDRES</v>
          </cell>
          <cell r="H488" t="str">
            <v>R3-OP7_FLORENCIA</v>
          </cell>
          <cell r="I488">
            <v>3</v>
          </cell>
          <cell r="J488">
            <v>5.128205128205128E-2</v>
          </cell>
          <cell r="K488">
            <v>0.17094017094017094</v>
          </cell>
          <cell r="L488">
            <v>117</v>
          </cell>
          <cell r="M488">
            <v>10699990</v>
          </cell>
          <cell r="N488">
            <v>4</v>
          </cell>
          <cell r="O488">
            <v>3.4188034188034191E-2</v>
          </cell>
          <cell r="P488">
            <v>40</v>
          </cell>
          <cell r="Q488" t="str">
            <v>PRIORIDAD 2</v>
          </cell>
        </row>
        <row r="489">
          <cell r="A489" t="str">
            <v>PEY</v>
          </cell>
          <cell r="B489" t="str">
            <v>R3 OCCIDENTE</v>
          </cell>
          <cell r="C489" t="str">
            <v>Cali</v>
          </cell>
          <cell r="D489" t="str">
            <v>Tabasco</v>
          </cell>
          <cell r="E489" t="str">
            <v>MORICHAL QUINTAS</v>
          </cell>
          <cell r="F489" t="str">
            <v>R3-OP2_PAMPALINDA</v>
          </cell>
          <cell r="G489" t="str">
            <v>SARRIA BELALCAZAR FRANCISCO</v>
          </cell>
          <cell r="H489" t="str">
            <v>R3-OP2_PAMPALINDA</v>
          </cell>
          <cell r="I489">
            <v>3</v>
          </cell>
          <cell r="J489">
            <v>0</v>
          </cell>
          <cell r="K489">
            <v>0.1111111111111111</v>
          </cell>
          <cell r="L489">
            <v>144</v>
          </cell>
          <cell r="M489">
            <v>16388011</v>
          </cell>
          <cell r="N489">
            <v>5</v>
          </cell>
          <cell r="O489">
            <v>3.4722222222222224E-2</v>
          </cell>
          <cell r="P489">
            <v>40</v>
          </cell>
          <cell r="Q489" t="str">
            <v>PRIORIDAD 2</v>
          </cell>
        </row>
        <row r="490">
          <cell r="A490" t="str">
            <v>PIO11</v>
          </cell>
          <cell r="B490" t="str">
            <v>R4 CENTRO</v>
          </cell>
          <cell r="C490" t="str">
            <v>Bogota, D.C.</v>
          </cell>
          <cell r="D490" t="str">
            <v>DICO TELECOMUNICACIONES S.A.</v>
          </cell>
          <cell r="E490" t="str">
            <v>CASTILLA</v>
          </cell>
          <cell r="F490" t="str">
            <v>R4-OP10_PTO_BONITO_CASTILLA</v>
          </cell>
          <cell r="G490" t="str">
            <v>PAIVA BELTRAN CARLOS URIEL</v>
          </cell>
          <cell r="H490" t="str">
            <v>R4-OP10_PTO_BONITO_CASTILLA</v>
          </cell>
          <cell r="I490">
            <v>3</v>
          </cell>
          <cell r="J490">
            <v>2.8571428571428571E-2</v>
          </cell>
          <cell r="K490">
            <v>0.17142857142857143</v>
          </cell>
          <cell r="L490">
            <v>35</v>
          </cell>
          <cell r="M490">
            <v>4348286</v>
          </cell>
          <cell r="N490">
            <v>1</v>
          </cell>
          <cell r="O490">
            <v>2.8571428571428571E-2</v>
          </cell>
          <cell r="P490">
            <v>40</v>
          </cell>
          <cell r="Q490" t="str">
            <v>PRIORIDAD 2</v>
          </cell>
        </row>
        <row r="491">
          <cell r="A491" t="str">
            <v>PJJ</v>
          </cell>
          <cell r="B491" t="str">
            <v>R4 CENTRO</v>
          </cell>
          <cell r="C491" t="str">
            <v>Soacha</v>
          </cell>
          <cell r="D491" t="str">
            <v>TELCOS INGENIERIA S.A.</v>
          </cell>
          <cell r="E491" t="str">
            <v>SAN MATEO</v>
          </cell>
          <cell r="F491" t="str">
            <v>R4-OP37_SOACHA</v>
          </cell>
          <cell r="G491" t="str">
            <v>ROMERO BARBOSA EDUAR</v>
          </cell>
          <cell r="H491" t="str">
            <v>R4-OP37_SOACHA</v>
          </cell>
          <cell r="I491">
            <v>3</v>
          </cell>
          <cell r="J491">
            <v>8.5470085470085479E-3</v>
          </cell>
          <cell r="K491">
            <v>8.5470085470085472E-2</v>
          </cell>
          <cell r="L491">
            <v>117</v>
          </cell>
          <cell r="M491">
            <v>9589467</v>
          </cell>
          <cell r="N491">
            <v>9</v>
          </cell>
          <cell r="O491">
            <v>7.6923076923076927E-2</v>
          </cell>
          <cell r="P491">
            <v>35</v>
          </cell>
          <cell r="Q491" t="str">
            <v>PRIORIDAD 2</v>
          </cell>
        </row>
        <row r="492">
          <cell r="A492" t="str">
            <v>PTB</v>
          </cell>
          <cell r="B492" t="str">
            <v>R1 COSTA</v>
          </cell>
          <cell r="C492" t="str">
            <v>Barranquilla</v>
          </cell>
          <cell r="D492" t="str">
            <v>INMEL INGENIERIA S.A.S</v>
          </cell>
          <cell r="E492" t="str">
            <v>BARRANQUILLA 1 DISTRITO 4</v>
          </cell>
          <cell r="F492" t="str">
            <v>R1-OP1_B/QUILLA_PTO_COL</v>
          </cell>
          <cell r="G492" t="str">
            <v>ANAYA ALVAREZ KALED JOTA</v>
          </cell>
          <cell r="H492" t="str">
            <v>R1-OP1_B/QUILLA_PTO_COL</v>
          </cell>
          <cell r="I492">
            <v>3</v>
          </cell>
          <cell r="J492">
            <v>0</v>
          </cell>
          <cell r="K492">
            <v>0.11904761904761904</v>
          </cell>
          <cell r="L492">
            <v>42</v>
          </cell>
          <cell r="M492">
            <v>7116765</v>
          </cell>
          <cell r="N492">
            <v>3</v>
          </cell>
          <cell r="O492">
            <v>7.1428571428571425E-2</v>
          </cell>
          <cell r="P492">
            <v>45</v>
          </cell>
          <cell r="Q492" t="str">
            <v>PRIORIDAD 2</v>
          </cell>
        </row>
        <row r="493">
          <cell r="A493" t="str">
            <v>VV63B</v>
          </cell>
          <cell r="B493" t="str">
            <v>R5 ORIENTE</v>
          </cell>
          <cell r="C493" t="str">
            <v>Villavicencio</v>
          </cell>
          <cell r="D493" t="str">
            <v>TELCOS INGENIERIA S.A.</v>
          </cell>
          <cell r="E493" t="str">
            <v>VILLAVICENCIO 3</v>
          </cell>
          <cell r="F493" t="str">
            <v>R5-OP6_VILLAVICENCIO</v>
          </cell>
          <cell r="G493" t="str">
            <v>OLARTE BERNAL EDISON JAVIER</v>
          </cell>
          <cell r="H493" t="str">
            <v>R5-OP6_VILLAVICENCIO</v>
          </cell>
          <cell r="I493">
            <v>3</v>
          </cell>
          <cell r="J493">
            <v>0</v>
          </cell>
          <cell r="K493">
            <v>9.3220338983050849E-2</v>
          </cell>
          <cell r="L493">
            <v>118</v>
          </cell>
          <cell r="M493">
            <v>12493318</v>
          </cell>
          <cell r="N493">
            <v>11</v>
          </cell>
          <cell r="O493">
            <v>9.3220338983050849E-2</v>
          </cell>
          <cell r="P493">
            <v>40</v>
          </cell>
          <cell r="Q493" t="str">
            <v>PRIORIDAD 2</v>
          </cell>
        </row>
        <row r="494">
          <cell r="A494" t="str">
            <v>BR513B</v>
          </cell>
          <cell r="B494" t="str">
            <v>R4 CENTRO</v>
          </cell>
          <cell r="C494" t="str">
            <v>Bogota, D.C.</v>
          </cell>
          <cell r="D494" t="str">
            <v>TELCOS INGENIERIA S.A.</v>
          </cell>
          <cell r="E494" t="str">
            <v>RECREO</v>
          </cell>
          <cell r="F494" t="str">
            <v>R4-OP36_BOSA</v>
          </cell>
          <cell r="G494" t="str">
            <v>NAVARRETE MORENO JOSE HUMBERTO</v>
          </cell>
          <cell r="H494" t="str">
            <v>R4-OP36_BOSA</v>
          </cell>
          <cell r="I494">
            <v>5</v>
          </cell>
          <cell r="J494">
            <v>0.08</v>
          </cell>
          <cell r="K494">
            <v>0.12</v>
          </cell>
          <cell r="L494">
            <v>25</v>
          </cell>
          <cell r="M494">
            <v>2169090</v>
          </cell>
          <cell r="N494">
            <v>2</v>
          </cell>
          <cell r="O494">
            <v>0.08</v>
          </cell>
          <cell r="P494">
            <v>50</v>
          </cell>
          <cell r="Q494" t="str">
            <v>PRIORIDAD 3</v>
          </cell>
        </row>
        <row r="495">
          <cell r="A495" t="str">
            <v>VX52</v>
          </cell>
          <cell r="B495" t="str">
            <v>R1 COSTA</v>
          </cell>
          <cell r="C495" t="str">
            <v>Barranquilla</v>
          </cell>
          <cell r="D495" t="str">
            <v>DOMINION MT</v>
          </cell>
          <cell r="E495" t="str">
            <v>BARRANQUILLA 2 DISTRITO 3</v>
          </cell>
          <cell r="F495" t="str">
            <v>R1-OP2_B/QUILLA_SOLEDAD</v>
          </cell>
          <cell r="G495" t="str">
            <v>GAMERO RODRIGUEZ JAVIER</v>
          </cell>
          <cell r="H495" t="str">
            <v>R1-OP2_B/QUILLA_SOLEDAD</v>
          </cell>
          <cell r="I495">
            <v>4</v>
          </cell>
          <cell r="J495">
            <v>3.7037037037037035E-2</v>
          </cell>
          <cell r="K495">
            <v>3.7037037037037035E-2</v>
          </cell>
          <cell r="L495">
            <v>27</v>
          </cell>
          <cell r="M495">
            <v>3097567</v>
          </cell>
          <cell r="N495">
            <v>3</v>
          </cell>
          <cell r="O495">
            <v>0.1111111111111111</v>
          </cell>
          <cell r="P495">
            <v>40</v>
          </cell>
          <cell r="Q495" t="str">
            <v>PRIORIDAD 3</v>
          </cell>
        </row>
        <row r="496">
          <cell r="A496" t="str">
            <v>TYS</v>
          </cell>
          <cell r="B496" t="str">
            <v>R1 COSTA</v>
          </cell>
          <cell r="C496" t="str">
            <v>Barranquilla</v>
          </cell>
          <cell r="D496" t="str">
            <v>INMEL INGENIERIA S.A.S</v>
          </cell>
          <cell r="E496" t="str">
            <v>BARRANQUILLA 1 DISTRITO 1</v>
          </cell>
          <cell r="F496" t="str">
            <v>R1-OP1_B/QUILLA_PTO_COL</v>
          </cell>
          <cell r="G496" t="str">
            <v>AGUILAR VANEGAS WILSON ENRIQUE</v>
          </cell>
          <cell r="H496" t="str">
            <v>R1-OP1_B/QUILLA_PTO_COL</v>
          </cell>
          <cell r="I496">
            <v>4</v>
          </cell>
          <cell r="J496">
            <v>0</v>
          </cell>
          <cell r="K496">
            <v>0</v>
          </cell>
          <cell r="L496">
            <v>34</v>
          </cell>
          <cell r="M496">
            <v>3226633</v>
          </cell>
          <cell r="N496">
            <v>1</v>
          </cell>
          <cell r="O496">
            <v>2.9411764705882353E-2</v>
          </cell>
          <cell r="P496">
            <v>30</v>
          </cell>
          <cell r="Q496" t="str">
            <v>PRIORIDAD 3</v>
          </cell>
        </row>
        <row r="497">
          <cell r="A497" t="str">
            <v>EIO13D</v>
          </cell>
          <cell r="B497" t="str">
            <v>R1 COSTA</v>
          </cell>
          <cell r="C497" t="str">
            <v>Barranquilla</v>
          </cell>
          <cell r="D497" t="str">
            <v>INMEL INGENIERIA S.A.S</v>
          </cell>
          <cell r="E497" t="str">
            <v>BARRANQUILLA 1 DISTRITO 5</v>
          </cell>
          <cell r="F497" t="str">
            <v>R1-OP1_B/QUILLA_PTO_COL</v>
          </cell>
          <cell r="G497" t="str">
            <v>ALTAMAR VILLAFAÑE JOVANNY ENRIQUE</v>
          </cell>
          <cell r="H497" t="str">
            <v>R1-OP1_B/QUILLA_PTO_COL</v>
          </cell>
          <cell r="I497">
            <v>4</v>
          </cell>
          <cell r="J497">
            <v>0</v>
          </cell>
          <cell r="K497">
            <v>0.05</v>
          </cell>
          <cell r="L497">
            <v>20</v>
          </cell>
          <cell r="M497">
            <v>2590496</v>
          </cell>
          <cell r="N497">
            <v>1</v>
          </cell>
          <cell r="O497">
            <v>0.05</v>
          </cell>
          <cell r="P497">
            <v>35</v>
          </cell>
          <cell r="Q497" t="str">
            <v>PRIORIDAD 3</v>
          </cell>
        </row>
        <row r="498">
          <cell r="A498" t="str">
            <v>GA111</v>
          </cell>
          <cell r="B498" t="str">
            <v>R4 CENTRO</v>
          </cell>
          <cell r="C498" t="str">
            <v>Bogota, D.C.</v>
          </cell>
          <cell r="D498" t="str">
            <v>TELCOS INGENIERIA S.A.</v>
          </cell>
          <cell r="E498" t="str">
            <v>MUZU</v>
          </cell>
          <cell r="F498" t="str">
            <v>R4-OP40_MUZU_LA_IGUALDAD</v>
          </cell>
          <cell r="G498" t="str">
            <v>FELICIANO VILLAR JUAN CARLOS</v>
          </cell>
          <cell r="H498" t="str">
            <v>R4-OP40_MUZU_LA_IGUALDAD</v>
          </cell>
          <cell r="I498">
            <v>3</v>
          </cell>
          <cell r="J498">
            <v>0.84210526315789469</v>
          </cell>
          <cell r="K498">
            <v>0.89473684210526316</v>
          </cell>
          <cell r="L498">
            <v>19</v>
          </cell>
          <cell r="M498">
            <v>2226326</v>
          </cell>
          <cell r="N498">
            <v>0</v>
          </cell>
          <cell r="O498">
            <v>0</v>
          </cell>
          <cell r="P498">
            <v>50</v>
          </cell>
          <cell r="Q498" t="str">
            <v>PRIORIDAD 3</v>
          </cell>
        </row>
        <row r="499">
          <cell r="A499" t="str">
            <v>RRV</v>
          </cell>
          <cell r="B499" t="str">
            <v>R2 NORTE</v>
          </cell>
          <cell r="C499" t="str">
            <v>Medellín</v>
          </cell>
          <cell r="D499" t="str">
            <v>CINCO</v>
          </cell>
          <cell r="E499" t="str">
            <v>MEDELLIN ORIENTE 2</v>
          </cell>
          <cell r="F499" t="str">
            <v>R2-OP15_MED_ORI_2_3</v>
          </cell>
          <cell r="G499" t="str">
            <v>CEBALLOS MESA JOSE LISARDO</v>
          </cell>
          <cell r="H499" t="str">
            <v>R2-OP15_MED_ORI_2_3</v>
          </cell>
          <cell r="I499">
            <v>3</v>
          </cell>
          <cell r="J499">
            <v>0</v>
          </cell>
          <cell r="K499">
            <v>0.26923076923076922</v>
          </cell>
          <cell r="L499">
            <v>26</v>
          </cell>
          <cell r="M499">
            <v>2617078</v>
          </cell>
          <cell r="N499">
            <v>0</v>
          </cell>
          <cell r="O499">
            <v>0</v>
          </cell>
          <cell r="P499">
            <v>50</v>
          </cell>
          <cell r="Q499" t="str">
            <v>PRIORIDAD 3</v>
          </cell>
        </row>
        <row r="500">
          <cell r="A500" t="str">
            <v>UFN</v>
          </cell>
          <cell r="B500" t="str">
            <v>R5 ORIENTE</v>
          </cell>
          <cell r="C500" t="str">
            <v>Girardot</v>
          </cell>
          <cell r="D500" t="str">
            <v>TABASCO</v>
          </cell>
          <cell r="E500" t="str">
            <v>GIRARDOT</v>
          </cell>
          <cell r="F500" t="str">
            <v>R5-OP8_CUNDINAMARCA_1</v>
          </cell>
          <cell r="G500" t="str">
            <v>TRUJILLO RAMIREZ WILSON</v>
          </cell>
          <cell r="H500" t="str">
            <v>R5-OP8_CUNDINAMARCA_1</v>
          </cell>
          <cell r="I500">
            <v>3</v>
          </cell>
          <cell r="J500">
            <v>0</v>
          </cell>
          <cell r="K500">
            <v>5.6179775280898875E-2</v>
          </cell>
          <cell r="L500">
            <v>89</v>
          </cell>
          <cell r="M500">
            <v>6966159</v>
          </cell>
          <cell r="N500">
            <v>3</v>
          </cell>
          <cell r="O500">
            <v>3.3707865168539325E-2</v>
          </cell>
          <cell r="P500">
            <v>30</v>
          </cell>
          <cell r="Q500" t="str">
            <v>PRIORIDAD 3</v>
          </cell>
        </row>
        <row r="501">
          <cell r="A501" t="str">
            <v>14J</v>
          </cell>
          <cell r="B501" t="str">
            <v>R1 COSTA</v>
          </cell>
          <cell r="C501" t="str">
            <v>Monteria</v>
          </cell>
          <cell r="D501" t="str">
            <v>INMEL INGENIERIA S.A.S</v>
          </cell>
          <cell r="E501" t="str">
            <v>CORDOBA BIDI DISTRITO 2</v>
          </cell>
          <cell r="F501" t="str">
            <v>R1-OP5_MONTERIA</v>
          </cell>
          <cell r="G501" t="str">
            <v>BRUN AVILA GUSTAVO JOSE</v>
          </cell>
          <cell r="H501" t="str">
            <v>R1-OP5_MONTERIA</v>
          </cell>
          <cell r="I501">
            <v>3</v>
          </cell>
          <cell r="J501">
            <v>0.21428571428571427</v>
          </cell>
          <cell r="K501">
            <v>0.32142857142857145</v>
          </cell>
          <cell r="L501">
            <v>28</v>
          </cell>
          <cell r="M501">
            <v>2882501</v>
          </cell>
          <cell r="N501">
            <v>3</v>
          </cell>
          <cell r="O501">
            <v>0.10714285714285714</v>
          </cell>
          <cell r="P501">
            <v>60</v>
          </cell>
          <cell r="Q501" t="str">
            <v>PRIORIDAD 3</v>
          </cell>
        </row>
        <row r="502">
          <cell r="A502" t="str">
            <v>3231M</v>
          </cell>
          <cell r="B502" t="str">
            <v>R4 CENTRO</v>
          </cell>
          <cell r="C502" t="str">
            <v>Bogota, D.C.</v>
          </cell>
          <cell r="D502" t="str">
            <v>DICO TELECOMUNICACIONES S.A.</v>
          </cell>
          <cell r="E502" t="str">
            <v>PONTEVEDRA</v>
          </cell>
          <cell r="F502" t="str">
            <v>R4-OP13_UNICENTRO_PONTEVEDRA</v>
          </cell>
          <cell r="G502" t="str">
            <v>PARRA WILCHES JUAN IGNACIO</v>
          </cell>
          <cell r="H502" t="str">
            <v>R4-OP13_UNICENTRO_PONTEVEDRA</v>
          </cell>
          <cell r="I502">
            <v>3</v>
          </cell>
          <cell r="J502">
            <v>0.36666666666666664</v>
          </cell>
          <cell r="K502">
            <v>0.56666666666666665</v>
          </cell>
          <cell r="L502">
            <v>30</v>
          </cell>
          <cell r="M502">
            <v>3131459</v>
          </cell>
          <cell r="N502">
            <v>3</v>
          </cell>
          <cell r="O502">
            <v>0.1</v>
          </cell>
          <cell r="P502">
            <v>60</v>
          </cell>
          <cell r="Q502" t="str">
            <v>PRIORIDAD 3</v>
          </cell>
        </row>
        <row r="503">
          <cell r="A503" t="str">
            <v>CX12</v>
          </cell>
          <cell r="B503" t="str">
            <v>R1 COSTA</v>
          </cell>
          <cell r="C503" t="str">
            <v>Cartagena</v>
          </cell>
          <cell r="D503" t="str">
            <v>INMEL INGENIERIA S.A.S</v>
          </cell>
          <cell r="E503" t="str">
            <v>BOLIVAR BIDI DISTRITO 1</v>
          </cell>
          <cell r="F503" t="str">
            <v>R1-OP3_CARTAGENA</v>
          </cell>
          <cell r="G503" t="str">
            <v>REYES ALEXANDER</v>
          </cell>
          <cell r="H503" t="str">
            <v>R1-OP3_CARTAGENA</v>
          </cell>
          <cell r="I503">
            <v>3</v>
          </cell>
          <cell r="J503">
            <v>1.6393442622950821E-2</v>
          </cell>
          <cell r="K503">
            <v>3.2786885245901641E-2</v>
          </cell>
          <cell r="L503">
            <v>61</v>
          </cell>
          <cell r="M503">
            <v>6949960</v>
          </cell>
          <cell r="N503">
            <v>1</v>
          </cell>
          <cell r="O503">
            <v>1.6393442622950821E-2</v>
          </cell>
          <cell r="P503">
            <v>30</v>
          </cell>
          <cell r="Q503" t="str">
            <v>PRIORIDAD 3</v>
          </cell>
        </row>
        <row r="504">
          <cell r="A504" t="str">
            <v>RU4</v>
          </cell>
          <cell r="B504" t="str">
            <v>R5 ORIENTE</v>
          </cell>
          <cell r="C504" t="str">
            <v>Piedecuesta</v>
          </cell>
          <cell r="D504" t="str">
            <v>TELCOS INGENIERIA S.A.</v>
          </cell>
          <cell r="E504" t="str">
            <v>PIEDECUESTA</v>
          </cell>
          <cell r="F504" t="str">
            <v>R5-OP3_SAN-GIL</v>
          </cell>
          <cell r="G504" t="str">
            <v>COVARIA RONDON IVAN DARIO</v>
          </cell>
          <cell r="H504" t="str">
            <v>R5-OP3_SAN-GIL</v>
          </cell>
          <cell r="I504">
            <v>3</v>
          </cell>
          <cell r="J504">
            <v>0</v>
          </cell>
          <cell r="K504">
            <v>6.0606060606060608E-2</v>
          </cell>
          <cell r="L504">
            <v>33</v>
          </cell>
          <cell r="M504">
            <v>5019392</v>
          </cell>
          <cell r="N504">
            <v>0</v>
          </cell>
          <cell r="O504">
            <v>0</v>
          </cell>
          <cell r="P504">
            <v>30</v>
          </cell>
          <cell r="Q504" t="str">
            <v>PRIORIDAD 3</v>
          </cell>
        </row>
        <row r="505">
          <cell r="A505" t="str">
            <v>13J</v>
          </cell>
          <cell r="B505" t="str">
            <v>R1 COSTA</v>
          </cell>
          <cell r="C505" t="str">
            <v>Monteria</v>
          </cell>
          <cell r="D505" t="str">
            <v>INMEL INGENIERIA S.A.S</v>
          </cell>
          <cell r="E505" t="str">
            <v>CORDOBA BIDI DISTRITO 2</v>
          </cell>
          <cell r="F505" t="str">
            <v>R1-OP5_MONTERIA</v>
          </cell>
          <cell r="G505" t="str">
            <v>BRUN AVILA GUSTAVO JOSE</v>
          </cell>
          <cell r="H505" t="str">
            <v>R1-OP5_MONTERIA</v>
          </cell>
          <cell r="I505">
            <v>3</v>
          </cell>
          <cell r="J505">
            <v>5.8823529411764705E-2</v>
          </cell>
          <cell r="K505">
            <v>5.8823529411764705E-2</v>
          </cell>
          <cell r="L505">
            <v>17</v>
          </cell>
          <cell r="M505">
            <v>1857746</v>
          </cell>
          <cell r="N505">
            <v>1</v>
          </cell>
          <cell r="O505">
            <v>5.8823529411764705E-2</v>
          </cell>
          <cell r="P505">
            <v>35</v>
          </cell>
          <cell r="Q505" t="str">
            <v>PRIORIDAD 3</v>
          </cell>
        </row>
        <row r="506">
          <cell r="A506" t="str">
            <v>4D1013</v>
          </cell>
          <cell r="B506" t="str">
            <v>R4 CENTRO</v>
          </cell>
          <cell r="C506" t="str">
            <v>Bogota, D.C.</v>
          </cell>
          <cell r="D506" t="str">
            <v>DICO TELECOMUNICACIONES S.A.</v>
          </cell>
          <cell r="E506" t="str">
            <v>UNICENTRO</v>
          </cell>
          <cell r="F506" t="str">
            <v>R4-OP13_UNICENTRO_PONTEVEDRA</v>
          </cell>
          <cell r="G506" t="str">
            <v>PARRA WILCHES JUAN IGNACIO</v>
          </cell>
          <cell r="H506" t="str">
            <v>R4-OP13_UNICENTRO_PONTEVEDRA</v>
          </cell>
          <cell r="I506">
            <v>3</v>
          </cell>
          <cell r="J506">
            <v>0</v>
          </cell>
          <cell r="K506">
            <v>5.5555555555555552E-2</v>
          </cell>
          <cell r="L506">
            <v>126</v>
          </cell>
          <cell r="M506">
            <v>15857523</v>
          </cell>
          <cell r="N506">
            <v>3</v>
          </cell>
          <cell r="O506">
            <v>2.3809523809523808E-2</v>
          </cell>
          <cell r="P506">
            <v>30</v>
          </cell>
          <cell r="Q506" t="str">
            <v>PRIORIDAD 3</v>
          </cell>
        </row>
        <row r="507">
          <cell r="A507" t="str">
            <v>4D1014</v>
          </cell>
          <cell r="B507" t="str">
            <v>R4 CENTRO</v>
          </cell>
          <cell r="C507" t="str">
            <v>Bogota, D.C.</v>
          </cell>
          <cell r="D507" t="str">
            <v>DICO TELECOMUNICACIONES S.A.</v>
          </cell>
          <cell r="E507" t="str">
            <v>UNICENTRO</v>
          </cell>
          <cell r="F507" t="str">
            <v>R4-OP13_UNICENTRO_PONTEVEDRA</v>
          </cell>
          <cell r="G507" t="str">
            <v>PARRA WILCHES JUAN IGNACIO</v>
          </cell>
          <cell r="H507" t="str">
            <v>R4-OP13_UNICENTRO_PONTEVEDRA</v>
          </cell>
          <cell r="I507">
            <v>3</v>
          </cell>
          <cell r="J507">
            <v>7.407407407407407E-2</v>
          </cell>
          <cell r="K507">
            <v>0.29629629629629628</v>
          </cell>
          <cell r="L507">
            <v>27</v>
          </cell>
          <cell r="M507">
            <v>3478956</v>
          </cell>
          <cell r="N507">
            <v>0</v>
          </cell>
          <cell r="O507">
            <v>0</v>
          </cell>
          <cell r="P507">
            <v>50</v>
          </cell>
          <cell r="Q507" t="str">
            <v>PRIORIDAD 3</v>
          </cell>
        </row>
        <row r="508">
          <cell r="A508" t="str">
            <v>OMS</v>
          </cell>
          <cell r="B508" t="str">
            <v>R1 COSTA</v>
          </cell>
          <cell r="C508" t="str">
            <v>Puerto Colombia</v>
          </cell>
          <cell r="D508" t="str">
            <v>INMEL INGENIERIA S.A.S</v>
          </cell>
          <cell r="E508" t="str">
            <v>BARRANQUILLA 1 DISTRITO 4</v>
          </cell>
          <cell r="F508" t="str">
            <v>R1-OP1_B/QUILLA_PTO_COL</v>
          </cell>
          <cell r="G508" t="str">
            <v>ZULUAGA ESTRADA ROGER EDUARDO</v>
          </cell>
          <cell r="H508" t="str">
            <v>R1-OP1_B/QUILLA_PTO_COL</v>
          </cell>
          <cell r="I508">
            <v>3</v>
          </cell>
          <cell r="J508">
            <v>6.6666666666666666E-2</v>
          </cell>
          <cell r="K508">
            <v>0.2</v>
          </cell>
          <cell r="L508">
            <v>15</v>
          </cell>
          <cell r="M508">
            <v>1816046</v>
          </cell>
          <cell r="N508">
            <v>0</v>
          </cell>
          <cell r="O508">
            <v>0</v>
          </cell>
          <cell r="P508">
            <v>50</v>
          </cell>
          <cell r="Q508" t="str">
            <v>PRIORIDAD 3</v>
          </cell>
        </row>
        <row r="509">
          <cell r="A509" t="str">
            <v>3LV</v>
          </cell>
          <cell r="B509" t="str">
            <v>R1 COSTA</v>
          </cell>
          <cell r="C509" t="str">
            <v>Santa Marta</v>
          </cell>
          <cell r="D509" t="str">
            <v>DOMINION MT</v>
          </cell>
          <cell r="E509" t="str">
            <v>MAGDALENA BIDI 2</v>
          </cell>
          <cell r="F509" t="str">
            <v>R1-OP7_STA_MARTA</v>
          </cell>
          <cell r="G509" t="str">
            <v>RIOS PLAZA JEISON DE JESUS</v>
          </cell>
          <cell r="H509" t="str">
            <v>R1-OP7_STA_MARTA</v>
          </cell>
          <cell r="I509">
            <v>3</v>
          </cell>
          <cell r="J509">
            <v>2.564102564102564E-2</v>
          </cell>
          <cell r="K509">
            <v>0.35897435897435898</v>
          </cell>
          <cell r="L509">
            <v>39</v>
          </cell>
          <cell r="M509">
            <v>4257309</v>
          </cell>
          <cell r="N509">
            <v>0</v>
          </cell>
          <cell r="O509">
            <v>0</v>
          </cell>
          <cell r="P509">
            <v>50</v>
          </cell>
          <cell r="Q509" t="str">
            <v>PRIORIDAD 3</v>
          </cell>
        </row>
        <row r="510">
          <cell r="A510" t="str">
            <v>BCM1</v>
          </cell>
          <cell r="B510" t="str">
            <v>R1 COSTA</v>
          </cell>
          <cell r="C510" t="str">
            <v>Barranquilla</v>
          </cell>
          <cell r="D510" t="str">
            <v>INMEL INGENIERIA S.A.S</v>
          </cell>
          <cell r="E510" t="str">
            <v>BARRANQUILLA 1 DISTRITO 1</v>
          </cell>
          <cell r="F510" t="str">
            <v>R1-OP1_B/QUILLA_PTO_COL</v>
          </cell>
          <cell r="G510" t="str">
            <v>AGUILAR VANEGAS WILSON ENRIQUE</v>
          </cell>
          <cell r="H510" t="str">
            <v>R1-OP1_B/QUILLA_PTO_COL</v>
          </cell>
          <cell r="I510">
            <v>3</v>
          </cell>
          <cell r="J510">
            <v>5.7142857142857141E-2</v>
          </cell>
          <cell r="K510">
            <v>0.25714285714285712</v>
          </cell>
          <cell r="L510">
            <v>35</v>
          </cell>
          <cell r="M510">
            <v>3922022</v>
          </cell>
          <cell r="N510">
            <v>2</v>
          </cell>
          <cell r="O510">
            <v>5.7142857142857141E-2</v>
          </cell>
          <cell r="P510">
            <v>55</v>
          </cell>
          <cell r="Q510" t="str">
            <v>PRIORIDAD 3</v>
          </cell>
        </row>
        <row r="511">
          <cell r="A511" t="str">
            <v>LD7</v>
          </cell>
          <cell r="B511" t="str">
            <v>R1 COSTA</v>
          </cell>
          <cell r="C511" t="str">
            <v>Cartagena</v>
          </cell>
          <cell r="D511" t="str">
            <v>INMEL INGENIERIA S.A.S</v>
          </cell>
          <cell r="E511" t="str">
            <v>BOLIVAR BIDI DISTRITO 3</v>
          </cell>
          <cell r="F511" t="str">
            <v>R1-OP4_C/GENA_SAI_TUR</v>
          </cell>
          <cell r="G511" t="str">
            <v>COVANS ACOSTA VICTOR MANUEL</v>
          </cell>
          <cell r="H511" t="str">
            <v>R1-OP4_C/GENA_SAI_TUR</v>
          </cell>
          <cell r="I511">
            <v>3</v>
          </cell>
          <cell r="J511">
            <v>0</v>
          </cell>
          <cell r="K511">
            <v>2.564102564102564E-2</v>
          </cell>
          <cell r="L511">
            <v>39</v>
          </cell>
          <cell r="M511">
            <v>4624485</v>
          </cell>
          <cell r="N511">
            <v>1</v>
          </cell>
          <cell r="O511">
            <v>2.564102564102564E-2</v>
          </cell>
          <cell r="P511">
            <v>30</v>
          </cell>
          <cell r="Q511" t="str">
            <v>PRIORIDAD 3</v>
          </cell>
        </row>
        <row r="512">
          <cell r="A512" t="str">
            <v>LD8</v>
          </cell>
          <cell r="B512" t="str">
            <v>R1 COSTA</v>
          </cell>
          <cell r="C512" t="str">
            <v>Cartagena</v>
          </cell>
          <cell r="D512" t="str">
            <v>INMEL INGENIERIA S.A.S</v>
          </cell>
          <cell r="E512" t="str">
            <v>BOLIVAR BIDI DISTRITO 3</v>
          </cell>
          <cell r="F512" t="str">
            <v>R1-OP4_C/GENA_SAI_TUR</v>
          </cell>
          <cell r="G512" t="str">
            <v>COVANS ACOSTA VICTOR MANUEL</v>
          </cell>
          <cell r="H512" t="str">
            <v>R1-OP4_C/GENA_SAI_TUR</v>
          </cell>
          <cell r="I512">
            <v>3</v>
          </cell>
          <cell r="J512">
            <v>3.125E-2</v>
          </cell>
          <cell r="K512">
            <v>9.375E-2</v>
          </cell>
          <cell r="L512">
            <v>32</v>
          </cell>
          <cell r="M512">
            <v>3755754</v>
          </cell>
          <cell r="N512">
            <v>0</v>
          </cell>
          <cell r="O512">
            <v>0</v>
          </cell>
          <cell r="P512">
            <v>30</v>
          </cell>
          <cell r="Q512" t="str">
            <v>PRIORIDAD 3</v>
          </cell>
        </row>
        <row r="513">
          <cell r="A513" t="str">
            <v>P6I</v>
          </cell>
          <cell r="B513" t="str">
            <v>R1 COSTA</v>
          </cell>
          <cell r="C513" t="str">
            <v>Barranquilla</v>
          </cell>
          <cell r="D513" t="str">
            <v>INMEL INGENIERIA S.A.S</v>
          </cell>
          <cell r="E513" t="str">
            <v>BARRANQUILLA 1 DISTRITO 3</v>
          </cell>
          <cell r="F513" t="str">
            <v>R1-OP1_B/QUILLA_PTO_COL</v>
          </cell>
          <cell r="G513" t="str">
            <v>HERNANDEZ TRIANA CESAR AUGUSTO</v>
          </cell>
          <cell r="H513" t="str">
            <v>R1-OP1_B/QUILLA_PTO_COL</v>
          </cell>
          <cell r="I513">
            <v>3</v>
          </cell>
          <cell r="J513">
            <v>0</v>
          </cell>
          <cell r="K513">
            <v>9.3333333333333338E-2</v>
          </cell>
          <cell r="L513">
            <v>75</v>
          </cell>
          <cell r="M513">
            <v>8924900</v>
          </cell>
          <cell r="N513">
            <v>2</v>
          </cell>
          <cell r="O513">
            <v>2.6666666666666668E-2</v>
          </cell>
          <cell r="P513">
            <v>30</v>
          </cell>
          <cell r="Q513" t="str">
            <v>PRIORIDAD 3</v>
          </cell>
        </row>
        <row r="514">
          <cell r="A514" t="str">
            <v>P7I</v>
          </cell>
          <cell r="B514" t="str">
            <v>R1 COSTA</v>
          </cell>
          <cell r="C514" t="str">
            <v>Barranquilla</v>
          </cell>
          <cell r="D514" t="str">
            <v>INMEL INGENIERIA S.A.S</v>
          </cell>
          <cell r="E514" t="str">
            <v>BARRANQUILLA 1 DISTRITO 3</v>
          </cell>
          <cell r="F514" t="str">
            <v>R1-OP1_B/QUILLA_PTO_COL</v>
          </cell>
          <cell r="G514" t="str">
            <v>HERNANDEZ TRIANA CESAR AUGUSTO</v>
          </cell>
          <cell r="H514" t="str">
            <v>R1-OP1_B/QUILLA_PTO_COL</v>
          </cell>
          <cell r="I514">
            <v>3</v>
          </cell>
          <cell r="J514">
            <v>2.7027027027027029E-2</v>
          </cell>
          <cell r="K514">
            <v>0.29729729729729731</v>
          </cell>
          <cell r="L514">
            <v>37</v>
          </cell>
          <cell r="M514">
            <v>4178799</v>
          </cell>
          <cell r="N514">
            <v>3</v>
          </cell>
          <cell r="O514">
            <v>8.1081081081081086E-2</v>
          </cell>
          <cell r="P514">
            <v>60</v>
          </cell>
          <cell r="Q514" t="str">
            <v>PRIORIDAD 3</v>
          </cell>
        </row>
        <row r="515">
          <cell r="A515" t="str">
            <v>12E3B</v>
          </cell>
          <cell r="B515" t="str">
            <v>R4 CENTRO</v>
          </cell>
          <cell r="C515" t="str">
            <v>Bogota, D.C.</v>
          </cell>
          <cell r="D515" t="str">
            <v>DICO TELECOMUNICACIONES S.A.</v>
          </cell>
          <cell r="E515" t="str">
            <v>GARCES NAVAS</v>
          </cell>
          <cell r="F515" t="str">
            <v>R4-OP9_QUIRIGUA-G_NAVAS</v>
          </cell>
          <cell r="G515" t="str">
            <v>ESLAVA RODRIGUEZ OSCAR EDUARDO</v>
          </cell>
          <cell r="H515" t="str">
            <v>R4-OP9_QUIRIGUA-G_NAVAS</v>
          </cell>
          <cell r="I515">
            <v>3</v>
          </cell>
          <cell r="J515">
            <v>0</v>
          </cell>
          <cell r="K515">
            <v>3.3333333333333333E-2</v>
          </cell>
          <cell r="L515">
            <v>30</v>
          </cell>
          <cell r="M515">
            <v>2644192</v>
          </cell>
          <cell r="N515">
            <v>4</v>
          </cell>
          <cell r="O515">
            <v>0.13333333333333333</v>
          </cell>
          <cell r="P515">
            <v>40</v>
          </cell>
          <cell r="Q515" t="str">
            <v>PRIORIDAD 3</v>
          </cell>
        </row>
        <row r="516">
          <cell r="A516" t="str">
            <v>322</v>
          </cell>
          <cell r="B516" t="str">
            <v>R4 CENTRO</v>
          </cell>
          <cell r="C516" t="str">
            <v>Bogota, D.C.</v>
          </cell>
          <cell r="D516" t="str">
            <v>DICO TELECOMUNICACIONES S.A.</v>
          </cell>
          <cell r="E516" t="str">
            <v>PONTEVEDRA</v>
          </cell>
          <cell r="F516" t="str">
            <v>R4-OP13_UNICENTRO_PONTEVEDRA</v>
          </cell>
          <cell r="G516" t="str">
            <v>PARRA WILCHES JUAN IGNACIO</v>
          </cell>
          <cell r="H516" t="str">
            <v>R4-OP13_UNICENTRO_PONTEVEDRA</v>
          </cell>
          <cell r="I516">
            <v>3</v>
          </cell>
          <cell r="J516">
            <v>6.3492063492063489E-2</v>
          </cell>
          <cell r="K516">
            <v>9.5238095238095233E-2</v>
          </cell>
          <cell r="L516">
            <v>63</v>
          </cell>
          <cell r="M516">
            <v>6765396</v>
          </cell>
          <cell r="N516">
            <v>2</v>
          </cell>
          <cell r="O516">
            <v>3.1746031746031744E-2</v>
          </cell>
          <cell r="P516">
            <v>30</v>
          </cell>
          <cell r="Q516" t="str">
            <v>PRIORIDAD 3</v>
          </cell>
        </row>
        <row r="517">
          <cell r="A517" t="str">
            <v>4A3021</v>
          </cell>
          <cell r="B517" t="str">
            <v>R4 CENTRO</v>
          </cell>
          <cell r="C517" t="str">
            <v>Bogota, D.C.</v>
          </cell>
          <cell r="D517" t="str">
            <v>DICO TELECOMUNICACIONES S.A.</v>
          </cell>
          <cell r="E517" t="str">
            <v>UNICENTRO</v>
          </cell>
          <cell r="F517" t="str">
            <v>R4-OP13_UNICENTRO_PONTEVEDRA</v>
          </cell>
          <cell r="G517" t="str">
            <v>PARRA WILCHES JUAN IGNACIO</v>
          </cell>
          <cell r="H517" t="str">
            <v>R4-OP13_UNICENTRO_PONTEVEDRA</v>
          </cell>
          <cell r="I517">
            <v>3</v>
          </cell>
          <cell r="J517">
            <v>0</v>
          </cell>
          <cell r="K517">
            <v>8.1081081081081086E-2</v>
          </cell>
          <cell r="L517">
            <v>74</v>
          </cell>
          <cell r="M517">
            <v>10186295</v>
          </cell>
          <cell r="N517">
            <v>1</v>
          </cell>
          <cell r="O517">
            <v>1.3513513513513514E-2</v>
          </cell>
          <cell r="P517">
            <v>30</v>
          </cell>
          <cell r="Q517" t="str">
            <v>PRIORIDAD 3</v>
          </cell>
        </row>
        <row r="518">
          <cell r="A518" t="str">
            <v>CQ2</v>
          </cell>
          <cell r="B518" t="str">
            <v>R2 NORTE</v>
          </cell>
          <cell r="C518" t="str">
            <v>Medellín</v>
          </cell>
          <cell r="D518" t="str">
            <v>INMEL INGENIERIA S.A.S</v>
          </cell>
          <cell r="E518" t="str">
            <v>MEDELLIN OCCIDENTAL 2</v>
          </cell>
          <cell r="F518" t="str">
            <v>R2-OP12_MED_OCC_1_2</v>
          </cell>
          <cell r="G518" t="str">
            <v>OSORIO MORENO EDGAR AUGUSTO</v>
          </cell>
          <cell r="H518" t="str">
            <v>R2-OP12_MED_OCC_1_2</v>
          </cell>
          <cell r="I518">
            <v>3</v>
          </cell>
          <cell r="J518">
            <v>0</v>
          </cell>
          <cell r="K518">
            <v>2.9411764705882353E-2</v>
          </cell>
          <cell r="L518">
            <v>34</v>
          </cell>
          <cell r="M518">
            <v>4443056</v>
          </cell>
          <cell r="N518">
            <v>1</v>
          </cell>
          <cell r="O518">
            <v>2.9411764705882353E-2</v>
          </cell>
          <cell r="P518">
            <v>30</v>
          </cell>
          <cell r="Q518" t="str">
            <v>PRIORIDAD 3</v>
          </cell>
        </row>
        <row r="519">
          <cell r="A519" t="str">
            <v>CQ6</v>
          </cell>
          <cell r="B519" t="str">
            <v>R2 NORTE</v>
          </cell>
          <cell r="C519" t="str">
            <v>Medellín</v>
          </cell>
          <cell r="D519" t="str">
            <v>INMEL INGENIERIA S.A.S</v>
          </cell>
          <cell r="E519" t="str">
            <v>MEDELLIN OCCIDENTAL 2</v>
          </cell>
          <cell r="F519" t="str">
            <v>R2-OP12_MED_OCC_1_2</v>
          </cell>
          <cell r="G519" t="str">
            <v>OSORIO MORENO EDGAR AUGUSTO</v>
          </cell>
          <cell r="H519" t="str">
            <v>R2-OP12_MED_OCC_1_2</v>
          </cell>
          <cell r="I519">
            <v>3</v>
          </cell>
          <cell r="J519">
            <v>0</v>
          </cell>
          <cell r="K519">
            <v>3.3898305084745763E-2</v>
          </cell>
          <cell r="L519">
            <v>59</v>
          </cell>
          <cell r="M519">
            <v>6723264</v>
          </cell>
          <cell r="N519">
            <v>2</v>
          </cell>
          <cell r="O519">
            <v>3.3898305084745763E-2</v>
          </cell>
          <cell r="P519">
            <v>30</v>
          </cell>
          <cell r="Q519" t="str">
            <v>PRIORIDAD 3</v>
          </cell>
        </row>
        <row r="520">
          <cell r="A520" t="str">
            <v>EVR</v>
          </cell>
          <cell r="B520" t="str">
            <v>R4 CENTRO</v>
          </cell>
          <cell r="C520" t="str">
            <v>Chia</v>
          </cell>
          <cell r="D520" t="str">
            <v>SICTE LTDA</v>
          </cell>
          <cell r="E520" t="str">
            <v>CHIA</v>
          </cell>
          <cell r="F520" t="str">
            <v>R4-OP6_CHIA</v>
          </cell>
          <cell r="G520" t="str">
            <v>HERNANDEZ VARGAS DAVID</v>
          </cell>
          <cell r="H520" t="str">
            <v>R4-OP6_CHIA</v>
          </cell>
          <cell r="I520">
            <v>3</v>
          </cell>
          <cell r="J520">
            <v>0</v>
          </cell>
          <cell r="K520">
            <v>2.8571428571428571E-2</v>
          </cell>
          <cell r="L520">
            <v>35</v>
          </cell>
          <cell r="M520">
            <v>4745820</v>
          </cell>
          <cell r="N520">
            <v>0</v>
          </cell>
          <cell r="O520">
            <v>0</v>
          </cell>
          <cell r="P520">
            <v>30</v>
          </cell>
          <cell r="Q520" t="str">
            <v>PRIORIDAD 3</v>
          </cell>
        </row>
        <row r="521">
          <cell r="A521" t="str">
            <v>RPQ</v>
          </cell>
          <cell r="B521" t="str">
            <v>R1 COSTA</v>
          </cell>
          <cell r="C521" t="str">
            <v>Monteria</v>
          </cell>
          <cell r="D521" t="str">
            <v>INMEL INGENIERIA S.A.S</v>
          </cell>
          <cell r="E521" t="str">
            <v>CORDOBA BIDI DISTRITO 1</v>
          </cell>
          <cell r="F521" t="str">
            <v>R1-OP5_MONTERIA</v>
          </cell>
          <cell r="G521" t="str">
            <v>AYOS SOBRINO MILTON ALBERTO</v>
          </cell>
          <cell r="H521" t="str">
            <v>R1-OP5_MONTERIA</v>
          </cell>
          <cell r="I521">
            <v>3</v>
          </cell>
          <cell r="J521">
            <v>0</v>
          </cell>
          <cell r="K521">
            <v>0</v>
          </cell>
          <cell r="L521">
            <v>39</v>
          </cell>
          <cell r="M521">
            <v>3942286</v>
          </cell>
          <cell r="N521">
            <v>0</v>
          </cell>
          <cell r="O521">
            <v>0</v>
          </cell>
          <cell r="P521">
            <v>30</v>
          </cell>
          <cell r="Q521" t="str">
            <v>PRIORIDAD 3</v>
          </cell>
        </row>
        <row r="522">
          <cell r="A522" t="str">
            <v>RU3</v>
          </cell>
          <cell r="B522" t="str">
            <v>R5 ORIENTE</v>
          </cell>
          <cell r="C522" t="str">
            <v>Piedecuesta</v>
          </cell>
          <cell r="D522" t="str">
            <v>TELCOS INGENIERIA S.A.</v>
          </cell>
          <cell r="E522" t="str">
            <v>PIEDECUESTA</v>
          </cell>
          <cell r="F522" t="str">
            <v>R5-OP3_SAN-GIL</v>
          </cell>
          <cell r="G522" t="str">
            <v>COVARIA RONDON IVAN DARIO</v>
          </cell>
          <cell r="H522" t="str">
            <v>R5-OP3_SAN-GIL</v>
          </cell>
          <cell r="I522">
            <v>3</v>
          </cell>
          <cell r="J522">
            <v>0</v>
          </cell>
          <cell r="K522">
            <v>6.4516129032258063E-2</v>
          </cell>
          <cell r="L522">
            <v>62</v>
          </cell>
          <cell r="M522">
            <v>9435499</v>
          </cell>
          <cell r="N522">
            <v>1</v>
          </cell>
          <cell r="O522">
            <v>1.6129032258064516E-2</v>
          </cell>
          <cell r="P522">
            <v>30</v>
          </cell>
          <cell r="Q522" t="str">
            <v>PRIORIDAD 3</v>
          </cell>
        </row>
        <row r="523">
          <cell r="A523" t="str">
            <v>TFS</v>
          </cell>
          <cell r="B523" t="str">
            <v>R5 ORIENTE</v>
          </cell>
          <cell r="C523" t="str">
            <v>Tunja</v>
          </cell>
          <cell r="D523" t="str">
            <v>TABASCO</v>
          </cell>
          <cell r="E523" t="str">
            <v>TUNJA 2</v>
          </cell>
          <cell r="F523" t="str">
            <v>R5-OP5_BOYACA</v>
          </cell>
          <cell r="G523" t="str">
            <v>ALBARRACIN LAGOS JOVAN ALEXANDER</v>
          </cell>
          <cell r="H523" t="str">
            <v>R5-OP5_BOYACA</v>
          </cell>
          <cell r="I523">
            <v>3</v>
          </cell>
          <cell r="J523">
            <v>0</v>
          </cell>
          <cell r="K523">
            <v>6.363636363636363E-2</v>
          </cell>
          <cell r="L523">
            <v>110</v>
          </cell>
          <cell r="M523">
            <v>8731082</v>
          </cell>
          <cell r="N523">
            <v>3</v>
          </cell>
          <cell r="O523">
            <v>2.7272727272727271E-2</v>
          </cell>
          <cell r="P523">
            <v>30</v>
          </cell>
          <cell r="Q523" t="str">
            <v>PRIORIDAD 3</v>
          </cell>
        </row>
        <row r="524">
          <cell r="A524" t="str">
            <v>LM4</v>
          </cell>
          <cell r="B524" t="str">
            <v>R4 CENTRO</v>
          </cell>
          <cell r="C524" t="str">
            <v>Bogota, D.C.</v>
          </cell>
          <cell r="D524" t="str">
            <v>DICO TELECOMUNICACIONES S.A.</v>
          </cell>
          <cell r="E524" t="str">
            <v>PATIO BONITO</v>
          </cell>
          <cell r="F524" t="str">
            <v>R4-OP10_PTO_BONITO_CASTILLA</v>
          </cell>
          <cell r="G524" t="str">
            <v>GARCIA BELTRAN ROGER ALBERTO</v>
          </cell>
          <cell r="H524" t="str">
            <v>R4-OP10_PTO_BONITO_CASTILLA</v>
          </cell>
          <cell r="I524">
            <v>5</v>
          </cell>
          <cell r="J524">
            <v>0</v>
          </cell>
          <cell r="K524">
            <v>0</v>
          </cell>
          <cell r="L524">
            <v>7</v>
          </cell>
          <cell r="M524">
            <v>466475</v>
          </cell>
          <cell r="N524">
            <v>0</v>
          </cell>
          <cell r="O524">
            <v>0</v>
          </cell>
          <cell r="P524">
            <v>30</v>
          </cell>
          <cell r="Q524" t="str">
            <v>PRIORIDAD 4</v>
          </cell>
        </row>
        <row r="525">
          <cell r="A525" t="str">
            <v>3CJ</v>
          </cell>
          <cell r="B525" t="str">
            <v>R2 NORTE</v>
          </cell>
          <cell r="C525" t="str">
            <v>Medellín</v>
          </cell>
          <cell r="D525" t="str">
            <v>CINCO</v>
          </cell>
          <cell r="E525" t="str">
            <v>MEDELLIN ORIENTE 2</v>
          </cell>
          <cell r="F525" t="str">
            <v>R2-OP15_MED_ORI_2_3</v>
          </cell>
          <cell r="G525" t="str">
            <v>CEBALLOS MESA JOSE LISARDO</v>
          </cell>
          <cell r="H525" t="str">
            <v>R2-OP15_MED_ORI_2_3</v>
          </cell>
          <cell r="I525">
            <v>5</v>
          </cell>
          <cell r="J525">
            <v>0</v>
          </cell>
          <cell r="K525">
            <v>0</v>
          </cell>
          <cell r="L525">
            <v>2</v>
          </cell>
          <cell r="M525">
            <v>84700</v>
          </cell>
          <cell r="N525">
            <v>0</v>
          </cell>
          <cell r="O525">
            <v>0</v>
          </cell>
          <cell r="P525">
            <v>30</v>
          </cell>
          <cell r="Q525" t="str">
            <v>PRIORIDAD 4</v>
          </cell>
        </row>
        <row r="526">
          <cell r="A526" t="str">
            <v>S1E3D</v>
          </cell>
          <cell r="B526" t="str">
            <v>R3 OCCIDENTE</v>
          </cell>
          <cell r="C526" t="str">
            <v>Cali</v>
          </cell>
          <cell r="D526" t="str">
            <v>CONECTAR TV</v>
          </cell>
          <cell r="E526" t="str">
            <v>ALFONSO LOPEZ</v>
          </cell>
          <cell r="F526" t="str">
            <v>R3-OP6_A_LOPEZ_YUMBO</v>
          </cell>
          <cell r="G526" t="str">
            <v>SOLARTE CORTES LUIS FERNANDO</v>
          </cell>
          <cell r="H526" t="str">
            <v>R3-OP6_A_LOPEZ_YUMBO</v>
          </cell>
          <cell r="I526">
            <v>5</v>
          </cell>
          <cell r="J526">
            <v>0</v>
          </cell>
          <cell r="K526">
            <v>0</v>
          </cell>
          <cell r="L526">
            <v>2</v>
          </cell>
          <cell r="M526">
            <v>148595</v>
          </cell>
          <cell r="N526">
            <v>0</v>
          </cell>
          <cell r="O526">
            <v>0</v>
          </cell>
          <cell r="P526">
            <v>30</v>
          </cell>
          <cell r="Q526" t="str">
            <v>PRIORIDAD 4</v>
          </cell>
        </row>
        <row r="527">
          <cell r="A527" t="str">
            <v>C3A1</v>
          </cell>
          <cell r="B527" t="str">
            <v>R3 OCCIDENTE</v>
          </cell>
          <cell r="C527" t="str">
            <v>Cali</v>
          </cell>
          <cell r="D527" t="str">
            <v>CONECTAR TV</v>
          </cell>
          <cell r="E527" t="str">
            <v>CRISTO REY</v>
          </cell>
          <cell r="F527" t="str">
            <v>R3-OP1_CRISTO_REY_C/CHAPE</v>
          </cell>
          <cell r="G527" t="str">
            <v>LOAIZA HERNANDEZ JULIO CESAR</v>
          </cell>
          <cell r="H527" t="str">
            <v>R3-OP1_CRISTO_REY_C/CHAPE</v>
          </cell>
          <cell r="I527">
            <v>4</v>
          </cell>
          <cell r="J527">
            <v>0.55555555555555558</v>
          </cell>
          <cell r="K527">
            <v>0.55555555555555558</v>
          </cell>
          <cell r="L527">
            <v>9</v>
          </cell>
          <cell r="M527">
            <v>1269818</v>
          </cell>
          <cell r="N527">
            <v>0</v>
          </cell>
          <cell r="O527">
            <v>0</v>
          </cell>
          <cell r="P527">
            <v>50</v>
          </cell>
          <cell r="Q527" t="str">
            <v>PRIORIDAD 4</v>
          </cell>
        </row>
        <row r="528">
          <cell r="A528" t="str">
            <v>CHD</v>
          </cell>
          <cell r="B528" t="str">
            <v>R4 CENTRO</v>
          </cell>
          <cell r="C528" t="str">
            <v>Bogota, D.C.</v>
          </cell>
          <cell r="D528" t="str">
            <v>SICTE LTDA</v>
          </cell>
          <cell r="E528" t="str">
            <v>VERBENAL</v>
          </cell>
          <cell r="F528" t="str">
            <v>R4-OP4_VERBENAL</v>
          </cell>
          <cell r="G528" t="str">
            <v>FONSECA CAMARGO JUAN CARLOS</v>
          </cell>
          <cell r="H528" t="str">
            <v>R4-OP4_VERBENAL</v>
          </cell>
          <cell r="I528">
            <v>4</v>
          </cell>
          <cell r="J528">
            <v>0</v>
          </cell>
          <cell r="K528">
            <v>0.375</v>
          </cell>
          <cell r="L528">
            <v>8</v>
          </cell>
          <cell r="M528">
            <v>789586</v>
          </cell>
          <cell r="N528">
            <v>0</v>
          </cell>
          <cell r="O528">
            <v>0</v>
          </cell>
          <cell r="P528">
            <v>50</v>
          </cell>
          <cell r="Q528" t="str">
            <v>PRIORIDAD 4</v>
          </cell>
        </row>
        <row r="529">
          <cell r="A529" t="str">
            <v>REL13B</v>
          </cell>
          <cell r="B529" t="str">
            <v>R4 CENTRO</v>
          </cell>
          <cell r="C529" t="str">
            <v>Bogota, D.C.</v>
          </cell>
          <cell r="D529" t="str">
            <v>TABASCO</v>
          </cell>
          <cell r="E529" t="str">
            <v>NORMANDIA</v>
          </cell>
          <cell r="F529" t="str">
            <v>R4-OP34_NORMANDIA</v>
          </cell>
          <cell r="G529" t="str">
            <v>MONTENEGRO FANDIÑO FREDY YESID</v>
          </cell>
          <cell r="H529" t="str">
            <v>R4-OP34_NORMANDIA</v>
          </cell>
          <cell r="I529">
            <v>4</v>
          </cell>
          <cell r="J529">
            <v>0.16666666666666666</v>
          </cell>
          <cell r="K529">
            <v>0.16666666666666666</v>
          </cell>
          <cell r="L529">
            <v>6</v>
          </cell>
          <cell r="M529">
            <v>544056</v>
          </cell>
          <cell r="N529">
            <v>0</v>
          </cell>
          <cell r="O529">
            <v>0</v>
          </cell>
          <cell r="P529">
            <v>40</v>
          </cell>
          <cell r="Q529" t="str">
            <v>PRIORIDAD 4</v>
          </cell>
        </row>
        <row r="530">
          <cell r="A530" t="str">
            <v>PZO</v>
          </cell>
          <cell r="B530" t="str">
            <v>R2 NORTE</v>
          </cell>
          <cell r="C530" t="str">
            <v>Medellín</v>
          </cell>
          <cell r="D530" t="str">
            <v>CINCO</v>
          </cell>
          <cell r="E530" t="str">
            <v>MEDELLIN ORIENTE 2</v>
          </cell>
          <cell r="F530" t="str">
            <v>R2-OP15_MED_ORI_2_3</v>
          </cell>
          <cell r="G530" t="str">
            <v>CEBALLOS MESA JOSE LISARDO</v>
          </cell>
          <cell r="H530" t="str">
            <v>R2-OP15_MED_ORI_2_3</v>
          </cell>
          <cell r="I530">
            <v>4</v>
          </cell>
          <cell r="J530">
            <v>0.66666666666666663</v>
          </cell>
          <cell r="K530">
            <v>1.3333333333333333</v>
          </cell>
          <cell r="L530">
            <v>3</v>
          </cell>
          <cell r="M530">
            <v>370304</v>
          </cell>
          <cell r="N530">
            <v>0</v>
          </cell>
          <cell r="O530">
            <v>0</v>
          </cell>
          <cell r="P530">
            <v>50</v>
          </cell>
          <cell r="Q530" t="str">
            <v>PRIORIDAD 4</v>
          </cell>
        </row>
        <row r="531">
          <cell r="A531" t="str">
            <v>TV21</v>
          </cell>
          <cell r="B531" t="str">
            <v>R3 OCCIDENTE</v>
          </cell>
          <cell r="C531" t="str">
            <v>Jamundi</v>
          </cell>
          <cell r="D531" t="str">
            <v>Tabasco</v>
          </cell>
          <cell r="E531" t="str">
            <v>TERRANOVA</v>
          </cell>
          <cell r="F531" t="str">
            <v>R3-OP5_BOCHALEMA_JAMUNDI</v>
          </cell>
          <cell r="G531" t="str">
            <v>BARAHONA MONTOYA GABRIEL</v>
          </cell>
          <cell r="H531" t="str">
            <v>R3-OP5_BOCHALEMA_JAMUNDI</v>
          </cell>
          <cell r="I531">
            <v>4</v>
          </cell>
          <cell r="J531">
            <v>0</v>
          </cell>
          <cell r="K531">
            <v>0</v>
          </cell>
          <cell r="L531">
            <v>5</v>
          </cell>
          <cell r="M531">
            <v>118800</v>
          </cell>
          <cell r="N531">
            <v>0</v>
          </cell>
          <cell r="O531">
            <v>0</v>
          </cell>
          <cell r="P531">
            <v>30</v>
          </cell>
          <cell r="Q531" t="str">
            <v>PRIORIDAD 4</v>
          </cell>
        </row>
        <row r="532">
          <cell r="A532" t="str">
            <v>CQ1</v>
          </cell>
          <cell r="B532" t="str">
            <v>R2 NORTE</v>
          </cell>
          <cell r="C532" t="str">
            <v>Medellín</v>
          </cell>
          <cell r="D532" t="str">
            <v>INMEL INGENIERIA S.A.S</v>
          </cell>
          <cell r="E532" t="str">
            <v>MEDELLIN OCCIDENTAL 2</v>
          </cell>
          <cell r="F532" t="str">
            <v>R2-OP12_MED_OCC_1_2</v>
          </cell>
          <cell r="G532" t="str">
            <v>OSORIO MORENO EDGAR AUGUSTO</v>
          </cell>
          <cell r="H532" t="str">
            <v>R2-OP12_MED_OCC_1_2</v>
          </cell>
          <cell r="I532">
            <v>4</v>
          </cell>
          <cell r="J532">
            <v>0</v>
          </cell>
          <cell r="K532">
            <v>0</v>
          </cell>
          <cell r="L532">
            <v>7</v>
          </cell>
          <cell r="M532">
            <v>820137</v>
          </cell>
          <cell r="N532">
            <v>0</v>
          </cell>
          <cell r="O532">
            <v>0</v>
          </cell>
          <cell r="P532">
            <v>30</v>
          </cell>
          <cell r="Q532" t="str">
            <v>PRIORIDAD 4</v>
          </cell>
        </row>
        <row r="533">
          <cell r="A533" t="str">
            <v>C2013D</v>
          </cell>
          <cell r="B533" t="str">
            <v>R3 OCCIDENTE</v>
          </cell>
          <cell r="C533" t="str">
            <v>Cali</v>
          </cell>
          <cell r="D533" t="str">
            <v>CONECTAR TV</v>
          </cell>
          <cell r="E533" t="str">
            <v>CHIPICHAPE</v>
          </cell>
          <cell r="F533" t="str">
            <v>R3-OP1_CRISTO_REY_C/CHAPE</v>
          </cell>
          <cell r="G533" t="str">
            <v>LENIS DAZA ALEXANDER</v>
          </cell>
          <cell r="H533" t="str">
            <v>R3-OP1_CRISTO_REY_C/CHAPE</v>
          </cell>
          <cell r="I533">
            <v>3</v>
          </cell>
          <cell r="J533">
            <v>0.66666666666666663</v>
          </cell>
          <cell r="K533">
            <v>0.66666666666666663</v>
          </cell>
          <cell r="L533">
            <v>3</v>
          </cell>
          <cell r="M533">
            <v>321460</v>
          </cell>
          <cell r="N533">
            <v>0</v>
          </cell>
          <cell r="O533">
            <v>0</v>
          </cell>
          <cell r="P533">
            <v>50</v>
          </cell>
          <cell r="Q533" t="str">
            <v>PRIORIDAD 4</v>
          </cell>
        </row>
        <row r="534">
          <cell r="A534" t="str">
            <v>C173</v>
          </cell>
          <cell r="B534" t="str">
            <v>R3 OCCIDENTE</v>
          </cell>
          <cell r="C534" t="str">
            <v>Cali</v>
          </cell>
          <cell r="D534" t="str">
            <v>CONECTAR TV</v>
          </cell>
          <cell r="E534" t="str">
            <v>CHIPICHAPE</v>
          </cell>
          <cell r="F534" t="str">
            <v>R3-OP1_CRISTO_REY_C/CHAPE</v>
          </cell>
          <cell r="G534" t="str">
            <v>LENIS DAZA ALEXANDER</v>
          </cell>
          <cell r="H534" t="str">
            <v>R3-OP1_CRISTO_REY_C/CHAPE</v>
          </cell>
          <cell r="I534">
            <v>3</v>
          </cell>
          <cell r="J534">
            <v>0</v>
          </cell>
          <cell r="K534">
            <v>0</v>
          </cell>
          <cell r="L534">
            <v>5</v>
          </cell>
          <cell r="M534">
            <v>1484610</v>
          </cell>
          <cell r="N534">
            <v>0</v>
          </cell>
          <cell r="O534">
            <v>0</v>
          </cell>
          <cell r="P534">
            <v>30</v>
          </cell>
          <cell r="Q534" t="str">
            <v>PRIORIDAD 4</v>
          </cell>
        </row>
        <row r="535">
          <cell r="A535" t="str">
            <v>4D1011</v>
          </cell>
          <cell r="B535" t="str">
            <v>R4 CENTRO</v>
          </cell>
          <cell r="C535" t="str">
            <v>Bogota, D.C.</v>
          </cell>
          <cell r="D535" t="str">
            <v>DICO TELECOMUNICACIONES S.A.</v>
          </cell>
          <cell r="E535" t="str">
            <v>UNICENTRO</v>
          </cell>
          <cell r="F535" t="str">
            <v>R4-OP13_UNICENTRO_PONTEVEDRA</v>
          </cell>
          <cell r="G535" t="str">
            <v>PARRA WILCHES JUAN IGNACIO</v>
          </cell>
          <cell r="H535" t="str">
            <v>R4-OP13_UNICENTRO_PONTEVEDRA</v>
          </cell>
          <cell r="I535">
            <v>3</v>
          </cell>
          <cell r="J535">
            <v>0</v>
          </cell>
          <cell r="K535">
            <v>0</v>
          </cell>
          <cell r="L535">
            <v>8</v>
          </cell>
          <cell r="M535">
            <v>987245</v>
          </cell>
          <cell r="N535">
            <v>0</v>
          </cell>
          <cell r="O535">
            <v>0</v>
          </cell>
          <cell r="P535">
            <v>30</v>
          </cell>
          <cell r="Q535" t="str">
            <v>PRIORIDAD 4</v>
          </cell>
        </row>
        <row r="536">
          <cell r="A536" t="str">
            <v>BLY</v>
          </cell>
          <cell r="B536" t="str">
            <v>R4 CENTRO</v>
          </cell>
          <cell r="C536" t="str">
            <v>Bogota, D.C.</v>
          </cell>
          <cell r="D536" t="str">
            <v>TELCOS INGENIERIA S.A.</v>
          </cell>
          <cell r="E536" t="str">
            <v>BRASIL</v>
          </cell>
          <cell r="F536" t="str">
            <v>R4-OP36_BOSA</v>
          </cell>
          <cell r="G536" t="str">
            <v>PADILLA RUIZ EDILBERTO</v>
          </cell>
          <cell r="H536" t="str">
            <v>R4-OP36_BOSA</v>
          </cell>
          <cell r="I536">
            <v>3</v>
          </cell>
          <cell r="J536">
            <v>0</v>
          </cell>
          <cell r="K536">
            <v>0</v>
          </cell>
          <cell r="L536">
            <v>3</v>
          </cell>
          <cell r="M536">
            <v>142260</v>
          </cell>
          <cell r="N536">
            <v>0</v>
          </cell>
          <cell r="O536">
            <v>0</v>
          </cell>
          <cell r="P536">
            <v>30</v>
          </cell>
          <cell r="Q536" t="str">
            <v>PRIORIDAD 4</v>
          </cell>
        </row>
        <row r="537">
          <cell r="A537" t="str">
            <v>CLI</v>
          </cell>
          <cell r="B537" t="str">
            <v>R3 OCCIDENTE</v>
          </cell>
          <cell r="C537" t="str">
            <v>Cali</v>
          </cell>
          <cell r="D537" t="str">
            <v>Tabasco</v>
          </cell>
          <cell r="E537" t="str">
            <v>BOCHALEMA</v>
          </cell>
          <cell r="F537" t="str">
            <v>R3-OP5_BOCHALEMA_JAMUNDI</v>
          </cell>
          <cell r="G537" t="str">
            <v>IBARGUEN MOSQUERA PEDRO ISNEL</v>
          </cell>
          <cell r="H537" t="str">
            <v>R3-OP5_BOCHALEMA_JAMUNDI</v>
          </cell>
          <cell r="I537">
            <v>3</v>
          </cell>
          <cell r="J537">
            <v>0.6</v>
          </cell>
          <cell r="K537">
            <v>0.6</v>
          </cell>
          <cell r="L537">
            <v>10</v>
          </cell>
          <cell r="M537">
            <v>1772246</v>
          </cell>
          <cell r="N537">
            <v>0</v>
          </cell>
          <cell r="O537">
            <v>0</v>
          </cell>
          <cell r="P537">
            <v>50</v>
          </cell>
          <cell r="Q537" t="str">
            <v>PRIORIDAD 4</v>
          </cell>
        </row>
        <row r="538">
          <cell r="A538" t="str">
            <v>TAY12M</v>
          </cell>
          <cell r="B538" t="str">
            <v>R4 CENTRO</v>
          </cell>
          <cell r="C538" t="str">
            <v>Bogota, D.C.</v>
          </cell>
          <cell r="D538" t="str">
            <v>DICO TELECOMUNICACIONES S.A.</v>
          </cell>
          <cell r="E538" t="str">
            <v>PATIO BONITO</v>
          </cell>
          <cell r="F538" t="str">
            <v>R4-OP10_PTO_BONITO_CASTILLA</v>
          </cell>
          <cell r="G538" t="str">
            <v>GARCIA BELTRAN ROGER ALBERTO</v>
          </cell>
          <cell r="H538" t="str">
            <v>R4-OP10_PTO_BONITO_CASTILLA</v>
          </cell>
          <cell r="I538">
            <v>3</v>
          </cell>
          <cell r="J538">
            <v>0</v>
          </cell>
          <cell r="K538">
            <v>0</v>
          </cell>
          <cell r="L538">
            <v>2</v>
          </cell>
          <cell r="M538">
            <v>102065</v>
          </cell>
          <cell r="N538">
            <v>0</v>
          </cell>
          <cell r="O538">
            <v>0</v>
          </cell>
          <cell r="P538">
            <v>30</v>
          </cell>
          <cell r="Q538" t="str">
            <v>PRIORIDAD 4</v>
          </cell>
        </row>
        <row r="539">
          <cell r="A539" t="str">
            <v>EIO1</v>
          </cell>
          <cell r="B539" t="str">
            <v>R1 COSTA</v>
          </cell>
          <cell r="C539" t="str">
            <v>Barranquilla</v>
          </cell>
          <cell r="D539" t="str">
            <v>INMEL INGENIERIA S.A.S</v>
          </cell>
          <cell r="E539" t="str">
            <v>BARRANQUILLA 1 DISTRITO 5</v>
          </cell>
          <cell r="F539" t="str">
            <v>R1-OP1_B/QUILLA_PTO_COL</v>
          </cell>
          <cell r="G539" t="str">
            <v>ALTAMAR VILLAFAÑE JOVANNY ENRIQUE</v>
          </cell>
          <cell r="H539" t="str">
            <v>R1-OP1_B/QUILLA_PTO_COL</v>
          </cell>
          <cell r="I539">
            <v>3</v>
          </cell>
          <cell r="J539">
            <v>0</v>
          </cell>
          <cell r="K539">
            <v>0</v>
          </cell>
          <cell r="L539">
            <v>6</v>
          </cell>
          <cell r="M539">
            <v>614365</v>
          </cell>
          <cell r="N539">
            <v>0</v>
          </cell>
          <cell r="O539">
            <v>0</v>
          </cell>
          <cell r="P539">
            <v>30</v>
          </cell>
          <cell r="Q539" t="str">
            <v>PRIORIDAD 4</v>
          </cell>
        </row>
        <row r="540">
          <cell r="A540" t="str">
            <v>RU5</v>
          </cell>
          <cell r="B540" t="str">
            <v>R5 ORIENTE</v>
          </cell>
          <cell r="C540" t="str">
            <v>Piedecuesta</v>
          </cell>
          <cell r="D540" t="str">
            <v>TELCOS INGENIERIA S.A.</v>
          </cell>
          <cell r="E540" t="str">
            <v>PIEDECUESTA</v>
          </cell>
          <cell r="F540" t="str">
            <v>R5-OP3_SAN-GIL</v>
          </cell>
          <cell r="G540" t="str">
            <v>COVARIA RONDON IVAN DARIO</v>
          </cell>
          <cell r="H540" t="str">
            <v>R5-OP3_SAN-GIL</v>
          </cell>
          <cell r="I540">
            <v>3</v>
          </cell>
          <cell r="J540">
            <v>0</v>
          </cell>
          <cell r="K540">
            <v>0</v>
          </cell>
          <cell r="L540">
            <v>8</v>
          </cell>
          <cell r="M540">
            <v>1249730</v>
          </cell>
          <cell r="N540">
            <v>0</v>
          </cell>
          <cell r="O540">
            <v>0</v>
          </cell>
          <cell r="P540">
            <v>30</v>
          </cell>
          <cell r="Q540" t="str">
            <v>PRIORIDAD 4</v>
          </cell>
        </row>
        <row r="541">
          <cell r="A541" t="str">
            <v>PUA3B</v>
          </cell>
          <cell r="B541" t="str">
            <v>R1 COSTA</v>
          </cell>
          <cell r="C541" t="str">
            <v>Soledad</v>
          </cell>
          <cell r="D541" t="str">
            <v>DOMINION MT</v>
          </cell>
          <cell r="E541" t="str">
            <v>BARRANQUILLA 2 DISTRITO 2</v>
          </cell>
          <cell r="F541" t="str">
            <v>R1-OP2_B/QUILLA_SOLEDAD</v>
          </cell>
          <cell r="G541" t="str">
            <v>GAMERO RODRIGUEZ JAVIER</v>
          </cell>
          <cell r="H541" t="str">
            <v>R1-OP2_B/QUILLA_SOLEDAD</v>
          </cell>
          <cell r="I541">
            <v>3</v>
          </cell>
          <cell r="J541">
            <v>0</v>
          </cell>
          <cell r="K541">
            <v>0</v>
          </cell>
          <cell r="L541">
            <v>2</v>
          </cell>
          <cell r="M541">
            <v>126999</v>
          </cell>
          <cell r="N541">
            <v>0</v>
          </cell>
          <cell r="O541">
            <v>0</v>
          </cell>
          <cell r="P541">
            <v>30</v>
          </cell>
          <cell r="Q541" t="str">
            <v>PRIORIDAD 4</v>
          </cell>
        </row>
        <row r="542">
          <cell r="A542" t="str">
            <v>TGA</v>
          </cell>
          <cell r="B542" t="str">
            <v>R4 CENTRO</v>
          </cell>
          <cell r="C542" t="str">
            <v>Bogota, D.C.</v>
          </cell>
          <cell r="D542" t="str">
            <v>TELCOS INGENIERIA S.A.</v>
          </cell>
          <cell r="E542" t="str">
            <v>BRASIL</v>
          </cell>
          <cell r="F542" t="str">
            <v>R4-OP36_BOSA</v>
          </cell>
          <cell r="G542" t="str">
            <v>PADILLA RUIZ EDILBERTO</v>
          </cell>
          <cell r="H542" t="str">
            <v>R4-OP36_BOSA</v>
          </cell>
          <cell r="I542">
            <v>3</v>
          </cell>
          <cell r="J542">
            <v>0</v>
          </cell>
          <cell r="K542">
            <v>0</v>
          </cell>
          <cell r="L542">
            <v>6</v>
          </cell>
          <cell r="M542">
            <v>562427</v>
          </cell>
          <cell r="N542">
            <v>1</v>
          </cell>
          <cell r="O542">
            <v>0.16666666666666666</v>
          </cell>
          <cell r="P542">
            <v>40</v>
          </cell>
          <cell r="Q542" t="str">
            <v>PRIORIDAD 4</v>
          </cell>
        </row>
        <row r="543">
          <cell r="A543" t="str">
            <v>FGP</v>
          </cell>
          <cell r="B543" t="str">
            <v>R4 CENTRO</v>
          </cell>
          <cell r="C543" t="str">
            <v>La Calera</v>
          </cell>
          <cell r="D543" t="str">
            <v>SICTE LTDA</v>
          </cell>
          <cell r="E543" t="str">
            <v>LA CALERA</v>
          </cell>
          <cell r="F543" t="str">
            <v>R4-OP41_TOCANCIPA</v>
          </cell>
          <cell r="G543" t="str">
            <v>ARAOS TRIANA JAVIER ENRIQUE</v>
          </cell>
          <cell r="H543" t="str">
            <v>R4-OP41_TOCANCIPA</v>
          </cell>
          <cell r="I543">
            <v>3</v>
          </cell>
          <cell r="J543">
            <v>0.1111111111111111</v>
          </cell>
          <cell r="K543">
            <v>0.1111111111111111</v>
          </cell>
          <cell r="L543">
            <v>9</v>
          </cell>
          <cell r="M543">
            <v>727248</v>
          </cell>
          <cell r="N543">
            <v>2</v>
          </cell>
          <cell r="O543">
            <v>0.22222222222222221</v>
          </cell>
          <cell r="P543">
            <v>50</v>
          </cell>
          <cell r="Q543" t="str">
            <v>PRIORIDAD 4</v>
          </cell>
        </row>
        <row r="544">
          <cell r="A544" t="str">
            <v>LT2</v>
          </cell>
          <cell r="B544" t="str">
            <v>R1 COSTA</v>
          </cell>
          <cell r="C544" t="str">
            <v>Cartagena</v>
          </cell>
          <cell r="D544" t="str">
            <v>INMEL INGENIERIA S.A.S</v>
          </cell>
          <cell r="E544" t="str">
            <v>BOLIVAR BIDI DISTRITO 1</v>
          </cell>
          <cell r="F544" t="str">
            <v>R1-OP3_CARTAGENA</v>
          </cell>
          <cell r="G544" t="str">
            <v>REYES ALEXANDER</v>
          </cell>
          <cell r="H544" t="str">
            <v>R1-OP3_CARTAGENA</v>
          </cell>
          <cell r="I544">
            <v>3</v>
          </cell>
          <cell r="J544">
            <v>7.1428571428571425E-2</v>
          </cell>
          <cell r="K544">
            <v>0.2857142857142857</v>
          </cell>
          <cell r="L544">
            <v>14</v>
          </cell>
          <cell r="M544">
            <v>2070136</v>
          </cell>
          <cell r="N544">
            <v>0</v>
          </cell>
          <cell r="O544">
            <v>0</v>
          </cell>
          <cell r="P544">
            <v>50</v>
          </cell>
          <cell r="Q544" t="str">
            <v>PRIORIDAD 4</v>
          </cell>
        </row>
        <row r="545">
          <cell r="A545" t="str">
            <v>XO7</v>
          </cell>
          <cell r="B545" t="str">
            <v>R2 NORTE</v>
          </cell>
          <cell r="C545" t="str">
            <v>Medellín</v>
          </cell>
          <cell r="D545" t="str">
            <v>CINCO</v>
          </cell>
          <cell r="E545" t="str">
            <v>MEDELLIN POBLADO</v>
          </cell>
          <cell r="F545" t="str">
            <v>R2-OP14_MED_POB_ORI_1</v>
          </cell>
          <cell r="G545" t="str">
            <v>VALENCIA LOAIZA OMAR ALI</v>
          </cell>
          <cell r="H545" t="str">
            <v>R2-OP14_MED_POB_ORI_1</v>
          </cell>
          <cell r="I545">
            <v>3</v>
          </cell>
          <cell r="J545">
            <v>0</v>
          </cell>
          <cell r="K545">
            <v>0</v>
          </cell>
          <cell r="L545">
            <v>1</v>
          </cell>
          <cell r="M545">
            <v>0</v>
          </cell>
          <cell r="N545">
            <v>0</v>
          </cell>
          <cell r="O545">
            <v>0</v>
          </cell>
          <cell r="P545">
            <v>30</v>
          </cell>
          <cell r="Q545" t="str">
            <v>PRIORIDAD 4</v>
          </cell>
        </row>
        <row r="546">
          <cell r="A546" t="str">
            <v>C4V</v>
          </cell>
          <cell r="B546" t="str">
            <v>R5 ORIENTE</v>
          </cell>
          <cell r="C546" t="str">
            <v>Floridablanca</v>
          </cell>
          <cell r="D546" t="str">
            <v>TELCOS INGENIERIA S.A.</v>
          </cell>
          <cell r="E546" t="str">
            <v>FLORIDABLANCA 2</v>
          </cell>
          <cell r="F546" t="str">
            <v>R5-OP2_F-BLANCA-GIR-PIE</v>
          </cell>
          <cell r="G546" t="str">
            <v>PRADA GOMEZ ANGEL CUSTODIO</v>
          </cell>
          <cell r="H546" t="str">
            <v>R5-OP2_F-BLANCA-GIR-PIE</v>
          </cell>
          <cell r="I546">
            <v>3</v>
          </cell>
          <cell r="J546">
            <v>0</v>
          </cell>
          <cell r="K546">
            <v>0</v>
          </cell>
          <cell r="L546">
            <v>6</v>
          </cell>
          <cell r="M546">
            <v>631288</v>
          </cell>
          <cell r="N546">
            <v>0</v>
          </cell>
          <cell r="O546">
            <v>0</v>
          </cell>
          <cell r="P546">
            <v>30</v>
          </cell>
          <cell r="Q546" t="str">
            <v>PRIORIDAD 4</v>
          </cell>
        </row>
        <row r="547">
          <cell r="A547" t="str">
            <v>SRM</v>
          </cell>
          <cell r="B547" t="str">
            <v>R3 OCCIDENTE</v>
          </cell>
          <cell r="C547" t="str">
            <v>Cali</v>
          </cell>
          <cell r="D547" t="str">
            <v>CONECTAR TV</v>
          </cell>
          <cell r="E547" t="str">
            <v>CRISTO REY</v>
          </cell>
          <cell r="F547" t="str">
            <v>R3-OP1_CRISTO_REY_C/CHAPE</v>
          </cell>
          <cell r="G547" t="str">
            <v>LOAIZA HERNANDEZ JULIO CESAR</v>
          </cell>
          <cell r="H547" t="str">
            <v>R3-OP1_CRISTO_REY_C/CHAPE</v>
          </cell>
          <cell r="I547">
            <v>3</v>
          </cell>
          <cell r="J547">
            <v>1.5384615384615385</v>
          </cell>
          <cell r="K547">
            <v>1.6153846153846154</v>
          </cell>
          <cell r="L547">
            <v>13</v>
          </cell>
          <cell r="M547">
            <v>1522923</v>
          </cell>
          <cell r="N547">
            <v>4</v>
          </cell>
          <cell r="O547">
            <v>0.30769230769230771</v>
          </cell>
          <cell r="P547">
            <v>60</v>
          </cell>
          <cell r="Q547" t="str">
            <v>PRIORIDAD 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Ángela María" id="{684C640F-770C-41D1-9EB8-7D05E6EEDE44}" userId="S::aquig@nae.global::006423c2-d813-4cd8-94e3-261c3ee8aff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Antonio Moreno Gamboa" refreshedDate="45341.625235300926" createdVersion="8" refreshedVersion="8" minRefreshableVersion="3" recordCount="1440" xr:uid="{ECAEF5DF-98E0-4BA1-A0CD-AA98710675EC}">
  <cacheSource type="worksheet">
    <worksheetSource ref="A1:K1441" sheet="Prirozacion Baclok FJ"/>
  </cacheSource>
  <cacheFields count="11">
    <cacheField name="Item" numFmtId="0">
      <sharedItems containsSemiMixedTypes="0" containsString="0" containsNumber="1" containsInteger="1" minValue="1" maxValue="1440"/>
    </cacheField>
    <cacheField name="NODO" numFmtId="0">
      <sharedItems/>
    </cacheField>
    <cacheField name="PRIORIDAD NOV" numFmtId="0">
      <sharedItems containsBlank="1"/>
    </cacheField>
    <cacheField name="FASE MESA" numFmtId="0">
      <sharedItems/>
    </cacheField>
    <cacheField name="CRUCE MESA" numFmtId="0">
      <sharedItems count="19">
        <s v="HOLD"/>
        <s v="Recurrentes 3 meses"/>
        <s v="Mes de Medición Si +1"/>
        <s v="Mes de medición NO + 2"/>
        <s v="Mes de Medición No +1"/>
        <s v="Nov si_-Dic No-ene No" u="1"/>
        <s v="Nuevos Dic P2_p3_p4" u="1"/>
        <s v="Nuevos Mes de Medición" u="1"/>
        <s v="Nuevos Enero P0-1-2" u="1"/>
        <s v="Nuevos ene P2_p3_p4" u="1"/>
        <s v="Nov-Si ;Dic-Si" u="1"/>
        <s v="Nov si Dic si ene No" u="1"/>
        <s v="Ene Si +1" u="1"/>
        <s v="Nov Si dic No ene Si" u="1"/>
        <s v="Cruce entre noviembre Vs enero" u="1"/>
        <s v="Cruce entre diciembre Vs enero" u="1"/>
        <s v="Nov No _ Dic Si ene SI" u="1"/>
        <s v="Cruce 3 meses P1" u="1"/>
        <s v="Recurrentes 3 meses P2-P3-P4" u="1"/>
      </sharedItems>
    </cacheField>
    <cacheField name="NUEVA Priorizacion " numFmtId="0">
      <sharedItems containsSemiMixedTypes="0" containsString="0" containsNumber="1" containsInteger="1" minValue="1" maxValue="11" count="11">
        <n v="1"/>
        <n v="2"/>
        <n v="3"/>
        <n v="4"/>
        <n v="6"/>
        <n v="11" u="1"/>
        <n v="5" u="1"/>
        <n v="10" u="1"/>
        <n v="8" u="1"/>
        <n v="9" u="1"/>
        <n v="7" u="1"/>
      </sharedItems>
    </cacheField>
    <cacheField name="FASE MESA ENERO" numFmtId="0">
      <sharedItems/>
    </cacheField>
    <cacheField name="OFENSOR DIC" numFmtId="0">
      <sharedItems/>
    </cacheField>
    <cacheField name="PRIORIDAD OFENSOR DIC" numFmtId="0">
      <sharedItems/>
    </cacheField>
    <cacheField name="OFENSOR ENE" numFmtId="0">
      <sharedItems/>
    </cacheField>
    <cacheField name="PRIORIDAD OFENSOR EN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0">
  <r>
    <n v="1"/>
    <s v="0C1"/>
    <s v="PRIORIDAD 0"/>
    <s v="Diagnostico"/>
    <x v="0"/>
    <x v="0"/>
    <s v="Diagnostico"/>
    <s v="0C1"/>
    <s v="PRIORIDAD 0"/>
    <s v=""/>
    <s v=""/>
  </r>
  <r>
    <n v="2"/>
    <s v="C011"/>
    <s v="PRIORIDAD 0"/>
    <s v="Diagnostico"/>
    <x v="0"/>
    <x v="0"/>
    <s v="Diagnostico"/>
    <s v="C011"/>
    <s v="PRIORIDAD 0"/>
    <s v="C011"/>
    <s v="PRIORIDAD 0"/>
  </r>
  <r>
    <n v="3"/>
    <s v="PMC"/>
    <s v="PRIORIDAD 0"/>
    <s v="Diagnostico"/>
    <x v="0"/>
    <x v="0"/>
    <s v="Diagnostico"/>
    <s v=""/>
    <s v=""/>
    <s v=""/>
    <s v=""/>
  </r>
  <r>
    <n v="4"/>
    <s v="C2V"/>
    <s v="PRIORIDAD 0"/>
    <s v="Diagnostico"/>
    <x v="0"/>
    <x v="0"/>
    <s v="Diagnostico"/>
    <s v="C2V"/>
    <s v="PRIORIDAD 0"/>
    <s v=""/>
    <s v=""/>
  </r>
  <r>
    <n v="5"/>
    <s v="T6P"/>
    <s v="PRIORIDAD 0"/>
    <s v="Diagnostico"/>
    <x v="0"/>
    <x v="0"/>
    <s v="Diagnostico"/>
    <s v="T6P"/>
    <s v="PRIORIDAD 0"/>
    <s v="T6P"/>
    <s v="PRIORIDAD 0"/>
  </r>
  <r>
    <n v="6"/>
    <s v="V10"/>
    <s v="PRIORIDAD 0"/>
    <s v="Diagnostico"/>
    <x v="0"/>
    <x v="0"/>
    <s v="Diagnostico"/>
    <s v=""/>
    <s v=""/>
    <s v=""/>
    <s v=""/>
  </r>
  <r>
    <n v="7"/>
    <s v="YGH"/>
    <s v="PRIORIDAD 0"/>
    <s v="Diagnostico"/>
    <x v="0"/>
    <x v="0"/>
    <s v="Diagnostico"/>
    <s v="YGH"/>
    <s v="PRIORIDAD 2"/>
    <s v="YGH"/>
    <s v="PRIORIDAD 0"/>
  </r>
  <r>
    <n v="8"/>
    <s v="1BB011"/>
    <s v="PRIORIDAD 0"/>
    <s v="Diagnostico"/>
    <x v="0"/>
    <x v="0"/>
    <s v="Diagnostico"/>
    <s v=""/>
    <s v=""/>
    <s v="1BB011"/>
    <s v="PRIORIDAD 0"/>
  </r>
  <r>
    <n v="9"/>
    <s v="1BB012"/>
    <s v="PRIORIDAD 0"/>
    <s v="Diagnostico"/>
    <x v="0"/>
    <x v="0"/>
    <s v="Diagnostico"/>
    <s v=""/>
    <s v=""/>
    <s v="1BB012"/>
    <s v="PRIORIDAD 2"/>
  </r>
  <r>
    <n v="10"/>
    <s v="3AC012"/>
    <s v="PRIORIDAD 0"/>
    <s v="Diagnostico"/>
    <x v="0"/>
    <x v="0"/>
    <s v="Diagnostico"/>
    <s v=""/>
    <s v=""/>
    <s v=""/>
    <s v=""/>
  </r>
  <r>
    <n v="11"/>
    <s v="CH2"/>
    <s v="PRIORIDAD 0"/>
    <s v="Diagnostico"/>
    <x v="0"/>
    <x v="0"/>
    <s v="Diagnostico"/>
    <s v="CH2"/>
    <s v="PRIORIDAD 0"/>
    <s v=""/>
    <s v=""/>
  </r>
  <r>
    <n v="12"/>
    <s v="PBQ"/>
    <s v="PRIORIDAD 0"/>
    <s v="Diagnostico"/>
    <x v="0"/>
    <x v="0"/>
    <s v="Diagnostico"/>
    <s v=""/>
    <s v=""/>
    <s v=""/>
    <s v=""/>
  </r>
  <r>
    <n v="13"/>
    <s v="PEM"/>
    <s v="PRIORIDAD 0"/>
    <s v="Diagnostico"/>
    <x v="0"/>
    <x v="0"/>
    <s v="Diagnostico"/>
    <s v=""/>
    <s v=""/>
    <s v=""/>
    <s v=""/>
  </r>
  <r>
    <n v="14"/>
    <s v="B1N"/>
    <s v="PRIORIDAD 0"/>
    <s v="Diagnostico"/>
    <x v="0"/>
    <x v="0"/>
    <s v="Diagnostico"/>
    <s v="B1N"/>
    <s v="PRIORIDAD 0"/>
    <s v=""/>
    <s v=""/>
  </r>
  <r>
    <n v="15"/>
    <s v="B1N1"/>
    <s v="PRIORIDAD 0"/>
    <s v="Diagnostico"/>
    <x v="0"/>
    <x v="0"/>
    <s v="Diagnostico"/>
    <s v="B1N1"/>
    <s v="PRIORIDAD 0"/>
    <s v=""/>
    <s v=""/>
  </r>
  <r>
    <n v="16"/>
    <s v="C01"/>
    <s v="PRIORIDAD 0"/>
    <s v="Diagnostico"/>
    <x v="0"/>
    <x v="0"/>
    <s v="Diagnostico"/>
    <s v="C01"/>
    <s v="PRIORIDAD 0"/>
    <s v=""/>
    <s v=""/>
  </r>
  <r>
    <n v="17"/>
    <s v="C012"/>
    <s v="PRIORIDAD 0"/>
    <s v="Diagnostico"/>
    <x v="0"/>
    <x v="0"/>
    <s v="Diagnostico"/>
    <s v="C012"/>
    <s v="PRIORIDAD 0"/>
    <s v="C012"/>
    <s v="PRIORIDAD 0"/>
  </r>
  <r>
    <n v="18"/>
    <s v="C203D"/>
    <s v="PRIORIDAD 0"/>
    <s v="Diagnostico"/>
    <x v="0"/>
    <x v="0"/>
    <s v="Diagnostico"/>
    <s v="C203D"/>
    <s v="PRIORIDAD 0"/>
    <s v=""/>
    <s v=""/>
  </r>
  <r>
    <n v="19"/>
    <s v="CRS1"/>
    <s v="PRIORIDAD 0"/>
    <s v="Diagnostico"/>
    <x v="0"/>
    <x v="0"/>
    <s v="Diagnostico"/>
    <s v="CRS1"/>
    <s v="PRIORIDAD 0"/>
    <s v=""/>
    <s v=""/>
  </r>
  <r>
    <n v="20"/>
    <s v="NP2"/>
    <s v="PRIORIDAD 0"/>
    <s v="Diagnostico"/>
    <x v="0"/>
    <x v="0"/>
    <s v="Diagnostico"/>
    <s v="NP2"/>
    <s v="PRIORIDAD 0"/>
    <s v="NP2"/>
    <s v="PRIORIDAD 0"/>
  </r>
  <r>
    <n v="21"/>
    <s v="NP7"/>
    <s v="PRIORIDAD 0"/>
    <s v="Diagnostico"/>
    <x v="0"/>
    <x v="0"/>
    <s v="Diagnostico"/>
    <s v="NP7"/>
    <s v="PRIORIDAD 0"/>
    <s v=""/>
    <s v=""/>
  </r>
  <r>
    <n v="22"/>
    <s v="BS3"/>
    <s v="PRIORIDAD 0"/>
    <s v="Diagnostico"/>
    <x v="0"/>
    <x v="0"/>
    <s v="Diagnostico"/>
    <s v=""/>
    <s v=""/>
    <s v=""/>
    <s v=""/>
  </r>
  <r>
    <n v="23"/>
    <s v="1VP"/>
    <s v="PRIORIDAD 0"/>
    <s v="Diagnostico"/>
    <x v="0"/>
    <x v="0"/>
    <s v="Diagnostico"/>
    <s v="1VP"/>
    <s v="PRIORIDAD 0"/>
    <s v=""/>
    <s v=""/>
  </r>
  <r>
    <n v="24"/>
    <s v="6AL"/>
    <s v="PRIORIDAD 0"/>
    <s v="Diagnostico"/>
    <x v="0"/>
    <x v="0"/>
    <s v="Diagnostico"/>
    <s v=""/>
    <s v=""/>
    <s v=""/>
    <s v=""/>
  </r>
  <r>
    <n v="25"/>
    <s v="A1D"/>
    <s v="PRIORIDAD 0"/>
    <s v="Diagnostico"/>
    <x v="0"/>
    <x v="0"/>
    <s v="Diagnostico"/>
    <s v=""/>
    <s v=""/>
    <s v=""/>
    <s v=""/>
  </r>
  <r>
    <n v="26"/>
    <s v="A1L"/>
    <s v="PRIORIDAD 0"/>
    <s v="Diagnostico"/>
    <x v="0"/>
    <x v="0"/>
    <s v="Diagnostico"/>
    <s v=""/>
    <s v=""/>
    <s v=""/>
    <s v=""/>
  </r>
  <r>
    <n v="27"/>
    <s v="A5L"/>
    <s v="PRIORIDAD 0"/>
    <s v="Diagnostico"/>
    <x v="0"/>
    <x v="0"/>
    <s v="Diagnostico"/>
    <s v=""/>
    <s v=""/>
    <s v=""/>
    <s v=""/>
  </r>
  <r>
    <n v="28"/>
    <s v="LT4"/>
    <s v="PRIORIDAD 0"/>
    <s v="Diagnostico"/>
    <x v="0"/>
    <x v="0"/>
    <s v="Diagnostico"/>
    <s v="LT4"/>
    <s v="PRIORIDAD 0"/>
    <s v=""/>
    <s v=""/>
  </r>
  <r>
    <n v="29"/>
    <s v="CV1"/>
    <s v="PRIORIDAD 1"/>
    <s v="Diagnostico"/>
    <x v="0"/>
    <x v="0"/>
    <s v="Diagnostico"/>
    <s v="CV1"/>
    <s v="PRIORIDAD 1"/>
    <s v=""/>
    <s v=""/>
  </r>
  <r>
    <n v="30"/>
    <s v="CV21"/>
    <s v="PRIORIDAD 1"/>
    <s v="Diagnostico"/>
    <x v="0"/>
    <x v="0"/>
    <s v="Diagnostico"/>
    <s v=""/>
    <s v=""/>
    <s v=""/>
    <s v=""/>
  </r>
  <r>
    <n v="31"/>
    <s v="NM1"/>
    <s v="PRIORIDAD 1"/>
    <s v="Diagnostico"/>
    <x v="0"/>
    <x v="0"/>
    <s v="Diagnostico"/>
    <s v="NM1"/>
    <s v="PRIORIDAD 1"/>
    <s v=""/>
    <s v=""/>
  </r>
  <r>
    <n v="32"/>
    <s v="C3E"/>
    <s v="PRIORIDAD 1"/>
    <s v="Diagnostico"/>
    <x v="0"/>
    <x v="0"/>
    <s v="Diagnostico"/>
    <s v="C3E"/>
    <s v="PRIORIDAD 1"/>
    <s v="C3E"/>
    <s v="PRIORIDAD 1"/>
  </r>
  <r>
    <n v="33"/>
    <s v="11A2"/>
    <s v="PRIORIDAD 1"/>
    <s v="Diagnostico"/>
    <x v="0"/>
    <x v="0"/>
    <s v="Diagnostico"/>
    <s v=""/>
    <s v=""/>
    <s v=""/>
    <s v=""/>
  </r>
  <r>
    <n v="34"/>
    <s v="16B"/>
    <s v="PRIORIDAD 1"/>
    <s v="Diagnostico"/>
    <x v="0"/>
    <x v="0"/>
    <s v="Diagnostico"/>
    <s v=""/>
    <s v=""/>
    <s v=""/>
    <s v=""/>
  </r>
  <r>
    <n v="36"/>
    <s v="BG14D"/>
    <s v="PRIORIDAD 1"/>
    <s v="Diagnostico"/>
    <x v="0"/>
    <x v="0"/>
    <s v="Diagnostico"/>
    <s v=""/>
    <s v=""/>
    <s v=""/>
    <s v=""/>
  </r>
  <r>
    <n v="38"/>
    <s v="CV2"/>
    <s v="PRIORIDAD 1"/>
    <s v="Diagnostico"/>
    <x v="0"/>
    <x v="0"/>
    <s v="Diagnostico"/>
    <s v=""/>
    <s v=""/>
    <s v=""/>
    <s v=""/>
  </r>
  <r>
    <n v="39"/>
    <s v="CV22"/>
    <s v="PRIORIDAD 1"/>
    <s v="Diagnostico"/>
    <x v="0"/>
    <x v="0"/>
    <s v="Diagnostico"/>
    <s v=""/>
    <s v=""/>
    <s v=""/>
    <s v=""/>
  </r>
  <r>
    <n v="40"/>
    <s v="CV3"/>
    <s v="PRIORIDAD 1"/>
    <s v="Diagnostico"/>
    <x v="0"/>
    <x v="0"/>
    <s v="Diagnostico"/>
    <s v="CV3"/>
    <s v="PRIORIDAD 1"/>
    <s v=""/>
    <s v=""/>
  </r>
  <r>
    <n v="41"/>
    <s v="CV31"/>
    <s v="PRIORIDAD 1"/>
    <s v="Diagnostico"/>
    <x v="0"/>
    <x v="0"/>
    <s v="Diagnostico"/>
    <s v="CV31"/>
    <s v="PRIORIDAD 1"/>
    <s v=""/>
    <s v=""/>
  </r>
  <r>
    <n v="42"/>
    <s v="CV43"/>
    <s v="PRIORIDAD 1"/>
    <s v="Diagnostico"/>
    <x v="0"/>
    <x v="0"/>
    <s v="Diagnostico"/>
    <s v="CV43"/>
    <s v="PRIORIDAD 1"/>
    <s v=""/>
    <s v=""/>
  </r>
  <r>
    <n v="43"/>
    <s v="CV51"/>
    <s v="PRIORIDAD 1"/>
    <s v="Diagnostico"/>
    <x v="0"/>
    <x v="0"/>
    <s v="Diagnostico"/>
    <s v="CV51"/>
    <s v="PRIORIDAD 1"/>
    <s v="CV51"/>
    <s v="PRIORIDAD 1"/>
  </r>
  <r>
    <n v="44"/>
    <s v="FL1"/>
    <s v="PRIORIDAD 1"/>
    <s v="Diagnostico"/>
    <x v="0"/>
    <x v="0"/>
    <s v="Diagnostico"/>
    <s v=""/>
    <s v=""/>
    <s v=""/>
    <s v=""/>
  </r>
  <r>
    <n v="45"/>
    <s v="FL13D"/>
    <s v="PRIORIDAD 1"/>
    <s v="Diagnostico"/>
    <x v="0"/>
    <x v="0"/>
    <s v="Diagnostico"/>
    <s v=""/>
    <s v=""/>
    <s v=""/>
    <s v=""/>
  </r>
  <r>
    <n v="46"/>
    <s v="JO1"/>
    <s v="PRIORIDAD 1"/>
    <s v="Diagnostico"/>
    <x v="0"/>
    <x v="0"/>
    <s v="Diagnostico"/>
    <s v=""/>
    <s v=""/>
    <s v=""/>
    <s v=""/>
  </r>
  <r>
    <n v="47"/>
    <s v="MA1"/>
    <s v="PRIORIDAD 1"/>
    <s v="Diagnostico"/>
    <x v="0"/>
    <x v="0"/>
    <s v="Diagnostico"/>
    <s v="MA1"/>
    <s v="PRIORIDAD 1"/>
    <s v="MA1"/>
    <s v="PRIORIDAD 1"/>
  </r>
  <r>
    <n v="51"/>
    <s v="C68"/>
    <s v="PRIORIDAD 1"/>
    <s v="Diagnostico"/>
    <x v="0"/>
    <x v="0"/>
    <s v="Diagnostico"/>
    <s v=""/>
    <s v=""/>
    <s v=""/>
    <s v=""/>
  </r>
  <r>
    <n v="52"/>
    <s v="C74"/>
    <s v="PRIORIDAD 1"/>
    <s v="Diagnostico"/>
    <x v="0"/>
    <x v="0"/>
    <s v="Diagnostico"/>
    <s v=""/>
    <s v=""/>
    <s v=""/>
    <s v=""/>
  </r>
  <r>
    <n v="56"/>
    <s v="R1O"/>
    <s v="PRIORIDAD 1"/>
    <s v="Diagnostico"/>
    <x v="0"/>
    <x v="0"/>
    <s v="Diagnostico"/>
    <s v="R1O"/>
    <s v="PRIORIDAD 1"/>
    <s v="R1O"/>
    <s v="PRIORIDAD 1"/>
  </r>
  <r>
    <n v="59"/>
    <s v="T3O"/>
    <s v="PRIORIDAD 1"/>
    <s v="Diagnostico"/>
    <x v="0"/>
    <x v="0"/>
    <s v="Diagnostico"/>
    <s v=""/>
    <s v=""/>
    <s v=""/>
    <s v=""/>
  </r>
  <r>
    <n v="60"/>
    <s v="D2G"/>
    <s v="PRIORIDAD 1"/>
    <s v="Diagnostico"/>
    <x v="0"/>
    <x v="0"/>
    <s v="Diagnostico"/>
    <s v=""/>
    <s v=""/>
    <s v=""/>
    <s v=""/>
  </r>
  <r>
    <n v="61"/>
    <s v="ERF"/>
    <s v="PRIORIDAD 1"/>
    <s v="Diagnostico"/>
    <x v="0"/>
    <x v="0"/>
    <s v="Diagnostico"/>
    <s v=""/>
    <s v=""/>
    <s v=""/>
    <s v=""/>
  </r>
  <r>
    <n v="62"/>
    <s v="E2N"/>
    <s v="PRIORIDAD 1"/>
    <s v="Diagnostico"/>
    <x v="0"/>
    <x v="0"/>
    <s v="Diagnostico"/>
    <s v=""/>
    <s v=""/>
    <s v=""/>
    <s v=""/>
  </r>
  <r>
    <n v="63"/>
    <s v="K1N"/>
    <s v="PRIORIDAD 1"/>
    <s v="Diagnostico"/>
    <x v="0"/>
    <x v="0"/>
    <s v="Diagnostico"/>
    <s v="K1N"/>
    <s v="PRIORIDAD 1"/>
    <s v=""/>
    <s v=""/>
  </r>
  <r>
    <n v="64"/>
    <s v="2BI"/>
    <s v="PRIORIDAD 1"/>
    <s v="Diagnostico"/>
    <x v="0"/>
    <x v="0"/>
    <s v="Diagnostico"/>
    <s v=""/>
    <s v=""/>
    <s v=""/>
    <s v=""/>
  </r>
  <r>
    <n v="67"/>
    <s v="CMO11"/>
    <s v="PRIORIDAD 1"/>
    <s v="Diagnostico"/>
    <x v="0"/>
    <x v="0"/>
    <s v="Diagnostico"/>
    <s v=""/>
    <s v=""/>
    <s v=""/>
    <s v=""/>
  </r>
  <r>
    <n v="68"/>
    <s v="FLO"/>
    <s v="PRIORIDAD 1"/>
    <s v="Diagnostico"/>
    <x v="0"/>
    <x v="0"/>
    <s v="Diagnostico"/>
    <s v="FLO"/>
    <s v="PRIORIDAD 1"/>
    <s v="FLO"/>
    <s v="PRIORIDAD 1"/>
  </r>
  <r>
    <n v="71"/>
    <s v="KH3"/>
    <s v="PRIORIDAD 1"/>
    <s v="Diagnostico"/>
    <x v="0"/>
    <x v="0"/>
    <s v="Diagnostico"/>
    <s v="KH3"/>
    <s v="PRIORIDAD 1"/>
    <s v=""/>
    <s v=""/>
  </r>
  <r>
    <n v="72"/>
    <s v="LDN"/>
    <s v="PRIORIDAD 1"/>
    <s v="Diagnostico"/>
    <x v="0"/>
    <x v="0"/>
    <s v="Diagnostico"/>
    <s v=""/>
    <s v=""/>
    <s v="LDN"/>
    <s v="PRIORIDAD 1"/>
  </r>
  <r>
    <n v="73"/>
    <s v="MMV1"/>
    <s v="PRIORIDAD 1"/>
    <s v="Diagnostico"/>
    <x v="0"/>
    <x v="0"/>
    <s v="Diagnostico"/>
    <s v="MMV1"/>
    <s v="PRIORIDAD 1"/>
    <s v="MMV1"/>
    <s v="PRIORIDAD 1"/>
  </r>
  <r>
    <n v="74"/>
    <s v="MUZ"/>
    <s v="PRIORIDAD 1"/>
    <s v="Diagnostico"/>
    <x v="0"/>
    <x v="0"/>
    <s v="Diagnostico"/>
    <s v=""/>
    <s v=""/>
    <s v="MUZ"/>
    <s v="PRIORIDAD 1"/>
  </r>
  <r>
    <n v="80"/>
    <s v="B4S"/>
    <s v="PRIORIDAD 1"/>
    <s v="Diagnostico"/>
    <x v="0"/>
    <x v="0"/>
    <s v="Diagnostico"/>
    <s v=""/>
    <s v=""/>
    <s v=""/>
    <s v=""/>
  </r>
  <r>
    <n v="81"/>
    <s v="C0113D"/>
    <s v="PRIORIDAD 1"/>
    <s v="Diagnostico"/>
    <x v="0"/>
    <x v="0"/>
    <s v="Diagnostico"/>
    <s v="C0113D"/>
    <s v="PRIORIDAD 1"/>
    <s v="C0113D"/>
    <s v="PRIORIDAD 1"/>
  </r>
  <r>
    <n v="82"/>
    <s v="C03"/>
    <s v="PRIORIDAD 1"/>
    <s v="Diagnostico"/>
    <x v="0"/>
    <x v="0"/>
    <s v="Diagnostico"/>
    <s v="C03"/>
    <s v="PRIORIDAD 1"/>
    <s v="C03"/>
    <s v="PRIORIDAD 1"/>
  </r>
  <r>
    <n v="83"/>
    <s v="C1733D"/>
    <s v="PRIORIDAD 1"/>
    <s v="Diagnostico"/>
    <x v="0"/>
    <x v="0"/>
    <s v="Diagnostico"/>
    <s v="C1733D"/>
    <s v="PRIORIDAD 1"/>
    <s v="C1733D"/>
    <s v="PRIORIDAD 2"/>
  </r>
  <r>
    <n v="84"/>
    <s v="C28"/>
    <s v="PRIORIDAD 1"/>
    <s v="Diagnostico"/>
    <x v="0"/>
    <x v="0"/>
    <s v="Diagnostico"/>
    <s v=""/>
    <s v=""/>
    <s v=""/>
    <s v=""/>
  </r>
  <r>
    <n v="85"/>
    <s v="CRS"/>
    <s v="PRIORIDAD 1"/>
    <s v="Diagnostico"/>
    <x v="0"/>
    <x v="0"/>
    <s v="Diagnostico"/>
    <s v="CRS"/>
    <s v="PRIORIDAD 1"/>
    <s v=""/>
    <s v=""/>
  </r>
  <r>
    <n v="86"/>
    <s v="CRS3D"/>
    <s v="PRIORIDAD 1"/>
    <s v="Diagnostico"/>
    <x v="0"/>
    <x v="0"/>
    <s v="Diagnostico"/>
    <s v="CRS3D"/>
    <s v="PRIORIDAD 1"/>
    <s v=""/>
    <s v=""/>
  </r>
  <r>
    <n v="87"/>
    <s v="D2L"/>
    <s v="PRIORIDAD 1"/>
    <s v="Diagnostico"/>
    <x v="0"/>
    <x v="0"/>
    <s v="Diagnostico"/>
    <s v="D2L"/>
    <s v="PRIORIDAD 1"/>
    <s v="D2L"/>
    <s v="PRIORIDAD 1"/>
  </r>
  <r>
    <n v="88"/>
    <s v="FLM"/>
    <s v="PRIORIDAD 1"/>
    <s v="Diagnostico"/>
    <x v="0"/>
    <x v="0"/>
    <s v="Diagnostico"/>
    <s v=""/>
    <s v=""/>
    <s v=""/>
    <s v=""/>
  </r>
  <r>
    <n v="89"/>
    <s v="L2F"/>
    <s v="PRIORIDAD 1"/>
    <s v="Diagnostico"/>
    <x v="0"/>
    <x v="0"/>
    <s v="Diagnostico"/>
    <s v=""/>
    <s v=""/>
    <s v=""/>
    <s v=""/>
  </r>
  <r>
    <n v="91"/>
    <s v="RZ2"/>
    <s v="PRIORIDAD 1"/>
    <s v="Diagnostico"/>
    <x v="0"/>
    <x v="0"/>
    <s v="Diagnostico"/>
    <s v="RZ2"/>
    <s v="PRIORIDAD 1"/>
    <s v="RZ2"/>
    <s v="PRIORIDAD 1"/>
  </r>
  <r>
    <n v="92"/>
    <s v="S2A"/>
    <s v="PRIORIDAD 1"/>
    <s v="Diagnostico"/>
    <x v="0"/>
    <x v="0"/>
    <s v="Diagnostico"/>
    <s v="S2A"/>
    <s v="PRIORIDAD 1"/>
    <s v="S2A"/>
    <s v="PRIORIDAD 1"/>
  </r>
  <r>
    <n v="93"/>
    <s v="VLL2"/>
    <s v="PRIORIDAD 1"/>
    <s v="Diagnostico"/>
    <x v="0"/>
    <x v="0"/>
    <s v="Diagnostico"/>
    <s v="VLL2"/>
    <s v="PRIORIDAD 1"/>
    <s v="VLL2"/>
    <s v="PRIORIDAD 1"/>
  </r>
  <r>
    <n v="94"/>
    <s v="YBS"/>
    <s v="PRIORIDAD 1"/>
    <s v="Diagnostico"/>
    <x v="0"/>
    <x v="0"/>
    <s v="Diagnostico"/>
    <s v=""/>
    <s v=""/>
    <s v="YBS"/>
    <s v="PRIORIDAD 1"/>
  </r>
  <r>
    <n v="95"/>
    <s v="EMT"/>
    <s v="PRIORIDAD 1"/>
    <s v="Diagnostico"/>
    <x v="0"/>
    <x v="0"/>
    <s v="Diagnostico"/>
    <s v="EMT"/>
    <s v="PRIORIDAD 1"/>
    <s v="EMT"/>
    <s v="PRIORIDAD 1"/>
  </r>
  <r>
    <n v="96"/>
    <s v="G2N"/>
    <s v="PRIORIDAD 1"/>
    <s v="Diagnostico"/>
    <x v="0"/>
    <x v="0"/>
    <s v="Diagnostico"/>
    <s v="G2N"/>
    <s v="PRIORIDAD 1"/>
    <s v=""/>
    <s v=""/>
  </r>
  <r>
    <n v="97"/>
    <s v="3CH"/>
    <s v="PRIORIDAD 1"/>
    <s v="Diagnostico"/>
    <x v="0"/>
    <x v="0"/>
    <s v="Diagnostico"/>
    <s v="3CH"/>
    <s v="PRIORIDAD 1"/>
    <s v="3CH"/>
    <s v="PRIORIDAD 1"/>
  </r>
  <r>
    <n v="98"/>
    <s v="ICL"/>
    <s v="PRIORIDAD 1"/>
    <s v="Diagnostico"/>
    <x v="0"/>
    <x v="0"/>
    <s v="Diagnostico"/>
    <s v="ICL"/>
    <s v="PRIORIDAD 1"/>
    <s v="ICL"/>
    <s v="PRIORIDAD 1"/>
  </r>
  <r>
    <n v="99"/>
    <s v="P6M3B"/>
    <s v="PRIORIDAD 1"/>
    <s v="Diagnostico"/>
    <x v="0"/>
    <x v="0"/>
    <s v="Diagnostico"/>
    <s v=""/>
    <s v=""/>
    <s v=""/>
    <s v=""/>
  </r>
  <r>
    <n v="100"/>
    <s v="SPD"/>
    <s v="PRIORIDAD 1"/>
    <s v="Diagnostico"/>
    <x v="0"/>
    <x v="0"/>
    <s v="Diagnostico"/>
    <s v="SPD"/>
    <s v="PRIORIDAD 1"/>
    <s v="SPD"/>
    <s v="PRIORIDAD 1"/>
  </r>
  <r>
    <n v="101"/>
    <s v="TSI"/>
    <s v="PRIORIDAD 1"/>
    <s v="Diagnostico"/>
    <x v="0"/>
    <x v="0"/>
    <s v="Diagnostico"/>
    <s v=""/>
    <s v=""/>
    <s v=""/>
    <s v=""/>
  </r>
  <r>
    <n v="102"/>
    <s v="AIG"/>
    <s v="PRIORIDAD 1"/>
    <s v="Diagnostico"/>
    <x v="0"/>
    <x v="0"/>
    <s v="Diagnostico"/>
    <s v=""/>
    <s v=""/>
    <s v="AIG"/>
    <s v="PRIORIDAD 2"/>
  </r>
  <r>
    <n v="103"/>
    <s v="AL0"/>
    <s v="PRIORIDAD 1"/>
    <s v="Diagnostico"/>
    <x v="0"/>
    <x v="0"/>
    <s v="Diagnostico"/>
    <s v=""/>
    <s v=""/>
    <s v="AL0"/>
    <s v="PRIORIDAD 2"/>
  </r>
  <r>
    <n v="104"/>
    <s v="BLN"/>
    <s v="PRIORIDAD 1"/>
    <s v="Diagnostico"/>
    <x v="0"/>
    <x v="0"/>
    <s v="Diagnostico"/>
    <s v=""/>
    <s v=""/>
    <s v=""/>
    <s v=""/>
  </r>
  <r>
    <n v="105"/>
    <s v="BNL"/>
    <s v="PRIORIDAD 1"/>
    <s v="Diagnostico"/>
    <x v="0"/>
    <x v="0"/>
    <s v="Diagnostico"/>
    <s v=""/>
    <s v=""/>
    <s v="BNL"/>
    <s v="PRIORIDAD 1"/>
  </r>
  <r>
    <n v="107"/>
    <s v="FRN"/>
    <s v="PRIORIDAD 1"/>
    <s v="Diagnostico"/>
    <x v="0"/>
    <x v="0"/>
    <s v="Diagnostico"/>
    <s v=""/>
    <s v=""/>
    <s v=""/>
    <s v=""/>
  </r>
  <r>
    <n v="108"/>
    <s v="GEH"/>
    <s v="PRIORIDAD 1"/>
    <s v="Diagnostico"/>
    <x v="0"/>
    <x v="0"/>
    <s v="Diagnostico"/>
    <s v=""/>
    <s v=""/>
    <s v="GEH"/>
    <s v="PRIORIDAD 1"/>
  </r>
  <r>
    <n v="110"/>
    <s v="K2N"/>
    <s v="PRIORIDAD 1"/>
    <s v="Diagnostico"/>
    <x v="0"/>
    <x v="0"/>
    <s v="Diagnostico"/>
    <s v="K2N"/>
    <s v="PRIORIDAD 1"/>
    <s v=""/>
    <s v=""/>
  </r>
  <r>
    <n v="111"/>
    <s v="K3N"/>
    <s v="PRIORIDAD 1"/>
    <s v="Diagnostico"/>
    <x v="0"/>
    <x v="0"/>
    <s v="Diagnostico"/>
    <s v=""/>
    <s v=""/>
    <s v=""/>
    <s v=""/>
  </r>
  <r>
    <n v="112"/>
    <s v="NVD"/>
    <s v="PRIORIDAD 1"/>
    <s v="Diagnostico"/>
    <x v="0"/>
    <x v="0"/>
    <s v="Diagnostico"/>
    <s v=""/>
    <s v=""/>
    <s v=""/>
    <s v=""/>
  </r>
  <r>
    <n v="113"/>
    <s v="OGT"/>
    <s v="PRIORIDAD 1"/>
    <s v="Diagnostico"/>
    <x v="0"/>
    <x v="0"/>
    <s v="Diagnostico"/>
    <s v="OGT"/>
    <s v="PRIORIDAD 1"/>
    <s v=""/>
    <s v=""/>
  </r>
  <r>
    <n v="114"/>
    <s v="OKG"/>
    <s v="PRIORIDAD 1"/>
    <s v="Diagnostico"/>
    <x v="0"/>
    <x v="0"/>
    <s v="Diagnostico"/>
    <s v=""/>
    <s v=""/>
    <s v=""/>
    <s v=""/>
  </r>
  <r>
    <n v="116"/>
    <s v="PPT"/>
    <s v="PRIORIDAD 1"/>
    <s v="Diagnostico"/>
    <x v="0"/>
    <x v="0"/>
    <s v="Diagnostico"/>
    <s v=""/>
    <s v=""/>
    <s v="PPT"/>
    <s v="PRIORIDAD 1"/>
  </r>
  <r>
    <n v="117"/>
    <s v="PQP1"/>
    <s v="PRIORIDAD 1"/>
    <s v="Diagnostico"/>
    <x v="0"/>
    <x v="0"/>
    <s v="Diagnostico"/>
    <s v=""/>
    <s v=""/>
    <s v="PQP1"/>
    <s v="PRIORIDAD 3"/>
  </r>
  <r>
    <n v="118"/>
    <s v="S1S"/>
    <s v="PRIORIDAD 1"/>
    <s v="Diagnostico"/>
    <x v="0"/>
    <x v="0"/>
    <s v="Diagnostico"/>
    <s v=""/>
    <s v=""/>
    <s v="S1S"/>
    <s v="PRIORIDAD 1"/>
  </r>
  <r>
    <n v="120"/>
    <s v="SSU"/>
    <s v="PRIORIDAD 1"/>
    <s v="Diagnostico"/>
    <x v="0"/>
    <x v="0"/>
    <s v="Diagnostico"/>
    <s v=""/>
    <s v=""/>
    <s v=""/>
    <s v=""/>
  </r>
  <r>
    <n v="121"/>
    <s v="STD"/>
    <s v="PRIORIDAD 1"/>
    <s v="Diagnostico"/>
    <x v="0"/>
    <x v="0"/>
    <s v="Diagnostico"/>
    <s v=""/>
    <s v=""/>
    <s v=""/>
    <s v=""/>
  </r>
  <r>
    <n v="123"/>
    <s v="V13"/>
    <s v="PRIORIDAD 1"/>
    <s v="Diagnostico"/>
    <x v="0"/>
    <x v="0"/>
    <s v="Diagnostico"/>
    <s v=""/>
    <s v=""/>
    <s v=""/>
    <s v=""/>
  </r>
  <r>
    <n v="132"/>
    <s v="1RA"/>
    <s v="PRIORIDAD 1"/>
    <s v="Diagnostico"/>
    <x v="0"/>
    <x v="0"/>
    <s v="Diagnostico"/>
    <s v="1RA"/>
    <s v="PRIORIDAD 1"/>
    <s v=""/>
    <s v=""/>
  </r>
  <r>
    <n v="134"/>
    <s v="1RM"/>
    <s v="PRIORIDAD 1"/>
    <s v="Diagnostico"/>
    <x v="0"/>
    <x v="0"/>
    <s v="Diagnostico"/>
    <s v=""/>
    <s v=""/>
    <s v=""/>
    <s v=""/>
  </r>
  <r>
    <n v="135"/>
    <s v="2C6011"/>
    <s v="PRIORIDAD 1"/>
    <s v="Diagnostico"/>
    <x v="0"/>
    <x v="0"/>
    <s v="Diagnostico"/>
    <s v=""/>
    <s v=""/>
    <s v=""/>
    <s v=""/>
  </r>
  <r>
    <n v="136"/>
    <s v="2C6012"/>
    <s v="PRIORIDAD 1"/>
    <s v="Diagnostico"/>
    <x v="0"/>
    <x v="0"/>
    <s v="Diagnostico"/>
    <s v=""/>
    <s v=""/>
    <s v=""/>
    <s v=""/>
  </r>
  <r>
    <n v="138"/>
    <s v="2FE"/>
    <s v="PRIORIDAD 1"/>
    <s v="Diagnostico"/>
    <x v="0"/>
    <x v="0"/>
    <s v="Diagnostico"/>
    <s v=""/>
    <s v=""/>
    <s v=""/>
    <s v=""/>
  </r>
  <r>
    <n v="147"/>
    <s v="3EP4"/>
    <s v="PRIORIDAD 1"/>
    <s v="Diagnostico"/>
    <x v="0"/>
    <x v="0"/>
    <s v="Diagnostico"/>
    <s v=""/>
    <s v=""/>
    <s v="3EP4"/>
    <s v="PRIORIDAD 1"/>
  </r>
  <r>
    <n v="153"/>
    <s v="53A"/>
    <s v="PRIORIDAD 1"/>
    <s v="Diagnostico"/>
    <x v="0"/>
    <x v="0"/>
    <s v="Diagnostico"/>
    <s v="53A"/>
    <s v="PRIORIDAD 1"/>
    <s v=""/>
    <s v=""/>
  </r>
  <r>
    <n v="154"/>
    <s v="53A2"/>
    <s v="PRIORIDAD 1"/>
    <s v="Diagnostico"/>
    <x v="0"/>
    <x v="0"/>
    <s v="Diagnostico"/>
    <s v=""/>
    <s v=""/>
    <s v=""/>
    <s v=""/>
  </r>
  <r>
    <n v="156"/>
    <s v="9DD"/>
    <s v="PRIORIDAD 1"/>
    <s v="Diagnostico"/>
    <x v="0"/>
    <x v="0"/>
    <s v="Diagnostico"/>
    <s v=""/>
    <s v=""/>
    <s v=""/>
    <s v=""/>
  </r>
  <r>
    <n v="157"/>
    <s v="AF23"/>
    <s v="PRIORIDAD 1"/>
    <s v="Diagnostico"/>
    <x v="0"/>
    <x v="0"/>
    <s v="Diagnostico"/>
    <s v="AF23"/>
    <s v="PRIORIDAD 1"/>
    <s v="AF23"/>
    <s v="PRIORIDAD 1"/>
  </r>
  <r>
    <n v="159"/>
    <s v="ALN"/>
    <s v="PRIORIDAD 1"/>
    <s v="Diagnostico"/>
    <x v="0"/>
    <x v="0"/>
    <s v="Diagnostico"/>
    <s v=""/>
    <s v=""/>
    <s v="ALN"/>
    <s v="PRIORIDAD 1"/>
  </r>
  <r>
    <n v="160"/>
    <s v="ALN3D"/>
    <s v="PRIORIDAD 1"/>
    <s v="Diagnostico"/>
    <x v="0"/>
    <x v="0"/>
    <s v="Diagnostico"/>
    <s v=""/>
    <s v=""/>
    <s v="ALN3D"/>
    <s v="PRIORIDAD 1"/>
  </r>
  <r>
    <n v="161"/>
    <s v="AOC"/>
    <s v="PRIORIDAD 1"/>
    <s v="Diagnostico"/>
    <x v="0"/>
    <x v="0"/>
    <s v="Diagnostico"/>
    <s v="AOC"/>
    <s v="PRIORIDAD 1"/>
    <s v=""/>
    <s v=""/>
  </r>
  <r>
    <n v="162"/>
    <s v="ASF"/>
    <s v="PRIORIDAD 1"/>
    <s v="Diagnostico"/>
    <x v="0"/>
    <x v="0"/>
    <s v="Diagnostico"/>
    <s v=""/>
    <s v=""/>
    <s v=""/>
    <s v=""/>
  </r>
  <r>
    <n v="164"/>
    <s v="B2F"/>
    <s v="PRIORIDAD 1"/>
    <s v="Diagnostico"/>
    <x v="0"/>
    <x v="0"/>
    <s v="Diagnostico"/>
    <s v="B2F"/>
    <s v="PRIORIDAD 1"/>
    <s v="B2F"/>
    <s v="PRIORIDAD 1"/>
  </r>
  <r>
    <n v="165"/>
    <s v="BA3A"/>
    <s v="PRIORIDAD 1"/>
    <s v="Diagnostico"/>
    <x v="0"/>
    <x v="0"/>
    <s v="Diagnostico"/>
    <s v=""/>
    <s v=""/>
    <s v="BA3A"/>
    <s v="PRIORIDAD 1"/>
  </r>
  <r>
    <n v="166"/>
    <s v="BAB1"/>
    <s v="PRIORIDAD 1"/>
    <s v="Diagnostico"/>
    <x v="0"/>
    <x v="0"/>
    <s v="Diagnostico"/>
    <s v="BAB1"/>
    <s v="PRIORIDAD 1"/>
    <s v=""/>
    <s v=""/>
  </r>
  <r>
    <n v="167"/>
    <s v="BAV1"/>
    <s v="PRIORIDAD 1"/>
    <s v="Diagnostico"/>
    <x v="0"/>
    <x v="0"/>
    <s v="Diagnostico"/>
    <s v="BAV1"/>
    <s v="PRIORIDAD 1"/>
    <s v=""/>
    <s v=""/>
  </r>
  <r>
    <n v="169"/>
    <s v="BLI2"/>
    <s v="PRIORIDAD 1"/>
    <s v="Diagnostico"/>
    <x v="0"/>
    <x v="0"/>
    <s v="Diagnostico"/>
    <s v="BLI2"/>
    <s v="PRIORIDAD 1"/>
    <s v="BLI2"/>
    <s v="PRIORIDAD 1"/>
  </r>
  <r>
    <n v="170"/>
    <s v="BLR1"/>
    <s v="PRIORIDAD 1"/>
    <s v="Diagnostico"/>
    <x v="0"/>
    <x v="0"/>
    <s v="Diagnostico"/>
    <s v="BLR1"/>
    <s v="PRIORIDAD 1"/>
    <s v=""/>
    <s v=""/>
  </r>
  <r>
    <n v="173"/>
    <s v="BPN2"/>
    <s v="PRIORIDAD 1"/>
    <s v="Diagnostico"/>
    <x v="0"/>
    <x v="0"/>
    <s v="Diagnostico"/>
    <s v=""/>
    <s v=""/>
    <s v=""/>
    <s v=""/>
  </r>
  <r>
    <n v="174"/>
    <s v="BPV"/>
    <s v="PRIORIDAD 1"/>
    <s v="Diagnostico"/>
    <x v="0"/>
    <x v="0"/>
    <s v="Diagnostico"/>
    <s v=""/>
    <s v=""/>
    <s v=""/>
    <s v=""/>
  </r>
  <r>
    <n v="175"/>
    <s v="BR51"/>
    <s v="PRIORIDAD 1"/>
    <s v="Diagnostico"/>
    <x v="0"/>
    <x v="0"/>
    <s v="Diagnostico"/>
    <s v="BR51"/>
    <s v="PRIORIDAD 1"/>
    <s v="BR51"/>
    <s v="PRIORIDAD 1"/>
  </r>
  <r>
    <n v="176"/>
    <s v="BTC"/>
    <s v="PRIORIDAD 1"/>
    <s v="Diagnostico"/>
    <x v="0"/>
    <x v="0"/>
    <s v="Diagnostico"/>
    <s v="BTC"/>
    <s v="PRIORIDAD 1"/>
    <s v="BTC"/>
    <s v="PRIORIDAD 1"/>
  </r>
  <r>
    <n v="177"/>
    <s v="C1K"/>
    <s v="PRIORIDAD 1"/>
    <s v="Diagnostico"/>
    <x v="0"/>
    <x v="0"/>
    <s v="Diagnostico"/>
    <s v="C1K"/>
    <s v="PRIORIDAD 1"/>
    <s v=""/>
    <s v=""/>
  </r>
  <r>
    <n v="178"/>
    <s v="C2K"/>
    <s v="PRIORIDAD 1"/>
    <s v="Diagnostico"/>
    <x v="0"/>
    <x v="0"/>
    <s v="Diagnostico"/>
    <s v="C2K"/>
    <s v="PRIORIDAD 1"/>
    <s v=""/>
    <s v=""/>
  </r>
  <r>
    <n v="180"/>
    <s v="CAR1"/>
    <s v="PRIORIDAD 1"/>
    <s v="Diagnostico"/>
    <x v="0"/>
    <x v="0"/>
    <s v="Diagnostico"/>
    <s v=""/>
    <s v=""/>
    <s v=""/>
    <s v=""/>
  </r>
  <r>
    <n v="188"/>
    <s v="CRI"/>
    <s v="PRIORIDAD 1"/>
    <s v="Diagnostico"/>
    <x v="0"/>
    <x v="0"/>
    <s v="Diagnostico"/>
    <s v=""/>
    <s v=""/>
    <s v=""/>
    <s v=""/>
  </r>
  <r>
    <n v="189"/>
    <s v="CRI11M"/>
    <s v="PRIORIDAD 1"/>
    <s v="Diagnostico"/>
    <x v="0"/>
    <x v="0"/>
    <s v="Diagnostico"/>
    <s v="CRI11M"/>
    <s v="PRIORIDAD 1"/>
    <s v="CRI11M"/>
    <s v="PRIORIDAD 1"/>
  </r>
  <r>
    <n v="190"/>
    <s v="CRI3D"/>
    <s v="PRIORIDAD 1"/>
    <s v="Diagnostico"/>
    <x v="0"/>
    <x v="0"/>
    <s v="Diagnostico"/>
    <s v=""/>
    <s v=""/>
    <s v=""/>
    <s v=""/>
  </r>
  <r>
    <n v="195"/>
    <s v="EMA"/>
    <s v="PRIORIDAD 1"/>
    <s v="Diagnostico"/>
    <x v="0"/>
    <x v="0"/>
    <s v="Diagnostico"/>
    <s v="EMA"/>
    <s v="PRIORIDAD 1"/>
    <s v=""/>
    <s v=""/>
  </r>
  <r>
    <n v="212"/>
    <s v="GN31"/>
    <s v="PRIORIDAD 1"/>
    <s v="Diagnostico"/>
    <x v="0"/>
    <x v="0"/>
    <s v="Diagnostico"/>
    <s v=""/>
    <s v=""/>
    <s v=""/>
    <s v=""/>
  </r>
  <r>
    <n v="214"/>
    <s v="I1S"/>
    <s v="PRIORIDAD 1"/>
    <s v="Diagnostico"/>
    <x v="0"/>
    <x v="0"/>
    <s v="Diagnostico"/>
    <s v=""/>
    <s v=""/>
    <s v=""/>
    <s v=""/>
  </r>
  <r>
    <n v="215"/>
    <s v="I2B"/>
    <s v="PRIORIDAD 1"/>
    <s v="Diagnostico"/>
    <x v="0"/>
    <x v="0"/>
    <s v="Diagnostico"/>
    <s v=""/>
    <s v=""/>
    <s v=""/>
    <s v=""/>
  </r>
  <r>
    <n v="216"/>
    <s v="I2S"/>
    <s v="PRIORIDAD 1"/>
    <s v="Diagnostico"/>
    <x v="0"/>
    <x v="0"/>
    <s v="Diagnostico"/>
    <s v=""/>
    <s v=""/>
    <s v=""/>
    <s v=""/>
  </r>
  <r>
    <n v="217"/>
    <s v="I2S3D"/>
    <s v="PRIORIDAD 1"/>
    <s v="Diagnostico"/>
    <x v="0"/>
    <x v="0"/>
    <s v="Diagnostico"/>
    <s v=""/>
    <s v=""/>
    <s v=""/>
    <s v=""/>
  </r>
  <r>
    <n v="219"/>
    <s v="IDT1"/>
    <s v="PRIORIDAD 1"/>
    <s v="Diagnostico"/>
    <x v="0"/>
    <x v="0"/>
    <s v="Diagnostico"/>
    <s v=""/>
    <s v=""/>
    <s v="IDT1"/>
    <s v="PRIORIDAD 1"/>
  </r>
  <r>
    <n v="221"/>
    <s v="IU71"/>
    <s v="PRIORIDAD 1"/>
    <s v="Diagnostico"/>
    <x v="0"/>
    <x v="0"/>
    <s v="Diagnostico"/>
    <s v="IU71"/>
    <s v="PRIORIDAD 1"/>
    <s v=""/>
    <s v=""/>
  </r>
  <r>
    <n v="233"/>
    <s v="MAN"/>
    <s v="PRIORIDAD 1"/>
    <s v="Diagnostico"/>
    <x v="0"/>
    <x v="0"/>
    <s v="Diagnostico"/>
    <s v="MAN"/>
    <s v="PRIORIDAD 1"/>
    <s v=""/>
    <s v=""/>
  </r>
  <r>
    <n v="246"/>
    <s v="OD43D"/>
    <s v="PRIORIDAD 1"/>
    <s v="Diagnostico"/>
    <x v="0"/>
    <x v="0"/>
    <s v="Diagnostico"/>
    <s v=""/>
    <s v=""/>
    <s v=""/>
    <s v=""/>
  </r>
  <r>
    <n v="248"/>
    <s v="P2E"/>
    <s v="PRIORIDAD 1"/>
    <s v="Diagnostico"/>
    <x v="0"/>
    <x v="0"/>
    <s v="Diagnostico"/>
    <s v=""/>
    <s v=""/>
    <s v=""/>
    <s v=""/>
  </r>
  <r>
    <n v="249"/>
    <s v="PL13B"/>
    <s v="PRIORIDAD 1"/>
    <s v="Diagnostico"/>
    <x v="0"/>
    <x v="0"/>
    <s v="Diagnostico"/>
    <s v="PL13B"/>
    <s v="PRIORIDAD 1"/>
    <s v="PL13B"/>
    <s v="PRIORIDAD 1"/>
  </r>
  <r>
    <n v="250"/>
    <s v="POA"/>
    <s v="PRIORIDAD 1"/>
    <s v="Diagnostico"/>
    <x v="0"/>
    <x v="0"/>
    <s v="Diagnostico"/>
    <s v="POA"/>
    <s v="PRIORIDAD 1"/>
    <s v=""/>
    <s v=""/>
  </r>
  <r>
    <n v="251"/>
    <s v="POA3D"/>
    <s v="PRIORIDAD 1"/>
    <s v="Diagnostico"/>
    <x v="0"/>
    <x v="0"/>
    <s v="Diagnostico"/>
    <s v="POA3D"/>
    <s v="PRIORIDAD 1"/>
    <s v=""/>
    <s v=""/>
  </r>
  <r>
    <n v="252"/>
    <s v="POE"/>
    <s v="PRIORIDAD 1"/>
    <s v="Diagnostico"/>
    <x v="0"/>
    <x v="0"/>
    <s v="Diagnostico"/>
    <s v=""/>
    <s v=""/>
    <s v=""/>
    <s v=""/>
  </r>
  <r>
    <n v="255"/>
    <s v="PRV"/>
    <s v="PRIORIDAD 1"/>
    <s v="Diagnostico"/>
    <x v="0"/>
    <x v="0"/>
    <s v="Diagnostico"/>
    <s v=""/>
    <s v=""/>
    <s v=""/>
    <s v=""/>
  </r>
  <r>
    <n v="262"/>
    <s v="SH1"/>
    <s v="PRIORIDAD 1"/>
    <s v="Diagnostico"/>
    <x v="0"/>
    <x v="0"/>
    <s v="Diagnostico"/>
    <s v="SH1"/>
    <s v="PRIORIDAD 1"/>
    <s v="SH1"/>
    <s v="PRIORIDAD 1"/>
  </r>
  <r>
    <n v="264"/>
    <s v="SHC"/>
    <s v="PRIORIDAD 1"/>
    <s v="Diagnostico"/>
    <x v="0"/>
    <x v="0"/>
    <s v="Diagnostico"/>
    <s v="SHC"/>
    <s v="PRIORIDAD 1"/>
    <s v="SHC"/>
    <s v="PRIORIDAD 1"/>
  </r>
  <r>
    <n v="278"/>
    <s v="TPV"/>
    <s v="PRIORIDAD 1"/>
    <s v="Diagnostico"/>
    <x v="0"/>
    <x v="0"/>
    <s v="Diagnostico"/>
    <s v="TPV"/>
    <s v="PRIORIDAD 1"/>
    <s v="TPV"/>
    <s v="PRIORIDAD 1"/>
  </r>
  <r>
    <n v="291"/>
    <s v="1NC"/>
    <s v="PRIORIDAD 1"/>
    <s v="Diagnostico"/>
    <x v="0"/>
    <x v="0"/>
    <s v="Diagnostico"/>
    <s v="1NC"/>
    <s v="PRIORIDAD 1"/>
    <s v="1NC"/>
    <s v="PRIORIDAD 1"/>
  </r>
  <r>
    <n v="292"/>
    <s v="1TI"/>
    <s v="PRIORIDAD 1"/>
    <s v="Diagnostico"/>
    <x v="0"/>
    <x v="0"/>
    <s v="Diagnostico"/>
    <s v=""/>
    <s v=""/>
    <s v=""/>
    <s v=""/>
  </r>
  <r>
    <n v="295"/>
    <s v="2GM"/>
    <s v="PRIORIDAD 1"/>
    <s v="Diagnostico"/>
    <x v="0"/>
    <x v="0"/>
    <s v="Diagnostico"/>
    <s v="2GM"/>
    <s v="PRIORIDAD 1"/>
    <s v=""/>
    <s v=""/>
  </r>
  <r>
    <n v="299"/>
    <s v="3TI"/>
    <s v="PRIORIDAD 1"/>
    <s v="Diagnostico"/>
    <x v="0"/>
    <x v="0"/>
    <s v="Diagnostico"/>
    <s v=""/>
    <s v=""/>
    <s v=""/>
    <s v=""/>
  </r>
  <r>
    <n v="300"/>
    <s v="4HP"/>
    <s v="PRIORIDAD 1"/>
    <s v="Diagnostico"/>
    <x v="0"/>
    <x v="0"/>
    <s v="Diagnostico"/>
    <s v="4HP"/>
    <s v="PRIORIDAD 1"/>
    <s v=""/>
    <s v=""/>
  </r>
  <r>
    <n v="301"/>
    <s v="4TI"/>
    <s v="PRIORIDAD 1"/>
    <s v="Diagnostico"/>
    <x v="0"/>
    <x v="0"/>
    <s v="Diagnostico"/>
    <s v=""/>
    <s v=""/>
    <s v=""/>
    <s v=""/>
  </r>
  <r>
    <n v="302"/>
    <s v="5FD"/>
    <s v="PRIORIDAD 1"/>
    <s v="Diagnostico"/>
    <x v="0"/>
    <x v="0"/>
    <s v="Diagnostico"/>
    <s v=""/>
    <s v=""/>
    <s v=""/>
    <s v=""/>
  </r>
  <r>
    <n v="304"/>
    <s v="8DB"/>
    <s v="PRIORIDAD 1"/>
    <s v="Diagnostico"/>
    <x v="0"/>
    <x v="0"/>
    <s v="Diagnostico"/>
    <s v="8DB"/>
    <s v="PRIORIDAD 1"/>
    <s v="8DB"/>
    <s v="PRIORIDAD 1"/>
  </r>
  <r>
    <n v="305"/>
    <s v="8DL"/>
    <s v="PRIORIDAD 1"/>
    <s v="Diagnostico"/>
    <x v="0"/>
    <x v="0"/>
    <s v="Diagnostico"/>
    <s v=""/>
    <s v=""/>
    <s v="8DL"/>
    <s v="PRIORIDAD 1"/>
  </r>
  <r>
    <n v="308"/>
    <s v="ADL1"/>
    <s v="PRIORIDAD 1"/>
    <s v="Diagnostico"/>
    <x v="0"/>
    <x v="0"/>
    <s v="Diagnostico"/>
    <s v=""/>
    <s v=""/>
    <s v=""/>
    <s v=""/>
  </r>
  <r>
    <n v="309"/>
    <s v="ADM"/>
    <s v="PRIORIDAD 1"/>
    <s v="Diagnostico"/>
    <x v="0"/>
    <x v="0"/>
    <s v="Diagnostico"/>
    <s v="ADM"/>
    <s v="PRIORIDAD 1"/>
    <s v="ADM"/>
    <s v="PRIORIDAD 1"/>
  </r>
  <r>
    <n v="310"/>
    <s v="AIA"/>
    <s v="PRIORIDAD 1"/>
    <s v="Diagnostico"/>
    <x v="0"/>
    <x v="0"/>
    <s v="Diagnostico"/>
    <s v="AIA"/>
    <s v="PRIORIDAD 1"/>
    <s v=""/>
    <s v=""/>
  </r>
  <r>
    <n v="311"/>
    <s v="AMD"/>
    <s v="PRIORIDAD 1"/>
    <s v="Diagnostico"/>
    <x v="0"/>
    <x v="0"/>
    <s v="Diagnostico"/>
    <s v=""/>
    <s v=""/>
    <s v=""/>
    <s v=""/>
  </r>
  <r>
    <n v="312"/>
    <s v="ASR"/>
    <s v="PRIORIDAD 1"/>
    <s v="Diagnostico"/>
    <x v="0"/>
    <x v="0"/>
    <s v="Diagnostico"/>
    <s v=""/>
    <s v=""/>
    <s v="ASR"/>
    <s v="PRIORIDAD 1"/>
  </r>
  <r>
    <n v="314"/>
    <s v="BFR"/>
    <s v="PRIORIDAD 1"/>
    <s v="Diagnostico"/>
    <x v="0"/>
    <x v="0"/>
    <s v="Diagnostico"/>
    <s v=""/>
    <s v=""/>
    <s v=""/>
    <s v=""/>
  </r>
  <r>
    <n v="316"/>
    <s v="C022"/>
    <s v="PRIORIDAD 1"/>
    <s v="Diagnostico"/>
    <x v="0"/>
    <x v="0"/>
    <s v="Diagnostico"/>
    <s v=""/>
    <s v=""/>
    <s v=""/>
    <s v=""/>
  </r>
  <r>
    <n v="317"/>
    <s v="C031A"/>
    <s v="PRIORIDAD 1"/>
    <s v="Diagnostico"/>
    <x v="0"/>
    <x v="0"/>
    <s v="Diagnostico"/>
    <s v="C031A"/>
    <s v="PRIORIDAD 1"/>
    <s v=""/>
    <s v=""/>
  </r>
  <r>
    <n v="318"/>
    <s v="C054"/>
    <s v="PRIORIDAD 1"/>
    <s v="Diagnostico"/>
    <x v="0"/>
    <x v="0"/>
    <s v="Diagnostico"/>
    <s v="C054"/>
    <s v="PRIORIDAD 1"/>
    <s v=""/>
    <s v=""/>
  </r>
  <r>
    <n v="319"/>
    <s v="C17"/>
    <s v="PRIORIDAD 1"/>
    <s v="Diagnostico"/>
    <x v="0"/>
    <x v="0"/>
    <s v="Diagnostico"/>
    <s v="C17"/>
    <s v="PRIORIDAD 1"/>
    <s v=""/>
    <s v=""/>
  </r>
  <r>
    <n v="320"/>
    <s v="C1A1"/>
    <s v="PRIORIDAD 1"/>
    <s v="Diagnostico"/>
    <x v="0"/>
    <x v="0"/>
    <s v="Diagnostico"/>
    <s v="C1A1"/>
    <s v="PRIORIDAD 1"/>
    <s v=""/>
    <s v=""/>
  </r>
  <r>
    <n v="321"/>
    <s v="C1F"/>
    <s v="PRIORIDAD 1"/>
    <s v="Diagnostico"/>
    <x v="0"/>
    <x v="0"/>
    <s v="Diagnostico"/>
    <s v=""/>
    <s v=""/>
    <s v=""/>
    <s v=""/>
  </r>
  <r>
    <n v="322"/>
    <s v="C20"/>
    <s v="PRIORIDAD 1"/>
    <s v="Diagnostico"/>
    <x v="0"/>
    <x v="0"/>
    <s v="Diagnostico"/>
    <s v="C20"/>
    <s v="PRIORIDAD 1"/>
    <s v=""/>
    <s v=""/>
  </r>
  <r>
    <n v="324"/>
    <s v="C2F"/>
    <s v="PRIORIDAD 1"/>
    <s v="Diagnostico"/>
    <x v="0"/>
    <x v="0"/>
    <s v="Diagnostico"/>
    <s v="C2F"/>
    <s v="PRIORIDAD 1"/>
    <s v=""/>
    <s v=""/>
  </r>
  <r>
    <n v="325"/>
    <s v="C3AA"/>
    <s v="PRIORIDAD 1"/>
    <s v="Diagnostico"/>
    <x v="0"/>
    <x v="0"/>
    <s v="Diagnostico"/>
    <s v=""/>
    <s v=""/>
    <s v="C3AA"/>
    <s v="PRIORIDAD 1"/>
  </r>
  <r>
    <n v="326"/>
    <s v="CEI"/>
    <s v="PRIORIDAD 1"/>
    <s v="Diagnostico"/>
    <x v="0"/>
    <x v="0"/>
    <s v="Diagnostico"/>
    <s v="CEI"/>
    <s v="PRIORIDAD 1"/>
    <s v="CEI"/>
    <s v="PRIORIDAD 1"/>
  </r>
  <r>
    <n v="328"/>
    <s v="CHM"/>
    <s v="PRIORIDAD 1"/>
    <s v="Diagnostico"/>
    <x v="0"/>
    <x v="0"/>
    <s v="Diagnostico"/>
    <s v=""/>
    <s v=""/>
    <s v="CHM"/>
    <s v="PRIORIDAD 1"/>
  </r>
  <r>
    <n v="331"/>
    <s v="CJM"/>
    <s v="PRIORIDAD 1"/>
    <s v="Diagnostico"/>
    <x v="0"/>
    <x v="0"/>
    <s v="Diagnostico"/>
    <s v=""/>
    <s v=""/>
    <s v=""/>
    <s v=""/>
  </r>
  <r>
    <n v="332"/>
    <s v="CLF"/>
    <s v="PRIORIDAD 1"/>
    <s v="Diagnostico"/>
    <x v="0"/>
    <x v="0"/>
    <s v="Diagnostico"/>
    <s v=""/>
    <s v=""/>
    <s v=""/>
    <s v=""/>
  </r>
  <r>
    <n v="334"/>
    <s v="D3D"/>
    <s v="PRIORIDAD 1"/>
    <s v="Diagnostico"/>
    <x v="0"/>
    <x v="0"/>
    <s v="Diagnostico"/>
    <s v=""/>
    <s v=""/>
    <s v="D3D"/>
    <s v="PRIORIDAD 1"/>
  </r>
  <r>
    <n v="336"/>
    <s v="DBE"/>
    <s v="PRIORIDAD 1"/>
    <s v="Diagnostico"/>
    <x v="0"/>
    <x v="0"/>
    <s v="Diagnostico"/>
    <s v=""/>
    <s v=""/>
    <s v=""/>
    <s v=""/>
  </r>
  <r>
    <n v="337"/>
    <s v="DJ2"/>
    <s v="PRIORIDAD 1"/>
    <s v="Diagnostico"/>
    <x v="0"/>
    <x v="0"/>
    <s v="Diagnostico"/>
    <s v=""/>
    <s v=""/>
    <s v=""/>
    <s v=""/>
  </r>
  <r>
    <n v="339"/>
    <s v="ECB"/>
    <s v="PRIORIDAD 1"/>
    <s v="Diagnostico"/>
    <x v="0"/>
    <x v="0"/>
    <s v="Diagnostico"/>
    <s v=""/>
    <s v=""/>
    <s v=""/>
    <s v=""/>
  </r>
  <r>
    <n v="341"/>
    <s v="EF52"/>
    <s v="PRIORIDAD 1"/>
    <s v="Diagnostico"/>
    <x v="0"/>
    <x v="0"/>
    <s v="Diagnostico"/>
    <s v="EF52"/>
    <s v="PRIORIDAD 1"/>
    <s v="EF52"/>
    <s v="PRIORIDAD 1"/>
  </r>
  <r>
    <n v="342"/>
    <s v="EFL"/>
    <s v="PRIORIDAD 1"/>
    <s v="Diagnostico"/>
    <x v="0"/>
    <x v="0"/>
    <s v="Diagnostico"/>
    <s v=""/>
    <s v=""/>
    <s v="EFL"/>
    <s v="PRIORIDAD 1"/>
  </r>
  <r>
    <n v="343"/>
    <s v="EIR"/>
    <s v="PRIORIDAD 1"/>
    <s v="Diagnostico"/>
    <x v="0"/>
    <x v="0"/>
    <s v="Diagnostico"/>
    <s v="EIR"/>
    <s v="PRIORIDAD 1"/>
    <s v=""/>
    <s v=""/>
  </r>
  <r>
    <n v="344"/>
    <s v="ENA"/>
    <s v="PRIORIDAD 1"/>
    <s v="Diagnostico"/>
    <x v="0"/>
    <x v="0"/>
    <s v="Diagnostico"/>
    <s v="ENA"/>
    <s v="PRIORIDAD 1"/>
    <s v="ENA"/>
    <s v="PRIORIDAD 1"/>
  </r>
  <r>
    <n v="345"/>
    <s v="EOR"/>
    <s v="PRIORIDAD 1"/>
    <s v="Diagnostico"/>
    <x v="0"/>
    <x v="0"/>
    <s v="Diagnostico"/>
    <s v=""/>
    <s v=""/>
    <s v=""/>
    <s v=""/>
  </r>
  <r>
    <n v="346"/>
    <s v="F1Z"/>
    <s v="PRIORIDAD 1"/>
    <s v="Diagnostico"/>
    <x v="0"/>
    <x v="0"/>
    <s v="Diagnostico"/>
    <s v=""/>
    <s v=""/>
    <s v="F1Z"/>
    <s v="PRIORIDAD 1"/>
  </r>
  <r>
    <n v="347"/>
    <s v="F2I"/>
    <s v="PRIORIDAD 1"/>
    <s v="Diagnostico"/>
    <x v="0"/>
    <x v="0"/>
    <s v="Diagnostico"/>
    <s v=""/>
    <s v=""/>
    <s v=""/>
    <s v=""/>
  </r>
  <r>
    <n v="350"/>
    <s v="F7I"/>
    <s v="PRIORIDAD 1"/>
    <s v="Diagnostico"/>
    <x v="0"/>
    <x v="0"/>
    <s v="Diagnostico"/>
    <s v=""/>
    <s v=""/>
    <s v=""/>
    <s v=""/>
  </r>
  <r>
    <n v="353"/>
    <s v="FGH"/>
    <s v="PRIORIDAD 1"/>
    <s v="Diagnostico"/>
    <x v="0"/>
    <x v="0"/>
    <s v="Diagnostico"/>
    <s v="FGH"/>
    <s v="PRIORIDAD 1"/>
    <s v="FGH"/>
    <s v="PRIORIDAD 1"/>
  </r>
  <r>
    <n v="354"/>
    <s v="FSE"/>
    <s v="PRIORIDAD 1"/>
    <s v="Diagnostico"/>
    <x v="0"/>
    <x v="0"/>
    <s v="Diagnostico"/>
    <s v=""/>
    <s v=""/>
    <s v=""/>
    <s v=""/>
  </r>
  <r>
    <n v="357"/>
    <s v="GCD"/>
    <s v="PRIORIDAD 1"/>
    <s v="Diagnostico"/>
    <x v="0"/>
    <x v="0"/>
    <s v="Diagnostico"/>
    <s v=""/>
    <s v=""/>
    <s v="GCD"/>
    <s v="PRIORIDAD 1"/>
  </r>
  <r>
    <n v="359"/>
    <s v="HOL"/>
    <s v="PRIORIDAD 1"/>
    <s v="Diagnostico"/>
    <x v="0"/>
    <x v="0"/>
    <s v="Diagnostico"/>
    <s v=""/>
    <s v=""/>
    <s v=""/>
    <s v=""/>
  </r>
  <r>
    <n v="360"/>
    <s v="HZ2"/>
    <s v="PRIORIDAD 1"/>
    <s v="Diagnostico"/>
    <x v="0"/>
    <x v="0"/>
    <s v="Diagnostico"/>
    <s v=""/>
    <s v=""/>
    <s v=""/>
    <s v=""/>
  </r>
  <r>
    <n v="361"/>
    <s v="IFP"/>
    <s v="PRIORIDAD 1"/>
    <s v="Diagnostico"/>
    <x v="0"/>
    <x v="0"/>
    <s v="Diagnostico"/>
    <s v=""/>
    <s v=""/>
    <s v="IFP"/>
    <s v="PRIORIDAD 1"/>
  </r>
  <r>
    <n v="362"/>
    <s v="IFP1"/>
    <s v="PRIORIDAD 1"/>
    <s v="Diagnostico"/>
    <x v="0"/>
    <x v="0"/>
    <s v="Diagnostico"/>
    <s v="IFP1"/>
    <s v="PRIORIDAD 1"/>
    <s v=""/>
    <s v=""/>
  </r>
  <r>
    <n v="363"/>
    <s v="IUM"/>
    <s v="PRIORIDAD 1"/>
    <s v="Diagnostico"/>
    <x v="0"/>
    <x v="0"/>
    <s v="Diagnostico"/>
    <s v=""/>
    <s v=""/>
    <s v="IUM"/>
    <s v="PRIORIDAD 3"/>
  </r>
  <r>
    <n v="365"/>
    <s v="JFM"/>
    <s v="PRIORIDAD 1"/>
    <s v="Diagnostico"/>
    <x v="0"/>
    <x v="0"/>
    <s v="Diagnostico"/>
    <s v=""/>
    <s v=""/>
    <s v=""/>
    <s v=""/>
  </r>
  <r>
    <n v="366"/>
    <s v="JGI"/>
    <s v="PRIORIDAD 1"/>
    <s v="Diagnostico"/>
    <x v="0"/>
    <x v="0"/>
    <s v="Diagnostico"/>
    <s v=""/>
    <s v=""/>
    <s v="JGI"/>
    <s v="PRIORIDAD 1"/>
  </r>
  <r>
    <n v="367"/>
    <s v="JGI3D"/>
    <s v="PRIORIDAD 1"/>
    <s v="Diagnostico"/>
    <x v="0"/>
    <x v="0"/>
    <s v="Diagnostico"/>
    <s v=""/>
    <s v=""/>
    <s v="JGI3D"/>
    <s v="PRIORIDAD 2"/>
  </r>
  <r>
    <n v="368"/>
    <s v="JUR"/>
    <s v="PRIORIDAD 1"/>
    <s v="Diagnostico"/>
    <x v="0"/>
    <x v="0"/>
    <s v="Diagnostico"/>
    <s v=""/>
    <s v=""/>
    <s v=""/>
    <s v=""/>
  </r>
  <r>
    <n v="369"/>
    <s v="KAN"/>
    <s v="PRIORIDAD 1"/>
    <s v="Diagnostico"/>
    <x v="0"/>
    <x v="0"/>
    <s v="Diagnostico"/>
    <s v="KAN"/>
    <s v="PRIORIDAD 1"/>
    <s v=""/>
    <s v=""/>
  </r>
  <r>
    <n v="372"/>
    <s v="L11"/>
    <s v="PRIORIDAD 1"/>
    <s v="Diagnostico"/>
    <x v="0"/>
    <x v="0"/>
    <s v="Diagnostico"/>
    <s v=""/>
    <s v=""/>
    <s v="L11"/>
    <s v="PRIORIDAD 1"/>
  </r>
  <r>
    <n v="373"/>
    <s v="L12"/>
    <s v="PRIORIDAD 1"/>
    <s v="Diagnostico"/>
    <x v="0"/>
    <x v="0"/>
    <s v="Diagnostico"/>
    <s v=""/>
    <s v=""/>
    <s v="L12"/>
    <s v="PRIORIDAD 1"/>
  </r>
  <r>
    <n v="375"/>
    <s v="L1F"/>
    <s v="PRIORIDAD 1"/>
    <s v="Diagnostico"/>
    <x v="0"/>
    <x v="0"/>
    <s v="Diagnostico"/>
    <s v=""/>
    <s v=""/>
    <s v="L1F"/>
    <s v="PRIORIDAD 2"/>
  </r>
  <r>
    <n v="385"/>
    <s v="MOC"/>
    <s v="PRIORIDAD 1"/>
    <s v="Diagnostico"/>
    <x v="0"/>
    <x v="0"/>
    <s v="Diagnostico"/>
    <s v="MOC"/>
    <s v="PRIORIDAD 1"/>
    <s v=""/>
    <s v=""/>
  </r>
  <r>
    <n v="389"/>
    <s v="NCO"/>
    <s v="PRIORIDAD 1"/>
    <s v="Diagnostico"/>
    <x v="0"/>
    <x v="0"/>
    <s v="Diagnostico"/>
    <s v=""/>
    <s v=""/>
    <s v="NCO"/>
    <s v="PRIORIDAD 2"/>
  </r>
  <r>
    <n v="398"/>
    <s v="P3V"/>
    <s v="PRIORIDAD 1"/>
    <s v="Diagnostico"/>
    <x v="0"/>
    <x v="0"/>
    <s v="Diagnostico"/>
    <s v="P3V"/>
    <s v="PRIORIDAD 1"/>
    <s v=""/>
    <s v=""/>
  </r>
  <r>
    <n v="403"/>
    <s v="PJ3"/>
    <s v="PRIORIDAD 1"/>
    <s v="Diagnostico"/>
    <x v="0"/>
    <x v="0"/>
    <s v="Diagnostico"/>
    <s v=""/>
    <s v=""/>
    <s v="PJ3"/>
    <s v="PRIORIDAD 1"/>
  </r>
  <r>
    <n v="407"/>
    <s v="PPN"/>
    <s v="PRIORIDAD 1"/>
    <s v="Diagnostico"/>
    <x v="0"/>
    <x v="0"/>
    <s v="Diagnostico"/>
    <s v="PPN"/>
    <s v="PRIORIDAD 1"/>
    <s v=""/>
    <s v=""/>
  </r>
  <r>
    <n v="409"/>
    <s v="QST"/>
    <s v="PRIORIDAD 1"/>
    <s v="Diagnostico"/>
    <x v="0"/>
    <x v="0"/>
    <s v="Diagnostico"/>
    <s v="QST"/>
    <s v="PRIORIDAD 1"/>
    <s v=""/>
    <s v=""/>
  </r>
  <r>
    <n v="410"/>
    <s v="R1Y1"/>
    <s v="PRIORIDAD 1"/>
    <s v="Diagnostico"/>
    <x v="0"/>
    <x v="0"/>
    <s v="Diagnostico"/>
    <s v=""/>
    <s v=""/>
    <s v="R1Y1"/>
    <s v="PRIORIDAD 1"/>
  </r>
  <r>
    <n v="411"/>
    <s v="RA3"/>
    <s v="PRIORIDAD 1"/>
    <s v="Diagnostico"/>
    <x v="0"/>
    <x v="0"/>
    <s v="Diagnostico"/>
    <s v="RA3"/>
    <s v="PRIORIDAD 1"/>
    <s v=""/>
    <s v=""/>
  </r>
  <r>
    <n v="414"/>
    <s v="RIV1"/>
    <s v="PRIORIDAD 1"/>
    <s v="Diagnostico"/>
    <x v="0"/>
    <x v="0"/>
    <s v="Diagnostico"/>
    <s v="RIV1"/>
    <s v="PRIORIDAD 1"/>
    <s v="RIV1"/>
    <s v="PRIORIDAD 1"/>
  </r>
  <r>
    <n v="417"/>
    <s v="RVE"/>
    <s v="PRIORIDAD 1"/>
    <s v="Diagnostico"/>
    <x v="0"/>
    <x v="0"/>
    <s v="Diagnostico"/>
    <s v=""/>
    <s v=""/>
    <s v="RVE"/>
    <s v="PRIORIDAD 1"/>
  </r>
  <r>
    <n v="419"/>
    <s v="S1E"/>
    <s v="PRIORIDAD 1"/>
    <s v="Diagnostico"/>
    <x v="0"/>
    <x v="0"/>
    <s v="Diagnostico"/>
    <s v="S1E"/>
    <s v="PRIORIDAD 1"/>
    <s v="S1E"/>
    <s v="PRIORIDAD 1"/>
  </r>
  <r>
    <n v="429"/>
    <s v="T7T"/>
    <s v="PRIORIDAD 1"/>
    <s v="Diagnostico"/>
    <x v="0"/>
    <x v="0"/>
    <s v="Diagnostico"/>
    <s v="T7T"/>
    <s v="PRIORIDAD 1"/>
    <s v="T7T"/>
    <s v="PRIORIDAD 1"/>
  </r>
  <r>
    <n v="431"/>
    <s v="TLU"/>
    <s v="PRIORIDAD 1"/>
    <s v="Diagnostico"/>
    <x v="0"/>
    <x v="0"/>
    <s v="Diagnostico"/>
    <s v=""/>
    <s v=""/>
    <s v=""/>
    <s v=""/>
  </r>
  <r>
    <n v="434"/>
    <s v="TUA1"/>
    <s v="PRIORIDAD 1"/>
    <s v="Diagnostico"/>
    <x v="0"/>
    <x v="0"/>
    <s v="Diagnostico"/>
    <s v="TUA1"/>
    <s v="PRIORIDAD 1"/>
    <s v="TUA1"/>
    <s v="PRIORIDAD 1"/>
  </r>
  <r>
    <n v="436"/>
    <s v="TV3"/>
    <s v="PRIORIDAD 1"/>
    <s v="Diagnostico"/>
    <x v="0"/>
    <x v="0"/>
    <s v="Diagnostico"/>
    <s v="TV3"/>
    <s v="PRIORIDAD 1"/>
    <s v="TV3"/>
    <s v="PRIORIDAD 1"/>
  </r>
  <r>
    <n v="445"/>
    <s v="VBA"/>
    <s v="PRIORIDAD 1"/>
    <s v="Diagnostico"/>
    <x v="0"/>
    <x v="0"/>
    <s v="Diagnostico"/>
    <s v="VBA"/>
    <s v="PRIORIDAD 1"/>
    <s v=""/>
    <s v=""/>
  </r>
  <r>
    <n v="450"/>
    <s v="ZVD"/>
    <s v="PRIORIDAD 1"/>
    <s v="Diagnostico"/>
    <x v="0"/>
    <x v="0"/>
    <s v="Diagnostico"/>
    <s v=""/>
    <s v=""/>
    <s v="ZVD"/>
    <s v="PRIORIDAD 1"/>
  </r>
  <r>
    <n v="451"/>
    <s v="1QP1"/>
    <s v="PRIORIDAD 1"/>
    <s v="Diagnostico"/>
    <x v="0"/>
    <x v="0"/>
    <s v="Diagnostico"/>
    <s v=""/>
    <s v=""/>
    <s v=""/>
    <s v=""/>
  </r>
  <r>
    <n v="452"/>
    <s v="ANS"/>
    <s v="PRIORIDAD 1"/>
    <s v="Diagnostico"/>
    <x v="0"/>
    <x v="0"/>
    <s v="Diagnostico"/>
    <s v="ANS"/>
    <s v="PRIORIDAD 1"/>
    <s v=""/>
    <s v=""/>
  </r>
  <r>
    <n v="453"/>
    <s v="ANU"/>
    <s v="PRIORIDAD 1"/>
    <s v="Diagnostico"/>
    <x v="0"/>
    <x v="0"/>
    <s v="Diagnostico"/>
    <s v=""/>
    <s v=""/>
    <s v=""/>
    <s v=""/>
  </r>
  <r>
    <n v="454"/>
    <s v="B2O"/>
    <s v="PRIORIDAD 1"/>
    <s v="Diagnostico"/>
    <x v="0"/>
    <x v="0"/>
    <s v="Diagnostico"/>
    <s v=""/>
    <s v=""/>
    <s v=""/>
    <s v=""/>
  </r>
  <r>
    <n v="455"/>
    <s v="BRJ"/>
    <s v="PRIORIDAD 1"/>
    <s v="Diagnostico"/>
    <x v="0"/>
    <x v="0"/>
    <s v="Diagnostico"/>
    <s v=""/>
    <s v=""/>
    <s v=""/>
    <s v=""/>
  </r>
  <r>
    <n v="456"/>
    <s v="C0O"/>
    <s v="PRIORIDAD 1"/>
    <s v="Diagnostico"/>
    <x v="0"/>
    <x v="0"/>
    <s v="Diagnostico"/>
    <s v=""/>
    <s v=""/>
    <s v=""/>
    <s v=""/>
  </r>
  <r>
    <n v="457"/>
    <s v="CR2"/>
    <s v="PRIORIDAD 1"/>
    <s v="Diagnostico"/>
    <x v="0"/>
    <x v="0"/>
    <s v="Diagnostico"/>
    <s v=""/>
    <s v=""/>
    <s v=""/>
    <s v=""/>
  </r>
  <r>
    <n v="458"/>
    <s v="FA3"/>
    <s v="PRIORIDAD 1"/>
    <s v="Diagnostico"/>
    <x v="0"/>
    <x v="0"/>
    <s v="Diagnostico"/>
    <s v=""/>
    <s v=""/>
    <s v=""/>
    <s v=""/>
  </r>
  <r>
    <n v="459"/>
    <s v="GM2"/>
    <s v="PRIORIDAD 1"/>
    <s v="Diagnostico"/>
    <x v="0"/>
    <x v="0"/>
    <s v="Diagnostico"/>
    <s v=""/>
    <s v=""/>
    <s v="GM2"/>
    <s v="PRIORIDAD 2"/>
  </r>
  <r>
    <n v="460"/>
    <s v="HRM"/>
    <s v="PRIORIDAD 1"/>
    <s v="Diagnostico"/>
    <x v="0"/>
    <x v="0"/>
    <s v="Diagnostico"/>
    <s v=""/>
    <s v=""/>
    <s v=""/>
    <s v=""/>
  </r>
  <r>
    <n v="461"/>
    <s v="IGK"/>
    <s v="PRIORIDAD 1"/>
    <s v="Diagnostico"/>
    <x v="0"/>
    <x v="0"/>
    <s v="Diagnostico"/>
    <s v=""/>
    <s v=""/>
    <s v=""/>
    <s v=""/>
  </r>
  <r>
    <n v="462"/>
    <s v="JA2"/>
    <s v="PRIORIDAD 1"/>
    <s v="Diagnostico"/>
    <x v="0"/>
    <x v="0"/>
    <s v="Diagnostico"/>
    <s v="JA2"/>
    <s v="PRIORIDAD 1"/>
    <s v="JA2"/>
    <s v="PRIORIDAD 1"/>
  </r>
  <r>
    <n v="463"/>
    <s v="JA31"/>
    <s v="PRIORIDAD 1"/>
    <s v="Diagnostico"/>
    <x v="0"/>
    <x v="0"/>
    <s v="Diagnostico"/>
    <s v=""/>
    <s v=""/>
    <s v=""/>
    <s v=""/>
  </r>
  <r>
    <n v="464"/>
    <s v="JBR"/>
    <s v="PRIORIDAD 1"/>
    <s v="Diagnostico"/>
    <x v="0"/>
    <x v="0"/>
    <s v="Diagnostico"/>
    <s v=""/>
    <s v=""/>
    <s v=""/>
    <s v=""/>
  </r>
  <r>
    <n v="465"/>
    <s v="LEV"/>
    <s v="PRIORIDAD 1"/>
    <s v="Diagnostico"/>
    <x v="0"/>
    <x v="0"/>
    <s v="Diagnostico"/>
    <s v="LEV"/>
    <s v="PRIORIDAD 1"/>
    <s v=""/>
    <s v=""/>
  </r>
  <r>
    <n v="468"/>
    <s v="LRA"/>
    <s v="PRIORIDAD 1"/>
    <s v="Diagnostico"/>
    <x v="0"/>
    <x v="0"/>
    <s v="Diagnostico"/>
    <s v="LRA"/>
    <s v="PRIORIDAD 1"/>
    <s v=""/>
    <s v=""/>
  </r>
  <r>
    <n v="469"/>
    <s v="LVE"/>
    <s v="PRIORIDAD 1"/>
    <s v="Diagnostico"/>
    <x v="0"/>
    <x v="0"/>
    <s v="Diagnostico"/>
    <s v=""/>
    <s v=""/>
    <s v=""/>
    <s v=""/>
  </r>
  <r>
    <n v="470"/>
    <s v="LVO"/>
    <s v="PRIORIDAD 1"/>
    <s v="Diagnostico"/>
    <x v="0"/>
    <x v="0"/>
    <s v="Diagnostico"/>
    <s v=""/>
    <s v=""/>
    <s v=""/>
    <s v=""/>
  </r>
  <r>
    <n v="471"/>
    <s v="NJ1"/>
    <s v="PRIORIDAD 1"/>
    <s v="Diagnostico"/>
    <x v="0"/>
    <x v="0"/>
    <s v="Diagnostico"/>
    <s v=""/>
    <s v=""/>
    <s v=""/>
    <s v=""/>
  </r>
  <r>
    <n v="473"/>
    <s v="RQ2"/>
    <s v="PRIORIDAD 1"/>
    <s v="Diagnostico"/>
    <x v="0"/>
    <x v="0"/>
    <s v="Diagnostico"/>
    <s v=""/>
    <s v=""/>
    <s v=""/>
    <s v=""/>
  </r>
  <r>
    <n v="477"/>
    <s v="TSB"/>
    <s v="PRIORIDAD 1"/>
    <s v="Diagnostico"/>
    <x v="0"/>
    <x v="0"/>
    <s v="Diagnostico"/>
    <s v=""/>
    <s v=""/>
    <s v=""/>
    <s v=""/>
  </r>
  <r>
    <n v="478"/>
    <s v="VHM"/>
    <s v="PRIORIDAD 1"/>
    <s v="Diagnostico"/>
    <x v="0"/>
    <x v="0"/>
    <s v="Diagnostico"/>
    <s v=""/>
    <s v=""/>
    <s v=""/>
    <s v=""/>
  </r>
  <r>
    <n v="479"/>
    <s v="VHS"/>
    <s v="PRIORIDAD 1"/>
    <s v="Diagnostico"/>
    <x v="0"/>
    <x v="0"/>
    <s v="Diagnostico"/>
    <s v=""/>
    <s v=""/>
    <s v=""/>
    <s v=""/>
  </r>
  <r>
    <n v="482"/>
    <s v="1NO"/>
    <s v="PRIORIDAD 1"/>
    <s v="Diagnostico"/>
    <x v="0"/>
    <x v="0"/>
    <s v="Diagnostico"/>
    <s v="1NO"/>
    <s v="PRIORIDAD 1"/>
    <s v=""/>
    <s v=""/>
  </r>
  <r>
    <n v="483"/>
    <s v="2CP"/>
    <s v="PRIORIDAD 1"/>
    <s v="Diagnostico"/>
    <x v="0"/>
    <x v="0"/>
    <s v="Diagnostico"/>
    <s v=""/>
    <s v=""/>
    <s v=""/>
    <s v=""/>
  </r>
  <r>
    <n v="484"/>
    <s v="2TC"/>
    <s v="PRIORIDAD 1"/>
    <s v="Diagnostico"/>
    <x v="0"/>
    <x v="0"/>
    <s v="Diagnostico"/>
    <s v="2TC"/>
    <s v="PRIORIDAD 1"/>
    <s v=""/>
    <s v=""/>
  </r>
  <r>
    <n v="485"/>
    <s v="3EB"/>
    <s v="PRIORIDAD 1"/>
    <s v="Diagnostico"/>
    <x v="0"/>
    <x v="0"/>
    <s v="Diagnostico"/>
    <s v="3EB"/>
    <s v="PRIORIDAD 1"/>
    <s v="3EB"/>
    <s v="PRIORIDAD 1"/>
  </r>
  <r>
    <n v="486"/>
    <s v="3HR"/>
    <s v="PRIORIDAD 1"/>
    <s v="Diagnostico"/>
    <x v="0"/>
    <x v="0"/>
    <s v="Diagnostico"/>
    <s v=""/>
    <s v=""/>
    <s v=""/>
    <s v=""/>
  </r>
  <r>
    <n v="487"/>
    <s v="3NO1"/>
    <s v="PRIORIDAD 1"/>
    <s v="Diagnostico"/>
    <x v="0"/>
    <x v="0"/>
    <s v="Diagnostico"/>
    <s v="3NO1"/>
    <s v="PRIORIDAD 1"/>
    <s v="3NO1"/>
    <s v="PRIORIDAD 1"/>
  </r>
  <r>
    <n v="488"/>
    <s v="3TU"/>
    <s v="PRIORIDAD 1"/>
    <s v="Diagnostico"/>
    <x v="0"/>
    <x v="0"/>
    <s v="Diagnostico"/>
    <s v="3TU"/>
    <s v="PRIORIDAD 1"/>
    <s v="3TU"/>
    <s v="PRIORIDAD 1"/>
  </r>
  <r>
    <n v="489"/>
    <s v="3VP"/>
    <s v="PRIORIDAD 1"/>
    <s v="Diagnostico"/>
    <x v="0"/>
    <x v="0"/>
    <s v="Diagnostico"/>
    <s v="3VP"/>
    <s v="PRIORIDAD 1"/>
    <s v=""/>
    <s v=""/>
  </r>
  <r>
    <n v="491"/>
    <s v="4NO"/>
    <s v="PRIORIDAD 1"/>
    <s v="Diagnostico"/>
    <x v="0"/>
    <x v="0"/>
    <s v="Diagnostico"/>
    <s v="4NO"/>
    <s v="PRIORIDAD 1"/>
    <s v="4NO"/>
    <s v="PRIORIDAD 1"/>
  </r>
  <r>
    <n v="492"/>
    <s v="4NO3D"/>
    <s v="PRIORIDAD 1"/>
    <s v="Diagnostico"/>
    <x v="0"/>
    <x v="0"/>
    <s v="Diagnostico"/>
    <s v="4NO3D"/>
    <s v="PRIORIDAD 1"/>
    <s v="4NO3D"/>
    <s v="PRIORIDAD 1"/>
  </r>
  <r>
    <n v="493"/>
    <s v="7MG"/>
    <s v="PRIORIDAD 1"/>
    <s v="Diagnostico"/>
    <x v="0"/>
    <x v="0"/>
    <s v="Diagnostico"/>
    <s v="7MG"/>
    <s v="PRIORIDAD 1"/>
    <s v=""/>
    <s v=""/>
  </r>
  <r>
    <n v="494"/>
    <s v="7TC"/>
    <s v="PRIORIDAD 1"/>
    <s v="Diagnostico"/>
    <x v="0"/>
    <x v="0"/>
    <s v="Diagnostico"/>
    <s v="7TC"/>
    <s v="PRIORIDAD 1"/>
    <s v=""/>
    <s v=""/>
  </r>
  <r>
    <n v="495"/>
    <s v="8MG"/>
    <s v="PRIORIDAD 1"/>
    <s v="Diagnostico"/>
    <x v="0"/>
    <x v="0"/>
    <s v="Diagnostico"/>
    <s v="8MG"/>
    <s v="PRIORIDAD 1"/>
    <s v=""/>
    <s v=""/>
  </r>
  <r>
    <n v="497"/>
    <s v="AII"/>
    <s v="PRIORIDAD 1"/>
    <s v="Diagnostico"/>
    <x v="0"/>
    <x v="0"/>
    <s v="Diagnostico"/>
    <s v=""/>
    <s v=""/>
    <s v=""/>
    <s v=""/>
  </r>
  <r>
    <n v="499"/>
    <s v="BRL"/>
    <s v="PRIORIDAD 1"/>
    <s v="Diagnostico"/>
    <x v="0"/>
    <x v="0"/>
    <s v="Diagnostico"/>
    <s v=""/>
    <s v=""/>
    <s v=""/>
    <s v=""/>
  </r>
  <r>
    <n v="500"/>
    <s v="C1R"/>
    <s v="PRIORIDAD 1"/>
    <s v="Diagnostico"/>
    <x v="0"/>
    <x v="0"/>
    <s v="Diagnostico"/>
    <s v=""/>
    <s v=""/>
    <s v=""/>
    <s v=""/>
  </r>
  <r>
    <n v="502"/>
    <s v="CX1"/>
    <s v="PRIORIDAD 1"/>
    <s v="Diagnostico"/>
    <x v="0"/>
    <x v="0"/>
    <s v="Diagnostico"/>
    <s v="CX1"/>
    <s v="PRIORIDAD 1"/>
    <s v="CX1"/>
    <s v="PRIORIDAD 1"/>
  </r>
  <r>
    <n v="503"/>
    <s v="CZG"/>
    <s v="PRIORIDAD 1"/>
    <s v="Diagnostico"/>
    <x v="0"/>
    <x v="0"/>
    <s v="Diagnostico"/>
    <s v="CZG"/>
    <s v="PRIORIDAD 1"/>
    <s v="CZG"/>
    <s v="PRIORIDAD 1"/>
  </r>
  <r>
    <n v="505"/>
    <s v="DAR"/>
    <s v="PRIORIDAD 1"/>
    <s v="Diagnostico"/>
    <x v="0"/>
    <x v="0"/>
    <s v="Diagnostico"/>
    <s v=""/>
    <s v=""/>
    <s v="DAR"/>
    <s v="PRIORIDAD 1"/>
  </r>
  <r>
    <n v="506"/>
    <s v="DC11"/>
    <s v="PRIORIDAD 1"/>
    <s v="Diagnostico"/>
    <x v="0"/>
    <x v="0"/>
    <s v="Diagnostico"/>
    <s v="DC11"/>
    <s v="PRIORIDAD 1"/>
    <s v="DC11"/>
    <s v="PRIORIDAD 1"/>
  </r>
  <r>
    <n v="508"/>
    <s v="DCR"/>
    <s v="PRIORIDAD 1"/>
    <s v="Diagnostico"/>
    <x v="0"/>
    <x v="0"/>
    <s v="Diagnostico"/>
    <s v="DCR"/>
    <s v="PRIORIDAD 1"/>
    <s v=""/>
    <s v=""/>
  </r>
  <r>
    <n v="509"/>
    <s v="DDH"/>
    <s v="PRIORIDAD 1"/>
    <s v="Diagnostico"/>
    <x v="0"/>
    <x v="0"/>
    <s v="Diagnostico"/>
    <s v=""/>
    <s v=""/>
    <s v=""/>
    <s v=""/>
  </r>
  <r>
    <n v="510"/>
    <s v="DMG"/>
    <s v="PRIORIDAD 1"/>
    <s v="Diagnostico"/>
    <x v="0"/>
    <x v="0"/>
    <s v="Diagnostico"/>
    <s v="DMG"/>
    <s v="PRIORIDAD 1"/>
    <s v=""/>
    <s v=""/>
  </r>
  <r>
    <n v="511"/>
    <s v="DOJ"/>
    <s v="PRIORIDAD 1"/>
    <s v="Diagnostico"/>
    <x v="0"/>
    <x v="0"/>
    <s v="Diagnostico"/>
    <s v=""/>
    <s v=""/>
    <s v=""/>
    <s v=""/>
  </r>
  <r>
    <n v="513"/>
    <s v="ELC"/>
    <s v="PRIORIDAD 1"/>
    <s v="Diagnostico"/>
    <x v="0"/>
    <x v="0"/>
    <s v="Diagnostico"/>
    <s v=""/>
    <s v=""/>
    <s v=""/>
    <s v=""/>
  </r>
  <r>
    <n v="514"/>
    <s v="ERR"/>
    <s v="PRIORIDAD 1"/>
    <s v="Diagnostico"/>
    <x v="0"/>
    <x v="0"/>
    <s v="Diagnostico"/>
    <s v="ERR"/>
    <s v="PRIORIDAD 1"/>
    <s v=""/>
    <s v=""/>
  </r>
  <r>
    <n v="515"/>
    <s v="ESI"/>
    <s v="PRIORIDAD 1"/>
    <s v="Diagnostico"/>
    <x v="0"/>
    <x v="0"/>
    <s v="Diagnostico"/>
    <s v=""/>
    <s v=""/>
    <s v="ESI"/>
    <s v="PRIORIDAD 1"/>
  </r>
  <r>
    <n v="516"/>
    <s v="EZF"/>
    <s v="PRIORIDAD 1"/>
    <s v="Diagnostico"/>
    <x v="0"/>
    <x v="0"/>
    <s v="Diagnostico"/>
    <s v="EZF"/>
    <s v="PRIORIDAD 1"/>
    <s v=""/>
    <s v=""/>
  </r>
  <r>
    <n v="517"/>
    <s v="FRE"/>
    <s v="PRIORIDAD 1"/>
    <s v="Diagnostico"/>
    <x v="0"/>
    <x v="0"/>
    <s v="Diagnostico"/>
    <s v="FRE"/>
    <s v="PRIORIDAD 1"/>
    <s v=""/>
    <s v=""/>
  </r>
  <r>
    <n v="518"/>
    <s v="FS2"/>
    <s v="PRIORIDAD 1"/>
    <s v="Diagnostico"/>
    <x v="0"/>
    <x v="0"/>
    <s v="Diagnostico"/>
    <s v=""/>
    <s v=""/>
    <s v=""/>
    <s v=""/>
  </r>
  <r>
    <n v="519"/>
    <s v="GD1"/>
    <s v="PRIORIDAD 1"/>
    <s v="Diagnostico"/>
    <x v="0"/>
    <x v="0"/>
    <s v="Diagnostico"/>
    <s v="GD1"/>
    <s v="PRIORIDAD 1"/>
    <s v=""/>
    <s v=""/>
  </r>
  <r>
    <n v="520"/>
    <s v="GD2"/>
    <s v="PRIORIDAD 1"/>
    <s v="Diagnostico"/>
    <x v="0"/>
    <x v="0"/>
    <s v="Diagnostico"/>
    <s v="GD2"/>
    <s v="PRIORIDAD 1"/>
    <s v=""/>
    <s v=""/>
  </r>
  <r>
    <n v="521"/>
    <s v="GD3"/>
    <s v="PRIORIDAD 1"/>
    <s v="Diagnostico"/>
    <x v="0"/>
    <x v="0"/>
    <s v="Diagnostico"/>
    <s v="GD3"/>
    <s v="PRIORIDAD 1"/>
    <s v=""/>
    <s v=""/>
  </r>
  <r>
    <n v="522"/>
    <s v="GD4"/>
    <s v="PRIORIDAD 1"/>
    <s v="Diagnostico"/>
    <x v="0"/>
    <x v="0"/>
    <s v="Diagnostico"/>
    <s v="GD4"/>
    <s v="PRIORIDAD 1"/>
    <s v=""/>
    <s v=""/>
  </r>
  <r>
    <n v="524"/>
    <s v="ILP"/>
    <s v="PRIORIDAD 1"/>
    <s v="Diagnostico"/>
    <x v="0"/>
    <x v="0"/>
    <s v="Diagnostico"/>
    <s v=""/>
    <s v=""/>
    <s v=""/>
    <s v=""/>
  </r>
  <r>
    <n v="525"/>
    <s v="JB3"/>
    <s v="PRIORIDAD 1"/>
    <s v="Diagnostico"/>
    <x v="0"/>
    <x v="0"/>
    <s v="Diagnostico"/>
    <s v=""/>
    <s v=""/>
    <s v=""/>
    <s v=""/>
  </r>
  <r>
    <n v="526"/>
    <s v="JNO"/>
    <s v="PRIORIDAD 1"/>
    <s v="Diagnostico"/>
    <x v="0"/>
    <x v="0"/>
    <s v="Diagnostico"/>
    <s v=""/>
    <s v=""/>
    <s v=""/>
    <s v=""/>
  </r>
  <r>
    <n v="528"/>
    <s v="LO4"/>
    <s v="PRIORIDAD 1"/>
    <s v="Diagnostico"/>
    <x v="0"/>
    <x v="0"/>
    <s v="Diagnostico"/>
    <s v="LO4"/>
    <s v="PRIORIDAD 1"/>
    <s v=""/>
    <s v=""/>
  </r>
  <r>
    <n v="529"/>
    <s v="M0G"/>
    <s v="PRIORIDAD 1"/>
    <s v="Diagnostico"/>
    <x v="0"/>
    <x v="0"/>
    <s v="Diagnostico"/>
    <s v="M0G"/>
    <s v="PRIORIDAD 1"/>
    <s v=""/>
    <s v=""/>
  </r>
  <r>
    <n v="530"/>
    <s v="MC3"/>
    <s v="PRIORIDAD 1"/>
    <s v="Diagnostico"/>
    <x v="0"/>
    <x v="0"/>
    <s v="Diagnostico"/>
    <s v=""/>
    <s v=""/>
    <s v=""/>
    <s v=""/>
  </r>
  <r>
    <n v="532"/>
    <s v="ME5"/>
    <s v="PRIORIDAD 1"/>
    <s v="Diagnostico"/>
    <x v="0"/>
    <x v="0"/>
    <s v="Diagnostico"/>
    <s v=""/>
    <s v=""/>
    <s v=""/>
    <s v=""/>
  </r>
  <r>
    <n v="533"/>
    <s v="MEI"/>
    <s v="PRIORIDAD 1"/>
    <s v="Diagnostico"/>
    <x v="0"/>
    <x v="0"/>
    <s v="Diagnostico"/>
    <s v="MEI"/>
    <s v="PRIORIDAD 1"/>
    <s v="MEI"/>
    <s v="PRIORIDAD 1"/>
  </r>
  <r>
    <n v="534"/>
    <s v="MO1"/>
    <s v="PRIORIDAD 1"/>
    <s v="Diagnostico"/>
    <x v="0"/>
    <x v="0"/>
    <s v="Diagnostico"/>
    <s v=""/>
    <s v=""/>
    <s v="MO1"/>
    <s v="PRIORIDAD 1"/>
  </r>
  <r>
    <n v="535"/>
    <s v="OVF"/>
    <s v="PRIORIDAD 1"/>
    <s v="Diagnostico"/>
    <x v="0"/>
    <x v="0"/>
    <s v="Diagnostico"/>
    <s v=""/>
    <s v=""/>
    <s v=""/>
    <s v=""/>
  </r>
  <r>
    <n v="537"/>
    <s v="P8I"/>
    <s v="PRIORIDAD 1"/>
    <s v="Diagnostico"/>
    <x v="0"/>
    <x v="0"/>
    <s v="Diagnostico"/>
    <s v="P8I"/>
    <s v="PRIORIDAD 1"/>
    <s v=""/>
    <s v=""/>
  </r>
  <r>
    <n v="539"/>
    <s v="PQU"/>
    <s v="PRIORIDAD 1"/>
    <s v="Diagnostico"/>
    <x v="0"/>
    <x v="0"/>
    <s v="Diagnostico"/>
    <s v=""/>
    <s v=""/>
    <s v=""/>
    <s v=""/>
  </r>
  <r>
    <n v="540"/>
    <s v="PUL"/>
    <s v="PRIORIDAD 1"/>
    <s v="Diagnostico"/>
    <x v="0"/>
    <x v="0"/>
    <s v="Diagnostico"/>
    <s v="PUL"/>
    <s v="PRIORIDAD 1"/>
    <s v=""/>
    <s v=""/>
  </r>
  <r>
    <n v="544"/>
    <s v="RLY"/>
    <s v="PRIORIDAD 1"/>
    <s v="Diagnostico"/>
    <x v="0"/>
    <x v="0"/>
    <s v="Diagnostico"/>
    <s v="RLY"/>
    <s v="PRIORIDAD 1"/>
    <s v=""/>
    <s v=""/>
  </r>
  <r>
    <n v="545"/>
    <s v="ROV"/>
    <s v="PRIORIDAD 1"/>
    <s v="Diagnostico"/>
    <x v="0"/>
    <x v="0"/>
    <s v="Diagnostico"/>
    <s v="ROV"/>
    <s v="PRIORIDAD 1"/>
    <s v="ROV"/>
    <s v="PRIORIDAD 1"/>
  </r>
  <r>
    <n v="546"/>
    <s v="RSE"/>
    <s v="PRIORIDAD 1"/>
    <s v="Diagnostico"/>
    <x v="0"/>
    <x v="0"/>
    <s v="Diagnostico"/>
    <s v=""/>
    <s v=""/>
    <s v=""/>
    <s v=""/>
  </r>
  <r>
    <n v="548"/>
    <s v="RVM"/>
    <s v="PRIORIDAD 1"/>
    <s v="Diagnostico"/>
    <x v="0"/>
    <x v="0"/>
    <s v="Diagnostico"/>
    <s v=""/>
    <s v=""/>
    <s v=""/>
    <s v=""/>
  </r>
  <r>
    <n v="549"/>
    <s v="SDQ"/>
    <s v="PRIORIDAD 1"/>
    <s v="Diagnostico"/>
    <x v="0"/>
    <x v="0"/>
    <s v="Diagnostico"/>
    <s v="SDQ"/>
    <s v="PRIORIDAD 1"/>
    <s v="SDQ"/>
    <s v="PRIORIDAD 1"/>
  </r>
  <r>
    <n v="550"/>
    <s v="SDT"/>
    <s v="PRIORIDAD 1"/>
    <s v="Diagnostico"/>
    <x v="0"/>
    <x v="0"/>
    <s v="Diagnostico"/>
    <s v=""/>
    <s v=""/>
    <s v=""/>
    <s v=""/>
  </r>
  <r>
    <n v="551"/>
    <s v="SIO"/>
    <s v="PRIORIDAD 1"/>
    <s v="Diagnostico"/>
    <x v="0"/>
    <x v="0"/>
    <s v="Diagnostico"/>
    <s v=""/>
    <s v=""/>
    <s v="SIO"/>
    <s v="PRIORIDAD 1"/>
  </r>
  <r>
    <n v="553"/>
    <s v="TCS"/>
    <s v="PRIORIDAD 1"/>
    <s v="Diagnostico"/>
    <x v="0"/>
    <x v="0"/>
    <s v="Diagnostico"/>
    <s v="TCS"/>
    <s v="PRIORIDAD 1"/>
    <s v="TCS"/>
    <s v="PRIORIDAD 1"/>
  </r>
  <r>
    <n v="554"/>
    <s v="TPL"/>
    <s v="PRIORIDAD 1"/>
    <s v="Diagnostico"/>
    <x v="0"/>
    <x v="0"/>
    <s v="Diagnostico"/>
    <s v="TPL"/>
    <s v="PRIORIDAD 1"/>
    <s v=""/>
    <s v=""/>
  </r>
  <r>
    <n v="555"/>
    <s v="TRM"/>
    <s v="PRIORIDAD 1"/>
    <s v="Diagnostico"/>
    <x v="0"/>
    <x v="0"/>
    <s v="Diagnostico"/>
    <s v="TRM"/>
    <s v="PRIORIDAD 1"/>
    <s v="TRM"/>
    <s v="PRIORIDAD 1"/>
  </r>
  <r>
    <n v="558"/>
    <s v="VCN"/>
    <s v="PRIORIDAD 1"/>
    <s v="Diagnostico"/>
    <x v="0"/>
    <x v="0"/>
    <s v="Diagnostico"/>
    <s v=""/>
    <s v=""/>
    <s v=""/>
    <s v=""/>
  </r>
  <r>
    <n v="560"/>
    <s v="VMH"/>
    <s v="PRIORIDAD 1"/>
    <s v="Diagnostico"/>
    <x v="0"/>
    <x v="0"/>
    <s v="Diagnostico"/>
    <s v="VMH"/>
    <s v="PRIORIDAD 1"/>
    <s v="VMH"/>
    <s v="PRIORIDAD 1"/>
  </r>
  <r>
    <n v="565"/>
    <s v="VX51"/>
    <s v="PRIORIDAD 1"/>
    <s v="Diagnostico"/>
    <x v="0"/>
    <x v="0"/>
    <s v="Diagnostico"/>
    <s v="VX51"/>
    <s v="PRIORIDAD 1"/>
    <s v="VX51"/>
    <s v="PRIORIDAD 1"/>
  </r>
  <r>
    <n v="566"/>
    <s v="ZR1"/>
    <s v="PRIORIDAD 1"/>
    <s v="Diagnostico"/>
    <x v="0"/>
    <x v="0"/>
    <s v="Diagnostico"/>
    <s v=""/>
    <s v=""/>
    <s v=""/>
    <s v=""/>
  </r>
  <r>
    <n v="579"/>
    <s v="CQ6"/>
    <s v="PRIORIDAD 2"/>
    <s v="Diagnostico"/>
    <x v="0"/>
    <x v="0"/>
    <s v="Diagnostico"/>
    <s v="CQ6"/>
    <s v="PRIORIDAD 3"/>
    <s v="CQ6"/>
    <s v="PRIORIDAD 2"/>
  </r>
  <r>
    <n v="580"/>
    <s v="CQN"/>
    <s v="PRIORIDAD 2"/>
    <s v="Diagnostico"/>
    <x v="0"/>
    <x v="0"/>
    <s v="Diagnostico"/>
    <s v=""/>
    <s v=""/>
    <s v=""/>
    <s v=""/>
  </r>
  <r>
    <n v="598"/>
    <s v="3BH"/>
    <s v="PRIORIDAD 2"/>
    <s v="Diagnostico"/>
    <x v="0"/>
    <x v="0"/>
    <s v="Diagnostico"/>
    <s v=""/>
    <s v=""/>
    <s v=""/>
    <s v=""/>
  </r>
  <r>
    <n v="602"/>
    <s v="BBL"/>
    <s v="PRIORIDAD 2"/>
    <s v="Diagnostico"/>
    <x v="0"/>
    <x v="0"/>
    <s v="Diagnostico"/>
    <s v=""/>
    <s v=""/>
    <s v=""/>
    <s v=""/>
  </r>
  <r>
    <n v="603"/>
    <s v="BBL3D"/>
    <s v="PRIORIDAD 2"/>
    <s v="Diagnostico"/>
    <x v="0"/>
    <x v="0"/>
    <s v="Diagnostico"/>
    <s v=""/>
    <s v=""/>
    <s v=""/>
    <s v=""/>
  </r>
  <r>
    <n v="609"/>
    <s v="OTP"/>
    <s v="PRIORIDAD 2"/>
    <s v="Diagnostico"/>
    <x v="0"/>
    <x v="0"/>
    <s v="Diagnostico"/>
    <s v=""/>
    <s v=""/>
    <s v=""/>
    <s v=""/>
  </r>
  <r>
    <n v="611"/>
    <s v="RMP"/>
    <s v="PRIORIDAD 2"/>
    <s v="Diagnostico"/>
    <x v="0"/>
    <x v="0"/>
    <s v="Diagnostico"/>
    <s v="RMP"/>
    <s v="PRIORIDAD 1"/>
    <s v=""/>
    <s v=""/>
  </r>
  <r>
    <n v="613"/>
    <s v="STO"/>
    <s v="PRIORIDAD 2"/>
    <s v="Diagnostico"/>
    <x v="0"/>
    <x v="0"/>
    <s v="Diagnostico"/>
    <s v="STO"/>
    <s v="PRIORIDAD 2"/>
    <s v=""/>
    <s v=""/>
  </r>
  <r>
    <n v="614"/>
    <s v="STO3D"/>
    <s v="PRIORIDAD 2"/>
    <s v="Diagnostico"/>
    <x v="0"/>
    <x v="0"/>
    <s v="Diagnostico"/>
    <s v="STO3D"/>
    <s v="PRIORIDAD 2"/>
    <s v=""/>
    <s v=""/>
  </r>
  <r>
    <n v="679"/>
    <s v="PL1"/>
    <s v="PRIORIDAD 2"/>
    <s v="Diagnostico"/>
    <x v="0"/>
    <x v="0"/>
    <s v="Diagnostico"/>
    <s v=""/>
    <s v=""/>
    <s v="PL1"/>
    <s v="PRIORIDAD 4"/>
  </r>
  <r>
    <n v="680"/>
    <s v="PL11"/>
    <s v="PRIORIDAD 2"/>
    <s v="Diagnostico"/>
    <x v="0"/>
    <x v="0"/>
    <s v="Diagnostico"/>
    <s v=""/>
    <s v=""/>
    <s v="PL11"/>
    <s v="PRIORIDAD 2"/>
  </r>
  <r>
    <n v="681"/>
    <s v="PL2"/>
    <s v="PRIORIDAD 2"/>
    <s v="Diagnostico"/>
    <x v="0"/>
    <x v="0"/>
    <s v="Diagnostico"/>
    <s v=""/>
    <s v=""/>
    <s v=""/>
    <s v=""/>
  </r>
  <r>
    <n v="691"/>
    <s v="TOM"/>
    <s v="PRIORIDAD 2"/>
    <s v="Diagnostico"/>
    <x v="0"/>
    <x v="0"/>
    <s v="Diagnostico"/>
    <s v="TOM"/>
    <s v="PRIORIDAD 2"/>
    <s v="TOM"/>
    <s v="PRIORIDAD 2"/>
  </r>
  <r>
    <n v="692"/>
    <s v="TOM1B"/>
    <s v="PRIORIDAD 2"/>
    <s v="Diagnostico"/>
    <x v="0"/>
    <x v="0"/>
    <s v="Diagnostico"/>
    <s v="TOM1B"/>
    <s v="PRIORIDAD 1"/>
    <s v=""/>
    <s v=""/>
  </r>
  <r>
    <n v="707"/>
    <s v="C1A13D"/>
    <s v="PRIORIDAD 2"/>
    <s v="Diagnostico"/>
    <x v="0"/>
    <x v="0"/>
    <s v="Diagnostico"/>
    <s v="C1A13D"/>
    <s v="PRIORIDAD 0"/>
    <s v=""/>
    <s v=""/>
  </r>
  <r>
    <n v="715"/>
    <s v="ELM"/>
    <s v="PRIORIDAD 2"/>
    <s v="Diagnostico"/>
    <x v="0"/>
    <x v="0"/>
    <s v="Diagnostico"/>
    <s v="ELM"/>
    <s v="PRIORIDAD 1"/>
    <s v="ELM"/>
    <s v="PRIORIDAD 1"/>
  </r>
  <r>
    <n v="728"/>
    <s v="MVE"/>
    <s v="PRIORIDAD 2"/>
    <s v="Diagnostico"/>
    <x v="0"/>
    <x v="0"/>
    <s v="Diagnostico"/>
    <s v="MVE"/>
    <s v="PRIORIDAD 2"/>
    <s v="MVE"/>
    <s v="PRIORIDAD 4"/>
  </r>
  <r>
    <n v="730"/>
    <s v="OGU"/>
    <s v="PRIORIDAD 2"/>
    <s v="Diagnostico"/>
    <x v="0"/>
    <x v="0"/>
    <s v="Diagnostico"/>
    <s v=""/>
    <s v=""/>
    <s v="OGU"/>
    <s v="PRIORIDAD 1"/>
  </r>
  <r>
    <n v="732"/>
    <s v="RA2"/>
    <s v="PRIORIDAD 2"/>
    <s v="Diagnostico"/>
    <x v="0"/>
    <x v="0"/>
    <s v="Diagnostico"/>
    <s v=""/>
    <s v=""/>
    <s v=""/>
    <s v=""/>
  </r>
  <r>
    <n v="737"/>
    <s v="SRM"/>
    <s v="PRIORIDAD 2"/>
    <s v="Diagnostico"/>
    <x v="0"/>
    <x v="0"/>
    <s v="Diagnostico"/>
    <s v="SRM"/>
    <s v="PRIORIDAD 4"/>
    <s v="SRM"/>
    <s v="PRIORIDAD 4"/>
  </r>
  <r>
    <n v="751"/>
    <s v="C00"/>
    <s v="PRIORIDAD 2"/>
    <s v="Diagnostico"/>
    <x v="0"/>
    <x v="0"/>
    <s v="Diagnostico"/>
    <s v=""/>
    <s v=""/>
    <s v=""/>
    <s v=""/>
  </r>
  <r>
    <n v="752"/>
    <s v="CJQ"/>
    <s v="PRIORIDAD 2"/>
    <s v="Diagnostico"/>
    <x v="0"/>
    <x v="0"/>
    <s v="Diagnostico"/>
    <s v=""/>
    <s v=""/>
    <s v=""/>
    <s v=""/>
  </r>
  <r>
    <n v="753"/>
    <s v="CRJ"/>
    <s v="PRIORIDAD 2"/>
    <s v="Diagnostico"/>
    <x v="0"/>
    <x v="0"/>
    <s v="Diagnostico"/>
    <s v=""/>
    <s v=""/>
    <s v=""/>
    <s v=""/>
  </r>
  <r>
    <n v="761"/>
    <s v="JSC"/>
    <s v="PRIORIDAD 2"/>
    <s v="Diagnostico"/>
    <x v="0"/>
    <x v="0"/>
    <s v="Diagnostico"/>
    <s v=""/>
    <s v=""/>
    <s v=""/>
    <s v=""/>
  </r>
  <r>
    <n v="764"/>
    <s v="NO1"/>
    <s v="PRIORIDAD 2"/>
    <s v="Diagnostico"/>
    <x v="0"/>
    <x v="0"/>
    <s v="Diagnostico"/>
    <s v=""/>
    <s v=""/>
    <s v=""/>
    <s v=""/>
  </r>
  <r>
    <n v="765"/>
    <s v="NO2"/>
    <s v="PRIORIDAD 2"/>
    <s v="Diagnostico"/>
    <x v="0"/>
    <x v="0"/>
    <s v="Diagnostico"/>
    <s v=""/>
    <s v=""/>
    <s v=""/>
    <s v=""/>
  </r>
  <r>
    <n v="768"/>
    <s v="RQ1"/>
    <s v="PRIORIDAD 2"/>
    <s v="Diagnostico"/>
    <x v="0"/>
    <x v="0"/>
    <s v="Diagnostico"/>
    <s v=""/>
    <s v=""/>
    <s v=""/>
    <s v=""/>
  </r>
  <r>
    <n v="769"/>
    <s v="RRA"/>
    <s v="PRIORIDAD 2"/>
    <s v="Diagnostico"/>
    <x v="0"/>
    <x v="0"/>
    <s v="Diagnostico"/>
    <s v=""/>
    <s v=""/>
    <s v=""/>
    <s v=""/>
  </r>
  <r>
    <n v="770"/>
    <s v="RRE"/>
    <s v="PRIORIDAD 2"/>
    <s v="Diagnostico"/>
    <x v="0"/>
    <x v="0"/>
    <s v="Diagnostico"/>
    <s v=""/>
    <s v=""/>
    <s v=""/>
    <s v=""/>
  </r>
  <r>
    <n v="774"/>
    <s v="0AL"/>
    <s v="PRIORIDAD 2"/>
    <s v="Diagnostico"/>
    <x v="0"/>
    <x v="0"/>
    <s v="Diagnostico"/>
    <s v=""/>
    <s v=""/>
    <s v=""/>
    <s v=""/>
  </r>
  <r>
    <n v="775"/>
    <s v="1HR"/>
    <s v="PRIORIDAD 2"/>
    <s v="Diagnostico"/>
    <x v="0"/>
    <x v="0"/>
    <s v="Diagnostico"/>
    <s v=""/>
    <s v=""/>
    <s v="1HR"/>
    <s v="PRIORIDAD 2"/>
  </r>
  <r>
    <n v="776"/>
    <s v="2CP1"/>
    <s v="PRIORIDAD 2"/>
    <s v="Diagnostico"/>
    <x v="0"/>
    <x v="0"/>
    <s v="Diagnostico"/>
    <s v=""/>
    <s v=""/>
    <s v=""/>
    <s v=""/>
  </r>
  <r>
    <n v="779"/>
    <s v="3AM"/>
    <s v="PRIORIDAD 2"/>
    <s v="Diagnostico"/>
    <x v="0"/>
    <x v="0"/>
    <s v="Diagnostico"/>
    <s v=""/>
    <s v=""/>
    <s v=""/>
    <s v=""/>
  </r>
  <r>
    <n v="780"/>
    <s v="3DM"/>
    <s v="PRIORIDAD 2"/>
    <s v="Diagnostico"/>
    <x v="0"/>
    <x v="0"/>
    <s v="Diagnostico"/>
    <s v="3DM"/>
    <s v="PRIORIDAD 1"/>
    <s v="3DM"/>
    <s v="PRIORIDAD 1"/>
  </r>
  <r>
    <n v="784"/>
    <s v="8AM"/>
    <s v="PRIORIDAD 2"/>
    <s v="Diagnostico"/>
    <x v="0"/>
    <x v="0"/>
    <s v="Diagnostico"/>
    <s v=""/>
    <s v=""/>
    <s v=""/>
    <s v=""/>
  </r>
  <r>
    <n v="791"/>
    <s v="AZ1"/>
    <s v="PRIORIDAD 2"/>
    <s v="Diagnostico"/>
    <x v="0"/>
    <x v="0"/>
    <s v="Diagnostico"/>
    <s v=""/>
    <s v=""/>
    <s v=""/>
    <s v=""/>
  </r>
  <r>
    <n v="792"/>
    <s v="AZ4"/>
    <s v="PRIORIDAD 2"/>
    <s v="Diagnostico"/>
    <x v="0"/>
    <x v="0"/>
    <s v="Diagnostico"/>
    <s v=""/>
    <s v=""/>
    <s v=""/>
    <s v=""/>
  </r>
  <r>
    <n v="798"/>
    <s v="D3C"/>
    <s v="PRIORIDAD 2"/>
    <s v="Diagnostico"/>
    <x v="0"/>
    <x v="0"/>
    <s v="Diagnostico"/>
    <s v="D3C"/>
    <s v="PRIORIDAD 1"/>
    <s v="D3C"/>
    <s v="PRIORIDAD 1"/>
  </r>
  <r>
    <n v="807"/>
    <s v="L2D"/>
    <s v="PRIORIDAD 2"/>
    <s v="Diagnostico"/>
    <x v="0"/>
    <x v="0"/>
    <s v="Diagnostico"/>
    <s v=""/>
    <s v=""/>
    <s v=""/>
    <s v=""/>
  </r>
  <r>
    <n v="808"/>
    <s v="L5D"/>
    <s v="PRIORIDAD 2"/>
    <s v="Diagnostico"/>
    <x v="0"/>
    <x v="0"/>
    <s v="Diagnostico"/>
    <s v=""/>
    <s v=""/>
    <s v="L5D"/>
    <s v="PRIORIDAD 3"/>
  </r>
  <r>
    <n v="809"/>
    <s v="LD3"/>
    <s v="PRIORIDAD 2"/>
    <s v="Diagnostico"/>
    <x v="0"/>
    <x v="0"/>
    <s v="Diagnostico"/>
    <s v=""/>
    <s v=""/>
    <s v=""/>
    <s v=""/>
  </r>
  <r>
    <n v="810"/>
    <s v="LD4"/>
    <s v="PRIORIDAD 2"/>
    <s v="Diagnostico"/>
    <x v="0"/>
    <x v="0"/>
    <s v="Diagnostico"/>
    <s v=""/>
    <s v=""/>
    <s v=""/>
    <s v=""/>
  </r>
  <r>
    <n v="811"/>
    <s v="LD6"/>
    <s v="PRIORIDAD 2"/>
    <s v="Diagnostico"/>
    <x v="0"/>
    <x v="0"/>
    <s v="Diagnostico"/>
    <s v="LD6"/>
    <s v="PRIORIDAD 2"/>
    <s v=""/>
    <s v=""/>
  </r>
  <r>
    <n v="812"/>
    <s v="LD7"/>
    <s v="PRIORIDAD 2"/>
    <s v="Diagnostico"/>
    <x v="0"/>
    <x v="0"/>
    <s v="Diagnostico"/>
    <s v="LD7"/>
    <s v="PRIORIDAD 3"/>
    <s v=""/>
    <s v=""/>
  </r>
  <r>
    <n v="820"/>
    <s v="OSP"/>
    <s v="PRIORIDAD 2"/>
    <s v="Diagnostico"/>
    <x v="0"/>
    <x v="0"/>
    <s v="Diagnostico"/>
    <s v=""/>
    <s v=""/>
    <s v=""/>
    <s v=""/>
  </r>
  <r>
    <n v="35"/>
    <s v="38B1"/>
    <s v="PRIORIDAD 1"/>
    <s v="Monitoreo"/>
    <x v="0"/>
    <x v="0"/>
    <s v="Monitoreo"/>
    <s v=""/>
    <s v=""/>
    <s v=""/>
    <s v=""/>
  </r>
  <r>
    <n v="150"/>
    <s v="41C5"/>
    <s v="PRIORIDAD 1"/>
    <s v="Monitoreo"/>
    <x v="0"/>
    <x v="0"/>
    <s v="Monitoreo"/>
    <s v=""/>
    <s v=""/>
    <s v=""/>
    <s v=""/>
  </r>
  <r>
    <n v="151"/>
    <s v="41D1"/>
    <s v="PRIORIDAD 1"/>
    <s v="Monitoreo"/>
    <x v="0"/>
    <x v="0"/>
    <s v="Monitoreo"/>
    <s v=""/>
    <s v=""/>
    <s v=""/>
    <s v=""/>
  </r>
  <r>
    <n v="699"/>
    <s v="8IP"/>
    <s v="PRIORIDAD 2"/>
    <s v="Monitoreo"/>
    <x v="0"/>
    <x v="0"/>
    <s v="Monitoreo"/>
    <s v="8IP"/>
    <s v="PRIORIDAD 1"/>
    <s v="8IP"/>
    <s v="PRIORIDAD 2"/>
  </r>
  <r>
    <n v="48"/>
    <s v="2BS"/>
    <s v="PRIORIDAD 1"/>
    <s v="No diagnostico"/>
    <x v="1"/>
    <x v="1"/>
    <s v="No diagnostico"/>
    <s v="2BS"/>
    <s v="PRIORIDAD 1"/>
    <s v="2BS"/>
    <s v="PRIORIDAD 1"/>
  </r>
  <r>
    <n v="76"/>
    <s v="OAL"/>
    <s v="PRIORIDAD 1"/>
    <s v="No diagnostico"/>
    <x v="1"/>
    <x v="1"/>
    <s v="No diagnostico"/>
    <s v="OAL"/>
    <s v="PRIORIDAD 1"/>
    <s v="OAL"/>
    <s v="PRIORIDAD 1"/>
  </r>
  <r>
    <n v="77"/>
    <s v="QG4"/>
    <s v="PRIORIDAD 1"/>
    <s v="No diagnostico"/>
    <x v="1"/>
    <x v="1"/>
    <s v="No diagnostico"/>
    <s v="QG4"/>
    <s v="PRIORIDAD 1"/>
    <s v="QG4"/>
    <s v="PRIORIDAD 1"/>
  </r>
  <r>
    <n v="79"/>
    <s v="B2S"/>
    <s v="PRIORIDAD 1"/>
    <s v="No diagnostico"/>
    <x v="1"/>
    <x v="1"/>
    <s v="No diagnostico"/>
    <s v="B2S"/>
    <s v="PRIORIDAD 1"/>
    <s v="B2S"/>
    <s v="PRIORIDAD 1"/>
  </r>
  <r>
    <n v="115"/>
    <s v="OSU"/>
    <s v="PRIORIDAD 1"/>
    <s v="No diagnostico"/>
    <x v="1"/>
    <x v="1"/>
    <s v="No diagnostico"/>
    <s v="OSU"/>
    <s v="PRIORIDAD 1"/>
    <s v="OSU"/>
    <s v="PRIORIDAD 1"/>
  </r>
  <r>
    <n v="122"/>
    <s v="TDM"/>
    <s v="PRIORIDAD 1"/>
    <s v="No diagnostico"/>
    <x v="1"/>
    <x v="1"/>
    <s v="No diagnostico"/>
    <s v="TDM"/>
    <s v="PRIORIDAD 1"/>
    <s v="TDM"/>
    <s v="PRIORIDAD 1"/>
  </r>
  <r>
    <n v="163"/>
    <s v="B1F"/>
    <s v="PRIORIDAD 1"/>
    <s v="No diagnostico"/>
    <x v="1"/>
    <x v="1"/>
    <s v="No diagnostico"/>
    <s v="B1F"/>
    <s v="PRIORIDAD 1"/>
    <s v="B1F"/>
    <s v="PRIORIDAD 1"/>
  </r>
  <r>
    <n v="179"/>
    <s v="C2K1"/>
    <s v="PRIORIDAD 1"/>
    <s v="No diagnostico"/>
    <x v="1"/>
    <x v="1"/>
    <s v="No diagnostico"/>
    <s v="C2K1"/>
    <s v="PRIORIDAD 1"/>
    <s v="C2K1"/>
    <s v="PRIORIDAD 1"/>
  </r>
  <r>
    <n v="191"/>
    <s v="CRP4"/>
    <s v="PRIORIDAD 1"/>
    <s v="No diagnostico"/>
    <x v="1"/>
    <x v="1"/>
    <s v="No diagnostico"/>
    <s v="CRP4"/>
    <s v="PRIORIDAD 1"/>
    <s v="CRP4"/>
    <s v="PRIORIDAD 1"/>
  </r>
  <r>
    <n v="204"/>
    <s v="FV2"/>
    <s v="PRIORIDAD 1"/>
    <s v="No diagnostico"/>
    <x v="1"/>
    <x v="1"/>
    <s v="No diagnostico"/>
    <s v="FV2"/>
    <s v="PRIORIDAD 1"/>
    <s v="FV2"/>
    <s v="PRIORIDAD 1"/>
  </r>
  <r>
    <n v="205"/>
    <s v="FV23D"/>
    <s v="PRIORIDAD 1"/>
    <s v="No diagnostico"/>
    <x v="1"/>
    <x v="1"/>
    <s v="No diagnostico"/>
    <s v="FV23D"/>
    <s v="PRIORIDAD 1"/>
    <s v="FV23D"/>
    <s v="PRIORIDAD 1"/>
  </r>
  <r>
    <n v="213"/>
    <s v="GUS"/>
    <s v="PRIORIDAD 1"/>
    <s v="No diagnostico"/>
    <x v="1"/>
    <x v="1"/>
    <s v="No diagnostico"/>
    <s v="GUS"/>
    <s v="PRIORIDAD 1"/>
    <s v="GUS"/>
    <s v="PRIORIDAD 1"/>
  </r>
  <r>
    <n v="228"/>
    <s v="LM2"/>
    <s v="PRIORIDAD 1"/>
    <s v="No diagnostico"/>
    <x v="1"/>
    <x v="1"/>
    <s v="No diagnostico"/>
    <s v="LM2"/>
    <s v="PRIORIDAD 1"/>
    <s v="LM2"/>
    <s v="PRIORIDAD 1"/>
  </r>
  <r>
    <n v="231"/>
    <s v="LUC"/>
    <s v="PRIORIDAD 1"/>
    <s v="No diagnostico"/>
    <x v="1"/>
    <x v="1"/>
    <s v="No diagnostico"/>
    <s v="LUC"/>
    <s v="PRIORIDAD 1"/>
    <s v="LUC"/>
    <s v="PRIORIDAD 1"/>
  </r>
  <r>
    <n v="240"/>
    <s v="NC3"/>
    <s v="PRIORIDAD 1"/>
    <s v="No diagnostico"/>
    <x v="1"/>
    <x v="1"/>
    <s v="No diagnostico"/>
    <s v="NC3"/>
    <s v="PRIORIDAD 1"/>
    <s v="NC3"/>
    <s v="PRIORIDAD 1"/>
  </r>
  <r>
    <n v="257"/>
    <s v="QSJ"/>
    <s v="PRIORIDAD 1"/>
    <s v="No diagnostico"/>
    <x v="1"/>
    <x v="1"/>
    <s v="No diagnostico"/>
    <s v="QSJ"/>
    <s v="PRIORIDAD 1"/>
    <s v="QSJ"/>
    <s v="PRIORIDAD 1"/>
  </r>
  <r>
    <n v="260"/>
    <s v="SC33D"/>
    <s v="PRIORIDAD 1"/>
    <s v="No diagnostico"/>
    <x v="1"/>
    <x v="1"/>
    <s v="No diagnostico"/>
    <s v="SC33D"/>
    <s v="PRIORIDAD 1"/>
    <s v="SC33D"/>
    <s v="PRIORIDAD 1"/>
  </r>
  <r>
    <n v="270"/>
    <s v="TAY13M"/>
    <s v="PRIORIDAD 1"/>
    <s v="No diagnostico"/>
    <x v="1"/>
    <x v="1"/>
    <s v="No diagnostico"/>
    <s v="TAY13M"/>
    <s v="PRIORIDAD 1"/>
    <s v="TAY13M"/>
    <s v="PRIORIDAD 1"/>
  </r>
  <r>
    <n v="282"/>
    <s v="VJ4"/>
    <s v="PRIORIDAD 1"/>
    <s v="No diagnostico"/>
    <x v="1"/>
    <x v="1"/>
    <s v="No diagnostico"/>
    <s v="VJ4"/>
    <s v="PRIORIDAD 1"/>
    <s v="VJ4"/>
    <s v="PRIORIDAD 1"/>
  </r>
  <r>
    <n v="288"/>
    <s v="1GE"/>
    <s v="PRIORIDAD 1"/>
    <s v="No diagnostico"/>
    <x v="1"/>
    <x v="1"/>
    <s v="No diagnostico"/>
    <s v="1GE"/>
    <s v="PRIORIDAD 1"/>
    <s v="1GE"/>
    <s v="PRIORIDAD 1"/>
  </r>
  <r>
    <n v="351"/>
    <s v="F7M"/>
    <s v="PRIORIDAD 1"/>
    <s v="No diagnostico"/>
    <x v="1"/>
    <x v="1"/>
    <s v="No diagnostico"/>
    <s v="F7M"/>
    <s v="PRIORIDAD 1"/>
    <s v="F7M"/>
    <s v="PRIORIDAD 1"/>
  </r>
  <r>
    <n v="374"/>
    <s v="L13"/>
    <s v="PRIORIDAD 1"/>
    <s v="No diagnostico"/>
    <x v="1"/>
    <x v="1"/>
    <s v="No diagnostico"/>
    <s v="L13"/>
    <s v="PRIORIDAD 1"/>
    <s v="L13"/>
    <s v="PRIORIDAD 1"/>
  </r>
  <r>
    <n v="386"/>
    <s v="MQ2"/>
    <s v="PRIORIDAD 1"/>
    <s v="No diagnostico"/>
    <x v="1"/>
    <x v="1"/>
    <s v="No diagnostico"/>
    <s v="MQ2"/>
    <s v="PRIORIDAD 1"/>
    <s v="MQ2"/>
    <s v="PRIORIDAD 1"/>
  </r>
  <r>
    <n v="390"/>
    <s v="NR1"/>
    <s v="PRIORIDAD 1"/>
    <s v="No diagnostico"/>
    <x v="1"/>
    <x v="1"/>
    <s v="No diagnostico"/>
    <s v="NR1"/>
    <s v="PRIORIDAD 1"/>
    <s v="NR1"/>
    <s v="PRIORIDAD 1"/>
  </r>
  <r>
    <n v="406"/>
    <s v="PP4"/>
    <s v="PRIORIDAD 1"/>
    <s v="No diagnostico"/>
    <x v="1"/>
    <x v="1"/>
    <s v="No diagnostico"/>
    <s v="PP4"/>
    <s v="PRIORIDAD 1"/>
    <s v="PP4"/>
    <s v="PRIORIDAD 1"/>
  </r>
  <r>
    <n v="412"/>
    <s v="REG"/>
    <s v="PRIORIDAD 1"/>
    <s v="No diagnostico"/>
    <x v="1"/>
    <x v="1"/>
    <s v="No diagnostico"/>
    <s v="REG"/>
    <s v="PRIORIDAD 1"/>
    <s v="REG"/>
    <s v="PRIORIDAD 1"/>
  </r>
  <r>
    <n v="418"/>
    <s v="RZ31"/>
    <s v="PRIORIDAD 1"/>
    <s v="No diagnostico"/>
    <x v="1"/>
    <x v="1"/>
    <s v="No diagnostico"/>
    <s v="RZ31"/>
    <s v="PRIORIDAD 1"/>
    <s v="RZ31"/>
    <s v="PRIORIDAD 1"/>
  </r>
  <r>
    <n v="420"/>
    <s v="S2U"/>
    <s v="PRIORIDAD 1"/>
    <s v="No diagnostico"/>
    <x v="1"/>
    <x v="1"/>
    <s v="No diagnostico"/>
    <s v="S2U"/>
    <s v="PRIORIDAD 1"/>
    <s v="S2U"/>
    <s v="PRIORIDAD 1"/>
  </r>
  <r>
    <n v="423"/>
    <s v="SFI"/>
    <s v="PRIORIDAD 1"/>
    <s v="No diagnostico"/>
    <x v="1"/>
    <x v="1"/>
    <s v="No diagnostico"/>
    <s v="SFI"/>
    <s v="PRIORIDAD 1"/>
    <s v="SFI"/>
    <s v="PRIORIDAD 1"/>
  </r>
  <r>
    <n v="430"/>
    <s v="TCJ"/>
    <s v="PRIORIDAD 1"/>
    <s v="No diagnostico"/>
    <x v="1"/>
    <x v="1"/>
    <s v="No diagnostico"/>
    <s v="TCJ"/>
    <s v="PRIORIDAD 1"/>
    <s v="TCJ"/>
    <s v="PRIORIDAD 1"/>
  </r>
  <r>
    <n v="435"/>
    <s v="TV2"/>
    <s v="PRIORIDAD 1"/>
    <s v="No diagnostico"/>
    <x v="1"/>
    <x v="1"/>
    <s v="No diagnostico"/>
    <s v="TV2"/>
    <s v="PRIORIDAD 1"/>
    <s v="TV2"/>
    <s v="PRIORIDAD 1"/>
  </r>
  <r>
    <n v="437"/>
    <s v="UFT"/>
    <s v="PRIORIDAD 1"/>
    <s v="No diagnostico"/>
    <x v="1"/>
    <x v="1"/>
    <s v="No diagnostico"/>
    <s v="UFT"/>
    <s v="PRIORIDAD 1"/>
    <s v="UFT"/>
    <s v="PRIORIDAD 1"/>
  </r>
  <r>
    <n v="446"/>
    <s v="VTT"/>
    <s v="PRIORIDAD 1"/>
    <s v="No diagnostico"/>
    <x v="1"/>
    <x v="1"/>
    <s v="No diagnostico"/>
    <s v="VTT"/>
    <s v="PRIORIDAD 2"/>
    <s v="VTT"/>
    <s v="PRIORIDAD 1"/>
  </r>
  <r>
    <n v="480"/>
    <s v="VLP1"/>
    <s v="PRIORIDAD 1"/>
    <s v="No diagnostico"/>
    <x v="1"/>
    <x v="1"/>
    <s v="No diagnostico"/>
    <s v="VLP1"/>
    <s v="PRIORIDAD 1"/>
    <s v="VLP1"/>
    <s v="PRIORIDAD 1"/>
  </r>
  <r>
    <n v="501"/>
    <s v="C2G1"/>
    <s v="PRIORIDAD 1"/>
    <s v="No diagnostico"/>
    <x v="1"/>
    <x v="1"/>
    <s v="No diagnostico"/>
    <s v="C2G1"/>
    <s v="PRIORIDAD 1"/>
    <s v="C2G1"/>
    <s v="PRIORIDAD 1"/>
  </r>
  <r>
    <n v="507"/>
    <s v="DCM"/>
    <s v="PRIORIDAD 1"/>
    <s v="No diagnostico"/>
    <x v="1"/>
    <x v="1"/>
    <s v="No diagnostico"/>
    <s v="DCM"/>
    <s v="PRIORIDAD 1"/>
    <s v="DCM"/>
    <s v="PRIORIDAD 1"/>
  </r>
  <r>
    <n v="538"/>
    <s v="PIF"/>
    <s v="PRIORIDAD 1"/>
    <s v="No diagnostico"/>
    <x v="1"/>
    <x v="1"/>
    <s v="No diagnostico"/>
    <s v="PIF"/>
    <s v="PRIORIDAD 1"/>
    <s v="PIF"/>
    <s v="PRIORIDAD 1"/>
  </r>
  <r>
    <n v="541"/>
    <s v="RAO23B"/>
    <s v="PRIORIDAD 1"/>
    <s v="No diagnostico"/>
    <x v="1"/>
    <x v="1"/>
    <s v="No diagnostico"/>
    <s v="RAO23B"/>
    <s v="PRIORIDAD 1"/>
    <s v="RAO23B"/>
    <s v="PRIORIDAD 1"/>
  </r>
  <r>
    <n v="564"/>
    <s v="VX3"/>
    <s v="PRIORIDAD 1"/>
    <s v="No diagnostico"/>
    <x v="1"/>
    <x v="1"/>
    <s v="No diagnostico"/>
    <s v="VX3"/>
    <s v="PRIORIDAD 1"/>
    <s v="VX3"/>
    <s v="PRIORIDAD 1"/>
  </r>
  <r>
    <n v="571"/>
    <s v="54D"/>
    <s v="PRIORIDAD 2"/>
    <s v="No diagnostico"/>
    <x v="1"/>
    <x v="1"/>
    <s v="No diagnostico"/>
    <s v="54D"/>
    <s v="PRIORIDAD 1"/>
    <s v="54D"/>
    <s v="PRIORIDAD 1"/>
  </r>
  <r>
    <n v="574"/>
    <s v="URO1"/>
    <s v="PRIORIDAD 2"/>
    <s v="No diagnostico"/>
    <x v="1"/>
    <x v="1"/>
    <s v="No diagnostico"/>
    <s v="URO1"/>
    <s v="PRIORIDAD 2"/>
    <s v="URO1"/>
    <s v="PRIORIDAD 1"/>
  </r>
  <r>
    <n v="587"/>
    <s v="A3M"/>
    <s v="PRIORIDAD 2"/>
    <s v="No diagnostico"/>
    <x v="1"/>
    <x v="1"/>
    <s v="No diagnostico"/>
    <s v="A3M"/>
    <s v="PRIORIDAD 1"/>
    <s v="A3M"/>
    <s v="PRIORIDAD 2"/>
  </r>
  <r>
    <n v="594"/>
    <s v="UVT"/>
    <s v="PRIORIDAD 2"/>
    <s v="No diagnostico"/>
    <x v="1"/>
    <x v="1"/>
    <s v="No diagnostico"/>
    <s v="UVT"/>
    <s v="PRIORIDAD 1"/>
    <s v="UVT"/>
    <s v="PRIORIDAD 1"/>
  </r>
  <r>
    <n v="601"/>
    <s v="AGL"/>
    <s v="PRIORIDAD 2"/>
    <s v="No diagnostico"/>
    <x v="1"/>
    <x v="1"/>
    <s v="No diagnostico"/>
    <s v="AGL"/>
    <s v="PRIORIDAD 1"/>
    <s v="AGL"/>
    <s v="PRIORIDAD 1"/>
  </r>
  <r>
    <n v="606"/>
    <s v="FO2"/>
    <s v="PRIORIDAD 2"/>
    <s v="No diagnostico"/>
    <x v="1"/>
    <x v="1"/>
    <s v="No diagnostico"/>
    <s v="FO2"/>
    <s v="PRIORIDAD 1"/>
    <s v="FO2"/>
    <s v="PRIORIDAD 1"/>
  </r>
  <r>
    <n v="608"/>
    <s v="LBY"/>
    <s v="PRIORIDAD 2"/>
    <s v="No diagnostico"/>
    <x v="1"/>
    <x v="1"/>
    <s v="No diagnostico"/>
    <s v="LBY"/>
    <s v="PRIORIDAD 1"/>
    <s v="LBY"/>
    <s v="PRIORIDAD 1"/>
  </r>
  <r>
    <n v="616"/>
    <s v="T4P"/>
    <s v="PRIORIDAD 2"/>
    <s v="No diagnostico"/>
    <x v="1"/>
    <x v="1"/>
    <s v="No diagnostico"/>
    <s v="T4P"/>
    <s v="PRIORIDAD 1"/>
    <s v="T4P"/>
    <s v="PRIORIDAD 1"/>
  </r>
  <r>
    <n v="617"/>
    <s v="T5P"/>
    <s v="PRIORIDAD 2"/>
    <s v="No diagnostico"/>
    <x v="1"/>
    <x v="1"/>
    <s v="No diagnostico"/>
    <s v="T5P"/>
    <s v="PRIORIDAD 0"/>
    <s v="T5P"/>
    <s v="PRIORIDAD 2"/>
  </r>
  <r>
    <n v="639"/>
    <s v="4D0031"/>
    <s v="PRIORIDAD 2"/>
    <s v="No diagnostico"/>
    <x v="1"/>
    <x v="1"/>
    <s v="No diagnostico"/>
    <s v="4D0031"/>
    <s v="PRIORIDAD 2"/>
    <s v="4D0031"/>
    <s v="PRIORIDAD 2"/>
  </r>
  <r>
    <n v="640"/>
    <s v="4D0032"/>
    <s v="PRIORIDAD 2"/>
    <s v="No diagnostico"/>
    <x v="1"/>
    <x v="1"/>
    <s v="No diagnostico"/>
    <s v="4D0032"/>
    <s v="PRIORIDAD 2"/>
    <s v="4D0032"/>
    <s v="PRIORIDAD 2"/>
  </r>
  <r>
    <n v="641"/>
    <s v="4D0034"/>
    <s v="PRIORIDAD 2"/>
    <s v="No diagnostico"/>
    <x v="1"/>
    <x v="1"/>
    <s v="No diagnostico"/>
    <s v="4D0034"/>
    <s v="PRIORIDAD 2"/>
    <s v="4D0034"/>
    <s v="PRIORIDAD 2"/>
  </r>
  <r>
    <n v="667"/>
    <s v="HRL"/>
    <s v="PRIORIDAD 2"/>
    <s v="No diagnostico"/>
    <x v="1"/>
    <x v="1"/>
    <s v="No diagnostico"/>
    <s v="HRL"/>
    <s v="PRIORIDAD 1"/>
    <s v="HRL"/>
    <s v="PRIORIDAD 1"/>
  </r>
  <r>
    <n v="695"/>
    <s v="11T"/>
    <s v="PRIORIDAD 2"/>
    <s v="No diagnostico"/>
    <x v="1"/>
    <x v="1"/>
    <s v="No diagnostico"/>
    <s v="11T"/>
    <s v="PRIORIDAD 1"/>
    <s v="11T"/>
    <s v="PRIORIDAD 2"/>
  </r>
  <r>
    <n v="700"/>
    <s v="A1A2"/>
    <s v="PRIORIDAD 2"/>
    <s v="No diagnostico"/>
    <x v="1"/>
    <x v="1"/>
    <s v="No diagnostico"/>
    <s v="A1A2"/>
    <s v="PRIORIDAD 1"/>
    <s v="A1A2"/>
    <s v="PRIORIDAD 1"/>
  </r>
  <r>
    <n v="714"/>
    <s v="DS11"/>
    <s v="PRIORIDAD 2"/>
    <s v="No diagnostico"/>
    <x v="1"/>
    <x v="1"/>
    <s v="No diagnostico"/>
    <s v="DS11"/>
    <s v="PRIORIDAD 1"/>
    <s v="DS11"/>
    <s v="PRIORIDAD 2"/>
  </r>
  <r>
    <n v="744"/>
    <s v="VIP"/>
    <s v="PRIORIDAD 2"/>
    <s v="No diagnostico"/>
    <x v="1"/>
    <x v="1"/>
    <s v="No diagnostico"/>
    <s v="VIP"/>
    <s v="PRIORIDAD 1"/>
    <s v="VIP"/>
    <s v="PRIORIDAD 2"/>
  </r>
  <r>
    <n v="777"/>
    <s v="2EB"/>
    <s v="PRIORIDAD 2"/>
    <s v="No diagnostico"/>
    <x v="1"/>
    <x v="1"/>
    <s v="No diagnostico"/>
    <s v="2EB"/>
    <s v="PRIORIDAD 1"/>
    <s v="2EB"/>
    <s v="PRIORIDAD 1"/>
  </r>
  <r>
    <n v="781"/>
    <s v="4LV"/>
    <s v="PRIORIDAD 2"/>
    <s v="No diagnostico"/>
    <x v="1"/>
    <x v="1"/>
    <s v="No diagnostico"/>
    <s v="4LV"/>
    <s v="PRIORIDAD 1"/>
    <s v="4LV"/>
    <s v="PRIORIDAD 2"/>
  </r>
  <r>
    <n v="797"/>
    <s v="CZX"/>
    <s v="PRIORIDAD 2"/>
    <s v="No diagnostico"/>
    <x v="1"/>
    <x v="1"/>
    <s v="No diagnostico"/>
    <s v="CZX"/>
    <s v="PRIORIDAD 1"/>
    <s v="CZX"/>
    <s v="PRIORIDAD 2"/>
  </r>
  <r>
    <n v="801"/>
    <s v="EIO12D"/>
    <s v="PRIORIDAD 2"/>
    <s v="No diagnostico"/>
    <x v="1"/>
    <x v="1"/>
    <s v="No diagnostico"/>
    <s v="EIO12D"/>
    <s v="PRIORIDAD 2"/>
    <s v="EIO12D"/>
    <s v="PRIORIDAD 2"/>
  </r>
  <r>
    <n v="817"/>
    <s v="MZE"/>
    <s v="PRIORIDAD 2"/>
    <s v="No diagnostico"/>
    <x v="1"/>
    <x v="1"/>
    <s v="No diagnostico"/>
    <s v="MZE"/>
    <s v="PRIORIDAD 1"/>
    <s v="MZE"/>
    <s v="PRIORIDAD 1"/>
  </r>
  <r>
    <n v="818"/>
    <s v="NNO"/>
    <s v="PRIORIDAD 2"/>
    <s v="No diagnostico"/>
    <x v="1"/>
    <x v="1"/>
    <s v="No diagnostico"/>
    <s v="NNO"/>
    <s v="PRIORIDAD 1"/>
    <s v="NNO"/>
    <s v="PRIORIDAD 1"/>
  </r>
  <r>
    <n v="827"/>
    <s v="ROV1"/>
    <s v="PRIORIDAD 2"/>
    <s v="No diagnostico"/>
    <x v="1"/>
    <x v="1"/>
    <s v="No diagnostico"/>
    <s v="ROV1"/>
    <s v="PRIORIDAD 1"/>
    <s v="ROV1"/>
    <s v="PRIORIDAD 2"/>
  </r>
  <r>
    <n v="831"/>
    <s v="SO5"/>
    <s v="PRIORIDAD 2"/>
    <s v="No diagnostico"/>
    <x v="1"/>
    <x v="1"/>
    <s v="No diagnostico"/>
    <s v="SO5"/>
    <s v="PRIORIDAD 1"/>
    <s v="SO5"/>
    <s v="PRIORIDAD 1"/>
  </r>
  <r>
    <n v="54"/>
    <s v="MB1"/>
    <s v="PRIORIDAD 1"/>
    <s v="No diagnostico"/>
    <x v="2"/>
    <x v="2"/>
    <s v="No diagnostico"/>
    <s v=""/>
    <s v=""/>
    <s v="MB1"/>
    <s v="PRIORIDAD 1"/>
  </r>
  <r>
    <n v="58"/>
    <s v="T3L"/>
    <s v="PRIORIDAD 1"/>
    <s v="No diagnostico"/>
    <x v="2"/>
    <x v="2"/>
    <s v="No diagnostico"/>
    <s v=""/>
    <s v=""/>
    <s v="T3L"/>
    <s v="PRIORIDAD 2"/>
  </r>
  <r>
    <n v="90"/>
    <s v="L2P"/>
    <s v="PRIORIDAD 1"/>
    <s v="No diagnostico"/>
    <x v="2"/>
    <x v="2"/>
    <s v="No diagnostico"/>
    <s v=""/>
    <s v=""/>
    <s v="L2P"/>
    <s v="PRIORIDAD 1"/>
  </r>
  <r>
    <n v="106"/>
    <s v="CED"/>
    <s v="PRIORIDAD 1"/>
    <s v="No diagnostico"/>
    <x v="2"/>
    <x v="2"/>
    <s v="No diagnostico"/>
    <s v=""/>
    <s v=""/>
    <s v="CED"/>
    <s v="PRIORIDAD 1"/>
  </r>
  <r>
    <n v="128"/>
    <s v="14A13D"/>
    <s v="PRIORIDAD 1"/>
    <s v="No diagnostico"/>
    <x v="2"/>
    <x v="2"/>
    <s v="No diagnostico"/>
    <s v=""/>
    <s v=""/>
    <s v="14A13D"/>
    <s v="PRIORIDAD 2"/>
  </r>
  <r>
    <n v="146"/>
    <s v="39G1"/>
    <s v="PRIORIDAD 1"/>
    <s v="No diagnostico"/>
    <x v="2"/>
    <x v="2"/>
    <s v="No diagnostico"/>
    <s v=""/>
    <s v=""/>
    <s v="39G1"/>
    <s v="PRIORIDAD 1"/>
  </r>
  <r>
    <n v="158"/>
    <s v="ALE1"/>
    <s v="PRIORIDAD 1"/>
    <s v="No diagnostico"/>
    <x v="2"/>
    <x v="2"/>
    <s v="No diagnostico"/>
    <s v=""/>
    <s v=""/>
    <s v="ALE1"/>
    <s v="PRIORIDAD 1"/>
  </r>
  <r>
    <n v="201"/>
    <s v="FJ2"/>
    <s v="PRIORIDAD 1"/>
    <s v="No diagnostico"/>
    <x v="2"/>
    <x v="2"/>
    <s v="No diagnostico"/>
    <s v=""/>
    <s v=""/>
    <s v="FJ2"/>
    <s v="PRIORIDAD 1"/>
  </r>
  <r>
    <n v="203"/>
    <s v="FR2"/>
    <s v="PRIORIDAD 1"/>
    <s v="No diagnostico"/>
    <x v="2"/>
    <x v="2"/>
    <s v="No diagnostico"/>
    <s v=""/>
    <s v=""/>
    <s v="FR2"/>
    <s v="PRIORIDAD 2"/>
  </r>
  <r>
    <n v="206"/>
    <s v="FV24D1"/>
    <s v="PRIORIDAD 1"/>
    <s v="No diagnostico"/>
    <x v="2"/>
    <x v="2"/>
    <s v="No diagnostico"/>
    <s v=""/>
    <s v=""/>
    <s v="FV24D1"/>
    <s v="PRIORIDAD 2"/>
  </r>
  <r>
    <n v="218"/>
    <s v="I3O"/>
    <s v="PRIORIDAD 1"/>
    <s v="No diagnostico"/>
    <x v="2"/>
    <x v="2"/>
    <s v="No diagnostico"/>
    <s v=""/>
    <s v=""/>
    <s v="I3O"/>
    <s v="PRIORIDAD 1"/>
  </r>
  <r>
    <n v="243"/>
    <s v="NGE"/>
    <s v="PRIORIDAD 1"/>
    <s v="No diagnostico"/>
    <x v="2"/>
    <x v="2"/>
    <s v="No diagnostico"/>
    <s v=""/>
    <s v=""/>
    <s v="NGE"/>
    <s v="PRIORIDAD 1"/>
  </r>
  <r>
    <n v="261"/>
    <s v="SDM1"/>
    <s v="PRIORIDAD 1"/>
    <s v="No diagnostico"/>
    <x v="2"/>
    <x v="2"/>
    <s v="No diagnostico"/>
    <s v=""/>
    <s v=""/>
    <s v="SDM1"/>
    <s v="PRIORIDAD 1"/>
  </r>
  <r>
    <n v="265"/>
    <s v="SLE"/>
    <s v="PRIORIDAD 1"/>
    <s v="No diagnostico"/>
    <x v="2"/>
    <x v="2"/>
    <s v="No diagnostico"/>
    <s v=""/>
    <s v=""/>
    <s v="SLE"/>
    <s v="PRIORIDAD 1"/>
  </r>
  <r>
    <n v="274"/>
    <s v="TGY"/>
    <s v="PRIORIDAD 1"/>
    <s v="No diagnostico"/>
    <x v="2"/>
    <x v="2"/>
    <s v="No diagnostico"/>
    <s v=""/>
    <s v=""/>
    <s v="TGY"/>
    <s v="PRIORIDAD 1"/>
  </r>
  <r>
    <n v="279"/>
    <s v="TVI"/>
    <s v="PRIORIDAD 1"/>
    <s v="No diagnostico"/>
    <x v="2"/>
    <x v="2"/>
    <s v="No diagnostico"/>
    <s v=""/>
    <s v=""/>
    <s v="TVI"/>
    <s v="PRIORIDAD 1"/>
  </r>
  <r>
    <n v="327"/>
    <s v="CGS"/>
    <s v="PRIORIDAD 1"/>
    <s v="No diagnostico"/>
    <x v="2"/>
    <x v="2"/>
    <s v="No diagnostico"/>
    <s v=""/>
    <s v=""/>
    <s v="CGS"/>
    <s v="PRIORIDAD 2"/>
  </r>
  <r>
    <n v="329"/>
    <s v="CHM1"/>
    <s v="PRIORIDAD 1"/>
    <s v="No diagnostico"/>
    <x v="2"/>
    <x v="2"/>
    <s v="No diagnostico"/>
    <s v=""/>
    <s v=""/>
    <s v="CHM1"/>
    <s v="PRIORIDAD 1"/>
  </r>
  <r>
    <n v="355"/>
    <s v="FTE"/>
    <s v="PRIORIDAD 1"/>
    <s v="No diagnostico"/>
    <x v="2"/>
    <x v="2"/>
    <s v="No diagnostico"/>
    <s v=""/>
    <s v=""/>
    <s v="FTE"/>
    <s v="PRIORIDAD 2"/>
  </r>
  <r>
    <n v="358"/>
    <s v="GKU"/>
    <s v="PRIORIDAD 1"/>
    <s v="No diagnostico"/>
    <x v="2"/>
    <x v="2"/>
    <s v="No diagnostico"/>
    <s v=""/>
    <s v=""/>
    <s v="GKU"/>
    <s v="PRIORIDAD 2"/>
  </r>
  <r>
    <n v="379"/>
    <s v="LMG2"/>
    <s v="PRIORIDAD 1"/>
    <s v="No diagnostico"/>
    <x v="2"/>
    <x v="2"/>
    <s v="No diagnostico"/>
    <s v=""/>
    <s v=""/>
    <s v="LMG2"/>
    <s v="PRIORIDAD 1"/>
  </r>
  <r>
    <n v="391"/>
    <s v="NVE"/>
    <s v="PRIORIDAD 1"/>
    <s v="No diagnostico"/>
    <x v="2"/>
    <x v="2"/>
    <s v="No diagnostico"/>
    <s v=""/>
    <s v=""/>
    <s v="NVE"/>
    <s v="PRIORIDAD 1"/>
  </r>
  <r>
    <n v="408"/>
    <s v="PTE"/>
    <s v="PRIORIDAD 1"/>
    <s v="No diagnostico"/>
    <x v="2"/>
    <x v="2"/>
    <s v="No diagnostico"/>
    <s v=""/>
    <s v=""/>
    <s v="PTE"/>
    <s v="PRIORIDAD 1"/>
  </r>
  <r>
    <n v="427"/>
    <s v="T2O"/>
    <s v="PRIORIDAD 1"/>
    <s v="No diagnostico"/>
    <x v="2"/>
    <x v="2"/>
    <s v="No diagnostico"/>
    <s v=""/>
    <s v=""/>
    <s v="T2O"/>
    <s v="PRIORIDAD 1"/>
  </r>
  <r>
    <n v="439"/>
    <s v="V2R"/>
    <s v="PRIORIDAD 1"/>
    <s v="No diagnostico"/>
    <x v="2"/>
    <x v="2"/>
    <s v="No diagnostico"/>
    <s v=""/>
    <s v=""/>
    <s v="V2R"/>
    <s v="PRIORIDAD 1"/>
  </r>
  <r>
    <n v="441"/>
    <s v="V4R"/>
    <s v="PRIORIDAD 1"/>
    <s v="No diagnostico"/>
    <x v="2"/>
    <x v="2"/>
    <s v="No diagnostico"/>
    <s v=""/>
    <s v=""/>
    <s v="V4R"/>
    <s v="PRIORIDAD 1"/>
  </r>
  <r>
    <n v="442"/>
    <s v="V5R"/>
    <s v="PRIORIDAD 1"/>
    <s v="No diagnostico"/>
    <x v="2"/>
    <x v="2"/>
    <s v="No diagnostico"/>
    <s v=""/>
    <s v=""/>
    <s v="V5R"/>
    <s v="PRIORIDAD 1"/>
  </r>
  <r>
    <n v="467"/>
    <s v="LON"/>
    <s v="PRIORIDAD 1"/>
    <s v="No diagnostico"/>
    <x v="2"/>
    <x v="2"/>
    <s v="No diagnostico"/>
    <s v=""/>
    <s v=""/>
    <s v="LON"/>
    <s v="PRIORIDAD 1"/>
  </r>
  <r>
    <n v="527"/>
    <s v="JU3"/>
    <s v="PRIORIDAD 1"/>
    <s v="No diagnostico"/>
    <x v="2"/>
    <x v="2"/>
    <s v="No diagnostico"/>
    <s v=""/>
    <s v=""/>
    <s v="JU3"/>
    <s v="PRIORIDAD 1"/>
  </r>
  <r>
    <n v="542"/>
    <s v="RD4"/>
    <s v="PRIORIDAD 1"/>
    <s v="No diagnostico"/>
    <x v="2"/>
    <x v="2"/>
    <s v="No diagnostico"/>
    <s v=""/>
    <s v=""/>
    <s v="RD4"/>
    <s v="PRIORIDAD 1"/>
  </r>
  <r>
    <n v="552"/>
    <s v="SO2"/>
    <s v="PRIORIDAD 1"/>
    <s v="No diagnostico"/>
    <x v="2"/>
    <x v="2"/>
    <s v="No diagnostico"/>
    <s v=""/>
    <s v=""/>
    <s v="SO2"/>
    <s v="PRIORIDAD 1"/>
  </r>
  <r>
    <n v="557"/>
    <s v="UVN"/>
    <s v="PRIORIDAD 1"/>
    <s v="No diagnostico"/>
    <x v="2"/>
    <x v="2"/>
    <s v="No diagnostico"/>
    <s v=""/>
    <s v=""/>
    <s v="UVN"/>
    <s v="PRIORIDAD 3"/>
  </r>
  <r>
    <n v="576"/>
    <s v="3BS"/>
    <s v="PRIORIDAD 2"/>
    <s v="No diagnostico"/>
    <x v="2"/>
    <x v="2"/>
    <s v="No diagnostico"/>
    <s v=""/>
    <s v=""/>
    <s v="3BS"/>
    <s v="PRIORIDAD 1"/>
  </r>
  <r>
    <n v="578"/>
    <s v="SAG1"/>
    <s v="PRIORIDAD 2"/>
    <s v="No diagnostico"/>
    <x v="2"/>
    <x v="2"/>
    <s v="No diagnostico"/>
    <s v=""/>
    <s v=""/>
    <s v="SAG1"/>
    <s v="PRIORIDAD 3"/>
  </r>
  <r>
    <n v="590"/>
    <s v="DAN1"/>
    <s v="PRIORIDAD 2"/>
    <s v="No diagnostico"/>
    <x v="2"/>
    <x v="2"/>
    <s v="No diagnostico"/>
    <s v=""/>
    <s v=""/>
    <s v="DAN1"/>
    <s v="PRIORIDAD 3"/>
  </r>
  <r>
    <n v="591"/>
    <s v="HH4"/>
    <s v="PRIORIDAD 2"/>
    <s v="No diagnostico"/>
    <x v="2"/>
    <x v="2"/>
    <s v="No diagnostico"/>
    <s v=""/>
    <s v=""/>
    <s v="HH4"/>
    <s v="PRIORIDAD 2"/>
  </r>
  <r>
    <n v="623"/>
    <s v="14A1"/>
    <s v="PRIORIDAD 2"/>
    <s v="No diagnostico"/>
    <x v="2"/>
    <x v="2"/>
    <s v="No diagnostico"/>
    <s v=""/>
    <s v=""/>
    <s v="14A1"/>
    <s v="PRIORIDAD 2"/>
  </r>
  <r>
    <n v="628"/>
    <s v="2C6013"/>
    <s v="PRIORIDAD 2"/>
    <s v="No diagnostico"/>
    <x v="2"/>
    <x v="2"/>
    <s v="No diagnostico"/>
    <s v=""/>
    <s v=""/>
    <s v="2C6013"/>
    <s v="PRIORIDAD 2"/>
  </r>
  <r>
    <n v="652"/>
    <s v="8C1013"/>
    <s v="PRIORIDAD 2"/>
    <s v="No diagnostico"/>
    <x v="2"/>
    <x v="2"/>
    <s v="No diagnostico"/>
    <s v=""/>
    <s v=""/>
    <s v="8C1013"/>
    <s v="PRIORIDAD 2"/>
  </r>
  <r>
    <n v="657"/>
    <s v="BQS2"/>
    <s v="PRIORIDAD 2"/>
    <s v="No diagnostico"/>
    <x v="2"/>
    <x v="2"/>
    <s v="No diagnostico"/>
    <s v=""/>
    <s v=""/>
    <s v="BQS2"/>
    <s v="PRIORIDAD 2"/>
  </r>
  <r>
    <n v="668"/>
    <s v="IRC"/>
    <s v="PRIORIDAD 2"/>
    <s v="No diagnostico"/>
    <x v="2"/>
    <x v="2"/>
    <s v="No diagnostico"/>
    <s v=""/>
    <s v=""/>
    <s v="IRC"/>
    <s v="PRIORIDAD 3"/>
  </r>
  <r>
    <n v="671"/>
    <s v="LG4"/>
    <s v="PRIORIDAD 2"/>
    <s v="No diagnostico"/>
    <x v="2"/>
    <x v="2"/>
    <s v="No diagnostico"/>
    <s v=""/>
    <s v=""/>
    <s v="LG4"/>
    <s v="PRIORIDAD 2"/>
  </r>
  <r>
    <n v="693"/>
    <s v="VSE1"/>
    <s v="PRIORIDAD 2"/>
    <s v="No diagnostico"/>
    <x v="2"/>
    <x v="2"/>
    <s v="No diagnostico"/>
    <s v=""/>
    <s v=""/>
    <s v="VSE1"/>
    <s v="PRIORIDAD 2"/>
  </r>
  <r>
    <n v="711"/>
    <s v="CGS3D"/>
    <s v="PRIORIDAD 2"/>
    <s v="No diagnostico"/>
    <x v="2"/>
    <x v="2"/>
    <s v="No diagnostico"/>
    <s v=""/>
    <s v=""/>
    <s v="CGS3D"/>
    <s v="PRIORIDAD 4"/>
  </r>
  <r>
    <n v="712"/>
    <s v="CGS4D"/>
    <s v="PRIORIDAD 2"/>
    <s v="No diagnostico"/>
    <x v="2"/>
    <x v="2"/>
    <s v="No diagnostico"/>
    <s v=""/>
    <s v=""/>
    <s v="CGS4D"/>
    <s v="PRIORIDAD 2"/>
  </r>
  <r>
    <n v="716"/>
    <s v="FOE"/>
    <s v="PRIORIDAD 2"/>
    <s v="No diagnostico"/>
    <x v="2"/>
    <x v="2"/>
    <s v="No diagnostico"/>
    <s v=""/>
    <s v=""/>
    <s v="FOE"/>
    <s v="PRIORIDAD 2"/>
  </r>
  <r>
    <n v="718"/>
    <s v="ILB"/>
    <s v="PRIORIDAD 2"/>
    <s v="No diagnostico"/>
    <x v="2"/>
    <x v="2"/>
    <s v="No diagnostico"/>
    <s v=""/>
    <s v=""/>
    <s v="ILB"/>
    <s v="PRIORIDAD 1"/>
  </r>
  <r>
    <n v="721"/>
    <s v="IT5"/>
    <s v="PRIORIDAD 2"/>
    <s v="No diagnostico"/>
    <x v="2"/>
    <x v="2"/>
    <s v="No diagnostico"/>
    <s v=""/>
    <s v=""/>
    <s v="IT5"/>
    <s v="PRIORIDAD 2"/>
  </r>
  <r>
    <n v="731"/>
    <s v="PIA"/>
    <s v="PRIORIDAD 2"/>
    <s v="No diagnostico"/>
    <x v="2"/>
    <x v="2"/>
    <s v="No diagnostico"/>
    <s v=""/>
    <s v=""/>
    <s v="PIA"/>
    <s v="PRIORIDAD 2"/>
  </r>
  <r>
    <n v="738"/>
    <s v="T3T"/>
    <s v="PRIORIDAD 2"/>
    <s v="No diagnostico"/>
    <x v="2"/>
    <x v="2"/>
    <s v="No diagnostico"/>
    <s v=""/>
    <s v=""/>
    <s v="T3T"/>
    <s v="PRIORIDAD 1"/>
  </r>
  <r>
    <n v="743"/>
    <s v="V9D"/>
    <s v="PRIORIDAD 2"/>
    <s v="No diagnostico"/>
    <x v="2"/>
    <x v="2"/>
    <s v="No diagnostico"/>
    <s v=""/>
    <s v=""/>
    <s v="V9D"/>
    <s v="PRIORIDAD 2"/>
  </r>
  <r>
    <n v="748"/>
    <s v="AG3"/>
    <s v="PRIORIDAD 2"/>
    <s v="No diagnostico"/>
    <x v="2"/>
    <x v="2"/>
    <s v="No diagnostico"/>
    <s v=""/>
    <s v=""/>
    <s v="AG3"/>
    <s v="PRIORIDAD 2"/>
  </r>
  <r>
    <n v="754"/>
    <s v="CZ13"/>
    <s v="PRIORIDAD 2"/>
    <s v="No diagnostico"/>
    <x v="2"/>
    <x v="2"/>
    <s v="No diagnostico"/>
    <s v=""/>
    <s v=""/>
    <s v="CZ13"/>
    <s v="PRIORIDAD 1"/>
  </r>
  <r>
    <n v="756"/>
    <s v="EQJ"/>
    <s v="PRIORIDAD 2"/>
    <s v="No diagnostico"/>
    <x v="2"/>
    <x v="2"/>
    <s v="No diagnostico"/>
    <s v=""/>
    <s v=""/>
    <s v="EQJ"/>
    <s v="PRIORIDAD 2"/>
  </r>
  <r>
    <n v="757"/>
    <s v="EQK"/>
    <s v="PRIORIDAD 2"/>
    <s v="No diagnostico"/>
    <x v="2"/>
    <x v="2"/>
    <s v="No diagnostico"/>
    <s v=""/>
    <s v=""/>
    <s v="EQK"/>
    <s v="PRIORIDAD 2"/>
  </r>
  <r>
    <n v="758"/>
    <s v="EQL"/>
    <s v="PRIORIDAD 2"/>
    <s v="No diagnostico"/>
    <x v="2"/>
    <x v="2"/>
    <s v="No diagnostico"/>
    <s v=""/>
    <s v=""/>
    <s v="EQL"/>
    <s v="PRIORIDAD 2"/>
  </r>
  <r>
    <n v="759"/>
    <s v="HH1"/>
    <s v="PRIORIDAD 2"/>
    <s v="No diagnostico"/>
    <x v="2"/>
    <x v="2"/>
    <s v="No diagnostico"/>
    <s v=""/>
    <s v=""/>
    <s v="HH1"/>
    <s v="PRIORIDAD 2"/>
  </r>
  <r>
    <n v="799"/>
    <s v="DEM"/>
    <s v="PRIORIDAD 2"/>
    <s v="No diagnostico"/>
    <x v="2"/>
    <x v="2"/>
    <s v="No diagnostico"/>
    <s v=""/>
    <s v=""/>
    <s v="DEM"/>
    <s v="PRIORIDAD 2"/>
  </r>
  <r>
    <n v="804"/>
    <s v="IUR"/>
    <s v="PRIORIDAD 2"/>
    <s v="No diagnostico"/>
    <x v="2"/>
    <x v="2"/>
    <s v="No diagnostico"/>
    <s v=""/>
    <s v=""/>
    <s v="IUR"/>
    <s v="PRIORIDAD 2"/>
  </r>
  <r>
    <n v="826"/>
    <s v="RD5"/>
    <s v="PRIORIDAD 2"/>
    <s v="No diagnostico"/>
    <x v="2"/>
    <x v="2"/>
    <s v="No diagnostico"/>
    <s v=""/>
    <s v=""/>
    <s v="RD5"/>
    <s v="PRIORIDAD 4"/>
  </r>
  <r>
    <n v="842"/>
    <s v="VV63B"/>
    <s v="PRIORIDAD 3"/>
    <s v="No diagnostico"/>
    <x v="2"/>
    <x v="2"/>
    <s v="No diagnostico"/>
    <s v="VV63B"/>
    <s v="PRIORIDAD 2"/>
    <s v="VV63B"/>
    <s v="PRIORIDAD 1"/>
  </r>
  <r>
    <n v="860"/>
    <s v="E5Z"/>
    <s v="PRIORIDAD 3"/>
    <s v="No diagnostico"/>
    <x v="2"/>
    <x v="2"/>
    <s v="No diagnostico"/>
    <s v="E5Z"/>
    <s v="PRIORIDAD 1"/>
    <s v="E5Z"/>
    <s v="PRIORIDAD 1"/>
  </r>
  <r>
    <n v="862"/>
    <s v="IND"/>
    <s v="PRIORIDAD 3"/>
    <s v="No diagnostico"/>
    <x v="2"/>
    <x v="2"/>
    <s v="No diagnostico"/>
    <s v="IND"/>
    <s v="PRIORIDAD 2"/>
    <s v="IND"/>
    <s v="PRIORIDAD 2"/>
  </r>
  <r>
    <n v="915"/>
    <s v="GA0"/>
    <s v="PRIORIDAD 3"/>
    <s v="No diagnostico"/>
    <x v="2"/>
    <x v="2"/>
    <s v="No diagnostico"/>
    <s v="GA0"/>
    <s v="PRIORIDAD 2"/>
    <s v="GA0"/>
    <s v="PRIORIDAD 1"/>
  </r>
  <r>
    <n v="935"/>
    <s v="MVX"/>
    <s v="PRIORIDAD 3"/>
    <s v="No diagnostico"/>
    <x v="2"/>
    <x v="2"/>
    <s v="No diagnostico"/>
    <s v="MVX"/>
    <s v="PRIORIDAD 1"/>
    <s v="MVX"/>
    <s v="PRIORIDAD 1"/>
  </r>
  <r>
    <n v="973"/>
    <s v="BU2"/>
    <s v="PRIORIDAD 4"/>
    <s v="No diagnostico"/>
    <x v="2"/>
    <x v="2"/>
    <s v="No diagnostico"/>
    <s v="BU2"/>
    <s v="PRIORIDAD 2"/>
    <s v="BU2"/>
    <s v="PRIORIDAD 1"/>
  </r>
  <r>
    <n v="978"/>
    <s v="CC6"/>
    <s v="PRIORIDAD 4"/>
    <s v="No diagnostico"/>
    <x v="2"/>
    <x v="2"/>
    <s v="No diagnostico"/>
    <s v="CC6"/>
    <s v="PRIORIDAD 2"/>
    <s v="CC6"/>
    <s v="PRIORIDAD 1"/>
  </r>
  <r>
    <n v="991"/>
    <s v="4D0033"/>
    <s v="PRIORIDAD 4"/>
    <s v="No diagnostico"/>
    <x v="2"/>
    <x v="2"/>
    <s v="No diagnostico"/>
    <s v="4D0033"/>
    <s v="PRIORIDAD 2"/>
    <s v="4D0033"/>
    <s v="PRIORIDAD 2"/>
  </r>
  <r>
    <n v="1002"/>
    <s v="REL11"/>
    <s v="PRIORIDAD 4"/>
    <s v="No diagnostico"/>
    <x v="2"/>
    <x v="2"/>
    <s v="No diagnostico"/>
    <s v="REL11"/>
    <s v="PRIORIDAD 1"/>
    <s v="REL11"/>
    <s v="PRIORIDAD 1"/>
  </r>
  <r>
    <n v="1062"/>
    <s v="C023"/>
    <m/>
    <s v="No diagnostico"/>
    <x v="2"/>
    <x v="2"/>
    <s v="No diagnostico"/>
    <s v="C023"/>
    <s v="PRIORIDAD 0"/>
    <s v="C023"/>
    <s v="PRIORIDAD 0"/>
  </r>
  <r>
    <n v="1067"/>
    <s v="ERL"/>
    <m/>
    <s v="No diagnostico"/>
    <x v="2"/>
    <x v="2"/>
    <s v="No diagnostico"/>
    <s v="ERL"/>
    <s v="PRIORIDAD 0"/>
    <s v="ERL"/>
    <s v="PRIORIDAD 2"/>
  </r>
  <r>
    <n v="1069"/>
    <s v="3NZ"/>
    <m/>
    <s v="No diagnostico"/>
    <x v="2"/>
    <x v="2"/>
    <s v="No diagnostico"/>
    <s v="3NZ"/>
    <s v="PRIORIDAD 1"/>
    <s v="3NZ"/>
    <s v="PRIORIDAD 1"/>
  </r>
  <r>
    <n v="1070"/>
    <s v="C201"/>
    <m/>
    <s v="No diagnostico"/>
    <x v="2"/>
    <x v="2"/>
    <s v="No diagnostico"/>
    <s v="C201"/>
    <s v="PRIORIDAD 1"/>
    <s v="C201"/>
    <s v="PRIORIDAD 1"/>
  </r>
  <r>
    <n v="1071"/>
    <s v="TNV"/>
    <m/>
    <s v="No diagnostico"/>
    <x v="2"/>
    <x v="2"/>
    <s v="No diagnostico"/>
    <s v="TNV"/>
    <s v="PRIORIDAD 1"/>
    <s v="TNV"/>
    <s v="PRIORIDAD 1"/>
  </r>
  <r>
    <n v="1074"/>
    <s v="BLH"/>
    <m/>
    <s v="No diagnostico"/>
    <x v="2"/>
    <x v="2"/>
    <s v="No diagnostico"/>
    <s v="BLH"/>
    <s v="PRIORIDAD 1"/>
    <s v="BLH"/>
    <s v="PRIORIDAD 1"/>
  </r>
  <r>
    <n v="1076"/>
    <s v="KRI"/>
    <m/>
    <s v="No diagnostico"/>
    <x v="2"/>
    <x v="2"/>
    <s v="No diagnostico"/>
    <s v="KRI"/>
    <s v="PRIORIDAD 1"/>
    <s v="KRI"/>
    <s v="PRIORIDAD 1"/>
  </r>
  <r>
    <n v="1077"/>
    <s v="C11"/>
    <m/>
    <s v="No diagnostico"/>
    <x v="2"/>
    <x v="2"/>
    <s v="No diagnostico"/>
    <s v="C11"/>
    <s v="PRIORIDAD 1"/>
    <s v="C11"/>
    <s v="PRIORIDAD 1"/>
  </r>
  <r>
    <n v="1082"/>
    <s v="J5V"/>
    <m/>
    <s v="No diagnostico"/>
    <x v="2"/>
    <x v="2"/>
    <s v="No diagnostico"/>
    <s v="J5V"/>
    <s v="PRIORIDAD 1"/>
    <s v="J5V"/>
    <s v="PRIORIDAD 1"/>
  </r>
  <r>
    <n v="1084"/>
    <s v="T5T"/>
    <m/>
    <s v="No diagnostico"/>
    <x v="2"/>
    <x v="2"/>
    <s v="No diagnostico"/>
    <s v="T5T"/>
    <s v="PRIORIDAD 1"/>
    <s v="T5T"/>
    <s v="PRIORIDAD 1"/>
  </r>
  <r>
    <n v="1087"/>
    <s v="4NZ"/>
    <m/>
    <s v="No diagnostico"/>
    <x v="2"/>
    <x v="2"/>
    <s v="No diagnostico"/>
    <s v="4NZ"/>
    <s v="PRIORIDAD 1"/>
    <s v="4NZ"/>
    <s v="PRIORIDAD 1"/>
  </r>
  <r>
    <n v="1088"/>
    <s v="5NZ"/>
    <m/>
    <s v="No diagnostico"/>
    <x v="2"/>
    <x v="2"/>
    <s v="No diagnostico"/>
    <s v="5NZ"/>
    <s v="PRIORIDAD 1"/>
    <s v="5NZ"/>
    <s v="PRIORIDAD 1"/>
  </r>
  <r>
    <n v="1089"/>
    <s v="C3A"/>
    <m/>
    <s v="No diagnostico"/>
    <x v="2"/>
    <x v="2"/>
    <s v="No diagnostico"/>
    <s v="C3A"/>
    <s v="PRIORIDAD 1"/>
    <s v="C3A"/>
    <s v="PRIORIDAD 1"/>
  </r>
  <r>
    <n v="1091"/>
    <s v="D2C"/>
    <m/>
    <s v="No diagnostico"/>
    <x v="2"/>
    <x v="2"/>
    <s v="No diagnostico"/>
    <s v="D2C"/>
    <s v="PRIORIDAD 1"/>
    <s v="D2C"/>
    <s v="PRIORIDAD 1"/>
  </r>
  <r>
    <n v="1093"/>
    <s v="IMA"/>
    <m/>
    <s v="No diagnostico"/>
    <x v="2"/>
    <x v="2"/>
    <s v="No diagnostico"/>
    <s v="IMA"/>
    <s v="PRIORIDAD 1"/>
    <s v="IMA"/>
    <s v="PRIORIDAD 1"/>
  </r>
  <r>
    <n v="1094"/>
    <s v="J4V"/>
    <m/>
    <s v="No diagnostico"/>
    <x v="2"/>
    <x v="2"/>
    <s v="No diagnostico"/>
    <s v="J4V"/>
    <s v="PRIORIDAD 1"/>
    <s v="J4V"/>
    <s v="PRIORIDAD 1"/>
  </r>
  <r>
    <n v="1095"/>
    <s v="JE5"/>
    <m/>
    <s v="No diagnostico"/>
    <x v="2"/>
    <x v="2"/>
    <s v="No diagnostico"/>
    <s v="JE5"/>
    <s v="PRIORIDAD 1"/>
    <s v="JE5"/>
    <s v="PRIORIDAD 1"/>
  </r>
  <r>
    <n v="1096"/>
    <s v="LM41"/>
    <m/>
    <s v="No diagnostico"/>
    <x v="2"/>
    <x v="2"/>
    <s v="No diagnostico"/>
    <s v="LM41"/>
    <s v="PRIORIDAD 1"/>
    <s v="LM41"/>
    <s v="PRIORIDAD 1"/>
  </r>
  <r>
    <n v="1097"/>
    <s v="UGA3D"/>
    <m/>
    <s v="No diagnostico"/>
    <x v="2"/>
    <x v="2"/>
    <s v="No diagnostico"/>
    <s v="UGA3D"/>
    <s v="PRIORIDAD 1"/>
    <s v="UGA3D"/>
    <s v="PRIORIDAD 1"/>
  </r>
  <r>
    <n v="1102"/>
    <s v="3RI"/>
    <m/>
    <s v="No diagnostico"/>
    <x v="2"/>
    <x v="2"/>
    <s v="No diagnostico"/>
    <s v="3RI"/>
    <s v="PRIORIDAD 1"/>
    <s v="3RI"/>
    <s v="PRIORIDAD 2"/>
  </r>
  <r>
    <n v="1117"/>
    <s v="LTG"/>
    <m/>
    <s v="No diagnostico"/>
    <x v="2"/>
    <x v="2"/>
    <s v="No diagnostico"/>
    <s v="LTG"/>
    <s v="PRIORIDAD 1"/>
    <s v="LTG"/>
    <s v="PRIORIDAD 2"/>
  </r>
  <r>
    <n v="1120"/>
    <s v="P5M"/>
    <m/>
    <s v="No diagnostico"/>
    <x v="2"/>
    <x v="2"/>
    <s v="No diagnostico"/>
    <s v="P5M"/>
    <s v="PRIORIDAD 1"/>
    <s v="P5M"/>
    <s v="PRIORIDAD 1"/>
  </r>
  <r>
    <n v="1125"/>
    <s v="ENE"/>
    <m/>
    <s v="No diagnostico"/>
    <x v="2"/>
    <x v="2"/>
    <s v="No diagnostico"/>
    <s v="ENE"/>
    <s v="PRIORIDAD 1"/>
    <s v="ENE"/>
    <s v="PRIORIDAD 1"/>
  </r>
  <r>
    <n v="1126"/>
    <s v="FRI"/>
    <m/>
    <s v="No diagnostico"/>
    <x v="2"/>
    <x v="2"/>
    <s v="No diagnostico"/>
    <s v="FRI"/>
    <s v="PRIORIDAD 1"/>
    <s v="FRI"/>
    <s v="PRIORIDAD 1"/>
  </r>
  <r>
    <n v="1129"/>
    <s v="2NZ"/>
    <m/>
    <s v="No diagnostico"/>
    <x v="2"/>
    <x v="2"/>
    <s v="No diagnostico"/>
    <s v="2NZ"/>
    <s v="PRIORIDAD 1"/>
    <s v="2NZ"/>
    <s v="PRIORIDAD 2"/>
  </r>
  <r>
    <n v="1135"/>
    <s v="D0R"/>
    <m/>
    <s v="No diagnostico"/>
    <x v="2"/>
    <x v="2"/>
    <s v="No diagnostico"/>
    <s v="D0R"/>
    <s v="PRIORIDAD 1"/>
    <s v="D0R"/>
    <s v="PRIORIDAD 1"/>
  </r>
  <r>
    <n v="1138"/>
    <s v="JDC"/>
    <m/>
    <s v="No diagnostico"/>
    <x v="2"/>
    <x v="2"/>
    <s v="No diagnostico"/>
    <s v="JDC"/>
    <s v="PRIORIDAD 1"/>
    <s v="JDC"/>
    <s v="PRIORIDAD 2"/>
  </r>
  <r>
    <n v="1142"/>
    <s v="OSN"/>
    <m/>
    <s v="No diagnostico"/>
    <x v="2"/>
    <x v="2"/>
    <s v="No diagnostico"/>
    <s v="OSN"/>
    <s v="PRIORIDAD 1"/>
    <s v="OSN"/>
    <s v="PRIORIDAD 1"/>
  </r>
  <r>
    <n v="1143"/>
    <s v="R2V"/>
    <m/>
    <s v="No diagnostico"/>
    <x v="2"/>
    <x v="2"/>
    <s v="No diagnostico"/>
    <s v="R2V"/>
    <s v="PRIORIDAD 1"/>
    <s v="R2V"/>
    <s v="PRIORIDAD 1"/>
  </r>
  <r>
    <n v="1144"/>
    <s v="SHI"/>
    <m/>
    <s v="No diagnostico"/>
    <x v="2"/>
    <x v="2"/>
    <s v="No diagnostico"/>
    <s v="SHI"/>
    <s v="PRIORIDAD 1"/>
    <s v="SHI"/>
    <s v="PRIORIDAD 1"/>
  </r>
  <r>
    <n v="1156"/>
    <s v="2C2031"/>
    <m/>
    <s v="No diagnostico"/>
    <x v="2"/>
    <x v="2"/>
    <s v="No diagnostico"/>
    <s v="2C2031"/>
    <s v="PRIORIDAD 1"/>
    <s v="2C2031"/>
    <s v="PRIORIDAD 1"/>
  </r>
  <r>
    <n v="1162"/>
    <s v="4FZ1"/>
    <m/>
    <s v="No diagnostico"/>
    <x v="2"/>
    <x v="2"/>
    <s v="No diagnostico"/>
    <s v="4FZ1"/>
    <s v="PRIORIDAD 1"/>
    <s v="4FZ1"/>
    <s v="PRIORIDAD 1"/>
  </r>
  <r>
    <n v="1163"/>
    <s v="6LP"/>
    <m/>
    <s v="No diagnostico"/>
    <x v="2"/>
    <x v="2"/>
    <s v="No diagnostico"/>
    <s v="6LP"/>
    <s v="PRIORIDAD 1"/>
    <s v="6LP"/>
    <s v="PRIORIDAD 1"/>
  </r>
  <r>
    <n v="1164"/>
    <s v="BAS"/>
    <m/>
    <s v="No diagnostico"/>
    <x v="2"/>
    <x v="2"/>
    <s v="No diagnostico"/>
    <s v="BAS"/>
    <s v="PRIORIDAD 1"/>
    <s v="BAS"/>
    <s v="PRIORIDAD 1"/>
  </r>
  <r>
    <n v="1166"/>
    <s v="BSL"/>
    <m/>
    <s v="No diagnostico"/>
    <x v="2"/>
    <x v="2"/>
    <s v="No diagnostico"/>
    <s v="BSL"/>
    <s v="PRIORIDAD 1"/>
    <s v="BSL"/>
    <s v="PRIORIDAD 1"/>
  </r>
  <r>
    <n v="1167"/>
    <s v="DTC"/>
    <m/>
    <s v="No diagnostico"/>
    <x v="2"/>
    <x v="2"/>
    <s v="No diagnostico"/>
    <s v="DTC"/>
    <s v="PRIORIDAD 1"/>
    <s v="DTC"/>
    <s v="PRIORIDAD 1"/>
  </r>
  <r>
    <n v="1168"/>
    <s v="ENL"/>
    <m/>
    <s v="No diagnostico"/>
    <x v="2"/>
    <x v="2"/>
    <s v="No diagnostico"/>
    <s v="ENL"/>
    <s v="PRIORIDAD 1"/>
    <s v="ENL"/>
    <s v="PRIORIDAD 1"/>
  </r>
  <r>
    <n v="1178"/>
    <s v="R1V"/>
    <m/>
    <s v="No diagnostico"/>
    <x v="2"/>
    <x v="2"/>
    <s v="No diagnostico"/>
    <s v="R1V"/>
    <s v="PRIORIDAD 1"/>
    <s v="R1V"/>
    <s v="PRIORIDAD 1"/>
  </r>
  <r>
    <n v="1179"/>
    <s v="SB2"/>
    <m/>
    <s v="No diagnostico"/>
    <x v="2"/>
    <x v="2"/>
    <s v="No diagnostico"/>
    <s v="SB2"/>
    <s v="PRIORIDAD 1"/>
    <s v="SB2"/>
    <s v="PRIORIDAD 1"/>
  </r>
  <r>
    <n v="1181"/>
    <s v="VMG"/>
    <m/>
    <s v="No diagnostico"/>
    <x v="2"/>
    <x v="2"/>
    <s v="No diagnostico"/>
    <s v="VMG"/>
    <s v="PRIORIDAD 1"/>
    <s v="VMG"/>
    <s v="PRIORIDAD 2"/>
  </r>
  <r>
    <n v="1182"/>
    <s v="0VD"/>
    <m/>
    <s v="No diagnostico"/>
    <x v="2"/>
    <x v="2"/>
    <s v="No diagnostico"/>
    <s v="0VD"/>
    <s v="PRIORIDAD 1"/>
    <s v="0VD"/>
    <s v="PRIORIDAD 1"/>
  </r>
  <r>
    <n v="1185"/>
    <s v="9VD"/>
    <m/>
    <s v="No diagnostico"/>
    <x v="2"/>
    <x v="2"/>
    <s v="No diagnostico"/>
    <s v="9VD"/>
    <s v="PRIORIDAD 1"/>
    <s v="9VD"/>
    <s v="PRIORIDAD 1"/>
  </r>
  <r>
    <n v="1188"/>
    <s v="DL1"/>
    <m/>
    <s v="No diagnostico"/>
    <x v="2"/>
    <x v="2"/>
    <s v="No diagnostico"/>
    <s v="DL1"/>
    <s v="PRIORIDAD 1"/>
    <s v="DL1"/>
    <s v="PRIORIDAD 1"/>
  </r>
  <r>
    <n v="1191"/>
    <s v="IT9"/>
    <m/>
    <s v="No diagnostico"/>
    <x v="2"/>
    <x v="2"/>
    <s v="No diagnostico"/>
    <s v="IT9"/>
    <s v="PRIORIDAD 1"/>
    <s v="IT9"/>
    <s v="PRIORIDAD 1"/>
  </r>
  <r>
    <n v="1202"/>
    <s v="PMD"/>
    <m/>
    <s v="No diagnostico"/>
    <x v="2"/>
    <x v="2"/>
    <s v="No diagnostico"/>
    <s v="PMD"/>
    <s v="PRIORIDAD 2"/>
    <s v="PMD"/>
    <s v="PRIORIDAD 2"/>
  </r>
  <r>
    <n v="1203"/>
    <s v="PND1"/>
    <m/>
    <s v="No diagnostico"/>
    <x v="2"/>
    <x v="2"/>
    <s v="No diagnostico"/>
    <s v="PND1"/>
    <s v="PRIORIDAD 2"/>
    <s v="PND1"/>
    <s v="PRIORIDAD 2"/>
  </r>
  <r>
    <n v="1204"/>
    <s v="PSU"/>
    <m/>
    <s v="No diagnostico"/>
    <x v="2"/>
    <x v="2"/>
    <s v="No diagnostico"/>
    <s v="PSU"/>
    <s v="PRIORIDAD 2"/>
    <s v="PSU"/>
    <s v="PRIORIDAD 2"/>
  </r>
  <r>
    <n v="1206"/>
    <s v="JDB"/>
    <m/>
    <s v="No diagnostico"/>
    <x v="2"/>
    <x v="2"/>
    <s v="No diagnostico"/>
    <s v="JDB"/>
    <s v="PRIORIDAD 2"/>
    <s v="JDB"/>
    <s v="PRIORIDAD 2"/>
  </r>
  <r>
    <n v="1209"/>
    <s v="REL1"/>
    <m/>
    <s v="No diagnostico"/>
    <x v="2"/>
    <x v="2"/>
    <s v="No diagnostico"/>
    <s v="REL1"/>
    <s v="PRIORIDAD 2"/>
    <s v="REL1"/>
    <s v="PRIORIDAD 1"/>
  </r>
  <r>
    <n v="1211"/>
    <s v="3B2011"/>
    <m/>
    <s v="No diagnostico"/>
    <x v="2"/>
    <x v="2"/>
    <s v="No diagnostico"/>
    <s v="3B2011"/>
    <s v="PRIORIDAD 2"/>
    <s v="3B2011"/>
    <s v="PRIORIDAD 1"/>
  </r>
  <r>
    <n v="1217"/>
    <s v="MAP"/>
    <m/>
    <s v="No diagnostico"/>
    <x v="2"/>
    <x v="2"/>
    <s v="No diagnostico"/>
    <s v="MAP"/>
    <s v="PRIORIDAD 2"/>
    <s v="MAP"/>
    <s v="PRIORIDAD 1"/>
  </r>
  <r>
    <n v="1219"/>
    <s v="SFM"/>
    <m/>
    <s v="No diagnostico"/>
    <x v="2"/>
    <x v="2"/>
    <s v="No diagnostico"/>
    <s v="SFM"/>
    <s v="PRIORIDAD 2"/>
    <s v="SFM"/>
    <s v="PRIORIDAD 1"/>
  </r>
  <r>
    <n v="1220"/>
    <s v="UGA"/>
    <m/>
    <s v="No diagnostico"/>
    <x v="2"/>
    <x v="2"/>
    <s v="No diagnostico"/>
    <s v="UGA"/>
    <s v="PRIORIDAD 2"/>
    <s v="UGA"/>
    <s v="PRIORIDAD 1"/>
  </r>
  <r>
    <n v="1222"/>
    <s v="0LV"/>
    <m/>
    <s v="No diagnostico"/>
    <x v="2"/>
    <x v="2"/>
    <s v="No diagnostico"/>
    <s v="0LV"/>
    <s v="PRIORIDAD 2"/>
    <s v="0LV"/>
    <s v="PRIORIDAD 2"/>
  </r>
  <r>
    <n v="664"/>
    <s v="FGP"/>
    <s v="PRIORIDAD 2"/>
    <s v="No diagnostico"/>
    <x v="1"/>
    <x v="1"/>
    <s v="No diagnostico"/>
    <s v="FGP"/>
    <s v="PRIORIDAD 4"/>
    <s v="FGP"/>
    <s v="PRIORIDAD 4"/>
  </r>
  <r>
    <n v="800"/>
    <s v="EIO1"/>
    <s v="PRIORIDAD 2"/>
    <s v="No diagnostico"/>
    <x v="1"/>
    <x v="1"/>
    <s v="No diagnostico"/>
    <s v="EIO1"/>
    <s v="PRIORIDAD 4"/>
    <s v="EIO1"/>
    <s v="PRIORIDAD 4"/>
  </r>
  <r>
    <n v="814"/>
    <s v="LT2"/>
    <s v="PRIORIDAD 2"/>
    <s v="No diagnostico"/>
    <x v="1"/>
    <x v="1"/>
    <s v="No diagnostico"/>
    <s v="LT2"/>
    <s v="PRIORIDAD 4"/>
    <s v="LT2"/>
    <s v="PRIORIDAD 4"/>
  </r>
  <r>
    <n v="840"/>
    <s v="CQ3"/>
    <s v="PRIORIDAD 3"/>
    <s v="No diagnostico"/>
    <x v="1"/>
    <x v="1"/>
    <s v="No diagnostico"/>
    <s v="CQ3"/>
    <s v="PRIORIDAD 2"/>
    <s v="CQ3"/>
    <s v="PRIORIDAD 4"/>
  </r>
  <r>
    <n v="843"/>
    <s v="BU1"/>
    <s v="PRIORIDAD 3"/>
    <s v="No diagnostico"/>
    <x v="1"/>
    <x v="1"/>
    <s v="No diagnostico"/>
    <s v="BU1"/>
    <s v="PRIORIDAD 0"/>
    <s v="BU1"/>
    <s v="PRIORIDAD 3"/>
  </r>
  <r>
    <n v="847"/>
    <s v="OMS"/>
    <s v="PRIORIDAD 3"/>
    <s v="No diagnostico"/>
    <x v="1"/>
    <x v="1"/>
    <s v="No diagnostico"/>
    <s v="OMS"/>
    <s v="PRIORIDAD 3"/>
    <s v="OMS"/>
    <s v="PRIORIDAD 4"/>
  </r>
  <r>
    <n v="886"/>
    <s v="BR513B"/>
    <s v="PRIORIDAD 3"/>
    <s v="No diagnostico"/>
    <x v="1"/>
    <x v="1"/>
    <s v="No diagnostico"/>
    <s v="BR513B"/>
    <s v="PRIORIDAD 3"/>
    <s v="BR513B"/>
    <s v="PRIORIDAD 4"/>
  </r>
  <r>
    <n v="889"/>
    <s v="EVR"/>
    <s v="PRIORIDAD 3"/>
    <s v="No diagnostico"/>
    <x v="1"/>
    <x v="1"/>
    <s v="No diagnostico"/>
    <s v="EVR"/>
    <s v="PRIORIDAD 3"/>
    <s v="EVR"/>
    <s v="PRIORIDAD 3"/>
  </r>
  <r>
    <n v="946"/>
    <s v="3LV"/>
    <s v="PRIORIDAD 3"/>
    <s v="No diagnostico"/>
    <x v="1"/>
    <x v="1"/>
    <s v="No diagnostico"/>
    <s v="3LV"/>
    <s v="PRIORIDAD 3"/>
    <s v="3LV"/>
    <s v="PRIORIDAD 3"/>
  </r>
  <r>
    <n v="951"/>
    <s v="EIO13D"/>
    <s v="PRIORIDAD 3"/>
    <s v="No diagnostico"/>
    <x v="1"/>
    <x v="1"/>
    <s v="No diagnostico"/>
    <s v="EIO13D"/>
    <s v="PRIORIDAD 3"/>
    <s v="EIO13D"/>
    <s v="PRIORIDAD 4"/>
  </r>
  <r>
    <n v="963"/>
    <s v="TYS"/>
    <s v="PRIORIDAD 3"/>
    <s v="No diagnostico"/>
    <x v="1"/>
    <x v="1"/>
    <s v="No diagnostico"/>
    <s v="TYS"/>
    <s v="PRIORIDAD 3"/>
    <s v="TYS"/>
    <s v="PRIORIDAD 3"/>
  </r>
  <r>
    <n v="967"/>
    <s v="CQ1"/>
    <s v="PRIORIDAD 4"/>
    <s v="No diagnostico"/>
    <x v="1"/>
    <x v="1"/>
    <s v="No diagnostico"/>
    <s v="CQ1"/>
    <s v="PRIORIDAD 4"/>
    <s v="CQ1"/>
    <s v="PRIORIDAD 4"/>
  </r>
  <r>
    <n v="968"/>
    <s v="CQ2"/>
    <s v="PRIORIDAD 4"/>
    <s v="No diagnostico"/>
    <x v="1"/>
    <x v="1"/>
    <s v="No diagnostico"/>
    <s v="CQ2"/>
    <s v="PRIORIDAD 3"/>
    <s v="CQ2"/>
    <s v="PRIORIDAD 4"/>
  </r>
  <r>
    <n v="980"/>
    <s v="RLM"/>
    <s v="PRIORIDAD 4"/>
    <s v="No diagnostico"/>
    <x v="1"/>
    <x v="1"/>
    <s v="No diagnostico"/>
    <s v="RLM"/>
    <s v="PRIORIDAD 1"/>
    <s v="RLM"/>
    <s v="PRIORIDAD 4"/>
  </r>
  <r>
    <n v="1007"/>
    <s v="SSB1"/>
    <s v="PRIORIDAD 4"/>
    <s v="No diagnostico"/>
    <x v="1"/>
    <x v="1"/>
    <s v="No diagnostico"/>
    <s v="SSB1"/>
    <s v="PRIORIDAD 2"/>
    <s v="SSB1"/>
    <s v="PRIORIDAD 4"/>
  </r>
  <r>
    <n v="1010"/>
    <s v="TAY12M"/>
    <s v="PRIORIDAD 4"/>
    <s v="No diagnostico"/>
    <x v="1"/>
    <x v="1"/>
    <s v="No diagnostico"/>
    <s v="TAY12M"/>
    <s v="PRIORIDAD 4"/>
    <s v="TAY12M"/>
    <s v="PRIORIDAD 4"/>
  </r>
  <r>
    <n v="1023"/>
    <s v="S1E3D"/>
    <s v="PRIORIDAD 4"/>
    <s v="No diagnostico"/>
    <x v="1"/>
    <x v="1"/>
    <s v="No diagnostico"/>
    <s v="S1E3D"/>
    <s v="PRIORIDAD 4"/>
    <s v="S1E3D"/>
    <s v="PRIORIDAD 4"/>
  </r>
  <r>
    <n v="1028"/>
    <s v="3CJ"/>
    <s v="PRIORIDAD 4"/>
    <s v="No diagnostico"/>
    <x v="1"/>
    <x v="1"/>
    <s v="No diagnostico"/>
    <s v="3CJ"/>
    <s v="PRIORIDAD 4"/>
    <s v="3CJ"/>
    <s v="PRIORIDAD 4"/>
  </r>
  <r>
    <n v="1035"/>
    <s v="PZO"/>
    <s v="PRIORIDAD 4"/>
    <s v="No diagnostico"/>
    <x v="1"/>
    <x v="1"/>
    <s v="No diagnostico"/>
    <s v="PZO"/>
    <s v="PRIORIDAD 4"/>
    <s v="PZO"/>
    <s v="PRIORIDAD 4"/>
  </r>
  <r>
    <n v="1045"/>
    <s v="9OQ"/>
    <s v="PRIORIDAD 4"/>
    <s v="No diagnostico"/>
    <x v="1"/>
    <x v="1"/>
    <s v="No diagnostico"/>
    <s v="9OQ"/>
    <s v="PRIORIDAD 2"/>
    <s v="9OQ"/>
    <s v="PRIORIDAD 4"/>
  </r>
  <r>
    <n v="1056"/>
    <s v="RPQ"/>
    <s v="PRIORIDAD 4"/>
    <s v="No diagnostico"/>
    <x v="1"/>
    <x v="1"/>
    <s v="No diagnostico"/>
    <s v="RPQ"/>
    <s v="PRIORIDAD 3"/>
    <s v="RPQ"/>
    <s v="PRIORIDAD 4"/>
  </r>
  <r>
    <n v="1059"/>
    <s v="VRP13B"/>
    <s v="PRIORIDAD 4"/>
    <s v="No diagnostico"/>
    <x v="1"/>
    <x v="1"/>
    <s v="No diagnostico"/>
    <s v="VRP13B"/>
    <s v="PRIORIDAD 2"/>
    <s v="VRP13B"/>
    <s v="PRIORIDAD 4"/>
  </r>
  <r>
    <n v="1101"/>
    <s v="PND"/>
    <m/>
    <s v="No diagnostico"/>
    <x v="2"/>
    <x v="2"/>
    <s v="No diagnostico"/>
    <s v="PND"/>
    <s v="PRIORIDAD 1"/>
    <s v="PND"/>
    <s v="PRIORIDAD 3"/>
  </r>
  <r>
    <n v="1175"/>
    <s v="OLB"/>
    <m/>
    <s v="No diagnostico"/>
    <x v="2"/>
    <x v="2"/>
    <s v="No diagnostico"/>
    <s v="OLB"/>
    <s v="PRIORIDAD 1"/>
    <s v="OLB"/>
    <s v="PRIORIDAD 3"/>
  </r>
  <r>
    <n v="1198"/>
    <s v="C3A13D"/>
    <m/>
    <s v="No diagnostico"/>
    <x v="2"/>
    <x v="2"/>
    <s v="No diagnostico"/>
    <s v="C3A13D"/>
    <s v="PRIORIDAD 2"/>
    <s v="C3A13D"/>
    <s v="PRIORIDAD 4"/>
  </r>
  <r>
    <n v="1200"/>
    <s v="CE3"/>
    <m/>
    <s v="No diagnostico"/>
    <x v="2"/>
    <x v="2"/>
    <s v="No diagnostico"/>
    <s v="CE3"/>
    <s v="PRIORIDAD 2"/>
    <s v="CE3"/>
    <s v="PRIORIDAD 3"/>
  </r>
  <r>
    <n v="1205"/>
    <s v="JDA"/>
    <m/>
    <s v="No diagnostico"/>
    <x v="2"/>
    <x v="2"/>
    <s v="No diagnostico"/>
    <s v="JDA"/>
    <s v="PRIORIDAD 2"/>
    <s v="JDA"/>
    <s v="PRIORIDAD 4"/>
  </r>
  <r>
    <n v="1207"/>
    <s v="JDD"/>
    <m/>
    <s v="No diagnostico"/>
    <x v="2"/>
    <x v="2"/>
    <s v="No diagnostico"/>
    <s v="JDD"/>
    <s v="PRIORIDAD 2"/>
    <s v="JDD"/>
    <s v="PRIORIDAD 3"/>
  </r>
  <r>
    <n v="1210"/>
    <s v="2C2032"/>
    <m/>
    <s v="No diagnostico"/>
    <x v="2"/>
    <x v="2"/>
    <s v="No diagnostico"/>
    <s v="2C2032"/>
    <s v="PRIORIDAD 2"/>
    <s v="2C2032"/>
    <s v="PRIORIDAD 3"/>
  </r>
  <r>
    <n v="1218"/>
    <s v="RU7"/>
    <m/>
    <s v="No diagnostico"/>
    <x v="2"/>
    <x v="2"/>
    <s v="No diagnostico"/>
    <s v="RU7"/>
    <s v="PRIORIDAD 2"/>
    <s v="RU7"/>
    <s v="PRIORIDAD 4"/>
  </r>
  <r>
    <n v="1223"/>
    <s v="GA111"/>
    <m/>
    <s v="No diagnostico"/>
    <x v="2"/>
    <x v="2"/>
    <s v="No diagnostico"/>
    <s v="GA111"/>
    <s v="PRIORIDAD 3"/>
    <s v="GA111"/>
    <s v="PRIORIDAD 4"/>
  </r>
  <r>
    <n v="1231"/>
    <s v="4D1013"/>
    <m/>
    <s v="No diagnostico"/>
    <x v="2"/>
    <x v="2"/>
    <s v="No diagnostico"/>
    <s v="4D1013"/>
    <s v="PRIORIDAD 3"/>
    <s v="4D1013"/>
    <s v="PRIORIDAD 2"/>
  </r>
  <r>
    <n v="1234"/>
    <s v="C3A1"/>
    <m/>
    <s v="No diagnostico"/>
    <x v="2"/>
    <x v="2"/>
    <s v="No diagnostico"/>
    <s v="C3A1"/>
    <s v="PRIORIDAD 4"/>
    <s v="C3A1"/>
    <s v="PRIORIDAD 4"/>
  </r>
  <r>
    <n v="1235"/>
    <s v="C2013D"/>
    <m/>
    <s v="No diagnostico"/>
    <x v="2"/>
    <x v="2"/>
    <s v="No diagnostico"/>
    <s v="C2013D"/>
    <s v="PRIORIDAD 4"/>
    <s v="C2013D"/>
    <s v="PRIORIDAD 4"/>
  </r>
  <r>
    <n v="1236"/>
    <s v="C173"/>
    <m/>
    <s v="No diagnostico"/>
    <x v="2"/>
    <x v="2"/>
    <s v="No diagnostico"/>
    <s v="C173"/>
    <s v="PRIORIDAD 4"/>
    <s v="C173"/>
    <s v="PRIORIDAD 4"/>
  </r>
  <r>
    <n v="1237"/>
    <s v="4D1011"/>
    <m/>
    <s v="No diagnostico"/>
    <x v="2"/>
    <x v="2"/>
    <s v="No diagnostico"/>
    <s v="4D1011"/>
    <s v="PRIORIDAD 4"/>
    <s v="4D1011"/>
    <s v="PRIORIDAD 4"/>
  </r>
  <r>
    <n v="1239"/>
    <s v="CLI"/>
    <m/>
    <s v="No diagnostico"/>
    <x v="2"/>
    <x v="2"/>
    <s v="No diagnostico"/>
    <s v="CLI"/>
    <s v="PRIORIDAD 4"/>
    <s v="CLI"/>
    <s v="PRIORIDAD 4"/>
  </r>
  <r>
    <n v="53"/>
    <s v="DGL"/>
    <s v="PRIORIDAD 1"/>
    <s v="No diagnostico"/>
    <x v="3"/>
    <x v="3"/>
    <s v="No diagnostico"/>
    <s v="DGL"/>
    <s v="PRIORIDAD 1"/>
    <s v=""/>
    <s v=""/>
  </r>
  <r>
    <n v="55"/>
    <s v="MB3"/>
    <s v="PRIORIDAD 1"/>
    <s v="No diagnostico"/>
    <x v="3"/>
    <x v="3"/>
    <s v="No diagnostico"/>
    <s v="MB3"/>
    <s v="PRIORIDAD 1"/>
    <s v=""/>
    <s v=""/>
  </r>
  <r>
    <n v="57"/>
    <s v="SAG"/>
    <s v="PRIORIDAD 1"/>
    <s v="No diagnostico"/>
    <x v="3"/>
    <x v="3"/>
    <s v="No diagnostico"/>
    <s v="SAG"/>
    <s v="PRIORIDAD 1"/>
    <s v=""/>
    <s v=""/>
  </r>
  <r>
    <n v="124"/>
    <s v="VV5"/>
    <s v="PRIORIDAD 1"/>
    <s v="No diagnostico"/>
    <x v="3"/>
    <x v="3"/>
    <s v="No diagnostico"/>
    <s v="VV5"/>
    <s v="PRIORIDAD 1"/>
    <s v=""/>
    <s v=""/>
  </r>
  <r>
    <n v="129"/>
    <s v="16"/>
    <s v="PRIORIDAD 1"/>
    <s v="No diagnostico"/>
    <x v="3"/>
    <x v="3"/>
    <s v="No diagnostico"/>
    <s v="16"/>
    <s v="PRIORIDAD 1"/>
    <s v=""/>
    <s v=""/>
  </r>
  <r>
    <n v="141"/>
    <s v="3201"/>
    <s v="PRIORIDAD 1"/>
    <s v="No diagnostico"/>
    <x v="3"/>
    <x v="3"/>
    <s v="No diagnostico"/>
    <s v="3201"/>
    <s v="PRIORIDAD 1"/>
    <s v=""/>
    <s v=""/>
  </r>
  <r>
    <n v="181"/>
    <s v="CAR2"/>
    <s v="PRIORIDAD 1"/>
    <s v="No diagnostico"/>
    <x v="3"/>
    <x v="3"/>
    <s v="No diagnostico"/>
    <s v="CAR2"/>
    <s v="PRIORIDAD 1"/>
    <s v=""/>
    <s v=""/>
  </r>
  <r>
    <n v="187"/>
    <s v="COT"/>
    <s v="PRIORIDAD 1"/>
    <s v="No diagnostico"/>
    <x v="3"/>
    <x v="3"/>
    <s v="No diagnostico"/>
    <s v="COT"/>
    <s v="PRIORIDAD 1"/>
    <s v=""/>
    <s v=""/>
  </r>
  <r>
    <n v="197"/>
    <s v="ESU"/>
    <s v="PRIORIDAD 1"/>
    <s v="No diagnostico"/>
    <x v="3"/>
    <x v="3"/>
    <s v="No diagnostico"/>
    <s v="ESU"/>
    <s v="PRIORIDAD 1"/>
    <s v=""/>
    <s v=""/>
  </r>
  <r>
    <n v="208"/>
    <s v="GA7"/>
    <s v="PRIORIDAD 1"/>
    <s v="No diagnostico"/>
    <x v="3"/>
    <x v="3"/>
    <s v="No diagnostico"/>
    <s v="GA7"/>
    <s v="PRIORIDAD 1"/>
    <s v=""/>
    <s v=""/>
  </r>
  <r>
    <n v="222"/>
    <s v="IU73B"/>
    <s v="PRIORIDAD 1"/>
    <s v="No diagnostico"/>
    <x v="3"/>
    <x v="3"/>
    <s v="No diagnostico"/>
    <s v="IU73B"/>
    <s v="PRIORIDAD 1"/>
    <s v=""/>
    <s v=""/>
  </r>
  <r>
    <n v="229"/>
    <s v="LM23B"/>
    <s v="PRIORIDAD 1"/>
    <s v="No diagnostico"/>
    <x v="3"/>
    <x v="3"/>
    <s v="No diagnostico"/>
    <s v="LM23B"/>
    <s v="PRIORIDAD 1"/>
    <s v=""/>
    <s v=""/>
  </r>
  <r>
    <n v="230"/>
    <s v="LPT"/>
    <s v="PRIORIDAD 1"/>
    <s v="No diagnostico"/>
    <x v="3"/>
    <x v="3"/>
    <s v="No diagnostico"/>
    <s v="LPT"/>
    <s v="PRIORIDAD 1"/>
    <s v=""/>
    <s v=""/>
  </r>
  <r>
    <n v="247"/>
    <s v="ORE"/>
    <s v="PRIORIDAD 1"/>
    <s v="No diagnostico"/>
    <x v="3"/>
    <x v="3"/>
    <s v="No diagnostico"/>
    <s v="ORE"/>
    <s v="PRIORIDAD 1"/>
    <s v=""/>
    <s v=""/>
  </r>
  <r>
    <n v="253"/>
    <s v="PON"/>
    <s v="PRIORIDAD 1"/>
    <s v="No diagnostico"/>
    <x v="3"/>
    <x v="3"/>
    <s v="No diagnostico"/>
    <s v="PON"/>
    <s v="PRIORIDAD 1"/>
    <s v=""/>
    <s v=""/>
  </r>
  <r>
    <n v="254"/>
    <s v="PRQ"/>
    <s v="PRIORIDAD 1"/>
    <s v="No diagnostico"/>
    <x v="3"/>
    <x v="3"/>
    <s v="No diagnostico"/>
    <s v="PRQ"/>
    <s v="PRIORIDAD 1"/>
    <s v=""/>
    <s v=""/>
  </r>
  <r>
    <n v="256"/>
    <s v="PRV1"/>
    <s v="PRIORIDAD 1"/>
    <s v="No diagnostico"/>
    <x v="3"/>
    <x v="3"/>
    <s v="No diagnostico"/>
    <s v="PRV1"/>
    <s v="PRIORIDAD 1"/>
    <s v=""/>
    <s v=""/>
  </r>
  <r>
    <n v="263"/>
    <s v="SH31"/>
    <s v="PRIORIDAD 1"/>
    <s v="No diagnostico"/>
    <x v="3"/>
    <x v="3"/>
    <s v="No diagnostico"/>
    <s v="SH31"/>
    <s v="PRIORIDAD 1"/>
    <s v=""/>
    <s v=""/>
  </r>
  <r>
    <n v="267"/>
    <s v="SSN"/>
    <s v="PRIORIDAD 1"/>
    <s v="No diagnostico"/>
    <x v="3"/>
    <x v="3"/>
    <s v="No diagnostico"/>
    <s v="SSN"/>
    <s v="PRIORIDAD 1"/>
    <s v=""/>
    <s v=""/>
  </r>
  <r>
    <n v="269"/>
    <s v="T9A3D"/>
    <s v="PRIORIDAD 1"/>
    <s v="No diagnostico"/>
    <x v="3"/>
    <x v="3"/>
    <s v="No diagnostico"/>
    <s v="T9A3D"/>
    <s v="PRIORIDAD 1"/>
    <s v=""/>
    <s v=""/>
  </r>
  <r>
    <n v="272"/>
    <s v="TCH"/>
    <s v="PRIORIDAD 1"/>
    <s v="No diagnostico"/>
    <x v="3"/>
    <x v="3"/>
    <s v="No diagnostico"/>
    <s v="TCH"/>
    <s v="PRIORIDAD 1"/>
    <s v=""/>
    <s v=""/>
  </r>
  <r>
    <n v="275"/>
    <s v="TIM2"/>
    <s v="PRIORIDAD 1"/>
    <s v="No diagnostico"/>
    <x v="3"/>
    <x v="3"/>
    <s v="No diagnostico"/>
    <s v="TIM2"/>
    <s v="PRIORIDAD 1"/>
    <s v=""/>
    <s v=""/>
  </r>
  <r>
    <n v="284"/>
    <s v="Z151"/>
    <s v="PRIORIDAD 1"/>
    <s v="No diagnostico"/>
    <x v="3"/>
    <x v="3"/>
    <s v="No diagnostico"/>
    <s v="Z151"/>
    <s v="PRIORIDAD 1"/>
    <s v=""/>
    <s v=""/>
  </r>
  <r>
    <n v="293"/>
    <s v="2AC"/>
    <s v="PRIORIDAD 1"/>
    <s v="No diagnostico"/>
    <x v="3"/>
    <x v="3"/>
    <s v="No diagnostico"/>
    <s v="2AC"/>
    <s v="PRIORIDAD 1"/>
    <s v=""/>
    <s v=""/>
  </r>
  <r>
    <n v="296"/>
    <s v="2NM"/>
    <s v="PRIORIDAD 1"/>
    <s v="No diagnostico"/>
    <x v="3"/>
    <x v="3"/>
    <s v="No diagnostico"/>
    <s v="2NM"/>
    <s v="PRIORIDAD 1"/>
    <s v=""/>
    <s v=""/>
  </r>
  <r>
    <n v="330"/>
    <s v="CHY"/>
    <s v="PRIORIDAD 1"/>
    <s v="No diagnostico"/>
    <x v="3"/>
    <x v="3"/>
    <s v="No diagnostico"/>
    <s v="CHY"/>
    <s v="PRIORIDAD 1"/>
    <s v=""/>
    <s v=""/>
  </r>
  <r>
    <n v="340"/>
    <s v="EF51"/>
    <s v="PRIORIDAD 1"/>
    <s v="No diagnostico"/>
    <x v="3"/>
    <x v="3"/>
    <s v="No diagnostico"/>
    <s v="EF51"/>
    <s v="PRIORIDAD 1"/>
    <s v=""/>
    <s v=""/>
  </r>
  <r>
    <n v="364"/>
    <s v="J2G"/>
    <s v="PRIORIDAD 1"/>
    <s v="No diagnostico"/>
    <x v="3"/>
    <x v="3"/>
    <s v="No diagnostico"/>
    <s v="J2G"/>
    <s v="PRIORIDAD 1"/>
    <s v=""/>
    <s v=""/>
  </r>
  <r>
    <n v="370"/>
    <s v="KFJ"/>
    <s v="PRIORIDAD 1"/>
    <s v="No diagnostico"/>
    <x v="3"/>
    <x v="3"/>
    <s v="No diagnostico"/>
    <s v="KFJ"/>
    <s v="PRIORIDAD 1"/>
    <s v=""/>
    <s v=""/>
  </r>
  <r>
    <n v="371"/>
    <s v="KRF"/>
    <s v="PRIORIDAD 1"/>
    <s v="No diagnostico"/>
    <x v="3"/>
    <x v="3"/>
    <s v="No diagnostico"/>
    <s v="KRF"/>
    <s v="PRIORIDAD 1"/>
    <s v=""/>
    <s v=""/>
  </r>
  <r>
    <n v="399"/>
    <s v="PAK"/>
    <s v="PRIORIDAD 1"/>
    <s v="No diagnostico"/>
    <x v="3"/>
    <x v="3"/>
    <s v="No diagnostico"/>
    <s v="PAK"/>
    <s v="PRIORIDAD 1"/>
    <s v=""/>
    <s v=""/>
  </r>
  <r>
    <n v="402"/>
    <s v="PJ2"/>
    <s v="PRIORIDAD 1"/>
    <s v="No diagnostico"/>
    <x v="3"/>
    <x v="3"/>
    <s v="No diagnostico"/>
    <s v="PJ2"/>
    <s v="PRIORIDAD 1"/>
    <s v=""/>
    <s v=""/>
  </r>
  <r>
    <n v="415"/>
    <s v="RSD"/>
    <s v="PRIORIDAD 1"/>
    <s v="No diagnostico"/>
    <x v="3"/>
    <x v="3"/>
    <s v="No diagnostico"/>
    <s v="RSD"/>
    <s v="PRIORIDAD 1"/>
    <s v=""/>
    <s v=""/>
  </r>
  <r>
    <n v="425"/>
    <s v="SRD"/>
    <s v="PRIORIDAD 1"/>
    <s v="No diagnostico"/>
    <x v="3"/>
    <x v="3"/>
    <s v="No diagnostico"/>
    <s v="SRD"/>
    <s v="PRIORIDAD 1"/>
    <s v=""/>
    <s v=""/>
  </r>
  <r>
    <n v="426"/>
    <s v="STY"/>
    <s v="PRIORIDAD 1"/>
    <s v="No diagnostico"/>
    <x v="3"/>
    <x v="3"/>
    <s v="No diagnostico"/>
    <s v="STY"/>
    <s v="PRIORIDAD 1"/>
    <s v=""/>
    <s v=""/>
  </r>
  <r>
    <n v="428"/>
    <s v="T6T"/>
    <s v="PRIORIDAD 1"/>
    <s v="No diagnostico"/>
    <x v="3"/>
    <x v="3"/>
    <s v="No diagnostico"/>
    <s v="T6T"/>
    <s v="PRIORIDAD 1"/>
    <s v=""/>
    <s v=""/>
  </r>
  <r>
    <n v="449"/>
    <s v="YNC"/>
    <s v="PRIORIDAD 1"/>
    <s v="No diagnostico"/>
    <x v="3"/>
    <x v="3"/>
    <s v="No diagnostico"/>
    <s v="YNC"/>
    <s v="PRIORIDAD 1"/>
    <s v=""/>
    <s v=""/>
  </r>
  <r>
    <n v="475"/>
    <s v="STM"/>
    <s v="PRIORIDAD 1"/>
    <s v="No diagnostico"/>
    <x v="3"/>
    <x v="3"/>
    <s v="No diagnostico"/>
    <s v="STM"/>
    <s v="PRIORIDAD 1"/>
    <s v=""/>
    <s v=""/>
  </r>
  <r>
    <n v="476"/>
    <s v="SYA"/>
    <s v="PRIORIDAD 1"/>
    <s v="No diagnostico"/>
    <x v="3"/>
    <x v="3"/>
    <s v="No diagnostico"/>
    <s v="SYA"/>
    <s v="PRIORIDAD 1"/>
    <s v=""/>
    <s v=""/>
  </r>
  <r>
    <n v="496"/>
    <s v="9MG"/>
    <s v="PRIORIDAD 1"/>
    <s v="No diagnostico"/>
    <x v="3"/>
    <x v="3"/>
    <s v="No diagnostico"/>
    <s v="9MG"/>
    <s v="PRIORIDAD 1"/>
    <s v=""/>
    <s v=""/>
  </r>
  <r>
    <n v="547"/>
    <s v="RUB"/>
    <s v="PRIORIDAD 1"/>
    <s v="No diagnostico"/>
    <x v="3"/>
    <x v="3"/>
    <s v="No diagnostico"/>
    <s v="RUB"/>
    <s v="PRIORIDAD 1"/>
    <s v=""/>
    <s v=""/>
  </r>
  <r>
    <n v="563"/>
    <s v="VU2"/>
    <s v="PRIORIDAD 1"/>
    <s v="No diagnostico"/>
    <x v="3"/>
    <x v="3"/>
    <s v="No diagnostico"/>
    <s v="VU2"/>
    <s v="PRIORIDAD 1"/>
    <s v=""/>
    <s v=""/>
  </r>
  <r>
    <n v="582"/>
    <s v="11B12D"/>
    <s v="PRIORIDAD 2"/>
    <s v="No diagnostico"/>
    <x v="3"/>
    <x v="3"/>
    <s v="No diagnostico"/>
    <s v="11B12D"/>
    <s v="PRIORIDAD 2"/>
    <s v=""/>
    <s v=""/>
  </r>
  <r>
    <n v="583"/>
    <s v="BH2"/>
    <s v="PRIORIDAD 2"/>
    <s v="No diagnostico"/>
    <x v="3"/>
    <x v="3"/>
    <s v="No diagnostico"/>
    <s v="BH2"/>
    <s v="PRIORIDAD 1"/>
    <s v=""/>
    <s v=""/>
  </r>
  <r>
    <n v="586"/>
    <s v="PJJ"/>
    <s v="PRIORIDAD 2"/>
    <s v="No diagnostico"/>
    <x v="3"/>
    <x v="3"/>
    <s v="No diagnostico"/>
    <s v="PJJ"/>
    <s v="PRIORIDAD 2"/>
    <s v=""/>
    <s v=""/>
  </r>
  <r>
    <n v="604"/>
    <s v="CDT"/>
    <s v="PRIORIDAD 2"/>
    <s v="No diagnostico"/>
    <x v="3"/>
    <x v="3"/>
    <s v="No diagnostico"/>
    <s v="CDT"/>
    <s v="PRIORIDAD 2"/>
    <s v=""/>
    <s v=""/>
  </r>
  <r>
    <n v="618"/>
    <s v="11B11"/>
    <s v="PRIORIDAD 2"/>
    <s v="No diagnostico"/>
    <x v="3"/>
    <x v="3"/>
    <s v="No diagnostico"/>
    <s v="11B11"/>
    <s v="PRIORIDAD 1"/>
    <s v=""/>
    <s v=""/>
  </r>
  <r>
    <n v="619"/>
    <s v="11B14D"/>
    <s v="PRIORIDAD 2"/>
    <s v="No diagnostico"/>
    <x v="3"/>
    <x v="3"/>
    <s v="No diagnostico"/>
    <s v="11B14D"/>
    <s v="PRIORIDAD 2"/>
    <s v=""/>
    <s v=""/>
  </r>
  <r>
    <n v="629"/>
    <s v="34E"/>
    <s v="PRIORIDAD 2"/>
    <s v="No diagnostico"/>
    <x v="3"/>
    <x v="3"/>
    <s v="No diagnostico"/>
    <s v="34E"/>
    <s v="PRIORIDAD 1"/>
    <s v=""/>
    <s v=""/>
  </r>
  <r>
    <n v="636"/>
    <s v="3SM13D"/>
    <s v="PRIORIDAD 2"/>
    <s v="No diagnostico"/>
    <x v="3"/>
    <x v="3"/>
    <s v="No diagnostico"/>
    <s v="3SM13D"/>
    <s v="PRIORIDAD 2"/>
    <s v=""/>
    <s v=""/>
  </r>
  <r>
    <n v="637"/>
    <s v="44041"/>
    <s v="PRIORIDAD 2"/>
    <s v="No diagnostico"/>
    <x v="3"/>
    <x v="3"/>
    <s v="No diagnostico"/>
    <s v="44041"/>
    <s v="PRIORIDAD 2"/>
    <s v=""/>
    <s v=""/>
  </r>
  <r>
    <n v="653"/>
    <s v="AL33"/>
    <s v="PRIORIDAD 2"/>
    <s v="No diagnostico"/>
    <x v="3"/>
    <x v="3"/>
    <s v="No diagnostico"/>
    <s v="AL33"/>
    <s v="PRIORIDAD 1"/>
    <s v=""/>
    <s v=""/>
  </r>
  <r>
    <n v="655"/>
    <s v="BAV11"/>
    <s v="PRIORIDAD 2"/>
    <s v="No diagnostico"/>
    <x v="3"/>
    <x v="3"/>
    <s v="No diagnostico"/>
    <s v="BAV11"/>
    <s v="PRIORIDAD 1"/>
    <s v=""/>
    <s v=""/>
  </r>
  <r>
    <n v="658"/>
    <s v="CAR31"/>
    <s v="PRIORIDAD 2"/>
    <s v="No diagnostico"/>
    <x v="3"/>
    <x v="3"/>
    <s v="No diagnostico"/>
    <s v="CAR31"/>
    <s v="PRIORIDAD 1"/>
    <s v=""/>
    <s v=""/>
  </r>
  <r>
    <n v="665"/>
    <s v="GA133B"/>
    <s v="PRIORIDAD 2"/>
    <s v="No diagnostico"/>
    <x v="3"/>
    <x v="3"/>
    <s v="No diagnostico"/>
    <s v="GA133B"/>
    <s v="PRIORIDAD 1"/>
    <s v=""/>
    <s v=""/>
  </r>
  <r>
    <n v="672"/>
    <s v="LIG"/>
    <s v="PRIORIDAD 2"/>
    <s v="No diagnostico"/>
    <x v="3"/>
    <x v="3"/>
    <s v="No diagnostico"/>
    <s v="LIG"/>
    <s v="PRIORIDAD 1"/>
    <s v=""/>
    <s v=""/>
  </r>
  <r>
    <n v="674"/>
    <s v="MUZ2"/>
    <s v="PRIORIDAD 2"/>
    <s v="No diagnostico"/>
    <x v="3"/>
    <x v="3"/>
    <s v="No diagnostico"/>
    <s v="MUZ2"/>
    <s v="PRIORIDAD 1"/>
    <s v=""/>
    <s v=""/>
  </r>
  <r>
    <n v="684"/>
    <s v="RSJ"/>
    <s v="PRIORIDAD 2"/>
    <s v="No diagnostico"/>
    <x v="3"/>
    <x v="3"/>
    <s v="No diagnostico"/>
    <s v="RSJ"/>
    <s v="PRIORIDAD 1"/>
    <s v=""/>
    <s v=""/>
  </r>
  <r>
    <n v="687"/>
    <s v="T9A"/>
    <s v="PRIORIDAD 2"/>
    <s v="No diagnostico"/>
    <x v="3"/>
    <x v="3"/>
    <s v="No diagnostico"/>
    <s v="T9A"/>
    <s v="PRIORIDAD 1"/>
    <s v=""/>
    <s v=""/>
  </r>
  <r>
    <n v="690"/>
    <s v="TOB11"/>
    <s v="PRIORIDAD 2"/>
    <s v="No diagnostico"/>
    <x v="3"/>
    <x v="3"/>
    <s v="No diagnostico"/>
    <s v="TOB11"/>
    <s v="PRIORIDAD 1"/>
    <s v=""/>
    <s v=""/>
  </r>
  <r>
    <n v="696"/>
    <s v="21T"/>
    <s v="PRIORIDAD 2"/>
    <s v="No diagnostico"/>
    <x v="3"/>
    <x v="3"/>
    <s v="No diagnostico"/>
    <s v="21T"/>
    <s v="PRIORIDAD 2"/>
    <s v=""/>
    <s v=""/>
  </r>
  <r>
    <n v="701"/>
    <s v="ATY"/>
    <s v="PRIORIDAD 2"/>
    <s v="No diagnostico"/>
    <x v="3"/>
    <x v="3"/>
    <s v="No diagnostico"/>
    <s v="ATY"/>
    <s v="PRIORIDAD 2"/>
    <s v=""/>
    <s v=""/>
  </r>
  <r>
    <n v="704"/>
    <s v="BLK"/>
    <s v="PRIORIDAD 2"/>
    <s v="No diagnostico"/>
    <x v="3"/>
    <x v="3"/>
    <s v="No diagnostico"/>
    <s v="BLK"/>
    <s v="PRIORIDAD 2"/>
    <s v=""/>
    <s v=""/>
  </r>
  <r>
    <n v="705"/>
    <s v="BTY"/>
    <s v="PRIORIDAD 2"/>
    <s v="No diagnostico"/>
    <x v="3"/>
    <x v="3"/>
    <s v="No diagnostico"/>
    <s v="BTY"/>
    <s v="PRIORIDAD 1"/>
    <s v=""/>
    <s v=""/>
  </r>
  <r>
    <n v="706"/>
    <s v="C08"/>
    <s v="PRIORIDAD 2"/>
    <s v="No diagnostico"/>
    <x v="3"/>
    <x v="3"/>
    <s v="No diagnostico"/>
    <s v="C08"/>
    <s v="PRIORIDAD 0"/>
    <s v=""/>
    <s v=""/>
  </r>
  <r>
    <n v="710"/>
    <s v="C76"/>
    <s v="PRIORIDAD 2"/>
    <s v="No diagnostico"/>
    <x v="3"/>
    <x v="3"/>
    <s v="No diagnostico"/>
    <s v="C76"/>
    <s v="PRIORIDAD 1"/>
    <s v=""/>
    <s v=""/>
  </r>
  <r>
    <n v="720"/>
    <s v="IT3"/>
    <s v="PRIORIDAD 2"/>
    <s v="No diagnostico"/>
    <x v="3"/>
    <x v="3"/>
    <s v="No diagnostico"/>
    <s v="IT3"/>
    <s v="PRIORIDAD 2"/>
    <s v=""/>
    <s v=""/>
  </r>
  <r>
    <n v="723"/>
    <s v="KEZ"/>
    <s v="PRIORIDAD 2"/>
    <s v="No diagnostico"/>
    <x v="3"/>
    <x v="3"/>
    <s v="No diagnostico"/>
    <s v="KEZ"/>
    <s v="PRIORIDAD 1"/>
    <s v=""/>
    <s v=""/>
  </r>
  <r>
    <n v="725"/>
    <s v="LTJ"/>
    <s v="PRIORIDAD 2"/>
    <s v="No diagnostico"/>
    <x v="3"/>
    <x v="3"/>
    <s v="No diagnostico"/>
    <s v="LTJ"/>
    <s v="PRIORIDAD 1"/>
    <s v=""/>
    <s v=""/>
  </r>
  <r>
    <n v="727"/>
    <s v="MOI"/>
    <s v="PRIORIDAD 2"/>
    <s v="No diagnostico"/>
    <x v="3"/>
    <x v="3"/>
    <s v="No diagnostico"/>
    <s v="MOI"/>
    <s v="PRIORIDAD 1"/>
    <s v=""/>
    <s v=""/>
  </r>
  <r>
    <n v="740"/>
    <s v="TSZ"/>
    <s v="PRIORIDAD 2"/>
    <s v="No diagnostico"/>
    <x v="3"/>
    <x v="3"/>
    <s v="No diagnostico"/>
    <s v="TSZ"/>
    <s v="PRIORIDAD 1"/>
    <s v=""/>
    <s v=""/>
  </r>
  <r>
    <n v="741"/>
    <s v="TUL"/>
    <s v="PRIORIDAD 2"/>
    <s v="No diagnostico"/>
    <x v="3"/>
    <x v="3"/>
    <s v="No diagnostico"/>
    <s v="TUL"/>
    <s v="PRIORIDAD 1"/>
    <s v=""/>
    <s v=""/>
  </r>
  <r>
    <n v="763"/>
    <s v="LPN"/>
    <s v="PRIORIDAD 2"/>
    <s v="No diagnostico"/>
    <x v="3"/>
    <x v="3"/>
    <s v="No diagnostico"/>
    <s v="LPN"/>
    <s v="PRIORIDAD 1"/>
    <s v=""/>
    <s v=""/>
  </r>
  <r>
    <n v="778"/>
    <s v="2VP"/>
    <s v="PRIORIDAD 2"/>
    <s v="No diagnostico"/>
    <x v="3"/>
    <x v="3"/>
    <s v="No diagnostico"/>
    <s v="2VP"/>
    <s v="PRIORIDAD 0"/>
    <s v=""/>
    <s v=""/>
  </r>
  <r>
    <n v="782"/>
    <s v="5CH"/>
    <s v="PRIORIDAD 2"/>
    <s v="No diagnostico"/>
    <x v="3"/>
    <x v="3"/>
    <s v="No diagnostico"/>
    <s v="5CH"/>
    <s v="PRIORIDAD 1"/>
    <s v=""/>
    <s v=""/>
  </r>
  <r>
    <n v="796"/>
    <s v="CK5"/>
    <s v="PRIORIDAD 2"/>
    <s v="No diagnostico"/>
    <x v="3"/>
    <x v="3"/>
    <s v="No diagnostico"/>
    <s v="CK5"/>
    <s v="PRIORIDAD 2"/>
    <s v=""/>
    <s v=""/>
  </r>
  <r>
    <n v="813"/>
    <s v="LT1"/>
    <s v="PRIORIDAD 2"/>
    <s v="No diagnostico"/>
    <x v="3"/>
    <x v="3"/>
    <s v="No diagnostico"/>
    <s v="LT1"/>
    <s v="PRIORIDAD 2"/>
    <s v=""/>
    <s v=""/>
  </r>
  <r>
    <n v="822"/>
    <s v="P5I"/>
    <s v="PRIORIDAD 2"/>
    <s v="No diagnostico"/>
    <x v="3"/>
    <x v="3"/>
    <s v="No diagnostico"/>
    <s v="P5I"/>
    <s v="PRIORIDAD 2"/>
    <s v=""/>
    <s v=""/>
  </r>
  <r>
    <n v="824"/>
    <s v="PC1"/>
    <s v="PRIORIDAD 2"/>
    <s v="No diagnostico"/>
    <x v="3"/>
    <x v="3"/>
    <s v="No diagnostico"/>
    <s v="PC1"/>
    <s v="PRIORIDAD 1"/>
    <s v=""/>
    <s v=""/>
  </r>
  <r>
    <n v="825"/>
    <s v="PTB"/>
    <s v="PRIORIDAD 2"/>
    <s v="No diagnostico"/>
    <x v="3"/>
    <x v="3"/>
    <s v="No diagnostico"/>
    <s v="PTB"/>
    <s v="PRIORIDAD 2"/>
    <s v=""/>
    <s v=""/>
  </r>
  <r>
    <n v="833"/>
    <s v="SX4"/>
    <s v="PRIORIDAD 2"/>
    <s v="No diagnostico"/>
    <x v="3"/>
    <x v="3"/>
    <s v="No diagnostico"/>
    <s v="SX4"/>
    <s v="PRIORIDAD 1"/>
    <s v=""/>
    <s v=""/>
  </r>
  <r>
    <n v="841"/>
    <s v="XO9"/>
    <s v="PRIORIDAD 3"/>
    <s v="No diagnostico"/>
    <x v="3"/>
    <x v="3"/>
    <s v="No diagnostico"/>
    <s v="XO9"/>
    <s v="PRIORIDAD 1"/>
    <s v=""/>
    <s v=""/>
  </r>
  <r>
    <n v="856"/>
    <s v="4BH"/>
    <s v="PRIORIDAD 3"/>
    <s v="No diagnostico"/>
    <x v="3"/>
    <x v="3"/>
    <s v="No diagnostico"/>
    <s v="4BH"/>
    <s v="PRIORIDAD 2"/>
    <s v=""/>
    <s v=""/>
  </r>
  <r>
    <n v="858"/>
    <s v="C5V"/>
    <s v="PRIORIDAD 3"/>
    <s v="No diagnostico"/>
    <x v="3"/>
    <x v="3"/>
    <s v="No diagnostico"/>
    <s v="C5V"/>
    <s v="PRIORIDAD 2"/>
    <s v=""/>
    <s v=""/>
  </r>
  <r>
    <n v="864"/>
    <s v="MOG"/>
    <s v="PRIORIDAD 3"/>
    <s v="No diagnostico"/>
    <x v="3"/>
    <x v="3"/>
    <s v="No diagnostico"/>
    <s v="MOG"/>
    <s v="PRIORIDAD 2"/>
    <s v=""/>
    <s v=""/>
  </r>
  <r>
    <n v="868"/>
    <s v="ROR1"/>
    <s v="PRIORIDAD 3"/>
    <s v="No diagnostico"/>
    <x v="3"/>
    <x v="3"/>
    <s v="No diagnostico"/>
    <s v="ROR1"/>
    <s v="PRIORIDAD 2"/>
    <s v=""/>
    <s v=""/>
  </r>
  <r>
    <n v="890"/>
    <s v="GA13"/>
    <s v="PRIORIDAD 3"/>
    <s v="No diagnostico"/>
    <x v="3"/>
    <x v="3"/>
    <s v="No diagnostico"/>
    <s v="GA13"/>
    <s v="PRIORIDAD 1"/>
    <s v=""/>
    <s v=""/>
  </r>
  <r>
    <n v="896"/>
    <s v="PIO11"/>
    <s v="PRIORIDAD 3"/>
    <s v="No diagnostico"/>
    <x v="3"/>
    <x v="3"/>
    <s v="No diagnostico"/>
    <s v="PIO11"/>
    <s v="PRIORIDAD 2"/>
    <s v=""/>
    <s v=""/>
  </r>
  <r>
    <n v="910"/>
    <s v="C761"/>
    <s v="PRIORIDAD 3"/>
    <s v="No diagnostico"/>
    <x v="3"/>
    <x v="3"/>
    <s v="No diagnostico"/>
    <s v="C761"/>
    <s v="PRIORIDAD 2"/>
    <s v=""/>
    <s v=""/>
  </r>
  <r>
    <n v="917"/>
    <s v="MNU3D"/>
    <s v="PRIORIDAD 3"/>
    <s v="No diagnostico"/>
    <x v="3"/>
    <x v="3"/>
    <s v="No diagnostico"/>
    <s v="MNU3D"/>
    <s v="PRIORIDAD 1"/>
    <s v=""/>
    <s v=""/>
  </r>
  <r>
    <n v="919"/>
    <s v="PEY"/>
    <s v="PRIORIDAD 3"/>
    <s v="No diagnostico"/>
    <x v="3"/>
    <x v="3"/>
    <s v="No diagnostico"/>
    <s v="PEY"/>
    <s v="PRIORIDAD 2"/>
    <s v=""/>
    <s v=""/>
  </r>
  <r>
    <n v="922"/>
    <s v="RMI"/>
    <s v="PRIORIDAD 3"/>
    <s v="No diagnostico"/>
    <x v="3"/>
    <x v="3"/>
    <s v="No diagnostico"/>
    <s v="RMI"/>
    <s v="PRIORIDAD 1"/>
    <s v=""/>
    <s v=""/>
  </r>
  <r>
    <n v="932"/>
    <s v="HU1"/>
    <s v="PRIORIDAD 3"/>
    <s v="No diagnostico"/>
    <x v="3"/>
    <x v="3"/>
    <s v="No diagnostico"/>
    <s v="HU1"/>
    <s v="PRIORIDAD 2"/>
    <s v=""/>
    <s v=""/>
  </r>
  <r>
    <n v="942"/>
    <s v="RRU"/>
    <s v="PRIORIDAD 3"/>
    <s v="No diagnostico"/>
    <x v="3"/>
    <x v="3"/>
    <s v="No diagnostico"/>
    <s v="RRU"/>
    <s v="PRIORIDAD 1"/>
    <s v=""/>
    <s v=""/>
  </r>
  <r>
    <n v="943"/>
    <s v="TBB"/>
    <s v="PRIORIDAD 3"/>
    <s v="No diagnostico"/>
    <x v="3"/>
    <x v="3"/>
    <s v="No diagnostico"/>
    <s v="TBB"/>
    <s v="PRIORIDAD 1"/>
    <s v=""/>
    <s v=""/>
  </r>
  <r>
    <n v="957"/>
    <s v="PUA"/>
    <s v="PRIORIDAD 3"/>
    <s v="No diagnostico"/>
    <x v="3"/>
    <x v="3"/>
    <s v="No diagnostico"/>
    <s v="PUA"/>
    <s v="PRIORIDAD 1"/>
    <s v=""/>
    <s v=""/>
  </r>
  <r>
    <n v="959"/>
    <s v="SDO"/>
    <s v="PRIORIDAD 3"/>
    <s v="No diagnostico"/>
    <x v="3"/>
    <x v="3"/>
    <s v="No diagnostico"/>
    <s v="SDO"/>
    <s v="PRIORIDAD 1"/>
    <s v=""/>
    <s v=""/>
  </r>
  <r>
    <n v="960"/>
    <s v="SK513D"/>
    <s v="PRIORIDAD 3"/>
    <s v="No diagnostico"/>
    <x v="3"/>
    <x v="3"/>
    <s v="No diagnostico"/>
    <s v="SK513D"/>
    <s v="PRIORIDAD 2"/>
    <s v=""/>
    <s v=""/>
  </r>
  <r>
    <n v="975"/>
    <s v="2SR"/>
    <s v="PRIORIDAD 4"/>
    <s v="No diagnostico"/>
    <x v="3"/>
    <x v="3"/>
    <s v="No diagnostico"/>
    <s v="2SR"/>
    <s v="PRIORIDAD 2"/>
    <s v=""/>
    <s v=""/>
  </r>
  <r>
    <n v="990"/>
    <s v="4A3022"/>
    <s v="PRIORIDAD 4"/>
    <s v="No diagnostico"/>
    <x v="3"/>
    <x v="3"/>
    <s v="No diagnostico"/>
    <s v="4A3022"/>
    <s v="PRIORIDAD 2"/>
    <s v=""/>
    <s v=""/>
  </r>
  <r>
    <n v="1020"/>
    <s v="J3P1"/>
    <s v="PRIORIDAD 4"/>
    <s v="No diagnostico"/>
    <x v="3"/>
    <x v="3"/>
    <s v="No diagnostico"/>
    <s v="J3P1"/>
    <s v="PRIORIDAD 2"/>
    <s v=""/>
    <s v=""/>
  </r>
  <r>
    <n v="1021"/>
    <s v="JTI"/>
    <s v="PRIORIDAD 4"/>
    <s v="No diagnostico"/>
    <x v="3"/>
    <x v="3"/>
    <s v="No diagnostico"/>
    <s v="JTI"/>
    <s v="PRIORIDAD 2"/>
    <s v=""/>
    <s v=""/>
  </r>
  <r>
    <n v="37"/>
    <s v="CL1"/>
    <s v="PRIORIDAD 1"/>
    <s v="No diagnostico"/>
    <x v="4"/>
    <x v="4"/>
    <s v="No diagnostico"/>
    <s v=""/>
    <s v=""/>
    <s v=""/>
    <s v=""/>
  </r>
  <r>
    <n v="49"/>
    <s v="C37"/>
    <s v="PRIORIDAD 1"/>
    <s v="No diagnostico"/>
    <x v="4"/>
    <x v="4"/>
    <s v="No diagnostico"/>
    <s v=""/>
    <s v=""/>
    <s v=""/>
    <s v=""/>
  </r>
  <r>
    <n v="50"/>
    <s v="C38"/>
    <s v="PRIORIDAD 1"/>
    <s v="No diagnostico"/>
    <x v="4"/>
    <x v="4"/>
    <s v="No diagnostico"/>
    <s v=""/>
    <s v=""/>
    <s v=""/>
    <s v=""/>
  </r>
  <r>
    <n v="65"/>
    <s v="BA2"/>
    <s v="PRIORIDAD 1"/>
    <s v="No diagnostico"/>
    <x v="4"/>
    <x v="4"/>
    <s v="No diagnostico"/>
    <s v=""/>
    <s v=""/>
    <s v=""/>
    <s v=""/>
  </r>
  <r>
    <n v="66"/>
    <s v="BAL"/>
    <s v="PRIORIDAD 1"/>
    <s v="No diagnostico"/>
    <x v="4"/>
    <x v="4"/>
    <s v="No diagnostico"/>
    <s v=""/>
    <s v=""/>
    <s v=""/>
    <s v=""/>
  </r>
  <r>
    <n v="69"/>
    <s v="FME"/>
    <s v="PRIORIDAD 1"/>
    <s v="No diagnostico"/>
    <x v="4"/>
    <x v="4"/>
    <s v="No diagnostico"/>
    <s v=""/>
    <s v=""/>
    <s v=""/>
    <s v=""/>
  </r>
  <r>
    <n v="70"/>
    <s v="JG1"/>
    <s v="PRIORIDAD 1"/>
    <s v="No diagnostico"/>
    <x v="4"/>
    <x v="4"/>
    <s v="No diagnostico"/>
    <s v=""/>
    <s v=""/>
    <s v=""/>
    <s v=""/>
  </r>
  <r>
    <n v="75"/>
    <s v="NC113B"/>
    <s v="PRIORIDAD 1"/>
    <s v="No diagnostico"/>
    <x v="4"/>
    <x v="4"/>
    <s v="No diagnostico"/>
    <s v=""/>
    <s v=""/>
    <s v=""/>
    <s v=""/>
  </r>
  <r>
    <n v="78"/>
    <s v="SOL"/>
    <s v="PRIORIDAD 1"/>
    <s v="No diagnostico"/>
    <x v="4"/>
    <x v="4"/>
    <s v="No diagnostico"/>
    <s v=""/>
    <s v=""/>
    <s v=""/>
    <s v=""/>
  </r>
  <r>
    <n v="109"/>
    <s v="IAS"/>
    <s v="PRIORIDAD 1"/>
    <s v="No diagnostico"/>
    <x v="4"/>
    <x v="4"/>
    <s v="No diagnostico"/>
    <s v=""/>
    <s v=""/>
    <s v=""/>
    <s v=""/>
  </r>
  <r>
    <n v="119"/>
    <s v="S4S"/>
    <s v="PRIORIDAD 1"/>
    <s v="No diagnostico"/>
    <x v="4"/>
    <x v="4"/>
    <s v="No diagnostico"/>
    <s v=""/>
    <s v=""/>
    <s v=""/>
    <s v=""/>
  </r>
  <r>
    <n v="125"/>
    <s v="062"/>
    <s v="PRIORIDAD 1"/>
    <s v="No diagnostico"/>
    <x v="4"/>
    <x v="4"/>
    <s v="No diagnostico"/>
    <s v=""/>
    <s v=""/>
    <s v=""/>
    <s v=""/>
  </r>
  <r>
    <n v="126"/>
    <s v="12B2"/>
    <s v="PRIORIDAD 1"/>
    <s v="No diagnostico"/>
    <x v="4"/>
    <x v="4"/>
    <s v="No diagnostico"/>
    <s v=""/>
    <s v=""/>
    <s v=""/>
    <s v=""/>
  </r>
  <r>
    <n v="127"/>
    <s v="12E"/>
    <s v="PRIORIDAD 1"/>
    <s v="No diagnostico"/>
    <x v="4"/>
    <x v="4"/>
    <s v="No diagnostico"/>
    <s v=""/>
    <s v=""/>
    <s v=""/>
    <s v=""/>
  </r>
  <r>
    <n v="130"/>
    <s v="1AC"/>
    <s v="PRIORIDAD 1"/>
    <s v="No diagnostico"/>
    <x v="4"/>
    <x v="4"/>
    <s v="No diagnostico"/>
    <s v=""/>
    <s v=""/>
    <s v=""/>
    <s v=""/>
  </r>
  <r>
    <n v="131"/>
    <s v="1BC024"/>
    <s v="PRIORIDAD 1"/>
    <s v="No diagnostico"/>
    <x v="4"/>
    <x v="4"/>
    <s v="No diagnostico"/>
    <s v=""/>
    <s v=""/>
    <s v=""/>
    <s v=""/>
  </r>
  <r>
    <n v="133"/>
    <s v="1RAA"/>
    <s v="PRIORIDAD 1"/>
    <s v="No diagnostico"/>
    <x v="4"/>
    <x v="4"/>
    <s v="No diagnostico"/>
    <s v=""/>
    <s v=""/>
    <s v=""/>
    <s v=""/>
  </r>
  <r>
    <n v="137"/>
    <s v="2CB1"/>
    <s v="PRIORIDAD 1"/>
    <s v="No diagnostico"/>
    <x v="4"/>
    <x v="4"/>
    <s v="No diagnostico"/>
    <s v=""/>
    <s v=""/>
    <s v=""/>
    <s v=""/>
  </r>
  <r>
    <n v="139"/>
    <s v="2TF"/>
    <s v="PRIORIDAD 1"/>
    <s v="No diagnostico"/>
    <x v="4"/>
    <x v="4"/>
    <s v="No diagnostico"/>
    <s v=""/>
    <s v=""/>
    <s v=""/>
    <s v=""/>
  </r>
  <r>
    <n v="140"/>
    <s v="2VV"/>
    <s v="PRIORIDAD 1"/>
    <s v="No diagnostico"/>
    <x v="4"/>
    <x v="4"/>
    <s v="No diagnostico"/>
    <s v=""/>
    <s v=""/>
    <s v=""/>
    <s v=""/>
  </r>
  <r>
    <n v="142"/>
    <s v="39D1"/>
    <s v="PRIORIDAD 1"/>
    <s v="No diagnostico"/>
    <x v="4"/>
    <x v="4"/>
    <s v="No diagnostico"/>
    <s v=""/>
    <s v=""/>
    <s v=""/>
    <s v=""/>
  </r>
  <r>
    <n v="143"/>
    <s v="39D13D"/>
    <s v="PRIORIDAD 1"/>
    <s v="No diagnostico"/>
    <x v="4"/>
    <x v="4"/>
    <s v="No diagnostico"/>
    <s v=""/>
    <s v=""/>
    <s v=""/>
    <s v=""/>
  </r>
  <r>
    <n v="144"/>
    <s v="39E1"/>
    <s v="PRIORIDAD 1"/>
    <s v="No diagnostico"/>
    <x v="4"/>
    <x v="4"/>
    <s v="No diagnostico"/>
    <s v=""/>
    <s v=""/>
    <s v=""/>
    <s v=""/>
  </r>
  <r>
    <n v="145"/>
    <s v="39G"/>
    <s v="PRIORIDAD 1"/>
    <s v="No diagnostico"/>
    <x v="4"/>
    <x v="4"/>
    <s v="No diagnostico"/>
    <s v=""/>
    <s v=""/>
    <s v=""/>
    <s v=""/>
  </r>
  <r>
    <n v="148"/>
    <s v="3FZ"/>
    <s v="PRIORIDAD 1"/>
    <s v="No diagnostico"/>
    <x v="4"/>
    <x v="4"/>
    <s v="No diagnostico"/>
    <s v=""/>
    <s v=""/>
    <s v=""/>
    <s v=""/>
  </r>
  <r>
    <n v="149"/>
    <s v="41C4"/>
    <s v="PRIORIDAD 1"/>
    <s v="No diagnostico"/>
    <x v="4"/>
    <x v="4"/>
    <s v="No diagnostico"/>
    <s v=""/>
    <s v=""/>
    <s v=""/>
    <s v=""/>
  </r>
  <r>
    <n v="152"/>
    <s v="4902"/>
    <s v="PRIORIDAD 1"/>
    <s v="No diagnostico"/>
    <x v="4"/>
    <x v="4"/>
    <s v="No diagnostico"/>
    <s v=""/>
    <s v=""/>
    <s v=""/>
    <s v=""/>
  </r>
  <r>
    <n v="155"/>
    <s v="6001"/>
    <s v="PRIORIDAD 1"/>
    <s v="No diagnostico"/>
    <x v="4"/>
    <x v="4"/>
    <s v="No diagnostico"/>
    <s v=""/>
    <s v=""/>
    <s v=""/>
    <s v=""/>
  </r>
  <r>
    <n v="168"/>
    <s v="BE2"/>
    <s v="PRIORIDAD 1"/>
    <s v="No diagnostico"/>
    <x v="4"/>
    <x v="4"/>
    <s v="No diagnostico"/>
    <s v=""/>
    <s v=""/>
    <s v=""/>
    <s v=""/>
  </r>
  <r>
    <n v="171"/>
    <s v="BLT"/>
    <s v="PRIORIDAD 1"/>
    <s v="No diagnostico"/>
    <x v="4"/>
    <x v="4"/>
    <s v="No diagnostico"/>
    <s v=""/>
    <s v=""/>
    <s v=""/>
    <s v=""/>
  </r>
  <r>
    <n v="172"/>
    <s v="BMC"/>
    <s v="PRIORIDAD 1"/>
    <s v="No diagnostico"/>
    <x v="4"/>
    <x v="4"/>
    <s v="No diagnostico"/>
    <s v=""/>
    <s v=""/>
    <s v=""/>
    <s v=""/>
  </r>
  <r>
    <n v="182"/>
    <s v="CAR3"/>
    <s v="PRIORIDAD 1"/>
    <s v="No diagnostico"/>
    <x v="4"/>
    <x v="4"/>
    <s v="No diagnostico"/>
    <s v=""/>
    <s v=""/>
    <s v=""/>
    <s v=""/>
  </r>
  <r>
    <n v="183"/>
    <s v="CB11"/>
    <s v="PRIORIDAD 1"/>
    <s v="No diagnostico"/>
    <x v="4"/>
    <x v="4"/>
    <s v="No diagnostico"/>
    <s v=""/>
    <s v=""/>
    <s v=""/>
    <s v=""/>
  </r>
  <r>
    <n v="184"/>
    <s v="CD121"/>
    <s v="PRIORIDAD 1"/>
    <s v="No diagnostico"/>
    <x v="4"/>
    <x v="4"/>
    <s v="No diagnostico"/>
    <s v=""/>
    <s v=""/>
    <s v=""/>
    <s v=""/>
  </r>
  <r>
    <n v="185"/>
    <s v="CJ12"/>
    <s v="PRIORIDAD 1"/>
    <s v="No diagnostico"/>
    <x v="4"/>
    <x v="4"/>
    <s v="No diagnostico"/>
    <s v=""/>
    <s v=""/>
    <s v=""/>
    <s v=""/>
  </r>
  <r>
    <n v="186"/>
    <s v="CL21"/>
    <s v="PRIORIDAD 1"/>
    <s v="No diagnostico"/>
    <x v="4"/>
    <x v="4"/>
    <s v="No diagnostico"/>
    <s v=""/>
    <s v=""/>
    <s v=""/>
    <s v=""/>
  </r>
  <r>
    <n v="192"/>
    <s v="CVT"/>
    <s v="PRIORIDAD 1"/>
    <s v="No diagnostico"/>
    <x v="4"/>
    <x v="4"/>
    <s v="No diagnostico"/>
    <s v=""/>
    <s v=""/>
    <s v=""/>
    <s v=""/>
  </r>
  <r>
    <n v="193"/>
    <s v="DAJ"/>
    <s v="PRIORIDAD 1"/>
    <s v="No diagnostico"/>
    <x v="4"/>
    <x v="4"/>
    <s v="No diagnostico"/>
    <s v=""/>
    <s v=""/>
    <s v=""/>
    <s v=""/>
  </r>
  <r>
    <n v="194"/>
    <s v="DP1"/>
    <s v="PRIORIDAD 1"/>
    <s v="No diagnostico"/>
    <x v="4"/>
    <x v="4"/>
    <s v="No diagnostico"/>
    <s v=""/>
    <s v=""/>
    <s v=""/>
    <s v=""/>
  </r>
  <r>
    <n v="196"/>
    <s v="EPO1"/>
    <s v="PRIORIDAD 1"/>
    <s v="No diagnostico"/>
    <x v="4"/>
    <x v="4"/>
    <s v="No diagnostico"/>
    <s v=""/>
    <s v=""/>
    <s v=""/>
    <s v=""/>
  </r>
  <r>
    <n v="198"/>
    <s v="F1T1"/>
    <s v="PRIORIDAD 1"/>
    <s v="No diagnostico"/>
    <x v="4"/>
    <x v="4"/>
    <s v="No diagnostico"/>
    <s v=""/>
    <s v=""/>
    <s v=""/>
    <s v=""/>
  </r>
  <r>
    <n v="199"/>
    <s v="F2T"/>
    <s v="PRIORIDAD 1"/>
    <s v="No diagnostico"/>
    <x v="4"/>
    <x v="4"/>
    <s v="No diagnostico"/>
    <s v=""/>
    <s v=""/>
    <s v=""/>
    <s v=""/>
  </r>
  <r>
    <n v="200"/>
    <s v="FB4"/>
    <s v="PRIORIDAD 1"/>
    <s v="No diagnostico"/>
    <x v="4"/>
    <x v="4"/>
    <s v="No diagnostico"/>
    <s v=""/>
    <s v=""/>
    <s v=""/>
    <s v=""/>
  </r>
  <r>
    <n v="202"/>
    <s v="FOT"/>
    <s v="PRIORIDAD 1"/>
    <s v="No diagnostico"/>
    <x v="4"/>
    <x v="4"/>
    <s v="No diagnostico"/>
    <s v=""/>
    <s v=""/>
    <s v=""/>
    <s v=""/>
  </r>
  <r>
    <n v="207"/>
    <s v="GA5"/>
    <s v="PRIORIDAD 1"/>
    <s v="No diagnostico"/>
    <x v="4"/>
    <x v="4"/>
    <s v="No diagnostico"/>
    <s v=""/>
    <s v=""/>
    <s v=""/>
    <s v=""/>
  </r>
  <r>
    <n v="209"/>
    <s v="GA71"/>
    <s v="PRIORIDAD 1"/>
    <s v="No diagnostico"/>
    <x v="4"/>
    <x v="4"/>
    <s v="No diagnostico"/>
    <s v=""/>
    <s v=""/>
    <s v=""/>
    <s v=""/>
  </r>
  <r>
    <n v="210"/>
    <s v="GLC"/>
    <s v="PRIORIDAD 1"/>
    <s v="No diagnostico"/>
    <x v="4"/>
    <x v="4"/>
    <s v="No diagnostico"/>
    <s v=""/>
    <s v=""/>
    <s v=""/>
    <s v=""/>
  </r>
  <r>
    <n v="211"/>
    <s v="GLC1"/>
    <s v="PRIORIDAD 1"/>
    <s v="No diagnostico"/>
    <x v="4"/>
    <x v="4"/>
    <s v="No diagnostico"/>
    <s v=""/>
    <s v=""/>
    <s v=""/>
    <s v=""/>
  </r>
  <r>
    <n v="220"/>
    <s v="IPV"/>
    <s v="PRIORIDAD 1"/>
    <s v="No diagnostico"/>
    <x v="4"/>
    <x v="4"/>
    <s v="No diagnostico"/>
    <s v=""/>
    <s v=""/>
    <s v=""/>
    <s v=""/>
  </r>
  <r>
    <n v="223"/>
    <s v="JG2"/>
    <s v="PRIORIDAD 1"/>
    <s v="No diagnostico"/>
    <x v="4"/>
    <x v="4"/>
    <s v="No diagnostico"/>
    <s v=""/>
    <s v=""/>
    <s v=""/>
    <s v=""/>
  </r>
  <r>
    <n v="224"/>
    <s v="K1F"/>
    <s v="PRIORIDAD 1"/>
    <s v="No diagnostico"/>
    <x v="4"/>
    <x v="4"/>
    <s v="No diagnostico"/>
    <s v=""/>
    <s v=""/>
    <s v=""/>
    <s v=""/>
  </r>
  <r>
    <n v="225"/>
    <s v="LCB3"/>
    <s v="PRIORIDAD 1"/>
    <s v="No diagnostico"/>
    <x v="4"/>
    <x v="4"/>
    <s v="No diagnostico"/>
    <s v=""/>
    <s v=""/>
    <s v=""/>
    <s v=""/>
  </r>
  <r>
    <n v="226"/>
    <s v="LF8"/>
    <s v="PRIORIDAD 1"/>
    <s v="No diagnostico"/>
    <x v="4"/>
    <x v="4"/>
    <s v="No diagnostico"/>
    <s v=""/>
    <s v=""/>
    <s v=""/>
    <s v=""/>
  </r>
  <r>
    <n v="227"/>
    <s v="LGT"/>
    <s v="PRIORIDAD 1"/>
    <s v="No diagnostico"/>
    <x v="4"/>
    <x v="4"/>
    <s v="No diagnostico"/>
    <s v=""/>
    <s v=""/>
    <s v=""/>
    <s v=""/>
  </r>
  <r>
    <n v="232"/>
    <s v="M3T"/>
    <s v="PRIORIDAD 1"/>
    <s v="No diagnostico"/>
    <x v="4"/>
    <x v="4"/>
    <s v="No diagnostico"/>
    <s v=""/>
    <s v=""/>
    <s v=""/>
    <s v=""/>
  </r>
  <r>
    <n v="234"/>
    <s v="MDS"/>
    <s v="PRIORIDAD 1"/>
    <s v="No diagnostico"/>
    <x v="4"/>
    <x v="4"/>
    <s v="No diagnostico"/>
    <s v=""/>
    <s v=""/>
    <s v=""/>
    <s v=""/>
  </r>
  <r>
    <n v="235"/>
    <s v="MPC"/>
    <s v="PRIORIDAD 1"/>
    <s v="No diagnostico"/>
    <x v="4"/>
    <x v="4"/>
    <s v="No diagnostico"/>
    <s v=""/>
    <s v=""/>
    <s v=""/>
    <s v=""/>
  </r>
  <r>
    <n v="236"/>
    <s v="MS12"/>
    <s v="PRIORIDAD 1"/>
    <s v="No diagnostico"/>
    <x v="4"/>
    <x v="4"/>
    <s v="No diagnostico"/>
    <s v=""/>
    <s v=""/>
    <s v=""/>
    <s v=""/>
  </r>
  <r>
    <n v="237"/>
    <s v="NAG2"/>
    <s v="PRIORIDAD 1"/>
    <s v="No diagnostico"/>
    <x v="4"/>
    <x v="4"/>
    <s v="No diagnostico"/>
    <s v=""/>
    <s v=""/>
    <s v=""/>
    <s v=""/>
  </r>
  <r>
    <n v="238"/>
    <s v="NC1"/>
    <s v="PRIORIDAD 1"/>
    <s v="No diagnostico"/>
    <x v="4"/>
    <x v="4"/>
    <s v="No diagnostico"/>
    <s v=""/>
    <s v=""/>
    <s v=""/>
    <s v=""/>
  </r>
  <r>
    <n v="239"/>
    <s v="NC11"/>
    <s v="PRIORIDAD 1"/>
    <s v="No diagnostico"/>
    <x v="4"/>
    <x v="4"/>
    <s v="No diagnostico"/>
    <s v=""/>
    <s v=""/>
    <s v=""/>
    <s v=""/>
  </r>
  <r>
    <n v="241"/>
    <s v="NC4"/>
    <s v="PRIORIDAD 1"/>
    <s v="No diagnostico"/>
    <x v="4"/>
    <x v="4"/>
    <s v="No diagnostico"/>
    <s v=""/>
    <s v=""/>
    <s v=""/>
    <s v=""/>
  </r>
  <r>
    <n v="242"/>
    <s v="NC42D1"/>
    <s v="PRIORIDAD 1"/>
    <s v="No diagnostico"/>
    <x v="4"/>
    <x v="4"/>
    <s v="No diagnostico"/>
    <s v=""/>
    <s v=""/>
    <s v=""/>
    <s v=""/>
  </r>
  <r>
    <n v="244"/>
    <s v="NOS"/>
    <s v="PRIORIDAD 1"/>
    <s v="No diagnostico"/>
    <x v="4"/>
    <x v="4"/>
    <s v="No diagnostico"/>
    <s v=""/>
    <s v=""/>
    <s v=""/>
    <s v=""/>
  </r>
  <r>
    <n v="245"/>
    <s v="NU2"/>
    <s v="PRIORIDAD 1"/>
    <s v="No diagnostico"/>
    <x v="4"/>
    <x v="4"/>
    <s v="No diagnostico"/>
    <s v=""/>
    <s v=""/>
    <s v=""/>
    <s v=""/>
  </r>
  <r>
    <n v="258"/>
    <s v="REB1B"/>
    <s v="PRIORIDAD 1"/>
    <s v="No diagnostico"/>
    <x v="4"/>
    <x v="4"/>
    <s v="No diagnostico"/>
    <s v=""/>
    <s v=""/>
    <s v=""/>
    <s v=""/>
  </r>
  <r>
    <n v="259"/>
    <s v="RFT"/>
    <s v="PRIORIDAD 1"/>
    <s v="No diagnostico"/>
    <x v="4"/>
    <x v="4"/>
    <s v="No diagnostico"/>
    <s v=""/>
    <s v=""/>
    <s v=""/>
    <s v=""/>
  </r>
  <r>
    <n v="266"/>
    <s v="SMI1"/>
    <s v="PRIORIDAD 1"/>
    <s v="No diagnostico"/>
    <x v="4"/>
    <x v="4"/>
    <s v="No diagnostico"/>
    <s v=""/>
    <s v=""/>
    <s v=""/>
    <s v=""/>
  </r>
  <r>
    <n v="268"/>
    <s v="ST1"/>
    <s v="PRIORIDAD 1"/>
    <s v="No diagnostico"/>
    <x v="4"/>
    <x v="4"/>
    <s v="No diagnostico"/>
    <s v=""/>
    <s v=""/>
    <s v=""/>
    <s v=""/>
  </r>
  <r>
    <n v="271"/>
    <s v="TC2"/>
    <s v="PRIORIDAD 1"/>
    <s v="No diagnostico"/>
    <x v="4"/>
    <x v="4"/>
    <s v="No diagnostico"/>
    <s v=""/>
    <s v=""/>
    <s v=""/>
    <s v=""/>
  </r>
  <r>
    <n v="273"/>
    <s v="TCH21"/>
    <s v="PRIORIDAD 1"/>
    <s v="No diagnostico"/>
    <x v="4"/>
    <x v="4"/>
    <s v="No diagnostico"/>
    <s v=""/>
    <s v=""/>
    <s v=""/>
    <s v=""/>
  </r>
  <r>
    <n v="276"/>
    <s v="TLA"/>
    <s v="PRIORIDAD 1"/>
    <s v="No diagnostico"/>
    <x v="4"/>
    <x v="4"/>
    <s v="No diagnostico"/>
    <s v=""/>
    <s v=""/>
    <s v=""/>
    <s v=""/>
  </r>
  <r>
    <n v="277"/>
    <s v="TN81"/>
    <s v="PRIORIDAD 1"/>
    <s v="No diagnostico"/>
    <x v="4"/>
    <x v="4"/>
    <s v="No diagnostico"/>
    <s v=""/>
    <s v=""/>
    <s v=""/>
    <s v=""/>
  </r>
  <r>
    <n v="280"/>
    <s v="UT1"/>
    <s v="PRIORIDAD 1"/>
    <s v="No diagnostico"/>
    <x v="4"/>
    <x v="4"/>
    <s v="No diagnostico"/>
    <s v=""/>
    <s v=""/>
    <s v=""/>
    <s v=""/>
  </r>
  <r>
    <n v="281"/>
    <s v="UT3"/>
    <s v="PRIORIDAD 1"/>
    <s v="No diagnostico"/>
    <x v="4"/>
    <x v="4"/>
    <s v="No diagnostico"/>
    <s v=""/>
    <s v=""/>
    <s v=""/>
    <s v=""/>
  </r>
  <r>
    <n v="283"/>
    <s v="YLG"/>
    <s v="PRIORIDAD 1"/>
    <s v="No diagnostico"/>
    <x v="4"/>
    <x v="4"/>
    <s v="No diagnostico"/>
    <s v=""/>
    <s v=""/>
    <s v=""/>
    <s v=""/>
  </r>
  <r>
    <n v="285"/>
    <s v="Z17"/>
    <s v="PRIORIDAD 1"/>
    <s v="No diagnostico"/>
    <x v="4"/>
    <x v="4"/>
    <s v="No diagnostico"/>
    <s v=""/>
    <s v=""/>
    <s v=""/>
    <s v=""/>
  </r>
  <r>
    <n v="286"/>
    <s v="ZT1"/>
    <s v="PRIORIDAD 1"/>
    <s v="No diagnostico"/>
    <x v="4"/>
    <x v="4"/>
    <s v="No diagnostico"/>
    <s v=""/>
    <s v=""/>
    <s v=""/>
    <s v=""/>
  </r>
  <r>
    <n v="287"/>
    <s v="1DN"/>
    <s v="PRIORIDAD 1"/>
    <s v="No diagnostico"/>
    <x v="4"/>
    <x v="4"/>
    <s v="No diagnostico"/>
    <s v=""/>
    <s v=""/>
    <s v=""/>
    <s v=""/>
  </r>
  <r>
    <n v="289"/>
    <s v="1LU"/>
    <s v="PRIORIDAD 1"/>
    <s v="No diagnostico"/>
    <x v="4"/>
    <x v="4"/>
    <s v="No diagnostico"/>
    <s v=""/>
    <s v=""/>
    <s v=""/>
    <s v=""/>
  </r>
  <r>
    <n v="290"/>
    <s v="1MQ3B"/>
    <s v="PRIORIDAD 1"/>
    <s v="No diagnostico"/>
    <x v="4"/>
    <x v="4"/>
    <s v="No diagnostico"/>
    <s v=""/>
    <s v=""/>
    <s v=""/>
    <s v=""/>
  </r>
  <r>
    <n v="294"/>
    <s v="2AE1"/>
    <s v="PRIORIDAD 1"/>
    <s v="No diagnostico"/>
    <x v="4"/>
    <x v="4"/>
    <s v="No diagnostico"/>
    <s v=""/>
    <s v=""/>
    <s v=""/>
    <s v=""/>
  </r>
  <r>
    <n v="297"/>
    <s v="3CG3B"/>
    <s v="PRIORIDAD 1"/>
    <s v="No diagnostico"/>
    <x v="4"/>
    <x v="4"/>
    <s v="No diagnostico"/>
    <s v=""/>
    <s v=""/>
    <s v=""/>
    <s v=""/>
  </r>
  <r>
    <n v="298"/>
    <s v="3SJ"/>
    <s v="PRIORIDAD 1"/>
    <s v="No diagnostico"/>
    <x v="4"/>
    <x v="4"/>
    <s v="No diagnostico"/>
    <s v=""/>
    <s v=""/>
    <s v=""/>
    <s v=""/>
  </r>
  <r>
    <n v="303"/>
    <s v="6DL"/>
    <s v="PRIORIDAD 1"/>
    <s v="No diagnostico"/>
    <x v="4"/>
    <x v="4"/>
    <s v="No diagnostico"/>
    <s v=""/>
    <s v=""/>
    <s v=""/>
    <s v=""/>
  </r>
  <r>
    <n v="306"/>
    <s v="9DL"/>
    <s v="PRIORIDAD 1"/>
    <s v="No diagnostico"/>
    <x v="4"/>
    <x v="4"/>
    <s v="No diagnostico"/>
    <s v=""/>
    <s v=""/>
    <s v=""/>
    <s v=""/>
  </r>
  <r>
    <n v="307"/>
    <s v="AAN"/>
    <s v="PRIORIDAD 1"/>
    <s v="No diagnostico"/>
    <x v="4"/>
    <x v="4"/>
    <s v="No diagnostico"/>
    <s v=""/>
    <s v=""/>
    <s v=""/>
    <s v=""/>
  </r>
  <r>
    <n v="313"/>
    <s v="B1B"/>
    <s v="PRIORIDAD 1"/>
    <s v="No diagnostico"/>
    <x v="4"/>
    <x v="4"/>
    <s v="No diagnostico"/>
    <s v=""/>
    <s v=""/>
    <s v=""/>
    <s v=""/>
  </r>
  <r>
    <n v="315"/>
    <s v="BNT"/>
    <s v="PRIORIDAD 1"/>
    <s v="No diagnostico"/>
    <x v="4"/>
    <x v="4"/>
    <s v="No diagnostico"/>
    <s v=""/>
    <s v=""/>
    <s v=""/>
    <s v=""/>
  </r>
  <r>
    <n v="323"/>
    <s v="C25"/>
    <s v="PRIORIDAD 1"/>
    <s v="No diagnostico"/>
    <x v="4"/>
    <x v="4"/>
    <s v="No diagnostico"/>
    <s v=""/>
    <s v=""/>
    <s v=""/>
    <s v=""/>
  </r>
  <r>
    <n v="333"/>
    <s v="CUY"/>
    <s v="PRIORIDAD 1"/>
    <s v="No diagnostico"/>
    <x v="4"/>
    <x v="4"/>
    <s v="No diagnostico"/>
    <s v=""/>
    <s v=""/>
    <s v=""/>
    <s v=""/>
  </r>
  <r>
    <n v="335"/>
    <s v="DAM"/>
    <s v="PRIORIDAD 1"/>
    <s v="No diagnostico"/>
    <x v="4"/>
    <x v="4"/>
    <s v="No diagnostico"/>
    <s v=""/>
    <s v=""/>
    <s v=""/>
    <s v=""/>
  </r>
  <r>
    <n v="338"/>
    <s v="DO1"/>
    <s v="PRIORIDAD 1"/>
    <s v="No diagnostico"/>
    <x v="4"/>
    <x v="4"/>
    <s v="No diagnostico"/>
    <s v=""/>
    <s v=""/>
    <s v=""/>
    <s v=""/>
  </r>
  <r>
    <n v="348"/>
    <s v="F3I"/>
    <s v="PRIORIDAD 1"/>
    <s v="No diagnostico"/>
    <x v="4"/>
    <x v="4"/>
    <s v="No diagnostico"/>
    <s v=""/>
    <s v=""/>
    <s v=""/>
    <s v=""/>
  </r>
  <r>
    <n v="349"/>
    <s v="F6I"/>
    <s v="PRIORIDAD 1"/>
    <s v="No diagnostico"/>
    <x v="4"/>
    <x v="4"/>
    <s v="No diagnostico"/>
    <s v=""/>
    <s v=""/>
    <s v=""/>
    <s v=""/>
  </r>
  <r>
    <n v="352"/>
    <s v="F9I"/>
    <s v="PRIORIDAD 1"/>
    <s v="No diagnostico"/>
    <x v="4"/>
    <x v="4"/>
    <s v="No diagnostico"/>
    <s v=""/>
    <s v=""/>
    <s v=""/>
    <s v=""/>
  </r>
  <r>
    <n v="356"/>
    <s v="G4Y"/>
    <s v="PRIORIDAD 1"/>
    <s v="No diagnostico"/>
    <x v="4"/>
    <x v="4"/>
    <s v="No diagnostico"/>
    <s v=""/>
    <s v=""/>
    <s v=""/>
    <s v=""/>
  </r>
  <r>
    <n v="376"/>
    <s v="LIC"/>
    <s v="PRIORIDAD 1"/>
    <s v="No diagnostico"/>
    <x v="4"/>
    <x v="4"/>
    <s v="No diagnostico"/>
    <s v=""/>
    <s v=""/>
    <s v=""/>
    <s v=""/>
  </r>
  <r>
    <n v="377"/>
    <s v="LMG"/>
    <s v="PRIORIDAD 1"/>
    <s v="No diagnostico"/>
    <x v="4"/>
    <x v="4"/>
    <s v="No diagnostico"/>
    <s v=""/>
    <s v=""/>
    <s v=""/>
    <s v=""/>
  </r>
  <r>
    <n v="378"/>
    <s v="LMG1"/>
    <s v="PRIORIDAD 1"/>
    <s v="No diagnostico"/>
    <x v="4"/>
    <x v="4"/>
    <s v="No diagnostico"/>
    <s v=""/>
    <s v=""/>
    <s v=""/>
    <s v=""/>
  </r>
  <r>
    <n v="380"/>
    <s v="LOT"/>
    <s v="PRIORIDAD 1"/>
    <s v="No diagnostico"/>
    <x v="4"/>
    <x v="4"/>
    <s v="No diagnostico"/>
    <s v=""/>
    <s v=""/>
    <s v=""/>
    <s v=""/>
  </r>
  <r>
    <n v="381"/>
    <s v="LRI"/>
    <s v="PRIORIDAD 1"/>
    <s v="No diagnostico"/>
    <x v="4"/>
    <x v="4"/>
    <s v="No diagnostico"/>
    <s v=""/>
    <s v=""/>
    <s v=""/>
    <s v=""/>
  </r>
  <r>
    <n v="382"/>
    <s v="LUS"/>
    <s v="PRIORIDAD 1"/>
    <s v="No diagnostico"/>
    <x v="4"/>
    <x v="4"/>
    <s v="No diagnostico"/>
    <s v=""/>
    <s v=""/>
    <s v=""/>
    <s v=""/>
  </r>
  <r>
    <n v="383"/>
    <s v="MID"/>
    <s v="PRIORIDAD 1"/>
    <s v="No diagnostico"/>
    <x v="4"/>
    <x v="4"/>
    <s v="No diagnostico"/>
    <s v=""/>
    <s v=""/>
    <s v=""/>
    <s v=""/>
  </r>
  <r>
    <n v="384"/>
    <s v="MLO"/>
    <s v="PRIORIDAD 1"/>
    <s v="No diagnostico"/>
    <x v="4"/>
    <x v="4"/>
    <s v="No diagnostico"/>
    <s v=""/>
    <s v=""/>
    <s v=""/>
    <s v=""/>
  </r>
  <r>
    <n v="387"/>
    <s v="N2Q"/>
    <s v="PRIORIDAD 1"/>
    <s v="No diagnostico"/>
    <x v="4"/>
    <x v="4"/>
    <s v="No diagnostico"/>
    <s v=""/>
    <s v=""/>
    <s v=""/>
    <s v=""/>
  </r>
  <r>
    <n v="388"/>
    <s v="NAR1"/>
    <s v="PRIORIDAD 1"/>
    <s v="No diagnostico"/>
    <x v="4"/>
    <x v="4"/>
    <s v="No diagnostico"/>
    <s v=""/>
    <s v=""/>
    <s v=""/>
    <s v=""/>
  </r>
  <r>
    <n v="392"/>
    <s v="NY2"/>
    <s v="PRIORIDAD 1"/>
    <s v="No diagnostico"/>
    <x v="4"/>
    <x v="4"/>
    <s v="No diagnostico"/>
    <s v=""/>
    <s v=""/>
    <s v=""/>
    <s v=""/>
  </r>
  <r>
    <n v="393"/>
    <s v="OAT"/>
    <s v="PRIORIDAD 1"/>
    <s v="No diagnostico"/>
    <x v="4"/>
    <x v="4"/>
    <s v="No diagnostico"/>
    <s v=""/>
    <s v=""/>
    <s v=""/>
    <s v=""/>
  </r>
  <r>
    <n v="394"/>
    <s v="OLM"/>
    <s v="PRIORIDAD 1"/>
    <s v="No diagnostico"/>
    <x v="4"/>
    <x v="4"/>
    <s v="No diagnostico"/>
    <s v=""/>
    <s v=""/>
    <s v=""/>
    <s v=""/>
  </r>
  <r>
    <n v="395"/>
    <s v="OME"/>
    <s v="PRIORIDAD 1"/>
    <s v="No diagnostico"/>
    <x v="4"/>
    <x v="4"/>
    <s v="No diagnostico"/>
    <s v=""/>
    <s v=""/>
    <s v=""/>
    <s v=""/>
  </r>
  <r>
    <n v="396"/>
    <s v="OPO"/>
    <s v="PRIORIDAD 1"/>
    <s v="No diagnostico"/>
    <x v="4"/>
    <x v="4"/>
    <s v="No diagnostico"/>
    <s v=""/>
    <s v=""/>
    <s v=""/>
    <s v=""/>
  </r>
  <r>
    <n v="397"/>
    <s v="P2A"/>
    <s v="PRIORIDAD 1"/>
    <s v="No diagnostico"/>
    <x v="4"/>
    <x v="4"/>
    <s v="No diagnostico"/>
    <s v=""/>
    <s v=""/>
    <s v=""/>
    <s v=""/>
  </r>
  <r>
    <n v="400"/>
    <s v="PH1"/>
    <s v="PRIORIDAD 1"/>
    <s v="No diagnostico"/>
    <x v="4"/>
    <x v="4"/>
    <s v="No diagnostico"/>
    <s v=""/>
    <s v=""/>
    <s v=""/>
    <s v=""/>
  </r>
  <r>
    <n v="401"/>
    <s v="PJ1"/>
    <s v="PRIORIDAD 1"/>
    <s v="No diagnostico"/>
    <x v="4"/>
    <x v="4"/>
    <s v="No diagnostico"/>
    <s v=""/>
    <s v=""/>
    <s v=""/>
    <s v=""/>
  </r>
  <r>
    <n v="404"/>
    <s v="PMPA"/>
    <s v="PRIORIDAD 1"/>
    <s v="No diagnostico"/>
    <x v="4"/>
    <x v="4"/>
    <s v="No diagnostico"/>
    <s v=""/>
    <s v=""/>
    <s v=""/>
    <s v=""/>
  </r>
  <r>
    <n v="405"/>
    <s v="POS"/>
    <s v="PRIORIDAD 1"/>
    <s v="No diagnostico"/>
    <x v="4"/>
    <x v="4"/>
    <s v="No diagnostico"/>
    <s v=""/>
    <s v=""/>
    <s v=""/>
    <s v=""/>
  </r>
  <r>
    <n v="413"/>
    <s v="RES"/>
    <s v="PRIORIDAD 1"/>
    <s v="No diagnostico"/>
    <x v="4"/>
    <x v="4"/>
    <s v="No diagnostico"/>
    <s v=""/>
    <s v=""/>
    <s v=""/>
    <s v=""/>
  </r>
  <r>
    <n v="416"/>
    <s v="RTG"/>
    <s v="PRIORIDAD 1"/>
    <s v="No diagnostico"/>
    <x v="4"/>
    <x v="4"/>
    <s v="No diagnostico"/>
    <s v=""/>
    <s v=""/>
    <s v=""/>
    <s v=""/>
  </r>
  <r>
    <n v="421"/>
    <s v="SAI"/>
    <s v="PRIORIDAD 1"/>
    <s v="No diagnostico"/>
    <x v="4"/>
    <x v="4"/>
    <s v="No diagnostico"/>
    <s v=""/>
    <s v=""/>
    <s v=""/>
    <s v=""/>
  </r>
  <r>
    <n v="422"/>
    <s v="SCY"/>
    <s v="PRIORIDAD 1"/>
    <s v="No diagnostico"/>
    <x v="4"/>
    <x v="4"/>
    <s v="No diagnostico"/>
    <s v=""/>
    <s v=""/>
    <s v=""/>
    <s v=""/>
  </r>
  <r>
    <n v="424"/>
    <s v="SII"/>
    <s v="PRIORIDAD 1"/>
    <s v="No diagnostico"/>
    <x v="4"/>
    <x v="4"/>
    <s v="No diagnostico"/>
    <s v=""/>
    <s v=""/>
    <s v=""/>
    <s v=""/>
  </r>
  <r>
    <n v="432"/>
    <s v="TLU1"/>
    <s v="PRIORIDAD 1"/>
    <s v="No diagnostico"/>
    <x v="4"/>
    <x v="4"/>
    <s v="No diagnostico"/>
    <s v=""/>
    <s v=""/>
    <s v=""/>
    <s v=""/>
  </r>
  <r>
    <n v="433"/>
    <s v="TOP"/>
    <s v="PRIORIDAD 1"/>
    <s v="No diagnostico"/>
    <x v="4"/>
    <x v="4"/>
    <s v="No diagnostico"/>
    <s v=""/>
    <s v=""/>
    <s v=""/>
    <s v=""/>
  </r>
  <r>
    <n v="438"/>
    <s v="UV4"/>
    <s v="PRIORIDAD 1"/>
    <s v="No diagnostico"/>
    <x v="4"/>
    <x v="4"/>
    <s v="No diagnostico"/>
    <s v=""/>
    <s v=""/>
    <s v=""/>
    <s v=""/>
  </r>
  <r>
    <n v="440"/>
    <s v="V3R"/>
    <s v="PRIORIDAD 1"/>
    <s v="No diagnostico"/>
    <x v="4"/>
    <x v="4"/>
    <s v="No diagnostico"/>
    <s v=""/>
    <s v=""/>
    <s v=""/>
    <s v=""/>
  </r>
  <r>
    <n v="443"/>
    <s v="V6D"/>
    <s v="PRIORIDAD 1"/>
    <s v="No diagnostico"/>
    <x v="4"/>
    <x v="4"/>
    <s v="No diagnostico"/>
    <s v=""/>
    <s v=""/>
    <s v=""/>
    <s v=""/>
  </r>
  <r>
    <n v="444"/>
    <s v="V8D"/>
    <s v="PRIORIDAD 1"/>
    <s v="No diagnostico"/>
    <x v="4"/>
    <x v="4"/>
    <s v="No diagnostico"/>
    <s v=""/>
    <s v=""/>
    <s v=""/>
    <s v=""/>
  </r>
  <r>
    <n v="447"/>
    <s v="XX1"/>
    <s v="PRIORIDAD 1"/>
    <s v="No diagnostico"/>
    <x v="4"/>
    <x v="4"/>
    <s v="No diagnostico"/>
    <s v=""/>
    <s v=""/>
    <s v=""/>
    <s v=""/>
  </r>
  <r>
    <n v="448"/>
    <s v="YB2"/>
    <s v="PRIORIDAD 1"/>
    <s v="No diagnostico"/>
    <x v="4"/>
    <x v="4"/>
    <s v="No diagnostico"/>
    <s v=""/>
    <s v=""/>
    <s v=""/>
    <s v=""/>
  </r>
  <r>
    <n v="466"/>
    <s v="LMI"/>
    <s v="PRIORIDAD 1"/>
    <s v="No diagnostico"/>
    <x v="4"/>
    <x v="4"/>
    <s v="No diagnostico"/>
    <s v=""/>
    <s v=""/>
    <s v=""/>
    <s v=""/>
  </r>
  <r>
    <n v="472"/>
    <s v="RDR"/>
    <s v="PRIORIDAD 1"/>
    <s v="No diagnostico"/>
    <x v="4"/>
    <x v="4"/>
    <s v="No diagnostico"/>
    <s v=""/>
    <s v=""/>
    <s v=""/>
    <s v=""/>
  </r>
  <r>
    <n v="474"/>
    <s v="SNC"/>
    <s v="PRIORIDAD 1"/>
    <s v="No diagnostico"/>
    <x v="4"/>
    <x v="4"/>
    <s v="No diagnostico"/>
    <s v=""/>
    <s v=""/>
    <s v=""/>
    <s v=""/>
  </r>
  <r>
    <n v="481"/>
    <s v="VSB"/>
    <s v="PRIORIDAD 1"/>
    <s v="No diagnostico"/>
    <x v="4"/>
    <x v="4"/>
    <s v="No diagnostico"/>
    <s v=""/>
    <s v=""/>
    <s v=""/>
    <s v=""/>
  </r>
  <r>
    <n v="490"/>
    <s v="3ZP"/>
    <s v="PRIORIDAD 1"/>
    <s v="No diagnostico"/>
    <x v="4"/>
    <x v="4"/>
    <s v="No diagnostico"/>
    <s v=""/>
    <s v=""/>
    <s v=""/>
    <s v=""/>
  </r>
  <r>
    <n v="498"/>
    <s v="AZU"/>
    <s v="PRIORIDAD 1"/>
    <s v="No diagnostico"/>
    <x v="4"/>
    <x v="4"/>
    <s v="No diagnostico"/>
    <s v=""/>
    <s v=""/>
    <s v=""/>
    <s v=""/>
  </r>
  <r>
    <n v="504"/>
    <s v="DAB"/>
    <s v="PRIORIDAD 1"/>
    <s v="No diagnostico"/>
    <x v="4"/>
    <x v="4"/>
    <s v="No diagnostico"/>
    <s v=""/>
    <s v=""/>
    <s v=""/>
    <s v=""/>
  </r>
  <r>
    <n v="512"/>
    <s v="E8O"/>
    <s v="PRIORIDAD 1"/>
    <s v="No diagnostico"/>
    <x v="4"/>
    <x v="4"/>
    <s v="No diagnostico"/>
    <s v=""/>
    <s v=""/>
    <s v=""/>
    <s v=""/>
  </r>
  <r>
    <n v="523"/>
    <s v="GF1"/>
    <s v="PRIORIDAD 1"/>
    <s v="No diagnostico"/>
    <x v="4"/>
    <x v="4"/>
    <s v="No diagnostico"/>
    <s v=""/>
    <s v=""/>
    <s v=""/>
    <s v=""/>
  </r>
  <r>
    <n v="531"/>
    <s v="ME4"/>
    <s v="PRIORIDAD 1"/>
    <s v="No diagnostico"/>
    <x v="4"/>
    <x v="4"/>
    <s v="No diagnostico"/>
    <s v=""/>
    <s v=""/>
    <s v=""/>
    <s v=""/>
  </r>
  <r>
    <n v="536"/>
    <s v="P6M"/>
    <s v="PRIORIDAD 1"/>
    <s v="No diagnostico"/>
    <x v="4"/>
    <x v="4"/>
    <s v="No diagnostico"/>
    <s v=""/>
    <s v=""/>
    <s v=""/>
    <s v=""/>
  </r>
  <r>
    <n v="543"/>
    <s v="RE81"/>
    <s v="PRIORIDAD 1"/>
    <s v="No diagnostico"/>
    <x v="4"/>
    <x v="4"/>
    <s v="No diagnostico"/>
    <s v=""/>
    <s v=""/>
    <s v=""/>
    <s v=""/>
  </r>
  <r>
    <n v="556"/>
    <s v="UBP"/>
    <s v="PRIORIDAD 1"/>
    <s v="No diagnostico"/>
    <x v="4"/>
    <x v="4"/>
    <s v="No diagnostico"/>
    <s v=""/>
    <s v=""/>
    <s v=""/>
    <s v=""/>
  </r>
  <r>
    <n v="559"/>
    <s v="VGT"/>
    <s v="PRIORIDAD 1"/>
    <s v="No diagnostico"/>
    <x v="4"/>
    <x v="4"/>
    <s v="No diagnostico"/>
    <s v=""/>
    <s v=""/>
    <s v=""/>
    <s v=""/>
  </r>
  <r>
    <n v="561"/>
    <s v="VRZ"/>
    <s v="PRIORIDAD 1"/>
    <s v="No diagnostico"/>
    <x v="4"/>
    <x v="4"/>
    <s v="No diagnostico"/>
    <s v=""/>
    <s v=""/>
    <s v=""/>
    <s v=""/>
  </r>
  <r>
    <n v="562"/>
    <s v="VTI"/>
    <s v="PRIORIDAD 1"/>
    <s v="No diagnostico"/>
    <x v="4"/>
    <x v="4"/>
    <s v="No diagnostico"/>
    <s v=""/>
    <s v=""/>
    <s v=""/>
    <s v=""/>
  </r>
  <r>
    <n v="567"/>
    <s v="TQ2"/>
    <s v="PRIORIDAD 1"/>
    <s v="No diagnostico"/>
    <x v="4"/>
    <x v="4"/>
    <s v="No diagnostico"/>
    <s v=""/>
    <s v=""/>
    <s v=""/>
    <s v=""/>
  </r>
  <r>
    <n v="568"/>
    <s v="VAI"/>
    <s v="PRIORIDAD 1"/>
    <s v="No diagnostico"/>
    <x v="4"/>
    <x v="4"/>
    <s v="No diagnostico"/>
    <s v=""/>
    <s v=""/>
    <s v=""/>
    <s v=""/>
  </r>
  <r>
    <n v="569"/>
    <s v="ET1"/>
    <s v="PRIORIDAD 2"/>
    <s v="No diagnostico"/>
    <x v="4"/>
    <x v="4"/>
    <s v="No diagnostico"/>
    <s v=""/>
    <s v=""/>
    <s v=""/>
    <s v=""/>
  </r>
  <r>
    <n v="570"/>
    <s v="40B11B"/>
    <s v="PRIORIDAD 2"/>
    <s v="No diagnostico"/>
    <x v="4"/>
    <x v="4"/>
    <s v="No diagnostico"/>
    <s v=""/>
    <s v=""/>
    <s v=""/>
    <s v=""/>
  </r>
  <r>
    <n v="572"/>
    <s v="7A2"/>
    <s v="PRIORIDAD 2"/>
    <s v="No diagnostico"/>
    <x v="4"/>
    <x v="4"/>
    <s v="No diagnostico"/>
    <s v=""/>
    <s v=""/>
    <s v=""/>
    <s v=""/>
  </r>
  <r>
    <n v="573"/>
    <s v="MON1"/>
    <s v="PRIORIDAD 2"/>
    <s v="No diagnostico"/>
    <x v="4"/>
    <x v="4"/>
    <s v="No diagnostico"/>
    <s v=""/>
    <s v=""/>
    <s v=""/>
    <s v=""/>
  </r>
  <r>
    <n v="575"/>
    <s v="VL13"/>
    <s v="PRIORIDAD 2"/>
    <s v="No diagnostico"/>
    <x v="4"/>
    <x v="4"/>
    <s v="No diagnostico"/>
    <s v=""/>
    <s v=""/>
    <s v=""/>
    <s v=""/>
  </r>
  <r>
    <n v="577"/>
    <s v="AAE1"/>
    <s v="PRIORIDAD 2"/>
    <s v="No diagnostico"/>
    <x v="4"/>
    <x v="4"/>
    <s v="No diagnostico"/>
    <s v=""/>
    <s v=""/>
    <s v=""/>
    <s v=""/>
  </r>
  <r>
    <n v="581"/>
    <s v="TA4"/>
    <s v="PRIORIDAD 2"/>
    <s v="No diagnostico"/>
    <x v="4"/>
    <x v="4"/>
    <s v="No diagnostico"/>
    <s v=""/>
    <s v=""/>
    <s v=""/>
    <s v=""/>
  </r>
  <r>
    <n v="584"/>
    <s v="BR82D1"/>
    <s v="PRIORIDAD 2"/>
    <s v="No diagnostico"/>
    <x v="4"/>
    <x v="4"/>
    <s v="No diagnostico"/>
    <s v=""/>
    <s v=""/>
    <s v=""/>
    <s v=""/>
  </r>
  <r>
    <n v="585"/>
    <s v="PID"/>
    <s v="PRIORIDAD 2"/>
    <s v="No diagnostico"/>
    <x v="4"/>
    <x v="4"/>
    <s v="No diagnostico"/>
    <s v=""/>
    <s v=""/>
    <s v=""/>
    <s v=""/>
  </r>
  <r>
    <n v="588"/>
    <s v="AE41"/>
    <s v="PRIORIDAD 2"/>
    <s v="No diagnostico"/>
    <x v="4"/>
    <x v="4"/>
    <s v="No diagnostico"/>
    <s v=""/>
    <s v=""/>
    <s v=""/>
    <s v=""/>
  </r>
  <r>
    <n v="589"/>
    <s v="BS2"/>
    <s v="PRIORIDAD 2"/>
    <s v="No diagnostico"/>
    <x v="4"/>
    <x v="4"/>
    <s v="No diagnostico"/>
    <s v=""/>
    <s v=""/>
    <s v=""/>
    <s v=""/>
  </r>
  <r>
    <n v="592"/>
    <s v="WSB"/>
    <s v="PRIORIDAD 2"/>
    <s v="No diagnostico"/>
    <x v="4"/>
    <x v="4"/>
    <s v="No diagnostico"/>
    <s v=""/>
    <s v=""/>
    <s v=""/>
    <s v=""/>
  </r>
  <r>
    <n v="593"/>
    <s v="4VP"/>
    <s v="PRIORIDAD 2"/>
    <s v="No diagnostico"/>
    <x v="4"/>
    <x v="4"/>
    <s v="No diagnostico"/>
    <s v=""/>
    <s v=""/>
    <s v=""/>
    <s v=""/>
  </r>
  <r>
    <n v="595"/>
    <s v="0LQ"/>
    <s v="PRIORIDAD 2"/>
    <s v="No diagnostico"/>
    <x v="4"/>
    <x v="4"/>
    <s v="No diagnostico"/>
    <s v=""/>
    <s v=""/>
    <s v=""/>
    <s v=""/>
  </r>
  <r>
    <n v="596"/>
    <s v="0MR"/>
    <s v="PRIORIDAD 2"/>
    <s v="No diagnostico"/>
    <x v="4"/>
    <x v="4"/>
    <s v="No diagnostico"/>
    <s v=""/>
    <s v=""/>
    <s v=""/>
    <s v=""/>
  </r>
  <r>
    <n v="597"/>
    <s v="0RE"/>
    <s v="PRIORIDAD 2"/>
    <s v="No diagnostico"/>
    <x v="4"/>
    <x v="4"/>
    <s v="No diagnostico"/>
    <s v=""/>
    <s v=""/>
    <s v=""/>
    <s v=""/>
  </r>
  <r>
    <n v="599"/>
    <s v="5PL"/>
    <s v="PRIORIDAD 2"/>
    <s v="No diagnostico"/>
    <x v="4"/>
    <x v="4"/>
    <s v="No diagnostico"/>
    <s v=""/>
    <s v=""/>
    <s v=""/>
    <s v=""/>
  </r>
  <r>
    <n v="600"/>
    <s v="A4N"/>
    <s v="PRIORIDAD 2"/>
    <s v="No diagnostico"/>
    <x v="4"/>
    <x v="4"/>
    <s v="No diagnostico"/>
    <s v=""/>
    <s v=""/>
    <s v=""/>
    <s v=""/>
  </r>
  <r>
    <n v="605"/>
    <s v="EOA"/>
    <s v="PRIORIDAD 2"/>
    <s v="No diagnostico"/>
    <x v="4"/>
    <x v="4"/>
    <s v="No diagnostico"/>
    <s v=""/>
    <s v=""/>
    <s v=""/>
    <s v=""/>
  </r>
  <r>
    <n v="607"/>
    <s v="L7G"/>
    <s v="PRIORIDAD 2"/>
    <s v="No diagnostico"/>
    <x v="4"/>
    <x v="4"/>
    <s v="No diagnostico"/>
    <s v=""/>
    <s v=""/>
    <s v=""/>
    <s v=""/>
  </r>
  <r>
    <n v="610"/>
    <s v="RKO"/>
    <s v="PRIORIDAD 2"/>
    <s v="No diagnostico"/>
    <x v="4"/>
    <x v="4"/>
    <s v="No diagnostico"/>
    <s v=""/>
    <s v=""/>
    <s v=""/>
    <s v=""/>
  </r>
  <r>
    <n v="612"/>
    <s v="SNM"/>
    <s v="PRIORIDAD 2"/>
    <s v="No diagnostico"/>
    <x v="4"/>
    <x v="4"/>
    <s v="No diagnostico"/>
    <s v=""/>
    <s v=""/>
    <s v=""/>
    <s v=""/>
  </r>
  <r>
    <n v="615"/>
    <s v="T4J"/>
    <s v="PRIORIDAD 2"/>
    <s v="No diagnostico"/>
    <x v="4"/>
    <x v="4"/>
    <s v="No diagnostico"/>
    <s v=""/>
    <s v=""/>
    <s v=""/>
    <s v=""/>
  </r>
  <r>
    <n v="620"/>
    <s v="11C1"/>
    <s v="PRIORIDAD 2"/>
    <s v="No diagnostico"/>
    <x v="4"/>
    <x v="4"/>
    <s v="No diagnostico"/>
    <s v=""/>
    <s v=""/>
    <s v=""/>
    <s v=""/>
  </r>
  <r>
    <n v="621"/>
    <s v="12B"/>
    <s v="PRIORIDAD 2"/>
    <s v="No diagnostico"/>
    <x v="4"/>
    <x v="4"/>
    <s v="No diagnostico"/>
    <s v=""/>
    <s v=""/>
    <s v=""/>
    <s v=""/>
  </r>
  <r>
    <n v="622"/>
    <s v="12C"/>
    <s v="PRIORIDAD 2"/>
    <s v="No diagnostico"/>
    <x v="4"/>
    <x v="4"/>
    <s v="No diagnostico"/>
    <s v=""/>
    <s v=""/>
    <s v=""/>
    <s v=""/>
  </r>
  <r>
    <n v="624"/>
    <s v="15A11M"/>
    <s v="PRIORIDAD 2"/>
    <s v="No diagnostico"/>
    <x v="4"/>
    <x v="4"/>
    <s v="No diagnostico"/>
    <s v=""/>
    <s v=""/>
    <s v=""/>
    <s v=""/>
  </r>
  <r>
    <n v="625"/>
    <s v="15A13M"/>
    <s v="PRIORIDAD 2"/>
    <s v="No diagnostico"/>
    <x v="4"/>
    <x v="4"/>
    <s v="No diagnostico"/>
    <s v=""/>
    <s v=""/>
    <s v=""/>
    <s v=""/>
  </r>
  <r>
    <n v="626"/>
    <s v="15AA"/>
    <s v="PRIORIDAD 2"/>
    <s v="No diagnostico"/>
    <x v="4"/>
    <x v="4"/>
    <s v="No diagnostico"/>
    <s v=""/>
    <s v=""/>
    <s v=""/>
    <s v=""/>
  </r>
  <r>
    <n v="627"/>
    <s v="2C2012"/>
    <s v="PRIORIDAD 2"/>
    <s v="No diagnostico"/>
    <x v="4"/>
    <x v="4"/>
    <s v="No diagnostico"/>
    <s v=""/>
    <s v=""/>
    <s v=""/>
    <s v=""/>
  </r>
  <r>
    <n v="630"/>
    <s v="39B"/>
    <s v="PRIORIDAD 2"/>
    <s v="No diagnostico"/>
    <x v="4"/>
    <x v="4"/>
    <s v="No diagnostico"/>
    <s v=""/>
    <s v=""/>
    <s v=""/>
    <s v=""/>
  </r>
  <r>
    <n v="631"/>
    <s v="39B21B"/>
    <s v="PRIORIDAD 2"/>
    <s v="No diagnostico"/>
    <x v="4"/>
    <x v="4"/>
    <s v="No diagnostico"/>
    <s v=""/>
    <s v=""/>
    <s v=""/>
    <s v=""/>
  </r>
  <r>
    <n v="632"/>
    <s v="39B22B"/>
    <s v="PRIORIDAD 2"/>
    <s v="No diagnostico"/>
    <x v="4"/>
    <x v="4"/>
    <s v="No diagnostico"/>
    <s v=""/>
    <s v=""/>
    <s v=""/>
    <s v=""/>
  </r>
  <r>
    <n v="633"/>
    <s v="39D"/>
    <s v="PRIORIDAD 2"/>
    <s v="No diagnostico"/>
    <x v="4"/>
    <x v="4"/>
    <s v="No diagnostico"/>
    <s v=""/>
    <s v=""/>
    <s v=""/>
    <s v=""/>
  </r>
  <r>
    <n v="634"/>
    <s v="39D2"/>
    <s v="PRIORIDAD 2"/>
    <s v="No diagnostico"/>
    <x v="4"/>
    <x v="4"/>
    <s v="No diagnostico"/>
    <s v=""/>
    <s v=""/>
    <s v=""/>
    <s v=""/>
  </r>
  <r>
    <n v="635"/>
    <s v="3AC013"/>
    <s v="PRIORIDAD 2"/>
    <s v="No diagnostico"/>
    <x v="4"/>
    <x v="4"/>
    <s v="No diagnostico"/>
    <s v=""/>
    <s v=""/>
    <s v=""/>
    <s v=""/>
  </r>
  <r>
    <n v="638"/>
    <s v="4C4013"/>
    <s v="PRIORIDAD 2"/>
    <s v="No diagnostico"/>
    <x v="4"/>
    <x v="4"/>
    <s v="No diagnostico"/>
    <s v=""/>
    <s v=""/>
    <s v=""/>
    <s v=""/>
  </r>
  <r>
    <n v="642"/>
    <s v="4D3021"/>
    <s v="PRIORIDAD 2"/>
    <s v="No diagnostico"/>
    <x v="4"/>
    <x v="4"/>
    <s v="No diagnostico"/>
    <s v=""/>
    <s v=""/>
    <s v=""/>
    <s v=""/>
  </r>
  <r>
    <n v="643"/>
    <s v="4D3022"/>
    <s v="PRIORIDAD 2"/>
    <s v="No diagnostico"/>
    <x v="4"/>
    <x v="4"/>
    <s v="No diagnostico"/>
    <s v=""/>
    <s v=""/>
    <s v=""/>
    <s v=""/>
  </r>
  <r>
    <n v="644"/>
    <s v="4D3023"/>
    <s v="PRIORIDAD 2"/>
    <s v="No diagnostico"/>
    <x v="4"/>
    <x v="4"/>
    <s v="No diagnostico"/>
    <s v=""/>
    <s v=""/>
    <s v=""/>
    <s v=""/>
  </r>
  <r>
    <n v="645"/>
    <s v="4D3024"/>
    <s v="PRIORIDAD 2"/>
    <s v="No diagnostico"/>
    <x v="4"/>
    <x v="4"/>
    <s v="No diagnostico"/>
    <s v=""/>
    <s v=""/>
    <s v=""/>
    <s v=""/>
  </r>
  <r>
    <n v="646"/>
    <s v="4FZ2"/>
    <s v="PRIORIDAD 2"/>
    <s v="No diagnostico"/>
    <x v="4"/>
    <x v="4"/>
    <s v="No diagnostico"/>
    <s v=""/>
    <s v=""/>
    <s v=""/>
    <s v=""/>
  </r>
  <r>
    <n v="647"/>
    <s v="5A7034"/>
    <s v="PRIORIDAD 2"/>
    <s v="No diagnostico"/>
    <x v="4"/>
    <x v="4"/>
    <s v="No diagnostico"/>
    <s v=""/>
    <s v=""/>
    <s v=""/>
    <s v=""/>
  </r>
  <r>
    <n v="648"/>
    <s v="5AL011"/>
    <s v="PRIORIDAD 2"/>
    <s v="No diagnostico"/>
    <x v="4"/>
    <x v="4"/>
    <s v="No diagnostico"/>
    <s v=""/>
    <s v=""/>
    <s v=""/>
    <s v=""/>
  </r>
  <r>
    <n v="649"/>
    <s v="5AL013"/>
    <s v="PRIORIDAD 2"/>
    <s v="No diagnostico"/>
    <x v="4"/>
    <x v="4"/>
    <s v="No diagnostico"/>
    <s v=""/>
    <s v=""/>
    <s v=""/>
    <s v=""/>
  </r>
  <r>
    <n v="650"/>
    <s v="8B01"/>
    <s v="PRIORIDAD 2"/>
    <s v="No diagnostico"/>
    <x v="4"/>
    <x v="4"/>
    <s v="No diagnostico"/>
    <s v=""/>
    <s v=""/>
    <s v=""/>
    <s v=""/>
  </r>
  <r>
    <n v="651"/>
    <s v="8B013D"/>
    <s v="PRIORIDAD 2"/>
    <s v="No diagnostico"/>
    <x v="4"/>
    <x v="4"/>
    <s v="No diagnostico"/>
    <s v=""/>
    <s v=""/>
    <s v=""/>
    <s v=""/>
  </r>
  <r>
    <n v="654"/>
    <s v="AOC2"/>
    <s v="PRIORIDAD 2"/>
    <s v="No diagnostico"/>
    <x v="4"/>
    <x v="4"/>
    <s v="No diagnostico"/>
    <s v=""/>
    <s v=""/>
    <s v=""/>
    <s v=""/>
  </r>
  <r>
    <n v="656"/>
    <s v="BG13D"/>
    <s v="PRIORIDAD 2"/>
    <s v="No diagnostico"/>
    <x v="4"/>
    <x v="4"/>
    <s v="No diagnostico"/>
    <s v=""/>
    <s v=""/>
    <s v=""/>
    <s v=""/>
  </r>
  <r>
    <n v="659"/>
    <s v="CHE"/>
    <s v="PRIORIDAD 2"/>
    <s v="No diagnostico"/>
    <x v="4"/>
    <x v="4"/>
    <s v="No diagnostico"/>
    <s v=""/>
    <s v=""/>
    <s v=""/>
    <s v=""/>
  </r>
  <r>
    <n v="660"/>
    <s v="CMO2"/>
    <s v="PRIORIDAD 2"/>
    <s v="No diagnostico"/>
    <x v="4"/>
    <x v="4"/>
    <s v="No diagnostico"/>
    <s v=""/>
    <s v=""/>
    <s v=""/>
    <s v=""/>
  </r>
  <r>
    <n v="661"/>
    <s v="COL11"/>
    <s v="PRIORIDAD 2"/>
    <s v="No diagnostico"/>
    <x v="4"/>
    <x v="4"/>
    <s v="No diagnostico"/>
    <s v=""/>
    <s v=""/>
    <s v=""/>
    <s v=""/>
  </r>
  <r>
    <n v="662"/>
    <s v="CRI1"/>
    <s v="PRIORIDAD 2"/>
    <s v="No diagnostico"/>
    <x v="4"/>
    <x v="4"/>
    <s v="No diagnostico"/>
    <s v=""/>
    <s v=""/>
    <s v=""/>
    <s v=""/>
  </r>
  <r>
    <n v="663"/>
    <s v="FEL"/>
    <s v="PRIORIDAD 2"/>
    <s v="No diagnostico"/>
    <x v="4"/>
    <x v="4"/>
    <s v="No diagnostico"/>
    <s v=""/>
    <s v=""/>
    <s v=""/>
    <s v=""/>
  </r>
  <r>
    <n v="666"/>
    <s v="GN2"/>
    <s v="PRIORIDAD 2"/>
    <s v="No diagnostico"/>
    <x v="4"/>
    <x v="4"/>
    <s v="No diagnostico"/>
    <s v=""/>
    <s v=""/>
    <s v=""/>
    <s v=""/>
  </r>
  <r>
    <n v="669"/>
    <s v="IU7"/>
    <s v="PRIORIDAD 2"/>
    <s v="No diagnostico"/>
    <x v="4"/>
    <x v="4"/>
    <s v="No diagnostico"/>
    <s v=""/>
    <s v=""/>
    <s v=""/>
    <s v=""/>
  </r>
  <r>
    <n v="670"/>
    <s v="JO12D"/>
    <s v="PRIORIDAD 2"/>
    <s v="No diagnostico"/>
    <x v="4"/>
    <x v="4"/>
    <s v="No diagnostico"/>
    <s v=""/>
    <s v=""/>
    <s v=""/>
    <s v=""/>
  </r>
  <r>
    <n v="673"/>
    <s v="MGU"/>
    <s v="PRIORIDAD 2"/>
    <s v="No diagnostico"/>
    <x v="4"/>
    <x v="4"/>
    <s v="No diagnostico"/>
    <s v=""/>
    <s v=""/>
    <s v=""/>
    <s v=""/>
  </r>
  <r>
    <n v="675"/>
    <s v="NC43D"/>
    <s v="PRIORIDAD 2"/>
    <s v="No diagnostico"/>
    <x v="4"/>
    <x v="4"/>
    <s v="No diagnostico"/>
    <s v=""/>
    <s v=""/>
    <s v=""/>
    <s v=""/>
  </r>
  <r>
    <n v="676"/>
    <s v="OAR"/>
    <s v="PRIORIDAD 2"/>
    <s v="No diagnostico"/>
    <x v="4"/>
    <x v="4"/>
    <s v="No diagnostico"/>
    <s v=""/>
    <s v=""/>
    <s v=""/>
    <s v=""/>
  </r>
  <r>
    <n v="677"/>
    <s v="OC1"/>
    <s v="PRIORIDAD 2"/>
    <s v="No diagnostico"/>
    <x v="4"/>
    <x v="4"/>
    <s v="No diagnostico"/>
    <s v=""/>
    <s v=""/>
    <s v=""/>
    <s v=""/>
  </r>
  <r>
    <n v="678"/>
    <s v="OUE"/>
    <s v="PRIORIDAD 2"/>
    <s v="No diagnostico"/>
    <x v="4"/>
    <x v="4"/>
    <s v="No diagnostico"/>
    <s v=""/>
    <s v=""/>
    <s v=""/>
    <s v=""/>
  </r>
  <r>
    <n v="682"/>
    <s v="PZZ"/>
    <s v="PRIORIDAD 2"/>
    <s v="No diagnostico"/>
    <x v="4"/>
    <x v="4"/>
    <s v="No diagnostico"/>
    <s v=""/>
    <s v=""/>
    <s v=""/>
    <s v=""/>
  </r>
  <r>
    <n v="683"/>
    <s v="RSC"/>
    <s v="PRIORIDAD 2"/>
    <s v="No diagnostico"/>
    <x v="4"/>
    <x v="4"/>
    <s v="No diagnostico"/>
    <s v=""/>
    <s v=""/>
    <s v=""/>
    <s v=""/>
  </r>
  <r>
    <n v="685"/>
    <s v="RTA2"/>
    <s v="PRIORIDAD 2"/>
    <s v="No diagnostico"/>
    <x v="4"/>
    <x v="4"/>
    <s v="No diagnostico"/>
    <s v=""/>
    <s v=""/>
    <s v=""/>
    <s v=""/>
  </r>
  <r>
    <n v="686"/>
    <s v="SC0"/>
    <s v="PRIORIDAD 2"/>
    <s v="No diagnostico"/>
    <x v="4"/>
    <x v="4"/>
    <s v="No diagnostico"/>
    <s v=""/>
    <s v=""/>
    <s v=""/>
    <s v=""/>
  </r>
  <r>
    <n v="688"/>
    <s v="T9Y"/>
    <s v="PRIORIDAD 2"/>
    <s v="No diagnostico"/>
    <x v="4"/>
    <x v="4"/>
    <s v="No diagnostico"/>
    <s v=""/>
    <s v=""/>
    <s v=""/>
    <s v=""/>
  </r>
  <r>
    <n v="689"/>
    <s v="TML"/>
    <s v="PRIORIDAD 2"/>
    <s v="No diagnostico"/>
    <x v="4"/>
    <x v="4"/>
    <s v="No diagnostico"/>
    <s v=""/>
    <s v=""/>
    <s v=""/>
    <s v=""/>
  </r>
  <r>
    <n v="694"/>
    <s v="10G"/>
    <s v="PRIORIDAD 2"/>
    <s v="No diagnostico"/>
    <x v="4"/>
    <x v="4"/>
    <s v="No diagnostico"/>
    <s v=""/>
    <s v=""/>
    <s v=""/>
    <s v=""/>
  </r>
  <r>
    <n v="697"/>
    <s v="2DN"/>
    <s v="PRIORIDAD 2"/>
    <s v="No diagnostico"/>
    <x v="4"/>
    <x v="4"/>
    <s v="No diagnostico"/>
    <s v=""/>
    <s v=""/>
    <s v=""/>
    <s v=""/>
  </r>
  <r>
    <n v="698"/>
    <s v="3CG"/>
    <s v="PRIORIDAD 2"/>
    <s v="No diagnostico"/>
    <x v="4"/>
    <x v="4"/>
    <s v="No diagnostico"/>
    <s v=""/>
    <s v=""/>
    <s v=""/>
    <s v=""/>
  </r>
  <r>
    <n v="702"/>
    <s v="AVC"/>
    <s v="PRIORIDAD 2"/>
    <s v="No diagnostico"/>
    <x v="4"/>
    <x v="4"/>
    <s v="No diagnostico"/>
    <s v=""/>
    <s v=""/>
    <s v=""/>
    <s v=""/>
  </r>
  <r>
    <n v="703"/>
    <s v="BDB"/>
    <s v="PRIORIDAD 2"/>
    <s v="No diagnostico"/>
    <x v="4"/>
    <x v="4"/>
    <s v="No diagnostico"/>
    <s v=""/>
    <s v=""/>
    <s v=""/>
    <s v=""/>
  </r>
  <r>
    <n v="708"/>
    <s v="C204D1"/>
    <s v="PRIORIDAD 2"/>
    <s v="No diagnostico"/>
    <x v="4"/>
    <x v="4"/>
    <s v="No diagnostico"/>
    <s v=""/>
    <s v=""/>
    <s v=""/>
    <s v=""/>
  </r>
  <r>
    <n v="709"/>
    <s v="C251"/>
    <s v="PRIORIDAD 2"/>
    <s v="No diagnostico"/>
    <x v="4"/>
    <x v="4"/>
    <s v="No diagnostico"/>
    <s v=""/>
    <s v=""/>
    <s v=""/>
    <s v=""/>
  </r>
  <r>
    <n v="713"/>
    <s v="CVQ"/>
    <s v="PRIORIDAD 2"/>
    <s v="No diagnostico"/>
    <x v="4"/>
    <x v="4"/>
    <s v="No diagnostico"/>
    <s v=""/>
    <s v=""/>
    <s v=""/>
    <s v=""/>
  </r>
  <r>
    <n v="717"/>
    <s v="GNT"/>
    <s v="PRIORIDAD 2"/>
    <s v="No diagnostico"/>
    <x v="4"/>
    <x v="4"/>
    <s v="No diagnostico"/>
    <s v=""/>
    <s v=""/>
    <s v=""/>
    <s v=""/>
  </r>
  <r>
    <n v="719"/>
    <s v="IQ0"/>
    <s v="PRIORIDAD 2"/>
    <s v="No diagnostico"/>
    <x v="4"/>
    <x v="4"/>
    <s v="No diagnostico"/>
    <s v=""/>
    <s v=""/>
    <s v=""/>
    <s v=""/>
  </r>
  <r>
    <n v="722"/>
    <s v="KAU"/>
    <s v="PRIORIDAD 2"/>
    <s v="No diagnostico"/>
    <x v="4"/>
    <x v="4"/>
    <s v="No diagnostico"/>
    <s v=""/>
    <s v=""/>
    <s v=""/>
    <s v=""/>
  </r>
  <r>
    <n v="724"/>
    <s v="LOC1"/>
    <s v="PRIORIDAD 2"/>
    <s v="No diagnostico"/>
    <x v="4"/>
    <x v="4"/>
    <s v="No diagnostico"/>
    <s v=""/>
    <s v=""/>
    <s v=""/>
    <s v=""/>
  </r>
  <r>
    <n v="726"/>
    <s v="LUB"/>
    <s v="PRIORIDAD 2"/>
    <s v="No diagnostico"/>
    <x v="4"/>
    <x v="4"/>
    <s v="No diagnostico"/>
    <s v=""/>
    <s v=""/>
    <s v=""/>
    <s v=""/>
  </r>
  <r>
    <n v="729"/>
    <s v="OEI"/>
    <s v="PRIORIDAD 2"/>
    <s v="No diagnostico"/>
    <x v="4"/>
    <x v="4"/>
    <s v="No diagnostico"/>
    <s v=""/>
    <s v=""/>
    <s v=""/>
    <s v=""/>
  </r>
  <r>
    <n v="733"/>
    <s v="RBC"/>
    <s v="PRIORIDAD 2"/>
    <s v="No diagnostico"/>
    <x v="4"/>
    <x v="4"/>
    <s v="No diagnostico"/>
    <s v=""/>
    <s v=""/>
    <s v=""/>
    <s v=""/>
  </r>
  <r>
    <n v="734"/>
    <s v="RCV"/>
    <s v="PRIORIDAD 2"/>
    <s v="No diagnostico"/>
    <x v="4"/>
    <x v="4"/>
    <s v="No diagnostico"/>
    <s v=""/>
    <s v=""/>
    <s v=""/>
    <s v=""/>
  </r>
  <r>
    <n v="735"/>
    <s v="RMO1"/>
    <s v="PRIORIDAD 2"/>
    <s v="No diagnostico"/>
    <x v="4"/>
    <x v="4"/>
    <s v="No diagnostico"/>
    <s v=""/>
    <s v=""/>
    <s v=""/>
    <s v=""/>
  </r>
  <r>
    <n v="736"/>
    <s v="SDI"/>
    <s v="PRIORIDAD 2"/>
    <s v="No diagnostico"/>
    <x v="4"/>
    <x v="4"/>
    <s v="No diagnostico"/>
    <s v=""/>
    <s v=""/>
    <s v=""/>
    <s v=""/>
  </r>
  <r>
    <n v="739"/>
    <s v="TQ1"/>
    <s v="PRIORIDAD 2"/>
    <s v="No diagnostico"/>
    <x v="4"/>
    <x v="4"/>
    <s v="No diagnostico"/>
    <s v=""/>
    <s v=""/>
    <s v=""/>
    <s v=""/>
  </r>
  <r>
    <n v="742"/>
    <s v="V5D"/>
    <s v="PRIORIDAD 2"/>
    <s v="No diagnostico"/>
    <x v="4"/>
    <x v="4"/>
    <s v="No diagnostico"/>
    <s v=""/>
    <s v=""/>
    <s v=""/>
    <s v=""/>
  </r>
  <r>
    <n v="745"/>
    <s v="VUT"/>
    <s v="PRIORIDAD 2"/>
    <s v="No diagnostico"/>
    <x v="4"/>
    <x v="4"/>
    <s v="No diagnostico"/>
    <s v=""/>
    <s v=""/>
    <s v=""/>
    <s v=""/>
  </r>
  <r>
    <n v="746"/>
    <s v="YN1"/>
    <s v="PRIORIDAD 2"/>
    <s v="No diagnostico"/>
    <x v="4"/>
    <x v="4"/>
    <s v="No diagnostico"/>
    <s v=""/>
    <s v=""/>
    <s v=""/>
    <s v=""/>
  </r>
  <r>
    <n v="747"/>
    <s v="0SC"/>
    <s v="PRIORIDAD 2"/>
    <s v="No diagnostico"/>
    <x v="4"/>
    <x v="4"/>
    <s v="No diagnostico"/>
    <s v=""/>
    <s v=""/>
    <s v=""/>
    <s v=""/>
  </r>
  <r>
    <n v="749"/>
    <s v="B3O"/>
    <s v="PRIORIDAD 2"/>
    <s v="No diagnostico"/>
    <x v="4"/>
    <x v="4"/>
    <s v="No diagnostico"/>
    <s v=""/>
    <s v=""/>
    <s v=""/>
    <s v=""/>
  </r>
  <r>
    <n v="750"/>
    <s v="BS4"/>
    <s v="PRIORIDAD 2"/>
    <s v="No diagnostico"/>
    <x v="4"/>
    <x v="4"/>
    <s v="No diagnostico"/>
    <s v=""/>
    <s v=""/>
    <s v=""/>
    <s v=""/>
  </r>
  <r>
    <n v="755"/>
    <s v="EG5"/>
    <s v="PRIORIDAD 2"/>
    <s v="No diagnostico"/>
    <x v="4"/>
    <x v="4"/>
    <s v="No diagnostico"/>
    <s v=""/>
    <s v=""/>
    <s v=""/>
    <s v=""/>
  </r>
  <r>
    <n v="760"/>
    <s v="JR1"/>
    <s v="PRIORIDAD 2"/>
    <s v="No diagnostico"/>
    <x v="4"/>
    <x v="4"/>
    <s v="No diagnostico"/>
    <s v=""/>
    <s v=""/>
    <s v=""/>
    <s v=""/>
  </r>
  <r>
    <n v="762"/>
    <s v="JUD"/>
    <s v="PRIORIDAD 2"/>
    <s v="No diagnostico"/>
    <x v="4"/>
    <x v="4"/>
    <s v="No diagnostico"/>
    <s v=""/>
    <s v=""/>
    <s v=""/>
    <s v=""/>
  </r>
  <r>
    <n v="766"/>
    <s v="OP3"/>
    <s v="PRIORIDAD 2"/>
    <s v="No diagnostico"/>
    <x v="4"/>
    <x v="4"/>
    <s v="No diagnostico"/>
    <s v=""/>
    <s v=""/>
    <s v=""/>
    <s v=""/>
  </r>
  <r>
    <n v="767"/>
    <s v="RBI"/>
    <s v="PRIORIDAD 2"/>
    <s v="No diagnostico"/>
    <x v="4"/>
    <x v="4"/>
    <s v="No diagnostico"/>
    <s v=""/>
    <s v=""/>
    <s v=""/>
    <s v=""/>
  </r>
  <r>
    <n v="771"/>
    <s v="SGM"/>
    <s v="PRIORIDAD 2"/>
    <s v="No diagnostico"/>
    <x v="4"/>
    <x v="4"/>
    <s v="No diagnostico"/>
    <s v=""/>
    <s v=""/>
    <s v=""/>
    <s v=""/>
  </r>
  <r>
    <n v="772"/>
    <s v="TEL"/>
    <s v="PRIORIDAD 2"/>
    <s v="No diagnostico"/>
    <x v="4"/>
    <x v="4"/>
    <s v="No diagnostico"/>
    <s v=""/>
    <s v=""/>
    <s v=""/>
    <s v=""/>
  </r>
  <r>
    <n v="773"/>
    <s v="UP7"/>
    <s v="PRIORIDAD 2"/>
    <s v="No diagnostico"/>
    <x v="4"/>
    <x v="4"/>
    <s v="No diagnostico"/>
    <s v=""/>
    <s v=""/>
    <s v=""/>
    <s v=""/>
  </r>
  <r>
    <n v="783"/>
    <s v="5VP"/>
    <s v="PRIORIDAD 2"/>
    <s v="No diagnostico"/>
    <x v="4"/>
    <x v="4"/>
    <s v="No diagnostico"/>
    <s v=""/>
    <s v=""/>
    <s v=""/>
    <s v=""/>
  </r>
  <r>
    <n v="785"/>
    <s v="8CH"/>
    <s v="PRIORIDAD 2"/>
    <s v="No diagnostico"/>
    <x v="4"/>
    <x v="4"/>
    <s v="No diagnostico"/>
    <s v=""/>
    <s v=""/>
    <s v=""/>
    <s v=""/>
  </r>
  <r>
    <n v="786"/>
    <s v="9AL"/>
    <s v="PRIORIDAD 2"/>
    <s v="No diagnostico"/>
    <x v="4"/>
    <x v="4"/>
    <s v="No diagnostico"/>
    <s v=""/>
    <s v=""/>
    <s v=""/>
    <s v=""/>
  </r>
  <r>
    <n v="787"/>
    <s v="A2D"/>
    <s v="PRIORIDAD 2"/>
    <s v="No diagnostico"/>
    <x v="4"/>
    <x v="4"/>
    <s v="No diagnostico"/>
    <s v=""/>
    <s v=""/>
    <s v=""/>
    <s v=""/>
  </r>
  <r>
    <n v="788"/>
    <s v="A2L"/>
    <s v="PRIORIDAD 2"/>
    <s v="No diagnostico"/>
    <x v="4"/>
    <x v="4"/>
    <s v="No diagnostico"/>
    <s v=""/>
    <s v=""/>
    <s v=""/>
    <s v=""/>
  </r>
  <r>
    <n v="789"/>
    <s v="A3D"/>
    <s v="PRIORIDAD 2"/>
    <s v="No diagnostico"/>
    <x v="4"/>
    <x v="4"/>
    <s v="No diagnostico"/>
    <s v=""/>
    <s v=""/>
    <s v=""/>
    <s v=""/>
  </r>
  <r>
    <n v="790"/>
    <s v="AUT"/>
    <s v="PRIORIDAD 2"/>
    <s v="No diagnostico"/>
    <x v="4"/>
    <x v="4"/>
    <s v="No diagnostico"/>
    <s v=""/>
    <s v=""/>
    <s v=""/>
    <s v=""/>
  </r>
  <r>
    <n v="793"/>
    <s v="BAG"/>
    <s v="PRIORIDAD 2"/>
    <s v="No diagnostico"/>
    <x v="4"/>
    <x v="4"/>
    <s v="No diagnostico"/>
    <s v=""/>
    <s v=""/>
    <s v=""/>
    <s v=""/>
  </r>
  <r>
    <n v="794"/>
    <s v="BCM1"/>
    <s v="PRIORIDAD 2"/>
    <s v="No diagnostico"/>
    <x v="3"/>
    <x v="3"/>
    <s v="No diagnostico"/>
    <s v="BCM1"/>
    <s v="PRIORIDAD 3"/>
    <s v=""/>
    <s v=""/>
  </r>
  <r>
    <n v="795"/>
    <s v="BDJ"/>
    <s v="PRIORIDAD 2"/>
    <s v="No diagnostico"/>
    <x v="4"/>
    <x v="4"/>
    <s v="No diagnostico"/>
    <s v=""/>
    <s v=""/>
    <s v=""/>
    <s v=""/>
  </r>
  <r>
    <n v="802"/>
    <s v="IT1"/>
    <s v="PRIORIDAD 2"/>
    <s v="No diagnostico"/>
    <x v="4"/>
    <x v="4"/>
    <s v="No diagnostico"/>
    <s v=""/>
    <s v=""/>
    <s v=""/>
    <s v=""/>
  </r>
  <r>
    <n v="803"/>
    <s v="ITE"/>
    <s v="PRIORIDAD 2"/>
    <s v="No diagnostico"/>
    <x v="4"/>
    <x v="4"/>
    <s v="No diagnostico"/>
    <s v=""/>
    <s v=""/>
    <s v=""/>
    <s v=""/>
  </r>
  <r>
    <n v="805"/>
    <s v="JU41"/>
    <s v="PRIORIDAD 2"/>
    <s v="No diagnostico"/>
    <x v="4"/>
    <x v="4"/>
    <s v="No diagnostico"/>
    <s v=""/>
    <s v=""/>
    <s v=""/>
    <s v=""/>
  </r>
  <r>
    <n v="806"/>
    <s v="JUN"/>
    <s v="PRIORIDAD 2"/>
    <s v="No diagnostico"/>
    <x v="4"/>
    <x v="4"/>
    <s v="No diagnostico"/>
    <s v=""/>
    <s v=""/>
    <s v=""/>
    <s v=""/>
  </r>
  <r>
    <n v="815"/>
    <s v="LT3"/>
    <s v="PRIORIDAD 2"/>
    <s v="No diagnostico"/>
    <x v="4"/>
    <x v="4"/>
    <s v="No diagnostico"/>
    <s v=""/>
    <s v=""/>
    <s v=""/>
    <s v=""/>
  </r>
  <r>
    <n v="816"/>
    <s v="MCY"/>
    <s v="PRIORIDAD 2"/>
    <s v="No diagnostico"/>
    <x v="4"/>
    <x v="4"/>
    <s v="No diagnostico"/>
    <s v=""/>
    <s v=""/>
    <s v=""/>
    <s v=""/>
  </r>
  <r>
    <n v="819"/>
    <s v="NQ1"/>
    <s v="PRIORIDAD 2"/>
    <s v="No diagnostico"/>
    <x v="4"/>
    <x v="4"/>
    <s v="No diagnostico"/>
    <s v=""/>
    <s v=""/>
    <s v=""/>
    <s v=""/>
  </r>
  <r>
    <n v="821"/>
    <s v="P22"/>
    <s v="PRIORIDAD 2"/>
    <s v="No diagnostico"/>
    <x v="4"/>
    <x v="4"/>
    <s v="No diagnostico"/>
    <s v=""/>
    <s v=""/>
    <s v=""/>
    <s v=""/>
  </r>
  <r>
    <n v="823"/>
    <s v="P7I"/>
    <s v="PRIORIDAD 2"/>
    <s v="No diagnostico"/>
    <x v="3"/>
    <x v="3"/>
    <s v="No diagnostico"/>
    <s v="P7I"/>
    <s v="PRIORIDAD 3"/>
    <s v=""/>
    <s v=""/>
  </r>
  <r>
    <n v="828"/>
    <s v="RSE3D"/>
    <s v="PRIORIDAD 2"/>
    <s v="No diagnostico"/>
    <x v="4"/>
    <x v="4"/>
    <s v="No diagnostico"/>
    <s v=""/>
    <s v=""/>
    <s v=""/>
    <s v=""/>
  </r>
  <r>
    <n v="829"/>
    <s v="RVM3D"/>
    <s v="PRIORIDAD 2"/>
    <s v="No diagnostico"/>
    <x v="4"/>
    <x v="4"/>
    <s v="No diagnostico"/>
    <s v=""/>
    <s v=""/>
    <s v=""/>
    <s v=""/>
  </r>
  <r>
    <n v="830"/>
    <s v="SK31"/>
    <s v="PRIORIDAD 2"/>
    <s v="No diagnostico"/>
    <x v="4"/>
    <x v="4"/>
    <s v="No diagnostico"/>
    <s v=""/>
    <s v=""/>
    <s v=""/>
    <s v=""/>
  </r>
  <r>
    <n v="832"/>
    <s v="SVT"/>
    <s v="PRIORIDAD 2"/>
    <s v="No diagnostico"/>
    <x v="4"/>
    <x v="4"/>
    <s v="No diagnostico"/>
    <s v=""/>
    <s v=""/>
    <s v=""/>
    <s v=""/>
  </r>
  <r>
    <n v="834"/>
    <s v="UVQ1"/>
    <s v="PRIORIDAD 2"/>
    <s v="No diagnostico"/>
    <x v="4"/>
    <x v="4"/>
    <s v="No diagnostico"/>
    <s v=""/>
    <s v=""/>
    <s v=""/>
    <s v=""/>
  </r>
  <r>
    <n v="835"/>
    <s v="VSN"/>
    <s v="PRIORIDAD 2"/>
    <s v="No diagnostico"/>
    <x v="4"/>
    <x v="4"/>
    <s v="No diagnostico"/>
    <s v=""/>
    <s v=""/>
    <s v=""/>
    <s v=""/>
  </r>
  <r>
    <n v="836"/>
    <s v="VTI2D"/>
    <s v="PRIORIDAD 2"/>
    <s v="No diagnostico"/>
    <x v="4"/>
    <x v="4"/>
    <s v="No diagnostico"/>
    <s v=""/>
    <s v=""/>
    <s v=""/>
    <s v=""/>
  </r>
  <r>
    <n v="837"/>
    <s v="16B2D"/>
    <s v="PRIORIDAD 3"/>
    <s v="No diagnostico"/>
    <x v="4"/>
    <x v="4"/>
    <s v="No diagnostico"/>
    <s v=""/>
    <s v=""/>
    <s v=""/>
    <s v=""/>
  </r>
  <r>
    <n v="838"/>
    <s v="RIC1"/>
    <s v="PRIORIDAD 3"/>
    <s v="No diagnostico"/>
    <x v="4"/>
    <x v="4"/>
    <s v="No diagnostico"/>
    <s v=""/>
    <s v=""/>
    <s v=""/>
    <s v=""/>
  </r>
  <r>
    <n v="839"/>
    <s v="1MI"/>
    <s v="PRIORIDAD 3"/>
    <s v="No diagnostico"/>
    <x v="2"/>
    <x v="2"/>
    <s v="No diagnostico"/>
    <s v=""/>
    <s v=""/>
    <s v="1MI"/>
    <s v="PRIORIDAD 3"/>
  </r>
  <r>
    <n v="844"/>
    <s v="HH3"/>
    <s v="PRIORIDAD 3"/>
    <s v="No diagnostico"/>
    <x v="2"/>
    <x v="2"/>
    <s v="No diagnostico"/>
    <s v=""/>
    <s v=""/>
    <s v="HH3"/>
    <s v="PRIORIDAD 3"/>
  </r>
  <r>
    <n v="845"/>
    <s v="ADS"/>
    <s v="PRIORIDAD 3"/>
    <s v="No diagnostico"/>
    <x v="2"/>
    <x v="2"/>
    <s v="No diagnostico"/>
    <s v=""/>
    <s v=""/>
    <s v="ADS"/>
    <s v="PRIORIDAD 3"/>
  </r>
  <r>
    <n v="846"/>
    <s v="MZD"/>
    <s v="PRIORIDAD 3"/>
    <s v="No diagnostico"/>
    <x v="4"/>
    <x v="4"/>
    <s v="No diagnostico"/>
    <s v=""/>
    <s v=""/>
    <s v=""/>
    <s v=""/>
  </r>
  <r>
    <n v="848"/>
    <s v="0A6"/>
    <s v="PRIORIDAD 3"/>
    <s v="No diagnostico"/>
    <x v="4"/>
    <x v="4"/>
    <s v="No diagnostico"/>
    <s v=""/>
    <s v=""/>
    <s v=""/>
    <s v=""/>
  </r>
  <r>
    <n v="849"/>
    <s v="0AN"/>
    <s v="PRIORIDAD 3"/>
    <s v="No diagnostico"/>
    <x v="4"/>
    <x v="4"/>
    <s v="No diagnostico"/>
    <s v=""/>
    <s v=""/>
    <s v=""/>
    <s v=""/>
  </r>
  <r>
    <n v="850"/>
    <s v="0AS"/>
    <s v="PRIORIDAD 3"/>
    <s v="No diagnostico"/>
    <x v="4"/>
    <x v="4"/>
    <s v="No diagnostico"/>
    <s v=""/>
    <s v=""/>
    <s v=""/>
    <s v=""/>
  </r>
  <r>
    <n v="851"/>
    <s v="0AV"/>
    <s v="PRIORIDAD 3"/>
    <s v="No diagnostico"/>
    <x v="4"/>
    <x v="4"/>
    <s v="No diagnostico"/>
    <s v=""/>
    <s v=""/>
    <s v=""/>
    <s v=""/>
  </r>
  <r>
    <n v="852"/>
    <s v="1PL"/>
    <s v="PRIORIDAD 3"/>
    <s v="No diagnostico"/>
    <x v="4"/>
    <x v="4"/>
    <s v="No diagnostico"/>
    <s v=""/>
    <s v=""/>
    <s v=""/>
    <s v=""/>
  </r>
  <r>
    <n v="853"/>
    <s v="2PL"/>
    <s v="PRIORIDAD 3"/>
    <s v="No diagnostico"/>
    <x v="4"/>
    <x v="4"/>
    <s v="No diagnostico"/>
    <s v=""/>
    <s v=""/>
    <s v=""/>
    <s v=""/>
  </r>
  <r>
    <n v="854"/>
    <s v="3AU1"/>
    <s v="PRIORIDAD 3"/>
    <s v="No diagnostico"/>
    <x v="4"/>
    <x v="4"/>
    <s v="No diagnostico"/>
    <s v=""/>
    <s v=""/>
    <s v=""/>
    <s v=""/>
  </r>
  <r>
    <n v="855"/>
    <s v="3GA"/>
    <s v="PRIORIDAD 3"/>
    <s v="No diagnostico"/>
    <x v="4"/>
    <x v="4"/>
    <s v="No diagnostico"/>
    <s v=""/>
    <s v=""/>
    <s v=""/>
    <s v=""/>
  </r>
  <r>
    <n v="857"/>
    <s v="C4V"/>
    <s v="PRIORIDAD 3"/>
    <s v="No diagnostico"/>
    <x v="3"/>
    <x v="3"/>
    <s v="No diagnostico"/>
    <s v="C4V"/>
    <s v="PRIORIDAD 4"/>
    <s v=""/>
    <s v=""/>
  </r>
  <r>
    <n v="859"/>
    <s v="CVH1"/>
    <s v="PRIORIDAD 3"/>
    <s v="No diagnostico"/>
    <x v="4"/>
    <x v="4"/>
    <s v="No diagnostico"/>
    <s v=""/>
    <s v=""/>
    <s v=""/>
    <s v=""/>
  </r>
  <r>
    <n v="861"/>
    <s v="FLS"/>
    <s v="PRIORIDAD 3"/>
    <s v="No diagnostico"/>
    <x v="4"/>
    <x v="4"/>
    <s v="No diagnostico"/>
    <s v=""/>
    <s v=""/>
    <s v=""/>
    <s v=""/>
  </r>
  <r>
    <n v="863"/>
    <s v="LPD2D"/>
    <s v="PRIORIDAD 3"/>
    <s v="No diagnostico"/>
    <x v="4"/>
    <x v="4"/>
    <s v="No diagnostico"/>
    <s v=""/>
    <s v=""/>
    <s v=""/>
    <s v=""/>
  </r>
  <r>
    <n v="865"/>
    <s v="NRV"/>
    <s v="PRIORIDAD 3"/>
    <s v="No diagnostico"/>
    <x v="2"/>
    <x v="2"/>
    <s v="No diagnostico"/>
    <s v=""/>
    <s v=""/>
    <s v="NRV"/>
    <s v="PRIORIDAD 3"/>
  </r>
  <r>
    <n v="866"/>
    <s v="O1N"/>
    <s v="PRIORIDAD 3"/>
    <s v="No diagnostico"/>
    <x v="4"/>
    <x v="4"/>
    <s v="No diagnostico"/>
    <s v=""/>
    <s v=""/>
    <s v=""/>
    <s v=""/>
  </r>
  <r>
    <n v="867"/>
    <s v="RIN1"/>
    <s v="PRIORIDAD 3"/>
    <s v="No diagnostico"/>
    <x v="4"/>
    <x v="4"/>
    <s v="No diagnostico"/>
    <s v=""/>
    <s v=""/>
    <s v=""/>
    <s v=""/>
  </r>
  <r>
    <n v="869"/>
    <s v="TFS"/>
    <s v="PRIORIDAD 3"/>
    <s v="No diagnostico"/>
    <x v="3"/>
    <x v="3"/>
    <s v="No diagnostico"/>
    <s v="TFS"/>
    <s v="PRIORIDAD 3"/>
    <s v=""/>
    <s v=""/>
  </r>
  <r>
    <n v="870"/>
    <s v="12E3B"/>
    <s v="PRIORIDAD 3"/>
    <s v="No diagnostico"/>
    <x v="3"/>
    <x v="3"/>
    <s v="No diagnostico"/>
    <s v="12E3B"/>
    <s v="PRIORIDAD 3"/>
    <s v=""/>
    <s v=""/>
  </r>
  <r>
    <n v="871"/>
    <s v="16B4D"/>
    <s v="PRIORIDAD 3"/>
    <s v="No diagnostico"/>
    <x v="4"/>
    <x v="4"/>
    <s v="No diagnostico"/>
    <s v=""/>
    <s v=""/>
    <s v=""/>
    <s v=""/>
  </r>
  <r>
    <n v="872"/>
    <s v="1QB"/>
    <s v="PRIORIDAD 3"/>
    <s v="No diagnostico"/>
    <x v="4"/>
    <x v="4"/>
    <s v="No diagnostico"/>
    <s v=""/>
    <s v=""/>
    <s v=""/>
    <s v=""/>
  </r>
  <r>
    <n v="873"/>
    <s v="2C2011"/>
    <s v="PRIORIDAD 3"/>
    <s v="No diagnostico"/>
    <x v="4"/>
    <x v="4"/>
    <s v="No diagnostico"/>
    <s v=""/>
    <s v=""/>
    <s v=""/>
    <s v=""/>
  </r>
  <r>
    <n v="874"/>
    <s v="2D1013"/>
    <s v="PRIORIDAD 3"/>
    <s v="No diagnostico"/>
    <x v="4"/>
    <x v="4"/>
    <s v="No diagnostico"/>
    <s v=""/>
    <s v=""/>
    <s v=""/>
    <s v=""/>
  </r>
  <r>
    <n v="875"/>
    <s v="322"/>
    <s v="PRIORIDAD 3"/>
    <s v="No diagnostico"/>
    <x v="3"/>
    <x v="3"/>
    <s v="No diagnostico"/>
    <s v="322"/>
    <s v="PRIORIDAD 3"/>
    <s v=""/>
    <s v=""/>
  </r>
  <r>
    <n v="876"/>
    <s v="3241M"/>
    <s v="PRIORIDAD 3"/>
    <s v="No diagnostico"/>
    <x v="4"/>
    <x v="4"/>
    <s v="No diagnostico"/>
    <s v=""/>
    <s v=""/>
    <s v=""/>
    <s v=""/>
  </r>
  <r>
    <n v="877"/>
    <s v="39F"/>
    <s v="PRIORIDAD 3"/>
    <s v="No diagnostico"/>
    <x v="2"/>
    <x v="2"/>
    <s v="No diagnostico"/>
    <s v=""/>
    <s v=""/>
    <s v="39F"/>
    <s v="PRIORIDAD 2"/>
  </r>
  <r>
    <n v="878"/>
    <s v="3AC011"/>
    <s v="PRIORIDAD 3"/>
    <s v="No diagnostico"/>
    <x v="4"/>
    <x v="4"/>
    <s v="No diagnostico"/>
    <s v=""/>
    <s v=""/>
    <s v=""/>
    <s v=""/>
  </r>
  <r>
    <n v="879"/>
    <s v="3B4011"/>
    <s v="PRIORIDAD 3"/>
    <s v="No diagnostico"/>
    <x v="4"/>
    <x v="4"/>
    <s v="No diagnostico"/>
    <s v=""/>
    <s v=""/>
    <s v=""/>
    <s v=""/>
  </r>
  <r>
    <n v="880"/>
    <s v="4A0032"/>
    <s v="PRIORIDAD 3"/>
    <s v="No diagnostico"/>
    <x v="4"/>
    <x v="4"/>
    <s v="No diagnostico"/>
    <s v=""/>
    <s v=""/>
    <s v=""/>
    <s v=""/>
  </r>
  <r>
    <n v="881"/>
    <s v="4A3012"/>
    <s v="PRIORIDAD 3"/>
    <s v="No diagnostico"/>
    <x v="4"/>
    <x v="4"/>
    <s v="No diagnostico"/>
    <s v=""/>
    <s v=""/>
    <s v=""/>
    <s v=""/>
  </r>
  <r>
    <n v="882"/>
    <s v="4A3021"/>
    <s v="PRIORIDAD 3"/>
    <s v="No diagnostico"/>
    <x v="3"/>
    <x v="3"/>
    <s v="No diagnostico"/>
    <s v="4A3021"/>
    <s v="PRIORIDAD 3"/>
    <s v=""/>
    <s v=""/>
  </r>
  <r>
    <n v="883"/>
    <s v="8C1012"/>
    <s v="PRIORIDAD 3"/>
    <s v="No diagnostico"/>
    <x v="2"/>
    <x v="2"/>
    <s v="No diagnostico"/>
    <s v=""/>
    <s v=""/>
    <s v="8C1012"/>
    <s v="PRIORIDAD 4"/>
  </r>
  <r>
    <n v="884"/>
    <s v="AF223B"/>
    <s v="PRIORIDAD 3"/>
    <s v="No diagnostico"/>
    <x v="4"/>
    <x v="4"/>
    <s v="No diagnostico"/>
    <s v=""/>
    <s v=""/>
    <s v=""/>
    <s v=""/>
  </r>
  <r>
    <n v="885"/>
    <s v="AS32"/>
    <s v="PRIORIDAD 3"/>
    <s v="No diagnostico"/>
    <x v="4"/>
    <x v="4"/>
    <s v="No diagnostico"/>
    <s v=""/>
    <s v=""/>
    <s v=""/>
    <s v=""/>
  </r>
  <r>
    <n v="887"/>
    <s v="CAR41"/>
    <s v="PRIORIDAD 3"/>
    <s v="No diagnostico"/>
    <x v="4"/>
    <x v="4"/>
    <s v="No diagnostico"/>
    <s v=""/>
    <s v=""/>
    <s v=""/>
    <s v=""/>
  </r>
  <r>
    <n v="888"/>
    <s v="EVP"/>
    <s v="PRIORIDAD 3"/>
    <s v="No diagnostico"/>
    <x v="4"/>
    <x v="4"/>
    <s v="No diagnostico"/>
    <s v=""/>
    <s v=""/>
    <s v=""/>
    <s v=""/>
  </r>
  <r>
    <n v="891"/>
    <s v="H2C"/>
    <s v="PRIORIDAD 3"/>
    <s v="No diagnostico"/>
    <x v="4"/>
    <x v="4"/>
    <s v="No diagnostico"/>
    <s v=""/>
    <s v=""/>
    <s v=""/>
    <s v=""/>
  </r>
  <r>
    <n v="892"/>
    <s v="MS121"/>
    <s v="PRIORIDAD 3"/>
    <s v="No diagnostico"/>
    <x v="4"/>
    <x v="4"/>
    <s v="No diagnostico"/>
    <s v=""/>
    <s v=""/>
    <s v=""/>
    <s v=""/>
  </r>
  <r>
    <n v="893"/>
    <s v="NAG"/>
    <s v="PRIORIDAD 3"/>
    <s v="No diagnostico"/>
    <x v="2"/>
    <x v="2"/>
    <s v="No diagnostico"/>
    <s v=""/>
    <s v=""/>
    <s v="NAG"/>
    <s v="PRIORIDAD 4"/>
  </r>
  <r>
    <n v="894"/>
    <s v="OPV"/>
    <s v="PRIORIDAD 3"/>
    <s v="No diagnostico"/>
    <x v="4"/>
    <x v="4"/>
    <s v="No diagnostico"/>
    <s v=""/>
    <s v=""/>
    <s v=""/>
    <s v=""/>
  </r>
  <r>
    <n v="895"/>
    <s v="P3C"/>
    <s v="PRIORIDAD 3"/>
    <s v="No diagnostico"/>
    <x v="4"/>
    <x v="4"/>
    <s v="No diagnostico"/>
    <s v=""/>
    <s v=""/>
    <s v=""/>
    <s v=""/>
  </r>
  <r>
    <n v="897"/>
    <s v="REL13B"/>
    <s v="PRIORIDAD 3"/>
    <s v="No diagnostico"/>
    <x v="3"/>
    <x v="3"/>
    <s v="No diagnostico"/>
    <s v="REL13B"/>
    <s v="PRIORIDAD 4"/>
    <s v=""/>
    <s v=""/>
  </r>
  <r>
    <n v="898"/>
    <s v="RLO1"/>
    <s v="PRIORIDAD 3"/>
    <s v="No diagnostico"/>
    <x v="4"/>
    <x v="4"/>
    <s v="No diagnostico"/>
    <s v=""/>
    <s v=""/>
    <s v=""/>
    <s v=""/>
  </r>
  <r>
    <n v="899"/>
    <s v="S0621"/>
    <s v="PRIORIDAD 3"/>
    <s v="No diagnostico"/>
    <x v="4"/>
    <x v="4"/>
    <s v="No diagnostico"/>
    <s v=""/>
    <s v=""/>
    <s v=""/>
    <s v=""/>
  </r>
  <r>
    <n v="900"/>
    <s v="SFT1B1"/>
    <s v="PRIORIDAD 3"/>
    <s v="No diagnostico"/>
    <x v="2"/>
    <x v="2"/>
    <s v="No diagnostico"/>
    <s v=""/>
    <s v=""/>
    <s v="SFT1B1"/>
    <s v="PRIORIDAD 4"/>
  </r>
  <r>
    <n v="901"/>
    <s v="SON"/>
    <s v="PRIORIDAD 3"/>
    <s v="No diagnostico"/>
    <x v="4"/>
    <x v="4"/>
    <s v="No diagnostico"/>
    <s v=""/>
    <s v=""/>
    <s v=""/>
    <s v=""/>
  </r>
  <r>
    <n v="902"/>
    <s v="TAY11M"/>
    <s v="PRIORIDAD 3"/>
    <s v="No diagnostico"/>
    <x v="2"/>
    <x v="2"/>
    <s v="No diagnostico"/>
    <s v=""/>
    <s v=""/>
    <s v="TAY11M"/>
    <s v="PRIORIDAD 3"/>
  </r>
  <r>
    <n v="903"/>
    <s v="ZEN"/>
    <s v="PRIORIDAD 3"/>
    <s v="No diagnostico"/>
    <x v="4"/>
    <x v="4"/>
    <s v="No diagnostico"/>
    <s v=""/>
    <s v=""/>
    <s v=""/>
    <s v=""/>
  </r>
  <r>
    <n v="904"/>
    <s v="ZTF"/>
    <s v="PRIORIDAD 3"/>
    <s v="No diagnostico"/>
    <x v="4"/>
    <x v="4"/>
    <s v="No diagnostico"/>
    <s v=""/>
    <s v=""/>
    <s v=""/>
    <s v=""/>
  </r>
  <r>
    <n v="905"/>
    <s v="1VE"/>
    <s v="PRIORIDAD 3"/>
    <s v="No diagnostico"/>
    <x v="2"/>
    <x v="2"/>
    <s v="No diagnostico"/>
    <s v=""/>
    <s v=""/>
    <s v="1VE"/>
    <s v="PRIORIDAD 3"/>
  </r>
  <r>
    <n v="906"/>
    <s v="2DN3D"/>
    <s v="PRIORIDAD 3"/>
    <s v="No diagnostico"/>
    <x v="4"/>
    <x v="4"/>
    <s v="No diagnostico"/>
    <s v=""/>
    <s v=""/>
    <s v=""/>
    <s v=""/>
  </r>
  <r>
    <n v="907"/>
    <s v="2TI"/>
    <s v="PRIORIDAD 3"/>
    <s v="No diagnostico"/>
    <x v="4"/>
    <x v="4"/>
    <s v="No diagnostico"/>
    <s v=""/>
    <s v=""/>
    <s v=""/>
    <s v=""/>
  </r>
  <r>
    <n v="908"/>
    <s v="2VE"/>
    <s v="PRIORIDAD 3"/>
    <s v="No diagnostico"/>
    <x v="2"/>
    <x v="2"/>
    <s v="No diagnostico"/>
    <s v=""/>
    <s v=""/>
    <s v="2VE"/>
    <s v="PRIORIDAD 3"/>
  </r>
  <r>
    <n v="909"/>
    <s v="ADL2"/>
    <s v="PRIORIDAD 3"/>
    <s v="No diagnostico"/>
    <x v="4"/>
    <x v="4"/>
    <s v="No diagnostico"/>
    <s v=""/>
    <s v=""/>
    <s v=""/>
    <s v=""/>
  </r>
  <r>
    <n v="911"/>
    <s v="CC1"/>
    <s v="PRIORIDAD 3"/>
    <s v="No diagnostico"/>
    <x v="4"/>
    <x v="4"/>
    <s v="No diagnostico"/>
    <s v=""/>
    <s v=""/>
    <s v=""/>
    <s v=""/>
  </r>
  <r>
    <n v="912"/>
    <s v="CC2"/>
    <s v="PRIORIDAD 3"/>
    <s v="No diagnostico"/>
    <x v="4"/>
    <x v="4"/>
    <s v="No diagnostico"/>
    <s v=""/>
    <s v=""/>
    <s v=""/>
    <s v=""/>
  </r>
  <r>
    <n v="913"/>
    <s v="CUU"/>
    <s v="PRIORIDAD 3"/>
    <s v="No diagnostico"/>
    <x v="2"/>
    <x v="2"/>
    <s v="No diagnostico"/>
    <s v=""/>
    <s v=""/>
    <s v="CUU"/>
    <s v="PRIORIDAD 3"/>
  </r>
  <r>
    <n v="914"/>
    <s v="EPE"/>
    <s v="PRIORIDAD 3"/>
    <s v="No diagnostico"/>
    <x v="4"/>
    <x v="4"/>
    <s v="No diagnostico"/>
    <s v=""/>
    <s v=""/>
    <s v=""/>
    <s v=""/>
  </r>
  <r>
    <n v="916"/>
    <s v="KCO"/>
    <s v="PRIORIDAD 3"/>
    <s v="No diagnostico"/>
    <x v="2"/>
    <x v="2"/>
    <s v="No diagnostico"/>
    <s v=""/>
    <s v=""/>
    <s v="KCO"/>
    <s v="PRIORIDAD 1"/>
  </r>
  <r>
    <n v="918"/>
    <s v="MOT"/>
    <s v="PRIORIDAD 3"/>
    <s v="No diagnostico"/>
    <x v="4"/>
    <x v="4"/>
    <s v="No diagnostico"/>
    <s v=""/>
    <s v=""/>
    <s v=""/>
    <s v=""/>
  </r>
  <r>
    <n v="920"/>
    <s v="PJ22"/>
    <s v="PRIORIDAD 3"/>
    <s v="No diagnostico"/>
    <x v="4"/>
    <x v="4"/>
    <s v="No diagnostico"/>
    <s v=""/>
    <s v=""/>
    <s v=""/>
    <s v=""/>
  </r>
  <r>
    <n v="921"/>
    <s v="PMP"/>
    <s v="PRIORIDAD 3"/>
    <s v="No diagnostico"/>
    <x v="4"/>
    <x v="4"/>
    <s v="No diagnostico"/>
    <s v=""/>
    <s v=""/>
    <s v=""/>
    <s v=""/>
  </r>
  <r>
    <n v="923"/>
    <s v="SFN"/>
    <s v="PRIORIDAD 3"/>
    <s v="No diagnostico"/>
    <x v="2"/>
    <x v="2"/>
    <s v="No diagnostico"/>
    <s v=""/>
    <s v=""/>
    <s v="SFN"/>
    <s v="PRIORIDAD 4"/>
  </r>
  <r>
    <n v="924"/>
    <s v="V0D"/>
    <s v="PRIORIDAD 3"/>
    <s v="No diagnostico"/>
    <x v="2"/>
    <x v="2"/>
    <s v="No diagnostico"/>
    <s v=""/>
    <s v=""/>
    <s v="V0D"/>
    <s v="PRIORIDAD 3"/>
  </r>
  <r>
    <n v="925"/>
    <s v="V3D"/>
    <s v="PRIORIDAD 3"/>
    <s v="No diagnostico"/>
    <x v="4"/>
    <x v="4"/>
    <s v="No diagnostico"/>
    <s v=""/>
    <s v=""/>
    <s v=""/>
    <s v=""/>
  </r>
  <r>
    <n v="926"/>
    <s v="V4D"/>
    <s v="PRIORIDAD 3"/>
    <s v="No diagnostico"/>
    <x v="4"/>
    <x v="4"/>
    <s v="No diagnostico"/>
    <s v=""/>
    <s v=""/>
    <s v=""/>
    <s v=""/>
  </r>
  <r>
    <n v="927"/>
    <s v="V7D"/>
    <s v="PRIORIDAD 3"/>
    <s v="No diagnostico"/>
    <x v="4"/>
    <x v="4"/>
    <s v="No diagnostico"/>
    <s v=""/>
    <s v=""/>
    <s v=""/>
    <s v=""/>
  </r>
  <r>
    <n v="928"/>
    <s v="1OO"/>
    <s v="PRIORIDAD 3"/>
    <s v="No diagnostico"/>
    <x v="4"/>
    <x v="4"/>
    <s v="No diagnostico"/>
    <s v=""/>
    <s v=""/>
    <s v=""/>
    <s v=""/>
  </r>
  <r>
    <n v="929"/>
    <s v="2UA"/>
    <s v="PRIORIDAD 3"/>
    <s v="No diagnostico"/>
    <x v="4"/>
    <x v="4"/>
    <s v="No diagnostico"/>
    <s v=""/>
    <s v=""/>
    <s v=""/>
    <s v=""/>
  </r>
  <r>
    <n v="930"/>
    <s v="ASI"/>
    <s v="PRIORIDAD 3"/>
    <s v="No diagnostico"/>
    <x v="4"/>
    <x v="4"/>
    <s v="No diagnostico"/>
    <s v=""/>
    <s v=""/>
    <s v=""/>
    <s v=""/>
  </r>
  <r>
    <n v="931"/>
    <s v="C0E"/>
    <s v="PRIORIDAD 3"/>
    <s v="No diagnostico"/>
    <x v="4"/>
    <x v="4"/>
    <s v="No diagnostico"/>
    <s v=""/>
    <s v=""/>
    <s v=""/>
    <s v=""/>
  </r>
  <r>
    <n v="933"/>
    <s v="ICP"/>
    <s v="PRIORIDAD 3"/>
    <s v="No diagnostico"/>
    <x v="4"/>
    <x v="4"/>
    <s v="No diagnostico"/>
    <s v=""/>
    <s v=""/>
    <s v=""/>
    <s v=""/>
  </r>
  <r>
    <n v="934"/>
    <s v="LVO1"/>
    <s v="PRIORIDAD 3"/>
    <s v="No diagnostico"/>
    <x v="4"/>
    <x v="4"/>
    <s v="No diagnostico"/>
    <s v=""/>
    <s v=""/>
    <s v=""/>
    <s v=""/>
  </r>
  <r>
    <n v="936"/>
    <s v="NLP"/>
    <s v="PRIORIDAD 3"/>
    <s v="No diagnostico"/>
    <x v="4"/>
    <x v="4"/>
    <s v="No diagnostico"/>
    <s v=""/>
    <s v=""/>
    <s v=""/>
    <s v=""/>
  </r>
  <r>
    <n v="937"/>
    <s v="NS9"/>
    <s v="PRIORIDAD 3"/>
    <s v="No diagnostico"/>
    <x v="4"/>
    <x v="4"/>
    <s v="No diagnostico"/>
    <s v=""/>
    <s v=""/>
    <s v=""/>
    <s v=""/>
  </r>
  <r>
    <n v="938"/>
    <s v="OP1"/>
    <s v="PRIORIDAD 3"/>
    <s v="No diagnostico"/>
    <x v="4"/>
    <x v="4"/>
    <s v="No diagnostico"/>
    <s v=""/>
    <s v=""/>
    <s v=""/>
    <s v=""/>
  </r>
  <r>
    <n v="939"/>
    <s v="ORP"/>
    <s v="PRIORIDAD 3"/>
    <s v="No diagnostico"/>
    <x v="2"/>
    <x v="2"/>
    <s v="No diagnostico"/>
    <s v=""/>
    <s v=""/>
    <s v="ORP"/>
    <s v="PRIORIDAD 4"/>
  </r>
  <r>
    <n v="940"/>
    <s v="RRB"/>
    <s v="PRIORIDAD 3"/>
    <s v="No diagnostico"/>
    <x v="4"/>
    <x v="4"/>
    <s v="No diagnostico"/>
    <s v=""/>
    <s v=""/>
    <s v=""/>
    <s v=""/>
  </r>
  <r>
    <n v="941"/>
    <s v="RRD"/>
    <s v="PRIORIDAD 3"/>
    <s v="No diagnostico"/>
    <x v="4"/>
    <x v="4"/>
    <s v="No diagnostico"/>
    <s v=""/>
    <s v=""/>
    <s v=""/>
    <s v=""/>
  </r>
  <r>
    <n v="944"/>
    <s v="1LV"/>
    <s v="PRIORIDAD 3"/>
    <s v="No diagnostico"/>
    <x v="4"/>
    <x v="4"/>
    <s v="No diagnostico"/>
    <s v=""/>
    <s v=""/>
    <s v=""/>
    <s v=""/>
  </r>
  <r>
    <n v="945"/>
    <s v="2AM"/>
    <s v="PRIORIDAD 3"/>
    <s v="No diagnostico"/>
    <x v="4"/>
    <x v="4"/>
    <s v="No diagnostico"/>
    <s v=""/>
    <s v=""/>
    <s v=""/>
    <s v=""/>
  </r>
  <r>
    <n v="947"/>
    <s v="4C01"/>
    <s v="PRIORIDAD 3"/>
    <s v="No diagnostico"/>
    <x v="4"/>
    <x v="4"/>
    <s v="No diagnostico"/>
    <s v=""/>
    <s v=""/>
    <s v=""/>
    <s v=""/>
  </r>
  <r>
    <n v="948"/>
    <s v="6LV"/>
    <s v="PRIORIDAD 3"/>
    <s v="No diagnostico"/>
    <x v="2"/>
    <x v="2"/>
    <s v="No diagnostico"/>
    <s v=""/>
    <s v=""/>
    <s v="6LV"/>
    <s v="PRIORIDAD 3"/>
  </r>
  <r>
    <n v="949"/>
    <s v="A4D"/>
    <s v="PRIORIDAD 3"/>
    <s v="No diagnostico"/>
    <x v="2"/>
    <x v="2"/>
    <s v="No diagnostico"/>
    <s v=""/>
    <s v=""/>
    <s v="A4D"/>
    <s v="PRIORIDAD 4"/>
  </r>
  <r>
    <n v="950"/>
    <s v="EIA"/>
    <s v="PRIORIDAD 3"/>
    <s v="No diagnostico"/>
    <x v="2"/>
    <x v="2"/>
    <s v="No diagnostico"/>
    <s v=""/>
    <s v=""/>
    <s v="EIA"/>
    <s v="PRIORIDAD 3"/>
  </r>
  <r>
    <n v="952"/>
    <s v="ELP"/>
    <s v="PRIORIDAD 3"/>
    <s v="No diagnostico"/>
    <x v="4"/>
    <x v="4"/>
    <s v="No diagnostico"/>
    <s v=""/>
    <s v=""/>
    <s v=""/>
    <s v=""/>
  </r>
  <r>
    <n v="953"/>
    <s v="LD2"/>
    <s v="PRIORIDAD 3"/>
    <s v="No diagnostico"/>
    <x v="4"/>
    <x v="4"/>
    <s v="No diagnostico"/>
    <s v=""/>
    <s v=""/>
    <s v=""/>
    <s v=""/>
  </r>
  <r>
    <n v="954"/>
    <s v="NUS"/>
    <s v="PRIORIDAD 3"/>
    <s v="No diagnostico"/>
    <x v="4"/>
    <x v="4"/>
    <s v="No diagnostico"/>
    <s v=""/>
    <s v=""/>
    <s v=""/>
    <s v=""/>
  </r>
  <r>
    <n v="955"/>
    <s v="OVG"/>
    <s v="PRIORIDAD 3"/>
    <s v="No diagnostico"/>
    <x v="4"/>
    <x v="4"/>
    <s v="No diagnostico"/>
    <s v=""/>
    <s v=""/>
    <s v=""/>
    <s v=""/>
  </r>
  <r>
    <n v="956"/>
    <s v="P6I"/>
    <s v="PRIORIDAD 3"/>
    <s v="No diagnostico"/>
    <x v="3"/>
    <x v="3"/>
    <s v="No diagnostico"/>
    <s v="P6I"/>
    <s v="PRIORIDAD 3"/>
    <s v=""/>
    <s v=""/>
  </r>
  <r>
    <n v="958"/>
    <s v="PUA3B"/>
    <s v="PRIORIDAD 3"/>
    <s v="No diagnostico"/>
    <x v="3"/>
    <x v="3"/>
    <s v="No diagnostico"/>
    <s v="PUA3B"/>
    <s v="PRIORIDAD 4"/>
    <s v=""/>
    <s v=""/>
  </r>
  <r>
    <n v="961"/>
    <s v="SO3"/>
    <s v="PRIORIDAD 3"/>
    <s v="No diagnostico"/>
    <x v="2"/>
    <x v="2"/>
    <s v="No diagnostico"/>
    <s v=""/>
    <s v=""/>
    <s v="SO3"/>
    <s v="PRIORIDAD 3"/>
  </r>
  <r>
    <n v="962"/>
    <s v="TAS"/>
    <s v="PRIORIDAD 3"/>
    <s v="No diagnostico"/>
    <x v="4"/>
    <x v="4"/>
    <s v="No diagnostico"/>
    <s v=""/>
    <s v=""/>
    <s v=""/>
    <s v=""/>
  </r>
  <r>
    <n v="964"/>
    <s v="VMS1"/>
    <s v="PRIORIDAD 3"/>
    <s v="No diagnostico"/>
    <x v="4"/>
    <x v="4"/>
    <s v="No diagnostico"/>
    <s v=""/>
    <s v=""/>
    <s v=""/>
    <s v=""/>
  </r>
  <r>
    <n v="965"/>
    <s v="GH1"/>
    <s v="PRIORIDAD 4"/>
    <s v="No diagnostico"/>
    <x v="4"/>
    <x v="4"/>
    <s v="No diagnostico"/>
    <s v=""/>
    <s v=""/>
    <s v=""/>
    <s v=""/>
  </r>
  <r>
    <n v="966"/>
    <s v="TB13B"/>
    <s v="PRIORIDAD 4"/>
    <s v="No diagnostico"/>
    <x v="4"/>
    <x v="4"/>
    <s v="No diagnostico"/>
    <s v=""/>
    <s v=""/>
    <s v=""/>
    <s v=""/>
  </r>
  <r>
    <n v="969"/>
    <s v="CQL"/>
    <s v="PRIORIDAD 4"/>
    <s v="No diagnostico"/>
    <x v="4"/>
    <x v="4"/>
    <s v="No diagnostico"/>
    <s v=""/>
    <s v=""/>
    <s v=""/>
    <s v=""/>
  </r>
  <r>
    <n v="970"/>
    <s v="CQM"/>
    <s v="PRIORIDAD 4"/>
    <s v="No diagnostico"/>
    <x v="4"/>
    <x v="4"/>
    <s v="No diagnostico"/>
    <s v=""/>
    <s v=""/>
    <s v=""/>
    <s v=""/>
  </r>
  <r>
    <n v="971"/>
    <s v="CQP"/>
    <s v="PRIORIDAD 4"/>
    <s v="No diagnostico"/>
    <x v="4"/>
    <x v="4"/>
    <s v="No diagnostico"/>
    <s v=""/>
    <s v=""/>
    <s v=""/>
    <s v=""/>
  </r>
  <r>
    <n v="972"/>
    <s v="RU3"/>
    <s v="PRIORIDAD 4"/>
    <s v="No diagnostico"/>
    <x v="3"/>
    <x v="3"/>
    <s v="No diagnostico"/>
    <s v="RU3"/>
    <s v="PRIORIDAD 3"/>
    <s v=""/>
    <s v=""/>
  </r>
  <r>
    <n v="974"/>
    <s v="L6D"/>
    <s v="PRIORIDAD 4"/>
    <s v="No diagnostico"/>
    <x v="2"/>
    <x v="2"/>
    <s v="No diagnostico"/>
    <s v=""/>
    <s v=""/>
    <s v="L6D"/>
    <s v="PRIORIDAD 4"/>
  </r>
  <r>
    <n v="976"/>
    <s v="BGB"/>
    <s v="PRIORIDAD 4"/>
    <s v="No diagnostico"/>
    <x v="4"/>
    <x v="4"/>
    <s v="No diagnostico"/>
    <s v=""/>
    <s v=""/>
    <s v=""/>
    <s v=""/>
  </r>
  <r>
    <n v="977"/>
    <s v="C1V"/>
    <s v="PRIORIDAD 4"/>
    <s v="No diagnostico"/>
    <x v="4"/>
    <x v="4"/>
    <s v="No diagnostico"/>
    <s v=""/>
    <s v=""/>
    <s v=""/>
    <s v=""/>
  </r>
  <r>
    <n v="979"/>
    <s v="LPD"/>
    <s v="PRIORIDAD 4"/>
    <s v="No diagnostico"/>
    <x v="4"/>
    <x v="4"/>
    <s v="No diagnostico"/>
    <s v=""/>
    <s v=""/>
    <s v=""/>
    <s v=""/>
  </r>
  <r>
    <n v="981"/>
    <s v="T1J"/>
    <s v="PRIORIDAD 4"/>
    <s v="No diagnostico"/>
    <x v="4"/>
    <x v="4"/>
    <s v="No diagnostico"/>
    <s v=""/>
    <s v=""/>
    <s v=""/>
    <s v=""/>
  </r>
  <r>
    <n v="982"/>
    <s v="11B13D"/>
    <s v="PRIORIDAD 4"/>
    <s v="No diagnostico"/>
    <x v="4"/>
    <x v="4"/>
    <s v="No diagnostico"/>
    <s v=""/>
    <s v=""/>
    <s v=""/>
    <s v=""/>
  </r>
  <r>
    <n v="983"/>
    <s v="12B3D"/>
    <s v="PRIORIDAD 4"/>
    <s v="No diagnostico"/>
    <x v="4"/>
    <x v="4"/>
    <s v="No diagnostico"/>
    <s v=""/>
    <s v=""/>
    <s v=""/>
    <s v=""/>
  </r>
  <r>
    <n v="984"/>
    <s v="12C3"/>
    <s v="PRIORIDAD 4"/>
    <s v="No diagnostico"/>
    <x v="4"/>
    <x v="4"/>
    <s v="No diagnostico"/>
    <s v=""/>
    <s v=""/>
    <s v=""/>
    <s v=""/>
  </r>
  <r>
    <n v="985"/>
    <s v="16B3D"/>
    <s v="PRIORIDAD 4"/>
    <s v="No diagnostico"/>
    <x v="4"/>
    <x v="4"/>
    <s v="No diagnostico"/>
    <s v=""/>
    <s v=""/>
    <s v=""/>
    <s v=""/>
  </r>
  <r>
    <n v="986"/>
    <s v="2C2013"/>
    <s v="PRIORIDAD 4"/>
    <s v="No diagnostico"/>
    <x v="4"/>
    <x v="4"/>
    <s v="No diagnostico"/>
    <s v=""/>
    <s v=""/>
    <s v=""/>
    <s v=""/>
  </r>
  <r>
    <n v="987"/>
    <s v="2C2014"/>
    <s v="PRIORIDAD 4"/>
    <s v="No diagnostico"/>
    <x v="4"/>
    <x v="4"/>
    <s v="No diagnostico"/>
    <s v=""/>
    <s v=""/>
    <s v=""/>
    <s v=""/>
  </r>
  <r>
    <n v="988"/>
    <s v="39B14B"/>
    <s v="PRIORIDAD 4"/>
    <s v="No diagnostico"/>
    <x v="4"/>
    <x v="4"/>
    <s v="No diagnostico"/>
    <s v=""/>
    <s v=""/>
    <s v=""/>
    <s v=""/>
  </r>
  <r>
    <n v="989"/>
    <s v="39D3D"/>
    <s v="PRIORIDAD 4"/>
    <s v="No diagnostico"/>
    <x v="4"/>
    <x v="4"/>
    <s v="No diagnostico"/>
    <s v=""/>
    <s v=""/>
    <s v=""/>
    <s v=""/>
  </r>
  <r>
    <n v="992"/>
    <s v="CHD"/>
    <s v="PRIORIDAD 4"/>
    <s v="No diagnostico"/>
    <x v="3"/>
    <x v="3"/>
    <s v="No diagnostico"/>
    <s v="CHD"/>
    <s v="PRIORIDAD 4"/>
    <s v=""/>
    <s v=""/>
  </r>
  <r>
    <n v="993"/>
    <s v="CP1A"/>
    <s v="PRIORIDAD 4"/>
    <s v="No diagnostico"/>
    <x v="4"/>
    <x v="4"/>
    <s v="No diagnostico"/>
    <s v=""/>
    <s v=""/>
    <s v=""/>
    <s v=""/>
  </r>
  <r>
    <n v="994"/>
    <s v="CZ7"/>
    <s v="PRIORIDAD 4"/>
    <s v="No diagnostico"/>
    <x v="4"/>
    <x v="4"/>
    <s v="No diagnostico"/>
    <s v=""/>
    <s v=""/>
    <s v=""/>
    <s v=""/>
  </r>
  <r>
    <n v="995"/>
    <s v="EBC1"/>
    <s v="PRIORIDAD 4"/>
    <s v="No diagnostico"/>
    <x v="4"/>
    <x v="4"/>
    <s v="No diagnostico"/>
    <s v=""/>
    <s v=""/>
    <s v=""/>
    <s v=""/>
  </r>
  <r>
    <n v="996"/>
    <s v="GNP3D"/>
    <s v="PRIORIDAD 4"/>
    <s v="No diagnostico"/>
    <x v="4"/>
    <x v="4"/>
    <s v="No diagnostico"/>
    <s v=""/>
    <s v=""/>
    <s v=""/>
    <s v=""/>
  </r>
  <r>
    <n v="997"/>
    <s v="I3M"/>
    <s v="PRIORIDAD 4"/>
    <s v="No diagnostico"/>
    <x v="2"/>
    <x v="2"/>
    <s v="No diagnostico"/>
    <s v=""/>
    <s v=""/>
    <s v="I3M"/>
    <s v="PRIORIDAD 4"/>
  </r>
  <r>
    <n v="998"/>
    <s v="OD4"/>
    <s v="PRIORIDAD 4"/>
    <s v="No diagnostico"/>
    <x v="4"/>
    <x v="4"/>
    <s v="No diagnostico"/>
    <s v=""/>
    <s v=""/>
    <s v=""/>
    <s v=""/>
  </r>
  <r>
    <n v="999"/>
    <s v="OD42D"/>
    <s v="PRIORIDAD 4"/>
    <s v="No diagnostico"/>
    <x v="4"/>
    <x v="4"/>
    <s v="No diagnostico"/>
    <s v=""/>
    <s v=""/>
    <s v=""/>
    <s v=""/>
  </r>
  <r>
    <n v="1000"/>
    <s v="OD44D"/>
    <s v="PRIORIDAD 4"/>
    <s v="No diagnostico"/>
    <x v="4"/>
    <x v="4"/>
    <s v="No diagnostico"/>
    <s v=""/>
    <s v=""/>
    <s v=""/>
    <s v=""/>
  </r>
  <r>
    <n v="1001"/>
    <s v="REB"/>
    <s v="PRIORIDAD 4"/>
    <s v="No diagnostico"/>
    <x v="4"/>
    <x v="4"/>
    <s v="No diagnostico"/>
    <s v=""/>
    <s v=""/>
    <s v=""/>
    <s v=""/>
  </r>
  <r>
    <n v="1003"/>
    <s v="S06A"/>
    <s v="PRIORIDAD 4"/>
    <s v="No diagnostico"/>
    <x v="4"/>
    <x v="4"/>
    <s v="No diagnostico"/>
    <s v=""/>
    <s v=""/>
    <s v=""/>
    <s v=""/>
  </r>
  <r>
    <n v="1004"/>
    <s v="SCH"/>
    <s v="PRIORIDAD 4"/>
    <s v="No diagnostico"/>
    <x v="4"/>
    <x v="4"/>
    <s v="No diagnostico"/>
    <s v=""/>
    <s v=""/>
    <s v=""/>
    <s v=""/>
  </r>
  <r>
    <n v="1005"/>
    <s v="SN1"/>
    <s v="PRIORIDAD 4"/>
    <s v="No diagnostico"/>
    <x v="4"/>
    <x v="4"/>
    <s v="No diagnostico"/>
    <s v=""/>
    <s v=""/>
    <s v=""/>
    <s v=""/>
  </r>
  <r>
    <n v="1006"/>
    <s v="SON3D"/>
    <s v="PRIORIDAD 4"/>
    <s v="No diagnostico"/>
    <x v="4"/>
    <x v="4"/>
    <s v="No diagnostico"/>
    <s v=""/>
    <s v=""/>
    <s v=""/>
    <s v=""/>
  </r>
  <r>
    <n v="1008"/>
    <s v="ST13D"/>
    <s v="PRIORIDAD 4"/>
    <s v="No diagnostico"/>
    <x v="4"/>
    <x v="4"/>
    <s v="No diagnostico"/>
    <s v=""/>
    <s v=""/>
    <s v=""/>
    <s v=""/>
  </r>
  <r>
    <n v="1009"/>
    <s v="SVE3D"/>
    <s v="PRIORIDAD 4"/>
    <s v="No diagnostico"/>
    <x v="4"/>
    <x v="4"/>
    <s v="No diagnostico"/>
    <s v=""/>
    <s v=""/>
    <s v=""/>
    <s v=""/>
  </r>
  <r>
    <n v="1011"/>
    <s v="TBA"/>
    <s v="PRIORIDAD 4"/>
    <s v="No diagnostico"/>
    <x v="4"/>
    <x v="4"/>
    <s v="No diagnostico"/>
    <s v=""/>
    <s v=""/>
    <s v=""/>
    <s v=""/>
  </r>
  <r>
    <n v="1012"/>
    <s v="TGA"/>
    <s v="PRIORIDAD 4"/>
    <s v="No diagnostico"/>
    <x v="3"/>
    <x v="3"/>
    <s v="No diagnostico"/>
    <s v="TGA"/>
    <s v="PRIORIDAD 4"/>
    <s v=""/>
    <s v=""/>
  </r>
  <r>
    <n v="1013"/>
    <s v="2TI1"/>
    <s v="PRIORIDAD 4"/>
    <s v="No diagnostico"/>
    <x v="4"/>
    <x v="4"/>
    <s v="No diagnostico"/>
    <s v=""/>
    <s v=""/>
    <s v=""/>
    <s v=""/>
  </r>
  <r>
    <n v="1014"/>
    <s v="DCI2"/>
    <s v="PRIORIDAD 4"/>
    <s v="No diagnostico"/>
    <x v="4"/>
    <x v="4"/>
    <s v="No diagnostico"/>
    <s v=""/>
    <s v=""/>
    <s v=""/>
    <s v=""/>
  </r>
  <r>
    <n v="1015"/>
    <s v="DER1"/>
    <s v="PRIORIDAD 4"/>
    <s v="No diagnostico"/>
    <x v="4"/>
    <x v="4"/>
    <s v="No diagnostico"/>
    <s v=""/>
    <s v=""/>
    <s v=""/>
    <s v=""/>
  </r>
  <r>
    <n v="1016"/>
    <s v="ECL"/>
    <s v="PRIORIDAD 4"/>
    <s v="No diagnostico"/>
    <x v="2"/>
    <x v="2"/>
    <s v="No diagnostico"/>
    <s v=""/>
    <s v=""/>
    <s v="ECL"/>
    <s v="PRIORIDAD 4"/>
  </r>
  <r>
    <n v="1017"/>
    <s v="EPE2"/>
    <s v="PRIORIDAD 4"/>
    <s v="No diagnostico"/>
    <x v="4"/>
    <x v="4"/>
    <s v="No diagnostico"/>
    <s v=""/>
    <s v=""/>
    <s v=""/>
    <s v=""/>
  </r>
  <r>
    <n v="1018"/>
    <s v="FLG"/>
    <s v="PRIORIDAD 4"/>
    <s v="No diagnostico"/>
    <x v="4"/>
    <x v="4"/>
    <s v="No diagnostico"/>
    <s v=""/>
    <s v=""/>
    <s v=""/>
    <s v=""/>
  </r>
  <r>
    <n v="1019"/>
    <s v="HCY"/>
    <s v="PRIORIDAD 4"/>
    <s v="No diagnostico"/>
    <x v="4"/>
    <x v="4"/>
    <s v="No diagnostico"/>
    <s v=""/>
    <s v=""/>
    <s v=""/>
    <s v=""/>
  </r>
  <r>
    <n v="1022"/>
    <s v="PJA"/>
    <s v="PRIORIDAD 4"/>
    <s v="No diagnostico"/>
    <x v="4"/>
    <x v="4"/>
    <s v="No diagnostico"/>
    <s v=""/>
    <s v=""/>
    <s v=""/>
    <s v=""/>
  </r>
  <r>
    <n v="1024"/>
    <s v="TV21"/>
    <s v="PRIORIDAD 4"/>
    <s v="No diagnostico"/>
    <x v="3"/>
    <x v="3"/>
    <s v="No diagnostico"/>
    <s v="TV21"/>
    <s v="PRIORIDAD 4"/>
    <s v=""/>
    <s v=""/>
  </r>
  <r>
    <n v="1025"/>
    <s v="V1D"/>
    <s v="PRIORIDAD 4"/>
    <s v="No diagnostico"/>
    <x v="4"/>
    <x v="4"/>
    <s v="No diagnostico"/>
    <s v=""/>
    <s v=""/>
    <s v=""/>
    <s v=""/>
  </r>
  <r>
    <n v="1026"/>
    <s v="V2D"/>
    <s v="PRIORIDAD 4"/>
    <s v="No diagnostico"/>
    <x v="4"/>
    <x v="4"/>
    <s v="No diagnostico"/>
    <s v=""/>
    <s v=""/>
    <s v=""/>
    <s v=""/>
  </r>
  <r>
    <n v="1027"/>
    <s v="YN13D"/>
    <s v="PRIORIDAD 4"/>
    <s v="No diagnostico"/>
    <x v="4"/>
    <x v="4"/>
    <s v="No diagnostico"/>
    <s v=""/>
    <s v=""/>
    <s v=""/>
    <s v=""/>
  </r>
  <r>
    <n v="1029"/>
    <s v="4CJ"/>
    <s v="PRIORIDAD 4"/>
    <s v="No diagnostico"/>
    <x v="4"/>
    <x v="4"/>
    <s v="No diagnostico"/>
    <s v=""/>
    <s v=""/>
    <s v=""/>
    <s v=""/>
  </r>
  <r>
    <n v="1030"/>
    <s v="BBR"/>
    <s v="PRIORIDAD 4"/>
    <s v="No diagnostico"/>
    <x v="4"/>
    <x v="4"/>
    <s v="No diagnostico"/>
    <s v=""/>
    <s v=""/>
    <s v=""/>
    <s v=""/>
  </r>
  <r>
    <n v="1031"/>
    <s v="EG6"/>
    <s v="PRIORIDAD 4"/>
    <s v="No diagnostico"/>
    <x v="4"/>
    <x v="4"/>
    <s v="No diagnostico"/>
    <s v=""/>
    <s v=""/>
    <s v=""/>
    <s v=""/>
  </r>
  <r>
    <n v="1032"/>
    <s v="EQI"/>
    <s v="PRIORIDAD 4"/>
    <s v="No diagnostico"/>
    <x v="2"/>
    <x v="2"/>
    <s v="No diagnostico"/>
    <s v=""/>
    <s v=""/>
    <s v="EQI"/>
    <s v="PRIORIDAD 4"/>
  </r>
  <r>
    <n v="1033"/>
    <s v="NS5"/>
    <s v="PRIORIDAD 4"/>
    <s v="No diagnostico"/>
    <x v="4"/>
    <x v="4"/>
    <s v="No diagnostico"/>
    <s v=""/>
    <s v=""/>
    <s v=""/>
    <s v=""/>
  </r>
  <r>
    <n v="1034"/>
    <s v="NS7"/>
    <s v="PRIORIDAD 4"/>
    <s v="No diagnostico"/>
    <x v="4"/>
    <x v="4"/>
    <s v="No diagnostico"/>
    <s v=""/>
    <s v=""/>
    <s v=""/>
    <s v=""/>
  </r>
  <r>
    <n v="1036"/>
    <s v="RRC"/>
    <s v="PRIORIDAD 4"/>
    <s v="No diagnostico"/>
    <x v="4"/>
    <x v="4"/>
    <s v="No diagnostico"/>
    <s v=""/>
    <s v=""/>
    <s v=""/>
    <s v=""/>
  </r>
  <r>
    <n v="1037"/>
    <s v="XO7"/>
    <s v="PRIORIDAD 4"/>
    <s v="No diagnostico"/>
    <x v="3"/>
    <x v="3"/>
    <s v="No diagnostico"/>
    <s v="XO7"/>
    <s v="PRIORIDAD 4"/>
    <s v=""/>
    <s v=""/>
  </r>
  <r>
    <n v="1038"/>
    <s v="XO8"/>
    <s v="PRIORIDAD 4"/>
    <s v="No diagnostico"/>
    <x v="4"/>
    <x v="4"/>
    <s v="No diagnostico"/>
    <s v=""/>
    <s v=""/>
    <s v=""/>
    <s v=""/>
  </r>
  <r>
    <n v="1039"/>
    <s v="2CH13D"/>
    <s v="PRIORIDAD 4"/>
    <s v="No diagnostico"/>
    <x v="4"/>
    <x v="4"/>
    <s v="No diagnostico"/>
    <s v=""/>
    <s v=""/>
    <s v=""/>
    <s v=""/>
  </r>
  <r>
    <n v="1040"/>
    <s v="2LV"/>
    <s v="PRIORIDAD 4"/>
    <s v="No diagnostico"/>
    <x v="4"/>
    <x v="4"/>
    <s v="No diagnostico"/>
    <s v=""/>
    <s v=""/>
    <s v=""/>
    <s v=""/>
  </r>
  <r>
    <n v="1041"/>
    <s v="3NG"/>
    <s v="PRIORIDAD 4"/>
    <s v="No diagnostico"/>
    <x v="4"/>
    <x v="4"/>
    <s v="No diagnostico"/>
    <s v=""/>
    <s v=""/>
    <s v=""/>
    <s v=""/>
  </r>
  <r>
    <n v="1042"/>
    <s v="4NG"/>
    <s v="PRIORIDAD 4"/>
    <s v="No diagnostico"/>
    <x v="4"/>
    <x v="4"/>
    <s v="No diagnostico"/>
    <s v=""/>
    <s v=""/>
    <s v=""/>
    <s v=""/>
  </r>
  <r>
    <n v="1043"/>
    <s v="5LV"/>
    <s v="PRIORIDAD 4"/>
    <s v="No diagnostico"/>
    <x v="2"/>
    <x v="2"/>
    <s v="No diagnostico"/>
    <s v=""/>
    <s v=""/>
    <s v="5LV"/>
    <s v="PRIORIDAD 4"/>
  </r>
  <r>
    <n v="1044"/>
    <s v="8CH3B"/>
    <s v="PRIORIDAD 4"/>
    <s v="No diagnostico"/>
    <x v="4"/>
    <x v="4"/>
    <s v="No diagnostico"/>
    <s v=""/>
    <s v=""/>
    <s v=""/>
    <s v=""/>
  </r>
  <r>
    <n v="1046"/>
    <s v="BMZ1"/>
    <s v="PRIORIDAD 4"/>
    <s v="No diagnostico"/>
    <x v="4"/>
    <x v="4"/>
    <s v="No diagnostico"/>
    <s v=""/>
    <s v=""/>
    <s v=""/>
    <s v=""/>
  </r>
  <r>
    <n v="1047"/>
    <s v="CI33B"/>
    <s v="PRIORIDAD 4"/>
    <s v="No diagnostico"/>
    <x v="4"/>
    <x v="4"/>
    <s v="No diagnostico"/>
    <s v=""/>
    <s v=""/>
    <s v=""/>
    <s v=""/>
  </r>
  <r>
    <n v="1048"/>
    <s v="EIO14D"/>
    <s v="PRIORIDAD 4"/>
    <s v="No diagnostico"/>
    <x v="4"/>
    <x v="4"/>
    <s v="No diagnostico"/>
    <s v=""/>
    <s v=""/>
    <s v=""/>
    <s v=""/>
  </r>
  <r>
    <n v="1049"/>
    <s v="JU31"/>
    <s v="PRIORIDAD 4"/>
    <s v="No diagnostico"/>
    <x v="2"/>
    <x v="2"/>
    <s v="No diagnostico"/>
    <s v=""/>
    <s v=""/>
    <s v="JU31"/>
    <s v="PRIORIDAD 3"/>
  </r>
  <r>
    <n v="1050"/>
    <s v="L0V"/>
    <s v="PRIORIDAD 4"/>
    <s v="No diagnostico"/>
    <x v="4"/>
    <x v="4"/>
    <s v="No diagnostico"/>
    <s v=""/>
    <s v=""/>
    <s v=""/>
    <s v=""/>
  </r>
  <r>
    <n v="1051"/>
    <s v="L1D"/>
    <s v="PRIORIDAD 4"/>
    <s v="No diagnostico"/>
    <x v="4"/>
    <x v="4"/>
    <s v="No diagnostico"/>
    <s v=""/>
    <s v=""/>
    <s v=""/>
    <s v=""/>
  </r>
  <r>
    <n v="1052"/>
    <s v="L4T"/>
    <s v="PRIORIDAD 4"/>
    <s v="No diagnostico"/>
    <x v="4"/>
    <x v="4"/>
    <s v="No diagnostico"/>
    <s v=""/>
    <s v=""/>
    <s v=""/>
    <s v=""/>
  </r>
  <r>
    <n v="1053"/>
    <s v="LD8"/>
    <s v="PRIORIDAD 4"/>
    <s v="No diagnostico"/>
    <x v="3"/>
    <x v="3"/>
    <s v="No diagnostico"/>
    <s v="LD8"/>
    <s v="PRIORIDAD 3"/>
    <s v=""/>
    <s v=""/>
  </r>
  <r>
    <n v="1054"/>
    <s v="MO3"/>
    <s v="PRIORIDAD 4"/>
    <s v="No diagnostico"/>
    <x v="4"/>
    <x v="4"/>
    <s v="No diagnostico"/>
    <s v=""/>
    <s v=""/>
    <s v=""/>
    <s v=""/>
  </r>
  <r>
    <n v="1055"/>
    <s v="PZS1"/>
    <s v="PRIORIDAD 4"/>
    <s v="No diagnostico"/>
    <x v="4"/>
    <x v="4"/>
    <s v="No diagnostico"/>
    <s v=""/>
    <s v=""/>
    <s v=""/>
    <s v=""/>
  </r>
  <r>
    <n v="1057"/>
    <s v="S8D1"/>
    <s v="PRIORIDAD 4"/>
    <s v="No diagnostico"/>
    <x v="4"/>
    <x v="4"/>
    <s v="No diagnostico"/>
    <s v=""/>
    <s v=""/>
    <s v=""/>
    <s v=""/>
  </r>
  <r>
    <n v="1058"/>
    <s v="TAT"/>
    <s v="PRIORIDAD 4"/>
    <s v="No diagnostico"/>
    <x v="4"/>
    <x v="4"/>
    <s v="No diagnostico"/>
    <s v=""/>
    <s v=""/>
    <s v=""/>
    <s v=""/>
  </r>
  <r>
    <n v="1060"/>
    <s v="VX52"/>
    <s v="PRIORIDAD 4"/>
    <s v="No diagnostico"/>
    <x v="3"/>
    <x v="3"/>
    <s v="No diagnostico"/>
    <s v="VX52"/>
    <s v="PRIORIDAD 3"/>
    <s v=""/>
    <s v=""/>
  </r>
  <r>
    <n v="1061"/>
    <s v="ZR4"/>
    <s v="PRIORIDAD 4"/>
    <s v="No diagnostico"/>
    <x v="2"/>
    <x v="2"/>
    <s v="No diagnostico"/>
    <s v=""/>
    <s v=""/>
    <s v="ZR4"/>
    <s v="PRIORIDAD 4"/>
  </r>
  <r>
    <n v="1063"/>
    <s v="C1A2"/>
    <m/>
    <s v="No diagnostico"/>
    <x v="4"/>
    <x v="4"/>
    <s v="No diagnostico"/>
    <s v="C1A2"/>
    <s v="PRIORIDAD 0"/>
    <s v=""/>
    <s v=""/>
  </r>
  <r>
    <n v="1064"/>
    <s v="NP1"/>
    <m/>
    <s v="No diagnostico"/>
    <x v="4"/>
    <x v="4"/>
    <s v="No diagnostico"/>
    <s v="NP1"/>
    <s v="PRIORIDAD 0"/>
    <s v=""/>
    <s v=""/>
  </r>
  <r>
    <n v="1065"/>
    <s v="O4N"/>
    <m/>
    <s v="No diagnostico"/>
    <x v="4"/>
    <x v="4"/>
    <s v="No diagnostico"/>
    <s v="O4N"/>
    <s v="PRIORIDAD 0"/>
    <s v=""/>
    <s v=""/>
  </r>
  <r>
    <n v="1066"/>
    <s v="C02"/>
    <m/>
    <s v="No diagnostico"/>
    <x v="4"/>
    <x v="4"/>
    <s v="No diagnostico"/>
    <s v="C02"/>
    <s v="PRIORIDAD 0"/>
    <s v=""/>
    <s v=""/>
  </r>
  <r>
    <n v="1068"/>
    <s v="O3N"/>
    <m/>
    <s v="No diagnostico"/>
    <x v="4"/>
    <x v="4"/>
    <s v="No diagnostico"/>
    <s v="O3N"/>
    <s v="PRIORIDAD 0"/>
    <s v=""/>
    <s v=""/>
  </r>
  <r>
    <n v="1072"/>
    <s v="CES"/>
    <m/>
    <s v="No diagnostico"/>
    <x v="4"/>
    <x v="4"/>
    <s v="No diagnostico"/>
    <s v="CES"/>
    <s v="PRIORIDAD 1"/>
    <s v=""/>
    <s v=""/>
  </r>
  <r>
    <n v="1073"/>
    <s v="CKA"/>
    <m/>
    <s v="No diagnostico"/>
    <x v="4"/>
    <x v="4"/>
    <s v="No diagnostico"/>
    <s v="CKA"/>
    <s v="PRIORIDAD 1"/>
    <s v=""/>
    <s v=""/>
  </r>
  <r>
    <n v="1075"/>
    <s v="7CH"/>
    <m/>
    <s v="No diagnostico"/>
    <x v="4"/>
    <x v="4"/>
    <s v="No diagnostico"/>
    <s v="7CH"/>
    <s v="PRIORIDAD 1"/>
    <s v=""/>
    <s v=""/>
  </r>
  <r>
    <n v="1078"/>
    <s v="CV42"/>
    <m/>
    <s v="No diagnostico"/>
    <x v="4"/>
    <x v="4"/>
    <s v="No diagnostico"/>
    <s v="CV42"/>
    <s v="PRIORIDAD 1"/>
    <s v=""/>
    <s v=""/>
  </r>
  <r>
    <n v="1079"/>
    <s v="CV44"/>
    <m/>
    <s v="No diagnostico"/>
    <x v="4"/>
    <x v="4"/>
    <s v="No diagnostico"/>
    <s v="CV44"/>
    <s v="PRIORIDAD 1"/>
    <s v=""/>
    <s v=""/>
  </r>
  <r>
    <n v="1080"/>
    <s v="D2D"/>
    <m/>
    <s v="No diagnostico"/>
    <x v="4"/>
    <x v="4"/>
    <s v="No diagnostico"/>
    <s v="D2D"/>
    <s v="PRIORIDAD 1"/>
    <s v=""/>
    <s v=""/>
  </r>
  <r>
    <n v="1081"/>
    <s v="IMA3B"/>
    <m/>
    <s v="No diagnostico"/>
    <x v="4"/>
    <x v="4"/>
    <s v="No diagnostico"/>
    <s v="IMA3B"/>
    <s v="PRIORIDAD 1"/>
    <s v=""/>
    <s v=""/>
  </r>
  <r>
    <n v="1083"/>
    <s v="KTP"/>
    <m/>
    <s v="No diagnostico"/>
    <x v="4"/>
    <x v="4"/>
    <s v="No diagnostico"/>
    <s v="KTP"/>
    <s v="PRIORIDAD 1"/>
    <s v=""/>
    <s v=""/>
  </r>
  <r>
    <n v="1085"/>
    <s v="UU13D"/>
    <m/>
    <s v="No diagnostico"/>
    <x v="4"/>
    <x v="4"/>
    <s v="No diagnostico"/>
    <s v="UU13D"/>
    <s v="PRIORIDAD 1"/>
    <s v=""/>
    <s v=""/>
  </r>
  <r>
    <n v="1086"/>
    <s v="35V1"/>
    <m/>
    <s v="No diagnostico"/>
    <x v="4"/>
    <x v="4"/>
    <s v="No diagnostico"/>
    <s v="35V1"/>
    <s v="PRIORIDAD 1"/>
    <s v=""/>
    <s v=""/>
  </r>
  <r>
    <n v="1090"/>
    <s v="CX6"/>
    <m/>
    <s v="No diagnostico"/>
    <x v="4"/>
    <x v="4"/>
    <s v="No diagnostico"/>
    <s v="CX6"/>
    <s v="PRIORIDAD 1"/>
    <s v=""/>
    <s v=""/>
  </r>
  <r>
    <n v="1092"/>
    <s v="GZA"/>
    <m/>
    <s v="No diagnostico"/>
    <x v="4"/>
    <x v="4"/>
    <s v="No diagnostico"/>
    <s v="GZA"/>
    <s v="PRIORIDAD 1"/>
    <s v=""/>
    <s v=""/>
  </r>
  <r>
    <n v="1098"/>
    <s v="UVU"/>
    <m/>
    <s v="No diagnostico"/>
    <x v="4"/>
    <x v="4"/>
    <s v="No diagnostico"/>
    <s v="UVU"/>
    <s v="PRIORIDAD 1"/>
    <s v=""/>
    <s v=""/>
  </r>
  <r>
    <n v="1099"/>
    <s v="FAE"/>
    <m/>
    <s v="No diagnostico"/>
    <x v="4"/>
    <x v="4"/>
    <s v="No diagnostico"/>
    <s v="FAE"/>
    <s v="PRIORIDAD 1"/>
    <s v=""/>
    <s v=""/>
  </r>
  <r>
    <n v="1100"/>
    <s v="URI"/>
    <m/>
    <s v="No diagnostico"/>
    <x v="4"/>
    <x v="4"/>
    <s v="No diagnostico"/>
    <s v="URI"/>
    <s v="PRIORIDAD 1"/>
    <s v=""/>
    <s v=""/>
  </r>
  <r>
    <n v="1103"/>
    <s v="CV423B"/>
    <m/>
    <s v="No diagnostico"/>
    <x v="4"/>
    <x v="4"/>
    <s v="No diagnostico"/>
    <s v="CV423B"/>
    <s v="PRIORIDAD 1"/>
    <s v=""/>
    <s v=""/>
  </r>
  <r>
    <n v="1104"/>
    <s v="L1O"/>
    <m/>
    <s v="No diagnostico"/>
    <x v="4"/>
    <x v="4"/>
    <s v="No diagnostico"/>
    <s v="L1O"/>
    <s v="PRIORIDAD 1"/>
    <s v=""/>
    <s v=""/>
  </r>
  <r>
    <n v="1105"/>
    <s v="NLG"/>
    <m/>
    <s v="No diagnostico"/>
    <x v="4"/>
    <x v="4"/>
    <s v="No diagnostico"/>
    <s v="NLG"/>
    <s v="PRIORIDAD 1"/>
    <s v=""/>
    <s v=""/>
  </r>
  <r>
    <n v="1106"/>
    <s v="PEH"/>
    <m/>
    <s v="No diagnostico"/>
    <x v="4"/>
    <x v="4"/>
    <s v="No diagnostico"/>
    <s v="PEH"/>
    <s v="PRIORIDAD 1"/>
    <s v=""/>
    <s v=""/>
  </r>
  <r>
    <n v="1107"/>
    <s v="RIO"/>
    <m/>
    <s v="No diagnostico"/>
    <x v="4"/>
    <x v="4"/>
    <s v="No diagnostico"/>
    <s v="RIO"/>
    <s v="PRIORIDAD 1"/>
    <s v=""/>
    <s v=""/>
  </r>
  <r>
    <n v="1108"/>
    <s v="VIR"/>
    <m/>
    <s v="No diagnostico"/>
    <x v="4"/>
    <x v="4"/>
    <s v="No diagnostico"/>
    <s v="VIR"/>
    <s v="PRIORIDAD 1"/>
    <s v=""/>
    <s v=""/>
  </r>
  <r>
    <n v="1109"/>
    <s v="4TC"/>
    <m/>
    <s v="No diagnostico"/>
    <x v="4"/>
    <x v="4"/>
    <s v="No diagnostico"/>
    <s v="4TC"/>
    <s v="PRIORIDAD 1"/>
    <s v=""/>
    <s v=""/>
  </r>
  <r>
    <n v="1110"/>
    <s v="8OL"/>
    <m/>
    <s v="No diagnostico"/>
    <x v="4"/>
    <x v="4"/>
    <s v="No diagnostico"/>
    <s v="8OL"/>
    <s v="PRIORIDAD 1"/>
    <s v=""/>
    <s v=""/>
  </r>
  <r>
    <n v="1111"/>
    <s v="AC0"/>
    <m/>
    <s v="No diagnostico"/>
    <x v="4"/>
    <x v="4"/>
    <s v="No diagnostico"/>
    <s v="AC0"/>
    <s v="PRIORIDAD 1"/>
    <s v=""/>
    <s v=""/>
  </r>
  <r>
    <n v="1112"/>
    <s v="AJZ"/>
    <m/>
    <s v="No diagnostico"/>
    <x v="4"/>
    <x v="4"/>
    <s v="No diagnostico"/>
    <s v="AJZ"/>
    <s v="PRIORIDAD 1"/>
    <s v=""/>
    <s v=""/>
  </r>
  <r>
    <n v="1113"/>
    <s v="FAD"/>
    <m/>
    <s v="No diagnostico"/>
    <x v="4"/>
    <x v="4"/>
    <s v="No diagnostico"/>
    <s v="FAD"/>
    <s v="PRIORIDAD 1"/>
    <s v=""/>
    <s v=""/>
  </r>
  <r>
    <n v="1114"/>
    <s v="FNC"/>
    <m/>
    <s v="No diagnostico"/>
    <x v="4"/>
    <x v="4"/>
    <s v="No diagnostico"/>
    <s v="FNC"/>
    <s v="PRIORIDAD 1"/>
    <s v=""/>
    <s v=""/>
  </r>
  <r>
    <n v="1115"/>
    <s v="IVT"/>
    <m/>
    <s v="No diagnostico"/>
    <x v="4"/>
    <x v="4"/>
    <s v="No diagnostico"/>
    <s v="IVT"/>
    <s v="PRIORIDAD 1"/>
    <s v=""/>
    <s v=""/>
  </r>
  <r>
    <n v="1116"/>
    <s v="J1G"/>
    <m/>
    <s v="No diagnostico"/>
    <x v="4"/>
    <x v="4"/>
    <s v="No diagnostico"/>
    <s v="J1G"/>
    <s v="PRIORIDAD 1"/>
    <s v=""/>
    <s v=""/>
  </r>
  <r>
    <n v="1118"/>
    <s v="MFO1"/>
    <m/>
    <s v="No diagnostico"/>
    <x v="4"/>
    <x v="4"/>
    <s v="No diagnostico"/>
    <s v="MFO1"/>
    <s v="PRIORIDAD 1"/>
    <s v=""/>
    <s v=""/>
  </r>
  <r>
    <n v="1119"/>
    <s v="NM11"/>
    <m/>
    <s v="No diagnostico"/>
    <x v="4"/>
    <x v="4"/>
    <s v="No diagnostico"/>
    <s v="NM11"/>
    <s v="PRIORIDAD 1"/>
    <s v=""/>
    <s v=""/>
  </r>
  <r>
    <n v="1121"/>
    <s v="PDE3D"/>
    <m/>
    <s v="No diagnostico"/>
    <x v="4"/>
    <x v="4"/>
    <s v="No diagnostico"/>
    <s v="PDE3D"/>
    <s v="PRIORIDAD 1"/>
    <s v=""/>
    <s v=""/>
  </r>
  <r>
    <n v="1122"/>
    <s v="RDG1"/>
    <m/>
    <s v="No diagnostico"/>
    <x v="4"/>
    <x v="4"/>
    <s v="No diagnostico"/>
    <s v="RDG1"/>
    <s v="PRIORIDAD 1"/>
    <s v=""/>
    <s v=""/>
  </r>
  <r>
    <n v="1123"/>
    <s v="SRR1"/>
    <m/>
    <s v="No diagnostico"/>
    <x v="4"/>
    <x v="4"/>
    <s v="No diagnostico"/>
    <s v="SRR1"/>
    <s v="PRIORIDAD 1"/>
    <s v=""/>
    <s v=""/>
  </r>
  <r>
    <n v="1124"/>
    <s v="VLU"/>
    <m/>
    <s v="No diagnostico"/>
    <x v="4"/>
    <x v="4"/>
    <s v="No diagnostico"/>
    <s v="VLU"/>
    <s v="PRIORIDAD 1"/>
    <s v=""/>
    <s v=""/>
  </r>
  <r>
    <n v="1127"/>
    <s v="34"/>
    <m/>
    <s v="No diagnostico"/>
    <x v="4"/>
    <x v="4"/>
    <s v="No diagnostico"/>
    <s v="34"/>
    <s v="PRIORIDAD 1"/>
    <s v=""/>
    <s v=""/>
  </r>
  <r>
    <n v="1128"/>
    <s v="1DL"/>
    <m/>
    <s v="No diagnostico"/>
    <x v="4"/>
    <x v="4"/>
    <s v="No diagnostico"/>
    <s v="1DL"/>
    <s v="PRIORIDAD 1"/>
    <s v=""/>
    <s v=""/>
  </r>
  <r>
    <n v="1130"/>
    <s v="4TE"/>
    <m/>
    <s v="No diagnostico"/>
    <x v="4"/>
    <x v="4"/>
    <s v="No diagnostico"/>
    <s v="4TE"/>
    <s v="PRIORIDAD 1"/>
    <s v=""/>
    <s v=""/>
  </r>
  <r>
    <n v="1131"/>
    <s v="A3E"/>
    <m/>
    <s v="No diagnostico"/>
    <x v="4"/>
    <x v="4"/>
    <s v="No diagnostico"/>
    <s v="A3E"/>
    <s v="PRIORIDAD 1"/>
    <s v=""/>
    <s v=""/>
  </r>
  <r>
    <n v="1132"/>
    <s v="ASP"/>
    <m/>
    <s v="No diagnostico"/>
    <x v="4"/>
    <x v="4"/>
    <s v="No diagnostico"/>
    <s v="ASP"/>
    <s v="PRIORIDAD 1"/>
    <s v=""/>
    <s v=""/>
  </r>
  <r>
    <n v="1133"/>
    <s v="BMD"/>
    <m/>
    <s v="No diagnostico"/>
    <x v="4"/>
    <x v="4"/>
    <s v="No diagnostico"/>
    <s v="BMD"/>
    <s v="PRIORIDAD 1"/>
    <s v=""/>
    <s v=""/>
  </r>
  <r>
    <n v="1134"/>
    <s v="C021"/>
    <m/>
    <s v="No diagnostico"/>
    <x v="4"/>
    <x v="4"/>
    <s v="No diagnostico"/>
    <s v="C021"/>
    <s v="PRIORIDAD 1"/>
    <s v=""/>
    <s v=""/>
  </r>
  <r>
    <n v="1136"/>
    <s v="F2D"/>
    <m/>
    <s v="No diagnostico"/>
    <x v="4"/>
    <x v="4"/>
    <s v="No diagnostico"/>
    <s v="F2D"/>
    <s v="PRIORIDAD 1"/>
    <s v=""/>
    <s v=""/>
  </r>
  <r>
    <n v="1137"/>
    <s v="F4D"/>
    <m/>
    <s v="No diagnostico"/>
    <x v="4"/>
    <x v="4"/>
    <s v="No diagnostico"/>
    <s v="F4D"/>
    <s v="PRIORIDAD 1"/>
    <s v=""/>
    <s v=""/>
  </r>
  <r>
    <n v="1139"/>
    <s v="NM12"/>
    <m/>
    <s v="No diagnostico"/>
    <x v="4"/>
    <x v="4"/>
    <s v="No diagnostico"/>
    <s v="NM12"/>
    <s v="PRIORIDAD 1"/>
    <s v=""/>
    <s v=""/>
  </r>
  <r>
    <n v="1140"/>
    <s v="OJ3"/>
    <m/>
    <s v="No diagnostico"/>
    <x v="4"/>
    <x v="4"/>
    <s v="No diagnostico"/>
    <s v="OJ3"/>
    <s v="PRIORIDAD 1"/>
    <s v=""/>
    <s v=""/>
  </r>
  <r>
    <n v="1141"/>
    <s v="OPO1"/>
    <m/>
    <s v="No diagnostico"/>
    <x v="4"/>
    <x v="4"/>
    <s v="No diagnostico"/>
    <s v="OPO1"/>
    <s v="PRIORIDAD 1"/>
    <s v=""/>
    <s v=""/>
  </r>
  <r>
    <n v="1145"/>
    <s v="SNO"/>
    <m/>
    <s v="No diagnostico"/>
    <x v="4"/>
    <x v="4"/>
    <s v="No diagnostico"/>
    <s v="SNO"/>
    <s v="PRIORIDAD 1"/>
    <s v=""/>
    <s v=""/>
  </r>
  <r>
    <n v="1146"/>
    <s v="SUO3B"/>
    <m/>
    <s v="No diagnostico"/>
    <x v="4"/>
    <x v="4"/>
    <s v="No diagnostico"/>
    <s v="SUO3B"/>
    <s v="PRIORIDAD 1"/>
    <s v=""/>
    <s v=""/>
  </r>
  <r>
    <n v="1147"/>
    <s v="SYH3B"/>
    <m/>
    <s v="No diagnostico"/>
    <x v="4"/>
    <x v="4"/>
    <s v="No diagnostico"/>
    <s v="SYH3B"/>
    <s v="PRIORIDAD 1"/>
    <s v=""/>
    <s v=""/>
  </r>
  <r>
    <n v="1148"/>
    <s v="TAY13B"/>
    <m/>
    <s v="No diagnostico"/>
    <x v="4"/>
    <x v="4"/>
    <s v="No diagnostico"/>
    <s v="TAY13B"/>
    <s v="PRIORIDAD 1"/>
    <s v=""/>
    <s v=""/>
  </r>
  <r>
    <n v="1149"/>
    <s v="TBAB27"/>
    <m/>
    <s v="No diagnostico"/>
    <x v="4"/>
    <x v="4"/>
    <s v="No diagnostico"/>
    <s v="TBAB27"/>
    <s v="PRIORIDAD 1"/>
    <s v=""/>
    <s v=""/>
  </r>
  <r>
    <n v="1150"/>
    <s v="TEI"/>
    <m/>
    <s v="No diagnostico"/>
    <x v="4"/>
    <x v="4"/>
    <s v="No diagnostico"/>
    <s v="TEI"/>
    <s v="PRIORIDAD 1"/>
    <s v=""/>
    <s v=""/>
  </r>
  <r>
    <n v="1151"/>
    <s v="TEJ"/>
    <m/>
    <s v="No diagnostico"/>
    <x v="4"/>
    <x v="4"/>
    <s v="No diagnostico"/>
    <s v="TEJ"/>
    <s v="PRIORIDAD 1"/>
    <s v=""/>
    <s v=""/>
  </r>
  <r>
    <n v="1152"/>
    <s v="UU1"/>
    <m/>
    <s v="No diagnostico"/>
    <x v="4"/>
    <x v="4"/>
    <s v="No diagnostico"/>
    <s v="UU1"/>
    <s v="PRIORIDAD 1"/>
    <s v=""/>
    <s v=""/>
  </r>
  <r>
    <n v="1153"/>
    <s v="VER12"/>
    <m/>
    <s v="No diagnostico"/>
    <x v="4"/>
    <x v="4"/>
    <s v="No diagnostico"/>
    <s v="VER12"/>
    <s v="PRIORIDAD 1"/>
    <s v=""/>
    <s v=""/>
  </r>
  <r>
    <n v="1154"/>
    <s v="VLL1"/>
    <m/>
    <s v="No diagnostico"/>
    <x v="4"/>
    <x v="4"/>
    <s v="No diagnostico"/>
    <s v="VLL1"/>
    <s v="PRIORIDAD 1"/>
    <s v=""/>
    <s v=""/>
  </r>
  <r>
    <n v="1155"/>
    <s v="VX1"/>
    <m/>
    <s v="No diagnostico"/>
    <x v="4"/>
    <x v="4"/>
    <s v="No diagnostico"/>
    <s v="VX1"/>
    <s v="PRIORIDAD 1"/>
    <s v=""/>
    <s v=""/>
  </r>
  <r>
    <n v="1157"/>
    <s v="2DL"/>
    <m/>
    <s v="No diagnostico"/>
    <x v="4"/>
    <x v="4"/>
    <s v="No diagnostico"/>
    <s v="2DL"/>
    <s v="PRIORIDAD 1"/>
    <s v=""/>
    <s v=""/>
  </r>
  <r>
    <n v="1158"/>
    <s v="2QP"/>
    <m/>
    <s v="No diagnostico"/>
    <x v="4"/>
    <x v="4"/>
    <s v="No diagnostico"/>
    <s v="2QP"/>
    <s v="PRIORIDAD 1"/>
    <s v=""/>
    <s v=""/>
  </r>
  <r>
    <n v="1159"/>
    <s v="3DL"/>
    <m/>
    <s v="No diagnostico"/>
    <x v="4"/>
    <x v="4"/>
    <s v="No diagnostico"/>
    <s v="3DL"/>
    <s v="PRIORIDAD 1"/>
    <s v=""/>
    <s v=""/>
  </r>
  <r>
    <n v="1160"/>
    <s v="3QP"/>
    <m/>
    <s v="No diagnostico"/>
    <x v="4"/>
    <x v="4"/>
    <s v="No diagnostico"/>
    <s v="3QP"/>
    <s v="PRIORIDAD 1"/>
    <s v=""/>
    <s v=""/>
  </r>
  <r>
    <n v="1161"/>
    <s v="4AZ"/>
    <m/>
    <s v="No diagnostico"/>
    <x v="4"/>
    <x v="4"/>
    <s v="No diagnostico"/>
    <s v="4AZ"/>
    <s v="PRIORIDAD 1"/>
    <s v=""/>
    <s v=""/>
  </r>
  <r>
    <n v="1165"/>
    <s v="BCL"/>
    <m/>
    <s v="No diagnostico"/>
    <x v="4"/>
    <x v="4"/>
    <s v="No diagnostico"/>
    <s v="BCL"/>
    <s v="PRIORIDAD 1"/>
    <s v=""/>
    <s v=""/>
  </r>
  <r>
    <n v="1169"/>
    <s v="ILA3D"/>
    <m/>
    <s v="No diagnostico"/>
    <x v="4"/>
    <x v="4"/>
    <s v="No diagnostico"/>
    <s v="ILA3D"/>
    <s v="PRIORIDAD 1"/>
    <s v=""/>
    <s v=""/>
  </r>
  <r>
    <n v="1170"/>
    <s v="IR3"/>
    <m/>
    <s v="No diagnostico"/>
    <x v="4"/>
    <x v="4"/>
    <s v="No diagnostico"/>
    <s v="IR3"/>
    <s v="PRIORIDAD 1"/>
    <s v=""/>
    <s v=""/>
  </r>
  <r>
    <n v="1171"/>
    <s v="JD8"/>
    <m/>
    <s v="No diagnostico"/>
    <x v="4"/>
    <x v="4"/>
    <s v="No diagnostico"/>
    <s v="JD8"/>
    <s v="PRIORIDAD 1"/>
    <s v=""/>
    <s v=""/>
  </r>
  <r>
    <n v="1172"/>
    <s v="KH1"/>
    <m/>
    <s v="No diagnostico"/>
    <x v="4"/>
    <x v="4"/>
    <s v="No diagnostico"/>
    <s v="KH1"/>
    <s v="PRIORIDAD 1"/>
    <s v=""/>
    <s v=""/>
  </r>
  <r>
    <n v="1173"/>
    <s v="NF5"/>
    <m/>
    <s v="No diagnostico"/>
    <x v="4"/>
    <x v="4"/>
    <s v="No diagnostico"/>
    <s v="NF5"/>
    <s v="PRIORIDAD 1"/>
    <s v=""/>
    <s v=""/>
  </r>
  <r>
    <n v="1174"/>
    <s v="NF8"/>
    <m/>
    <s v="No diagnostico"/>
    <x v="4"/>
    <x v="4"/>
    <s v="No diagnostico"/>
    <s v="NF8"/>
    <s v="PRIORIDAD 1"/>
    <s v=""/>
    <s v=""/>
  </r>
  <r>
    <n v="1176"/>
    <s v="OMD"/>
    <m/>
    <s v="No diagnostico"/>
    <x v="4"/>
    <x v="4"/>
    <s v="No diagnostico"/>
    <s v="OMD"/>
    <s v="PRIORIDAD 1"/>
    <s v=""/>
    <s v=""/>
  </r>
  <r>
    <n v="1177"/>
    <s v="PPU"/>
    <m/>
    <s v="No diagnostico"/>
    <x v="4"/>
    <x v="4"/>
    <s v="No diagnostico"/>
    <s v="PPU"/>
    <s v="PRIORIDAD 1"/>
    <s v=""/>
    <s v=""/>
  </r>
  <r>
    <n v="1180"/>
    <s v="TMN"/>
    <m/>
    <s v="No diagnostico"/>
    <x v="4"/>
    <x v="4"/>
    <s v="No diagnostico"/>
    <s v="TMN"/>
    <s v="PRIORIDAD 1"/>
    <s v=""/>
    <s v=""/>
  </r>
  <r>
    <n v="1183"/>
    <s v="15J"/>
    <m/>
    <s v="No diagnostico"/>
    <x v="4"/>
    <x v="4"/>
    <s v="No diagnostico"/>
    <s v="15J"/>
    <s v="PRIORIDAD 1"/>
    <s v=""/>
    <s v=""/>
  </r>
  <r>
    <n v="1184"/>
    <s v="5902"/>
    <m/>
    <s v="No diagnostico"/>
    <x v="4"/>
    <x v="4"/>
    <s v="No diagnostico"/>
    <s v="5902"/>
    <s v="PRIORIDAD 1"/>
    <s v=""/>
    <s v=""/>
  </r>
  <r>
    <n v="1186"/>
    <s v="BZ2"/>
    <m/>
    <s v="No diagnostico"/>
    <x v="4"/>
    <x v="4"/>
    <s v="No diagnostico"/>
    <s v="BZ2"/>
    <s v="PRIORIDAD 1"/>
    <s v=""/>
    <s v=""/>
  </r>
  <r>
    <n v="1187"/>
    <s v="D6R"/>
    <m/>
    <s v="No diagnostico"/>
    <x v="4"/>
    <x v="4"/>
    <s v="No diagnostico"/>
    <s v="D6R"/>
    <s v="PRIORIDAD 1"/>
    <s v=""/>
    <s v=""/>
  </r>
  <r>
    <n v="1189"/>
    <s v="FU1"/>
    <m/>
    <s v="No diagnostico"/>
    <x v="4"/>
    <x v="4"/>
    <s v="No diagnostico"/>
    <s v="FU1"/>
    <s v="PRIORIDAD 1"/>
    <s v=""/>
    <s v=""/>
  </r>
  <r>
    <n v="1190"/>
    <s v="IBR"/>
    <m/>
    <s v="No diagnostico"/>
    <x v="4"/>
    <x v="4"/>
    <s v="No diagnostico"/>
    <s v="IBR"/>
    <s v="PRIORIDAD 1"/>
    <s v=""/>
    <s v=""/>
  </r>
  <r>
    <n v="1192"/>
    <s v="JA1"/>
    <m/>
    <s v="No diagnostico"/>
    <x v="4"/>
    <x v="4"/>
    <s v="No diagnostico"/>
    <s v="JA1"/>
    <s v="PRIORIDAD 1"/>
    <s v=""/>
    <s v=""/>
  </r>
  <r>
    <n v="1193"/>
    <s v="MJY"/>
    <m/>
    <s v="No diagnostico"/>
    <x v="4"/>
    <x v="4"/>
    <s v="No diagnostico"/>
    <s v="MJY"/>
    <s v="PRIORIDAD 1"/>
    <s v=""/>
    <s v=""/>
  </r>
  <r>
    <n v="1194"/>
    <s v="MNU"/>
    <m/>
    <s v="No diagnostico"/>
    <x v="4"/>
    <x v="4"/>
    <s v="No diagnostico"/>
    <s v="MNU"/>
    <s v="PRIORIDAD 1"/>
    <s v=""/>
    <s v=""/>
  </r>
  <r>
    <n v="1195"/>
    <s v="RVT"/>
    <m/>
    <s v="No diagnostico"/>
    <x v="4"/>
    <x v="4"/>
    <s v="No diagnostico"/>
    <s v="RVT"/>
    <s v="PRIORIDAD 1"/>
    <s v=""/>
    <s v=""/>
  </r>
  <r>
    <n v="1196"/>
    <s v="VN0"/>
    <m/>
    <s v="No diagnostico"/>
    <x v="4"/>
    <x v="4"/>
    <s v="No diagnostico"/>
    <s v="VN0"/>
    <s v="PRIORIDAD 1"/>
    <s v=""/>
    <s v=""/>
  </r>
  <r>
    <n v="1197"/>
    <s v="VU3"/>
    <m/>
    <s v="No diagnostico"/>
    <x v="4"/>
    <x v="4"/>
    <s v="No diagnostico"/>
    <s v="VU3"/>
    <s v="PRIORIDAD 1"/>
    <s v=""/>
    <s v=""/>
  </r>
  <r>
    <n v="1199"/>
    <s v="NF53D"/>
    <m/>
    <s v="No diagnostico"/>
    <x v="4"/>
    <x v="4"/>
    <s v="No diagnostico"/>
    <s v="NF53D"/>
    <s v="PRIORIDAD 2"/>
    <s v=""/>
    <s v=""/>
  </r>
  <r>
    <n v="1201"/>
    <s v="GUV"/>
    <m/>
    <s v="No diagnostico"/>
    <x v="4"/>
    <x v="4"/>
    <s v="No diagnostico"/>
    <s v="GUV"/>
    <s v="PRIORIDAD 2"/>
    <s v=""/>
    <s v=""/>
  </r>
  <r>
    <n v="1208"/>
    <s v="8LN"/>
    <m/>
    <s v="No diagnostico"/>
    <x v="4"/>
    <x v="4"/>
    <s v="No diagnostico"/>
    <s v="8LN"/>
    <s v="PRIORIDAD 2"/>
    <s v=""/>
    <s v=""/>
  </r>
  <r>
    <n v="1212"/>
    <s v="GQ5"/>
    <m/>
    <s v="No diagnostico"/>
    <x v="4"/>
    <x v="4"/>
    <s v="No diagnostico"/>
    <s v="GQ5"/>
    <s v="PRIORIDAD 2"/>
    <s v=""/>
    <s v=""/>
  </r>
  <r>
    <n v="1213"/>
    <s v="RRX"/>
    <m/>
    <s v="No diagnostico"/>
    <x v="4"/>
    <x v="4"/>
    <s v="No diagnostico"/>
    <s v="RRX"/>
    <s v="PRIORIDAD 2"/>
    <s v=""/>
    <s v=""/>
  </r>
  <r>
    <n v="1214"/>
    <s v="4D1012"/>
    <m/>
    <s v="No diagnostico"/>
    <x v="4"/>
    <x v="4"/>
    <s v="No diagnostico"/>
    <s v="4D1012"/>
    <s v="PRIORIDAD 2"/>
    <s v=""/>
    <s v=""/>
  </r>
  <r>
    <n v="1215"/>
    <s v="CZW"/>
    <m/>
    <s v="No diagnostico"/>
    <x v="4"/>
    <x v="4"/>
    <s v="No diagnostico"/>
    <s v="CZW"/>
    <s v="PRIORIDAD 2"/>
    <s v=""/>
    <s v=""/>
  </r>
  <r>
    <n v="1216"/>
    <s v="JSP"/>
    <m/>
    <s v="No diagnostico"/>
    <x v="4"/>
    <x v="4"/>
    <s v="No diagnostico"/>
    <s v="JSP"/>
    <s v="PRIORIDAD 2"/>
    <s v=""/>
    <s v=""/>
  </r>
  <r>
    <n v="1221"/>
    <s v="59"/>
    <m/>
    <s v="No diagnostico"/>
    <x v="4"/>
    <x v="4"/>
    <s v="No diagnostico"/>
    <s v="59"/>
    <s v="PRIORIDAD 2"/>
    <s v=""/>
    <s v=""/>
  </r>
  <r>
    <n v="1224"/>
    <s v="RRV"/>
    <m/>
    <s v="No diagnostico"/>
    <x v="4"/>
    <x v="4"/>
    <s v="No diagnostico"/>
    <s v="RRV"/>
    <s v="PRIORIDAD 3"/>
    <s v=""/>
    <s v=""/>
  </r>
  <r>
    <n v="1225"/>
    <s v="UFN"/>
    <m/>
    <s v="No diagnostico"/>
    <x v="4"/>
    <x v="4"/>
    <s v="No diagnostico"/>
    <s v="UFN"/>
    <s v="PRIORIDAD 3"/>
    <s v=""/>
    <s v=""/>
  </r>
  <r>
    <n v="1226"/>
    <s v="14J"/>
    <m/>
    <s v="No diagnostico"/>
    <x v="4"/>
    <x v="4"/>
    <s v="No diagnostico"/>
    <s v="14J"/>
    <s v="PRIORIDAD 3"/>
    <s v=""/>
    <s v=""/>
  </r>
  <r>
    <n v="1227"/>
    <s v="3231M"/>
    <m/>
    <s v="No diagnostico"/>
    <x v="4"/>
    <x v="4"/>
    <s v="No diagnostico"/>
    <s v="3231M"/>
    <s v="PRIORIDAD 3"/>
    <s v=""/>
    <s v=""/>
  </r>
  <r>
    <n v="1228"/>
    <s v="CX12"/>
    <m/>
    <s v="No diagnostico"/>
    <x v="4"/>
    <x v="4"/>
    <s v="No diagnostico"/>
    <s v="CX12"/>
    <s v="PRIORIDAD 3"/>
    <s v=""/>
    <s v=""/>
  </r>
  <r>
    <n v="1229"/>
    <s v="RU4"/>
    <m/>
    <s v="No diagnostico"/>
    <x v="4"/>
    <x v="4"/>
    <s v="No diagnostico"/>
    <s v="RU4"/>
    <s v="PRIORIDAD 3"/>
    <s v=""/>
    <s v=""/>
  </r>
  <r>
    <n v="1230"/>
    <s v="13J"/>
    <m/>
    <s v="No diagnostico"/>
    <x v="4"/>
    <x v="4"/>
    <s v="No diagnostico"/>
    <s v="13J"/>
    <s v="PRIORIDAD 3"/>
    <s v=""/>
    <s v=""/>
  </r>
  <r>
    <n v="1232"/>
    <s v="4D1014"/>
    <m/>
    <s v="No diagnostico"/>
    <x v="4"/>
    <x v="4"/>
    <s v="No diagnostico"/>
    <s v="4D1014"/>
    <s v="PRIORIDAD 3"/>
    <s v=""/>
    <s v=""/>
  </r>
  <r>
    <n v="1233"/>
    <s v="LM4"/>
    <m/>
    <s v="No diagnostico"/>
    <x v="4"/>
    <x v="4"/>
    <s v="No diagnostico"/>
    <s v="LM4"/>
    <s v="PRIORIDAD 4"/>
    <s v=""/>
    <s v=""/>
  </r>
  <r>
    <n v="1238"/>
    <s v="BLY"/>
    <m/>
    <s v="No diagnostico"/>
    <x v="4"/>
    <x v="4"/>
    <s v="No diagnostico"/>
    <s v="BLY"/>
    <s v="PRIORIDAD 4"/>
    <s v=""/>
    <s v=""/>
  </r>
  <r>
    <n v="1240"/>
    <s v="RU5"/>
    <m/>
    <s v="No diagnostico"/>
    <x v="4"/>
    <x v="4"/>
    <s v="No diagnostico"/>
    <s v="RU5"/>
    <s v="PRIORIDAD 4"/>
    <s v=""/>
    <s v=""/>
  </r>
  <r>
    <n v="1241"/>
    <s v="PL113B"/>
    <m/>
    <s v="No diagnostico"/>
    <x v="4"/>
    <x v="4"/>
    <s v="No diagnostico"/>
    <s v=""/>
    <s v=""/>
    <s v="PL113B"/>
    <s v="PRIORIDAD 1"/>
  </r>
  <r>
    <n v="1242"/>
    <s v="LM0"/>
    <m/>
    <s v="No diagnostico"/>
    <x v="4"/>
    <x v="4"/>
    <s v="No diagnostico"/>
    <s v=""/>
    <s v=""/>
    <s v="LM0"/>
    <s v="PRIORIDAD 1"/>
  </r>
  <r>
    <n v="1243"/>
    <s v="OCA"/>
    <m/>
    <s v="No diagnostico"/>
    <x v="4"/>
    <x v="4"/>
    <s v="No diagnostico"/>
    <s v=""/>
    <s v=""/>
    <s v="OCA"/>
    <s v="PRIORIDAD 1"/>
  </r>
  <r>
    <n v="1244"/>
    <s v="MIO"/>
    <m/>
    <s v="No diagnostico"/>
    <x v="4"/>
    <x v="4"/>
    <s v="No diagnostico"/>
    <s v=""/>
    <s v=""/>
    <s v="MIO"/>
    <s v="PRIORIDAD 1"/>
  </r>
  <r>
    <n v="1245"/>
    <s v="5DD"/>
    <m/>
    <s v="No diagnostico"/>
    <x v="4"/>
    <x v="4"/>
    <s v="No diagnostico"/>
    <s v=""/>
    <s v=""/>
    <s v="5DD"/>
    <s v="PRIORIDAD 1"/>
  </r>
  <r>
    <n v="1246"/>
    <s v="3DD"/>
    <m/>
    <s v="No diagnostico"/>
    <x v="4"/>
    <x v="4"/>
    <s v="No diagnostico"/>
    <s v=""/>
    <s v=""/>
    <s v="3DD"/>
    <s v="PRIORIDAD 1"/>
  </r>
  <r>
    <n v="1247"/>
    <s v="C3L"/>
    <m/>
    <s v="No diagnostico"/>
    <x v="4"/>
    <x v="4"/>
    <s v="No diagnostico"/>
    <s v=""/>
    <s v=""/>
    <s v="C3L"/>
    <s v="PRIORIDAD 1"/>
  </r>
  <r>
    <n v="1248"/>
    <s v="PQJ"/>
    <m/>
    <s v="No diagnostico"/>
    <x v="4"/>
    <x v="4"/>
    <s v="No diagnostico"/>
    <s v=""/>
    <s v=""/>
    <s v="PQJ"/>
    <s v="PRIORIDAD 1"/>
  </r>
  <r>
    <n v="1249"/>
    <s v="591"/>
    <m/>
    <s v="No diagnostico"/>
    <x v="4"/>
    <x v="4"/>
    <s v="No diagnostico"/>
    <s v=""/>
    <s v=""/>
    <s v="591"/>
    <s v="PRIORIDAD 1"/>
  </r>
  <r>
    <n v="1250"/>
    <s v="C1G"/>
    <m/>
    <s v="No diagnostico"/>
    <x v="4"/>
    <x v="4"/>
    <s v="No diagnostico"/>
    <s v=""/>
    <s v=""/>
    <s v="C1G"/>
    <s v="PRIORIDAD 1"/>
  </r>
  <r>
    <n v="1251"/>
    <s v="1NZ"/>
    <m/>
    <s v="No diagnostico"/>
    <x v="4"/>
    <x v="4"/>
    <s v="No diagnostico"/>
    <s v=""/>
    <s v=""/>
    <s v="1NZ"/>
    <s v="PRIORIDAD 1"/>
  </r>
  <r>
    <n v="1252"/>
    <s v="C97"/>
    <m/>
    <s v="No diagnostico"/>
    <x v="4"/>
    <x v="4"/>
    <s v="No diagnostico"/>
    <s v=""/>
    <s v=""/>
    <s v="C97"/>
    <s v="PRIORIDAD 1"/>
  </r>
  <r>
    <n v="1253"/>
    <s v="SH21"/>
    <m/>
    <s v="No diagnostico"/>
    <x v="4"/>
    <x v="4"/>
    <s v="No diagnostico"/>
    <s v=""/>
    <s v=""/>
    <s v="SH21"/>
    <s v="PRIORIDAD 1"/>
  </r>
  <r>
    <n v="1254"/>
    <s v="MC1"/>
    <m/>
    <s v="No diagnostico"/>
    <x v="4"/>
    <x v="4"/>
    <s v="No diagnostico"/>
    <s v=""/>
    <s v=""/>
    <s v="MC1"/>
    <s v="PRIORIDAD 1"/>
  </r>
  <r>
    <n v="1255"/>
    <s v="2IS"/>
    <m/>
    <s v="No diagnostico"/>
    <x v="4"/>
    <x v="4"/>
    <s v="No diagnostico"/>
    <s v=""/>
    <s v=""/>
    <s v="2IS"/>
    <s v="PRIORIDAD 1"/>
  </r>
  <r>
    <n v="1256"/>
    <s v="C1L"/>
    <m/>
    <s v="No diagnostico"/>
    <x v="4"/>
    <x v="4"/>
    <s v="No diagnostico"/>
    <s v=""/>
    <s v=""/>
    <s v="C1L"/>
    <s v="PRIORIDAD 1"/>
  </r>
  <r>
    <n v="1257"/>
    <s v="VDP"/>
    <m/>
    <s v="No diagnostico"/>
    <x v="4"/>
    <x v="4"/>
    <s v="No diagnostico"/>
    <s v=""/>
    <s v=""/>
    <s v="VDP"/>
    <s v="PRIORIDAD 1"/>
  </r>
  <r>
    <n v="1258"/>
    <s v="EDE"/>
    <m/>
    <s v="No diagnostico"/>
    <x v="4"/>
    <x v="4"/>
    <s v="No diagnostico"/>
    <s v=""/>
    <s v=""/>
    <s v="EDE"/>
    <s v="PRIORIDAD 1"/>
  </r>
  <r>
    <n v="1259"/>
    <s v="ASU2"/>
    <m/>
    <s v="No diagnostico"/>
    <x v="4"/>
    <x v="4"/>
    <s v="No diagnostico"/>
    <s v=""/>
    <s v=""/>
    <s v="ASU2"/>
    <s v="PRIORIDAD 1"/>
  </r>
  <r>
    <n v="1260"/>
    <s v="S2O"/>
    <m/>
    <s v="No diagnostico"/>
    <x v="4"/>
    <x v="4"/>
    <s v="No diagnostico"/>
    <s v=""/>
    <s v=""/>
    <s v="S2O"/>
    <s v="PRIORIDAD 1"/>
  </r>
  <r>
    <n v="1261"/>
    <s v="LOL"/>
    <m/>
    <s v="No diagnostico"/>
    <x v="4"/>
    <x v="4"/>
    <s v="No diagnostico"/>
    <s v=""/>
    <s v=""/>
    <s v="LOL"/>
    <s v="PRIORIDAD 1"/>
  </r>
  <r>
    <n v="1262"/>
    <s v="GES"/>
    <m/>
    <s v="No diagnostico"/>
    <x v="4"/>
    <x v="4"/>
    <s v="No diagnostico"/>
    <s v=""/>
    <s v=""/>
    <s v="GES"/>
    <s v="PRIORIDAD 1"/>
  </r>
  <r>
    <n v="1263"/>
    <s v="DS1"/>
    <m/>
    <s v="No diagnostico"/>
    <x v="4"/>
    <x v="4"/>
    <s v="No diagnostico"/>
    <s v=""/>
    <s v=""/>
    <s v="DS1"/>
    <s v="PRIORIDAD 1"/>
  </r>
  <r>
    <n v="1264"/>
    <s v="E1E"/>
    <m/>
    <s v="No diagnostico"/>
    <x v="4"/>
    <x v="4"/>
    <s v="No diagnostico"/>
    <s v=""/>
    <s v=""/>
    <s v="E1E"/>
    <s v="PRIORIDAD 1"/>
  </r>
  <r>
    <n v="1265"/>
    <s v="CSC23D"/>
    <m/>
    <s v="No diagnostico"/>
    <x v="4"/>
    <x v="4"/>
    <s v="No diagnostico"/>
    <s v=""/>
    <s v=""/>
    <s v="CSC23D"/>
    <s v="PRIORIDAD 1"/>
  </r>
  <r>
    <n v="1266"/>
    <s v="DTS"/>
    <m/>
    <s v="No diagnostico"/>
    <x v="4"/>
    <x v="4"/>
    <s v="No diagnostico"/>
    <s v=""/>
    <s v=""/>
    <s v="DTS"/>
    <s v="PRIORIDAD 1"/>
  </r>
  <r>
    <n v="1267"/>
    <s v="3OC1"/>
    <m/>
    <s v="No diagnostico"/>
    <x v="4"/>
    <x v="4"/>
    <s v="No diagnostico"/>
    <s v=""/>
    <s v=""/>
    <s v="3OC1"/>
    <s v="PRIORIDAD 1"/>
  </r>
  <r>
    <n v="1268"/>
    <s v="4DD"/>
    <m/>
    <s v="No diagnostico"/>
    <x v="4"/>
    <x v="4"/>
    <s v="No diagnostico"/>
    <s v=""/>
    <s v=""/>
    <s v="4DD"/>
    <s v="PRIORIDAD 1"/>
  </r>
  <r>
    <n v="1269"/>
    <s v="AL35"/>
    <m/>
    <s v="No diagnostico"/>
    <x v="4"/>
    <x v="4"/>
    <s v="No diagnostico"/>
    <s v=""/>
    <s v=""/>
    <s v="AL35"/>
    <s v="PRIORIDAD 1"/>
  </r>
  <r>
    <n v="1270"/>
    <s v="BCZ"/>
    <m/>
    <s v="No diagnostico"/>
    <x v="4"/>
    <x v="4"/>
    <s v="No diagnostico"/>
    <s v=""/>
    <s v=""/>
    <s v="BCZ"/>
    <s v="PRIORIDAD 1"/>
  </r>
  <r>
    <n v="1271"/>
    <s v="S2K"/>
    <m/>
    <s v="No diagnostico"/>
    <x v="4"/>
    <x v="4"/>
    <s v="No diagnostico"/>
    <s v=""/>
    <s v=""/>
    <s v="S2K"/>
    <s v="PRIORIDAD 1"/>
  </r>
  <r>
    <n v="1272"/>
    <s v="S1O"/>
    <m/>
    <s v="No diagnostico"/>
    <x v="4"/>
    <x v="4"/>
    <s v="No diagnostico"/>
    <s v=""/>
    <s v=""/>
    <s v="S1O"/>
    <s v="PRIORIDAD 1"/>
  </r>
  <r>
    <n v="1273"/>
    <s v="MBL"/>
    <m/>
    <s v="No diagnostico"/>
    <x v="4"/>
    <x v="4"/>
    <s v="No diagnostico"/>
    <s v=""/>
    <s v=""/>
    <s v="MBL"/>
    <s v="PRIORIDAD 1"/>
  </r>
  <r>
    <n v="1274"/>
    <s v="SAZ"/>
    <m/>
    <s v="No diagnostico"/>
    <x v="4"/>
    <x v="4"/>
    <s v="No diagnostico"/>
    <s v=""/>
    <s v=""/>
    <s v="SAZ"/>
    <s v="PRIORIDAD 1"/>
  </r>
  <r>
    <n v="1275"/>
    <s v="1FD"/>
    <m/>
    <s v="No diagnostico"/>
    <x v="4"/>
    <x v="4"/>
    <s v="No diagnostico"/>
    <s v=""/>
    <s v=""/>
    <s v="1FD"/>
    <s v="PRIORIDAD 1"/>
  </r>
  <r>
    <n v="1276"/>
    <s v="PIV1"/>
    <m/>
    <s v="No diagnostico"/>
    <x v="4"/>
    <x v="4"/>
    <s v="No diagnostico"/>
    <s v=""/>
    <s v=""/>
    <s v="PIV1"/>
    <s v="PRIORIDAD 1"/>
  </r>
  <r>
    <n v="1277"/>
    <s v="CPE1"/>
    <m/>
    <s v="No diagnostico"/>
    <x v="4"/>
    <x v="4"/>
    <s v="No diagnostico"/>
    <s v=""/>
    <s v=""/>
    <s v="CPE1"/>
    <s v="PRIORIDAD 1"/>
  </r>
  <r>
    <n v="1278"/>
    <s v="AL36"/>
    <m/>
    <s v="No diagnostico"/>
    <x v="4"/>
    <x v="4"/>
    <s v="No diagnostico"/>
    <s v=""/>
    <s v=""/>
    <s v="AL36"/>
    <s v="PRIORIDAD 1"/>
  </r>
  <r>
    <n v="1279"/>
    <s v="V1R"/>
    <m/>
    <s v="No diagnostico"/>
    <x v="4"/>
    <x v="4"/>
    <s v="No diagnostico"/>
    <s v=""/>
    <s v=""/>
    <s v="V1R"/>
    <s v="PRIORIDAD 1"/>
  </r>
  <r>
    <n v="1280"/>
    <s v="LRP"/>
    <m/>
    <s v="No diagnostico"/>
    <x v="4"/>
    <x v="4"/>
    <s v="No diagnostico"/>
    <s v=""/>
    <s v=""/>
    <s v="LRP"/>
    <s v="PRIORIDAD 1"/>
  </r>
  <r>
    <n v="1281"/>
    <s v="LMT"/>
    <m/>
    <s v="No diagnostico"/>
    <x v="4"/>
    <x v="4"/>
    <s v="No diagnostico"/>
    <s v=""/>
    <s v=""/>
    <s v="LMT"/>
    <s v="PRIORIDAD 1"/>
  </r>
  <r>
    <n v="1282"/>
    <s v="PB2"/>
    <m/>
    <s v="No diagnostico"/>
    <x v="4"/>
    <x v="4"/>
    <s v="No diagnostico"/>
    <s v=""/>
    <s v=""/>
    <s v="PB2"/>
    <s v="PRIORIDAD 1"/>
  </r>
  <r>
    <n v="1283"/>
    <s v="CAO"/>
    <m/>
    <s v="No diagnostico"/>
    <x v="4"/>
    <x v="4"/>
    <s v="No diagnostico"/>
    <s v=""/>
    <s v=""/>
    <s v="CAO"/>
    <s v="PRIORIDAD 1"/>
  </r>
  <r>
    <n v="1284"/>
    <s v="CRU"/>
    <m/>
    <s v="No diagnostico"/>
    <x v="4"/>
    <x v="4"/>
    <s v="No diagnostico"/>
    <s v=""/>
    <s v=""/>
    <s v="CRU"/>
    <s v="PRIORIDAD 1"/>
  </r>
  <r>
    <n v="1285"/>
    <s v="REB2"/>
    <m/>
    <s v="No diagnostico"/>
    <x v="4"/>
    <x v="4"/>
    <s v="No diagnostico"/>
    <s v=""/>
    <s v=""/>
    <s v="REB2"/>
    <s v="PRIORIDAD 1"/>
  </r>
  <r>
    <n v="1286"/>
    <s v="TFZ"/>
    <m/>
    <s v="No diagnostico"/>
    <x v="4"/>
    <x v="4"/>
    <s v="No diagnostico"/>
    <s v=""/>
    <s v=""/>
    <s v="TFZ"/>
    <s v="PRIORIDAD 1"/>
  </r>
  <r>
    <n v="1287"/>
    <s v="VZP"/>
    <m/>
    <s v="No diagnostico"/>
    <x v="4"/>
    <x v="4"/>
    <s v="No diagnostico"/>
    <s v=""/>
    <s v=""/>
    <s v="VZP"/>
    <s v="PRIORIDAD 1"/>
  </r>
  <r>
    <n v="1288"/>
    <s v="OCB"/>
    <m/>
    <s v="No diagnostico"/>
    <x v="4"/>
    <x v="4"/>
    <s v="No diagnostico"/>
    <s v=""/>
    <s v=""/>
    <s v="OCB"/>
    <s v="PRIORIDAD 1"/>
  </r>
  <r>
    <n v="1289"/>
    <s v="FVR"/>
    <m/>
    <s v="No diagnostico"/>
    <x v="4"/>
    <x v="4"/>
    <s v="No diagnostico"/>
    <s v=""/>
    <s v=""/>
    <s v="FVR"/>
    <s v="PRIORIDAD 1"/>
  </r>
  <r>
    <n v="1290"/>
    <s v="V2Z"/>
    <m/>
    <s v="No diagnostico"/>
    <x v="4"/>
    <x v="4"/>
    <s v="No diagnostico"/>
    <s v=""/>
    <s v=""/>
    <s v="V2Z"/>
    <s v="PRIORIDAD 1"/>
  </r>
  <r>
    <n v="1291"/>
    <s v="VV4"/>
    <m/>
    <s v="No diagnostico"/>
    <x v="4"/>
    <x v="4"/>
    <s v="No diagnostico"/>
    <s v=""/>
    <s v=""/>
    <s v="VV4"/>
    <s v="PRIORIDAD 1"/>
  </r>
  <r>
    <n v="1292"/>
    <s v="1PI"/>
    <m/>
    <s v="No diagnostico"/>
    <x v="4"/>
    <x v="4"/>
    <s v="No diagnostico"/>
    <s v=""/>
    <s v=""/>
    <s v="1PI"/>
    <s v="PRIORIDAD 1"/>
  </r>
  <r>
    <n v="1293"/>
    <s v="VTM"/>
    <m/>
    <s v="No diagnostico"/>
    <x v="4"/>
    <x v="4"/>
    <s v="No diagnostico"/>
    <s v=""/>
    <s v=""/>
    <s v="VTM"/>
    <s v="PRIORIDAD 1"/>
  </r>
  <r>
    <n v="1294"/>
    <s v="8AO"/>
    <m/>
    <s v="No diagnostico"/>
    <x v="4"/>
    <x v="4"/>
    <s v="No diagnostico"/>
    <s v=""/>
    <s v=""/>
    <s v="8AO"/>
    <s v="PRIORIDAD 2"/>
  </r>
  <r>
    <n v="1295"/>
    <s v="GN123D"/>
    <m/>
    <s v="No diagnostico"/>
    <x v="4"/>
    <x v="4"/>
    <s v="No diagnostico"/>
    <s v=""/>
    <s v=""/>
    <s v="GN123D"/>
    <s v="PRIORIDAD 2"/>
  </r>
  <r>
    <n v="1296"/>
    <s v="3254M"/>
    <m/>
    <s v="No diagnostico"/>
    <x v="4"/>
    <x v="4"/>
    <s v="No diagnostico"/>
    <s v=""/>
    <s v=""/>
    <s v="3254M"/>
    <s v="PRIORIDAD 2"/>
  </r>
  <r>
    <n v="1297"/>
    <s v="VIP3D"/>
    <m/>
    <s v="No diagnostico"/>
    <x v="4"/>
    <x v="4"/>
    <s v="No diagnostico"/>
    <s v=""/>
    <s v=""/>
    <s v="VIP3D"/>
    <s v="PRIORIDAD 2"/>
  </r>
  <r>
    <n v="1298"/>
    <s v="3264M"/>
    <m/>
    <s v="No diagnostico"/>
    <x v="4"/>
    <x v="4"/>
    <s v="No diagnostico"/>
    <s v=""/>
    <s v=""/>
    <s v="3264M"/>
    <s v="PRIORIDAD 2"/>
  </r>
  <r>
    <n v="1299"/>
    <s v="3211M"/>
    <m/>
    <s v="No diagnostico"/>
    <x v="4"/>
    <x v="4"/>
    <s v="No diagnostico"/>
    <s v=""/>
    <s v=""/>
    <s v="3211M"/>
    <s v="PRIORIDAD 2"/>
  </r>
  <r>
    <n v="1300"/>
    <s v="3261M"/>
    <m/>
    <s v="No diagnostico"/>
    <x v="4"/>
    <x v="4"/>
    <s v="No diagnostico"/>
    <s v=""/>
    <s v=""/>
    <s v="3261M"/>
    <s v="PRIORIDAD 2"/>
  </r>
  <r>
    <n v="1301"/>
    <s v="3262M"/>
    <m/>
    <s v="No diagnostico"/>
    <x v="4"/>
    <x v="4"/>
    <s v="No diagnostico"/>
    <s v=""/>
    <s v=""/>
    <s v="3262M"/>
    <s v="PRIORIDAD 2"/>
  </r>
  <r>
    <n v="1302"/>
    <s v="3263M"/>
    <m/>
    <s v="No diagnostico"/>
    <x v="4"/>
    <x v="4"/>
    <s v="No diagnostico"/>
    <s v=""/>
    <s v=""/>
    <s v="3263M"/>
    <s v="PRIORIDAD 2"/>
  </r>
  <r>
    <n v="1303"/>
    <s v="3253M"/>
    <m/>
    <s v="No diagnostico"/>
    <x v="4"/>
    <x v="4"/>
    <s v="No diagnostico"/>
    <s v=""/>
    <s v=""/>
    <s v="3253M"/>
    <s v="PRIORIDAD 2"/>
  </r>
  <r>
    <n v="1304"/>
    <s v="C29"/>
    <m/>
    <s v="No diagnostico"/>
    <x v="4"/>
    <x v="4"/>
    <s v="No diagnostico"/>
    <s v=""/>
    <s v=""/>
    <s v="C29"/>
    <s v="PRIORIDAD 2"/>
  </r>
  <r>
    <n v="1305"/>
    <s v="CHA"/>
    <m/>
    <s v="No diagnostico"/>
    <x v="4"/>
    <x v="4"/>
    <s v="No diagnostico"/>
    <s v=""/>
    <s v=""/>
    <s v="CHA"/>
    <s v="PRIORIDAD 2"/>
  </r>
  <r>
    <n v="1306"/>
    <s v="3B2014"/>
    <m/>
    <s v="No diagnostico"/>
    <x v="4"/>
    <x v="4"/>
    <s v="No diagnostico"/>
    <s v=""/>
    <s v=""/>
    <s v="3B2014"/>
    <s v="PRIORIDAD 2"/>
  </r>
  <r>
    <n v="1307"/>
    <s v="TRM1"/>
    <m/>
    <s v="No diagnostico"/>
    <x v="4"/>
    <x v="4"/>
    <s v="No diagnostico"/>
    <s v=""/>
    <s v=""/>
    <s v="TRM1"/>
    <s v="PRIORIDAD 2"/>
  </r>
  <r>
    <n v="1308"/>
    <s v="IT4"/>
    <m/>
    <s v="No diagnostico"/>
    <x v="4"/>
    <x v="4"/>
    <s v="No diagnostico"/>
    <s v=""/>
    <s v=""/>
    <s v="IT4"/>
    <s v="PRIORIDAD 2"/>
  </r>
  <r>
    <n v="1309"/>
    <s v="TB62D"/>
    <m/>
    <s v="No diagnostico"/>
    <x v="4"/>
    <x v="4"/>
    <s v="No diagnostico"/>
    <s v=""/>
    <s v=""/>
    <s v="TB62D"/>
    <s v="PRIORIDAD 2"/>
  </r>
  <r>
    <n v="1310"/>
    <s v="RU6"/>
    <m/>
    <s v="No diagnostico"/>
    <x v="4"/>
    <x v="4"/>
    <s v="No diagnostico"/>
    <s v=""/>
    <s v=""/>
    <s v="RU6"/>
    <s v="PRIORIDAD 2"/>
  </r>
  <r>
    <n v="1311"/>
    <s v="22T"/>
    <m/>
    <s v="No diagnostico"/>
    <x v="4"/>
    <x v="4"/>
    <s v="No diagnostico"/>
    <s v=""/>
    <s v=""/>
    <s v="22T"/>
    <s v="PRIORIDAD 2"/>
  </r>
  <r>
    <n v="1312"/>
    <s v="5EV"/>
    <m/>
    <s v="No diagnostico"/>
    <x v="4"/>
    <x v="4"/>
    <s v="No diagnostico"/>
    <s v=""/>
    <s v=""/>
    <s v="5EV"/>
    <s v="PRIORIDAD 2"/>
  </r>
  <r>
    <n v="1313"/>
    <s v="45J"/>
    <m/>
    <s v="No diagnostico"/>
    <x v="4"/>
    <x v="4"/>
    <s v="No diagnostico"/>
    <s v=""/>
    <s v=""/>
    <s v="45J"/>
    <s v="PRIORIDAD 2"/>
  </r>
  <r>
    <n v="1314"/>
    <s v="SAV3D"/>
    <m/>
    <s v="No diagnostico"/>
    <x v="4"/>
    <x v="4"/>
    <s v="No diagnostico"/>
    <s v=""/>
    <s v=""/>
    <s v="SAV3D"/>
    <s v="PRIORIDAD 2"/>
  </r>
  <r>
    <n v="1315"/>
    <s v="10Q"/>
    <m/>
    <s v="No diagnostico"/>
    <x v="4"/>
    <x v="4"/>
    <s v="No diagnostico"/>
    <s v=""/>
    <s v=""/>
    <s v="10Q"/>
    <s v="PRIORIDAD 2"/>
  </r>
  <r>
    <n v="1316"/>
    <s v="12T"/>
    <m/>
    <s v="No diagnostico"/>
    <x v="4"/>
    <x v="4"/>
    <s v="No diagnostico"/>
    <s v=""/>
    <s v=""/>
    <s v="12T"/>
    <s v="PRIORIDAD 2"/>
  </r>
  <r>
    <n v="1317"/>
    <s v="B1H"/>
    <m/>
    <s v="No diagnostico"/>
    <x v="4"/>
    <x v="4"/>
    <s v="No diagnostico"/>
    <s v=""/>
    <s v=""/>
    <s v="B1H"/>
    <s v="PRIORIDAD 2"/>
  </r>
  <r>
    <n v="1318"/>
    <s v="5AD014"/>
    <m/>
    <s v="No diagnostico"/>
    <x v="4"/>
    <x v="4"/>
    <s v="No diagnostico"/>
    <s v=""/>
    <s v=""/>
    <s v="5AD014"/>
    <s v="PRIORIDAD 2"/>
  </r>
  <r>
    <n v="1319"/>
    <s v="7VD"/>
    <m/>
    <s v="No diagnostico"/>
    <x v="4"/>
    <x v="4"/>
    <s v="No diagnostico"/>
    <s v=""/>
    <s v=""/>
    <s v="7VD"/>
    <s v="PRIORIDAD 2"/>
  </r>
  <r>
    <n v="1320"/>
    <s v="LMN2"/>
    <m/>
    <s v="No diagnostico"/>
    <x v="4"/>
    <x v="4"/>
    <s v="No diagnostico"/>
    <s v=""/>
    <s v=""/>
    <s v="LMN2"/>
    <s v="PRIORIDAD 2"/>
  </r>
  <r>
    <n v="1321"/>
    <s v="SO61"/>
    <m/>
    <s v="No diagnostico"/>
    <x v="4"/>
    <x v="4"/>
    <s v="No diagnostico"/>
    <s v=""/>
    <s v=""/>
    <s v="SO61"/>
    <s v="PRIORIDAD 2"/>
  </r>
  <r>
    <n v="1322"/>
    <s v="VMT"/>
    <m/>
    <s v="No diagnostico"/>
    <x v="4"/>
    <x v="4"/>
    <s v="No diagnostico"/>
    <s v=""/>
    <s v=""/>
    <s v="VMT"/>
    <s v="PRIORIDAD 2"/>
  </r>
  <r>
    <n v="1323"/>
    <s v="3214M"/>
    <m/>
    <s v="No diagnostico"/>
    <x v="4"/>
    <x v="4"/>
    <s v="No diagnostico"/>
    <s v=""/>
    <s v=""/>
    <s v="3214M"/>
    <s v="PRIORIDAD 2"/>
  </r>
  <r>
    <n v="1324"/>
    <s v="3251M"/>
    <m/>
    <s v="No diagnostico"/>
    <x v="4"/>
    <x v="4"/>
    <s v="No diagnostico"/>
    <s v=""/>
    <s v=""/>
    <s v="3251M"/>
    <s v="PRIORIDAD 2"/>
  </r>
  <r>
    <n v="1325"/>
    <s v="3B2013"/>
    <m/>
    <s v="No diagnostico"/>
    <x v="4"/>
    <x v="4"/>
    <s v="No diagnostico"/>
    <s v=""/>
    <s v=""/>
    <s v="3B2013"/>
    <s v="PRIORIDAD 2"/>
  </r>
  <r>
    <n v="1326"/>
    <s v="SAV"/>
    <m/>
    <s v="No diagnostico"/>
    <x v="4"/>
    <x v="4"/>
    <s v="No diagnostico"/>
    <s v=""/>
    <s v=""/>
    <s v="SAV"/>
    <s v="PRIORIDAD 2"/>
  </r>
  <r>
    <n v="1327"/>
    <s v="MV23D"/>
    <m/>
    <s v="No diagnostico"/>
    <x v="4"/>
    <x v="4"/>
    <s v="No diagnostico"/>
    <s v=""/>
    <s v=""/>
    <s v="MV23D"/>
    <s v="PRIORIDAD 2"/>
  </r>
  <r>
    <n v="1328"/>
    <s v="1AL"/>
    <m/>
    <s v="No diagnostico"/>
    <x v="4"/>
    <x v="4"/>
    <s v="No diagnostico"/>
    <s v=""/>
    <s v=""/>
    <s v="1AL"/>
    <s v="PRIORIDAD 2"/>
  </r>
  <r>
    <n v="1329"/>
    <s v="3FO"/>
    <m/>
    <s v="No diagnostico"/>
    <x v="4"/>
    <x v="4"/>
    <s v="No diagnostico"/>
    <s v=""/>
    <s v=""/>
    <s v="3FO"/>
    <s v="PRIORIDAD 2"/>
  </r>
  <r>
    <n v="1330"/>
    <s v="2A3011"/>
    <m/>
    <s v="No diagnostico"/>
    <x v="4"/>
    <x v="4"/>
    <s v="No diagnostico"/>
    <s v=""/>
    <s v=""/>
    <s v="2A3011"/>
    <s v="PRIORIDAD 2"/>
  </r>
  <r>
    <n v="1331"/>
    <s v="C112"/>
    <m/>
    <s v="No diagnostico"/>
    <x v="4"/>
    <x v="4"/>
    <s v="No diagnostico"/>
    <s v=""/>
    <s v=""/>
    <s v="C112"/>
    <s v="PRIORIDAD 2"/>
  </r>
  <r>
    <n v="1332"/>
    <s v="OPA"/>
    <m/>
    <s v="No diagnostico"/>
    <x v="4"/>
    <x v="4"/>
    <s v="No diagnostico"/>
    <s v=""/>
    <s v=""/>
    <s v="OPA"/>
    <s v="PRIORIDAD 2"/>
  </r>
  <r>
    <n v="1333"/>
    <s v="FRC21"/>
    <m/>
    <s v="No diagnostico"/>
    <x v="4"/>
    <x v="4"/>
    <s v="No diagnostico"/>
    <s v=""/>
    <s v=""/>
    <s v="FRC21"/>
    <s v="PRIORIDAD 2"/>
  </r>
  <r>
    <n v="1334"/>
    <s v="TRO11"/>
    <m/>
    <s v="No diagnostico"/>
    <x v="4"/>
    <x v="4"/>
    <s v="No diagnostico"/>
    <s v=""/>
    <s v=""/>
    <s v="TRO11"/>
    <s v="PRIORIDAD 2"/>
  </r>
  <r>
    <n v="1335"/>
    <s v="CV11"/>
    <m/>
    <s v="No diagnostico"/>
    <x v="4"/>
    <x v="4"/>
    <s v="No diagnostico"/>
    <s v=""/>
    <s v=""/>
    <s v="CV11"/>
    <s v="PRIORIDAD 2"/>
  </r>
  <r>
    <n v="1336"/>
    <s v="MRT"/>
    <m/>
    <s v="No diagnostico"/>
    <x v="4"/>
    <x v="4"/>
    <s v="No diagnostico"/>
    <s v=""/>
    <s v=""/>
    <s v="MRT"/>
    <s v="PRIORIDAD 2"/>
  </r>
  <r>
    <n v="1337"/>
    <s v="I01"/>
    <m/>
    <s v="No diagnostico"/>
    <x v="4"/>
    <x v="4"/>
    <s v="No diagnostico"/>
    <s v=""/>
    <s v=""/>
    <s v="I01"/>
    <s v="PRIORIDAD 2"/>
  </r>
  <r>
    <n v="1338"/>
    <s v="RA4"/>
    <m/>
    <s v="No diagnostico"/>
    <x v="4"/>
    <x v="4"/>
    <s v="No diagnostico"/>
    <s v=""/>
    <s v=""/>
    <s v="RA4"/>
    <s v="PRIORIDAD 2"/>
  </r>
  <r>
    <n v="1339"/>
    <s v="5AD011"/>
    <m/>
    <s v="No diagnostico"/>
    <x v="4"/>
    <x v="4"/>
    <s v="No diagnostico"/>
    <s v=""/>
    <s v=""/>
    <s v="5AD011"/>
    <s v="PRIORIDAD 2"/>
  </r>
  <r>
    <n v="1340"/>
    <s v="ILN"/>
    <m/>
    <s v="No diagnostico"/>
    <x v="4"/>
    <x v="4"/>
    <s v="No diagnostico"/>
    <s v=""/>
    <s v=""/>
    <s v="ILN"/>
    <s v="PRIORIDAD 2"/>
  </r>
  <r>
    <n v="1341"/>
    <s v="MV2"/>
    <m/>
    <s v="No diagnostico"/>
    <x v="4"/>
    <x v="4"/>
    <s v="No diagnostico"/>
    <s v=""/>
    <s v=""/>
    <s v="MV2"/>
    <s v="PRIORIDAD 2"/>
  </r>
  <r>
    <n v="1342"/>
    <s v="NDG"/>
    <m/>
    <s v="No diagnostico"/>
    <x v="4"/>
    <x v="4"/>
    <s v="No diagnostico"/>
    <s v=""/>
    <s v=""/>
    <s v="NDG"/>
    <s v="PRIORIDAD 2"/>
  </r>
  <r>
    <n v="1343"/>
    <s v="C293D"/>
    <m/>
    <s v="No diagnostico"/>
    <x v="4"/>
    <x v="4"/>
    <s v="No diagnostico"/>
    <s v=""/>
    <s v=""/>
    <s v="C293D"/>
    <s v="PRIORIDAD 2"/>
  </r>
  <r>
    <n v="1344"/>
    <s v="143B"/>
    <m/>
    <s v="No diagnostico"/>
    <x v="4"/>
    <x v="4"/>
    <s v="No diagnostico"/>
    <s v=""/>
    <s v=""/>
    <s v="143B"/>
    <s v="PRIORIDAD 2"/>
  </r>
  <r>
    <n v="1345"/>
    <s v="DAZ"/>
    <m/>
    <s v="No diagnostico"/>
    <x v="4"/>
    <x v="4"/>
    <s v="No diagnostico"/>
    <s v=""/>
    <s v=""/>
    <s v="DAZ"/>
    <s v="PRIORIDAD 2"/>
  </r>
  <r>
    <n v="1346"/>
    <s v="ON41"/>
    <m/>
    <s v="No diagnostico"/>
    <x v="4"/>
    <x v="4"/>
    <s v="No diagnostico"/>
    <s v=""/>
    <s v=""/>
    <s v="ON41"/>
    <s v="PRIORIDAD 2"/>
  </r>
  <r>
    <n v="1347"/>
    <s v="EIO"/>
    <m/>
    <s v="No diagnostico"/>
    <x v="4"/>
    <x v="4"/>
    <s v="No diagnostico"/>
    <s v=""/>
    <s v=""/>
    <s v="EIO"/>
    <s v="PRIORIDAD 2"/>
  </r>
  <r>
    <n v="1348"/>
    <s v="2IS3D"/>
    <m/>
    <s v="No diagnostico"/>
    <x v="4"/>
    <x v="4"/>
    <s v="No diagnostico"/>
    <s v=""/>
    <s v=""/>
    <s v="2IS3D"/>
    <s v="PRIORIDAD 2"/>
  </r>
  <r>
    <n v="1349"/>
    <s v="GL2"/>
    <m/>
    <s v="No diagnostico"/>
    <x v="4"/>
    <x v="4"/>
    <s v="No diagnostico"/>
    <s v=""/>
    <s v=""/>
    <s v="GL2"/>
    <s v="PRIORIDAD 2"/>
  </r>
  <r>
    <n v="1350"/>
    <s v="JE61"/>
    <m/>
    <s v="No diagnostico"/>
    <x v="4"/>
    <x v="4"/>
    <s v="No diagnostico"/>
    <s v=""/>
    <s v=""/>
    <s v="JE61"/>
    <s v="PRIORIDAD 2"/>
  </r>
  <r>
    <n v="1351"/>
    <s v="8OS"/>
    <m/>
    <s v="No diagnostico"/>
    <x v="4"/>
    <x v="4"/>
    <s v="No diagnostico"/>
    <s v=""/>
    <s v=""/>
    <s v="8OS"/>
    <s v="PRIORIDAD 2"/>
  </r>
  <r>
    <n v="1352"/>
    <s v="TPP"/>
    <m/>
    <s v="No diagnostico"/>
    <x v="4"/>
    <x v="4"/>
    <s v="No diagnostico"/>
    <s v=""/>
    <s v=""/>
    <s v="TPP"/>
    <s v="PRIORIDAD 2"/>
  </r>
  <r>
    <n v="1353"/>
    <s v="OCO"/>
    <m/>
    <s v="No diagnostico"/>
    <x v="4"/>
    <x v="4"/>
    <s v="No diagnostico"/>
    <s v=""/>
    <s v=""/>
    <s v="OCO"/>
    <s v="PRIORIDAD 2"/>
  </r>
  <r>
    <n v="1354"/>
    <s v="O3G"/>
    <m/>
    <s v="No diagnostico"/>
    <x v="4"/>
    <x v="4"/>
    <s v="No diagnostico"/>
    <s v=""/>
    <s v=""/>
    <s v="O3G"/>
    <s v="PRIORIDAD 2"/>
  </r>
  <r>
    <n v="1355"/>
    <s v="ATU"/>
    <m/>
    <s v="No diagnostico"/>
    <x v="4"/>
    <x v="4"/>
    <s v="No diagnostico"/>
    <s v=""/>
    <s v=""/>
    <s v="ATU"/>
    <s v="PRIORIDAD 2"/>
  </r>
  <r>
    <n v="1356"/>
    <s v="2A3012"/>
    <m/>
    <s v="No diagnostico"/>
    <x v="4"/>
    <x v="4"/>
    <s v="No diagnostico"/>
    <s v=""/>
    <s v=""/>
    <s v="2A3012"/>
    <s v="PRIORIDAD 2"/>
  </r>
  <r>
    <n v="1357"/>
    <s v="AMS"/>
    <m/>
    <s v="No diagnostico"/>
    <x v="4"/>
    <x v="4"/>
    <s v="No diagnostico"/>
    <s v=""/>
    <s v=""/>
    <s v="AMS"/>
    <s v="PRIORIDAD 2"/>
  </r>
  <r>
    <n v="1358"/>
    <s v="QG2"/>
    <m/>
    <s v="No diagnostico"/>
    <x v="4"/>
    <x v="4"/>
    <s v="No diagnostico"/>
    <s v=""/>
    <s v=""/>
    <s v="QG2"/>
    <s v="PRIORIDAD 2"/>
  </r>
  <r>
    <n v="1359"/>
    <s v="32V"/>
    <m/>
    <s v="No diagnostico"/>
    <x v="4"/>
    <x v="4"/>
    <s v="No diagnostico"/>
    <s v=""/>
    <s v=""/>
    <s v="32V"/>
    <s v="PRIORIDAD 2"/>
  </r>
  <r>
    <n v="1360"/>
    <s v="C301"/>
    <m/>
    <s v="No diagnostico"/>
    <x v="4"/>
    <x v="4"/>
    <s v="No diagnostico"/>
    <s v=""/>
    <s v=""/>
    <s v="C301"/>
    <s v="PRIORIDAD 2"/>
  </r>
  <r>
    <n v="1361"/>
    <s v="BYS"/>
    <m/>
    <s v="No diagnostico"/>
    <x v="4"/>
    <x v="4"/>
    <s v="No diagnostico"/>
    <s v=""/>
    <s v=""/>
    <s v="BYS"/>
    <s v="PRIORIDAD 2"/>
  </r>
  <r>
    <n v="1362"/>
    <s v="SX5"/>
    <m/>
    <s v="No diagnostico"/>
    <x v="4"/>
    <x v="4"/>
    <s v="No diagnostico"/>
    <s v=""/>
    <s v=""/>
    <s v="SX5"/>
    <s v="PRIORIDAD 2"/>
  </r>
  <r>
    <n v="1363"/>
    <s v="1XD"/>
    <m/>
    <s v="No diagnostico"/>
    <x v="4"/>
    <x v="4"/>
    <s v="No diagnostico"/>
    <s v=""/>
    <s v=""/>
    <s v="1XD"/>
    <s v="PRIORIDAD 2"/>
  </r>
  <r>
    <n v="1364"/>
    <s v="GB3"/>
    <m/>
    <s v="No diagnostico"/>
    <x v="4"/>
    <x v="4"/>
    <s v="No diagnostico"/>
    <s v=""/>
    <s v=""/>
    <s v="GB3"/>
    <s v="PRIORIDAD 2"/>
  </r>
  <r>
    <n v="1365"/>
    <s v="14B13B"/>
    <m/>
    <s v="No diagnostico"/>
    <x v="4"/>
    <x v="4"/>
    <s v="No diagnostico"/>
    <s v=""/>
    <s v=""/>
    <s v="14B13B"/>
    <s v="PRIORIDAD 2"/>
  </r>
  <r>
    <n v="1366"/>
    <s v="SDU"/>
    <m/>
    <s v="No diagnostico"/>
    <x v="4"/>
    <x v="4"/>
    <s v="No diagnostico"/>
    <s v=""/>
    <s v=""/>
    <s v="SDU"/>
    <s v="PRIORIDAD 2"/>
  </r>
  <r>
    <n v="1367"/>
    <s v="PC4"/>
    <m/>
    <s v="No diagnostico"/>
    <x v="4"/>
    <x v="4"/>
    <s v="No diagnostico"/>
    <s v=""/>
    <s v=""/>
    <s v="PC4"/>
    <s v="PRIORIDAD 2"/>
  </r>
  <r>
    <n v="1368"/>
    <s v="49A23B"/>
    <m/>
    <s v="No diagnostico"/>
    <x v="4"/>
    <x v="4"/>
    <s v="No diagnostico"/>
    <s v=""/>
    <s v=""/>
    <s v="49A23B"/>
    <s v="PRIORIDAD 2"/>
  </r>
  <r>
    <n v="1369"/>
    <s v="VDI1"/>
    <m/>
    <s v="No diagnostico"/>
    <x v="4"/>
    <x v="4"/>
    <s v="No diagnostico"/>
    <s v=""/>
    <s v=""/>
    <s v="VDI1"/>
    <s v="PRIORIDAD 2"/>
  </r>
  <r>
    <n v="1370"/>
    <s v="LCO"/>
    <m/>
    <s v="No diagnostico"/>
    <x v="4"/>
    <x v="4"/>
    <s v="No diagnostico"/>
    <s v=""/>
    <s v=""/>
    <s v="LCO"/>
    <s v="PRIORIDAD 2"/>
  </r>
  <r>
    <n v="1371"/>
    <s v="RMV"/>
    <m/>
    <s v="No diagnostico"/>
    <x v="4"/>
    <x v="4"/>
    <s v="No diagnostico"/>
    <s v=""/>
    <s v=""/>
    <s v="RMV"/>
    <s v="PRIORIDAD 2"/>
  </r>
  <r>
    <n v="1372"/>
    <s v="FRD"/>
    <m/>
    <s v="No diagnostico"/>
    <x v="4"/>
    <x v="4"/>
    <s v="No diagnostico"/>
    <s v=""/>
    <s v=""/>
    <s v="FRD"/>
    <s v="PRIORIDAD 2"/>
  </r>
  <r>
    <n v="1373"/>
    <s v="AS1"/>
    <m/>
    <s v="No diagnostico"/>
    <x v="4"/>
    <x v="4"/>
    <s v="No diagnostico"/>
    <s v=""/>
    <s v=""/>
    <s v="AS1"/>
    <s v="PRIORIDAD 2"/>
  </r>
  <r>
    <n v="1374"/>
    <s v="ADV"/>
    <m/>
    <s v="No diagnostico"/>
    <x v="4"/>
    <x v="4"/>
    <s v="No diagnostico"/>
    <s v=""/>
    <s v=""/>
    <s v="ADV"/>
    <s v="PRIORIDAD 2"/>
  </r>
  <r>
    <n v="1375"/>
    <s v="MEE"/>
    <m/>
    <s v="No diagnostico"/>
    <x v="4"/>
    <x v="4"/>
    <s v="No diagnostico"/>
    <s v=""/>
    <s v=""/>
    <s v="MEE"/>
    <s v="PRIORIDAD 2"/>
  </r>
  <r>
    <n v="1376"/>
    <s v="6GE"/>
    <m/>
    <s v="No diagnostico"/>
    <x v="4"/>
    <x v="4"/>
    <s v="No diagnostico"/>
    <s v=""/>
    <s v=""/>
    <s v="6GE"/>
    <s v="PRIORIDAD 2"/>
  </r>
  <r>
    <n v="1377"/>
    <s v="PCD"/>
    <m/>
    <s v="No diagnostico"/>
    <x v="4"/>
    <x v="4"/>
    <s v="No diagnostico"/>
    <s v=""/>
    <s v=""/>
    <s v="PCD"/>
    <s v="PRIORIDAD 2"/>
  </r>
  <r>
    <n v="1378"/>
    <s v="RDE"/>
    <m/>
    <s v="No diagnostico"/>
    <x v="4"/>
    <x v="4"/>
    <s v="No diagnostico"/>
    <s v=""/>
    <s v=""/>
    <s v="RDE"/>
    <s v="PRIORIDAD 2"/>
  </r>
  <r>
    <n v="1379"/>
    <s v="GS1"/>
    <m/>
    <s v="No diagnostico"/>
    <x v="4"/>
    <x v="4"/>
    <s v="No diagnostico"/>
    <s v=""/>
    <s v=""/>
    <s v="GS1"/>
    <s v="PRIORIDAD 2"/>
  </r>
  <r>
    <n v="1380"/>
    <s v="LRC"/>
    <m/>
    <s v="No diagnostico"/>
    <x v="4"/>
    <x v="4"/>
    <s v="No diagnostico"/>
    <s v=""/>
    <s v=""/>
    <s v="LRC"/>
    <s v="PRIORIDAD 2"/>
  </r>
  <r>
    <n v="1381"/>
    <s v="GIT"/>
    <m/>
    <s v="No diagnostico"/>
    <x v="4"/>
    <x v="4"/>
    <s v="No diagnostico"/>
    <s v=""/>
    <s v=""/>
    <s v="GIT"/>
    <s v="PRIORIDAD 2"/>
  </r>
  <r>
    <n v="1382"/>
    <s v="4PT"/>
    <m/>
    <s v="No diagnostico"/>
    <x v="4"/>
    <x v="4"/>
    <s v="No diagnostico"/>
    <s v=""/>
    <s v=""/>
    <s v="4PT"/>
    <s v="PRIORIDAD 2"/>
  </r>
  <r>
    <n v="1383"/>
    <s v="CRL"/>
    <m/>
    <s v="No diagnostico"/>
    <x v="4"/>
    <x v="4"/>
    <s v="No diagnostico"/>
    <s v=""/>
    <s v=""/>
    <s v="CRL"/>
    <s v="PRIORIDAD 2"/>
  </r>
  <r>
    <n v="1384"/>
    <s v="UCV"/>
    <m/>
    <s v="No diagnostico"/>
    <x v="4"/>
    <x v="4"/>
    <s v="No diagnostico"/>
    <s v=""/>
    <s v=""/>
    <s v="UCV"/>
    <s v="PRIORIDAD 2"/>
  </r>
  <r>
    <n v="1385"/>
    <s v="ASO"/>
    <m/>
    <s v="No diagnostico"/>
    <x v="4"/>
    <x v="4"/>
    <s v="No diagnostico"/>
    <s v=""/>
    <s v=""/>
    <s v="ASO"/>
    <s v="PRIORIDAD 2"/>
  </r>
  <r>
    <n v="1386"/>
    <s v="JE7"/>
    <m/>
    <s v="No diagnostico"/>
    <x v="4"/>
    <x v="4"/>
    <s v="No diagnostico"/>
    <s v=""/>
    <s v=""/>
    <s v="JE7"/>
    <s v="PRIORIDAD 2"/>
  </r>
  <r>
    <n v="1387"/>
    <s v="ESI1"/>
    <m/>
    <s v="No diagnostico"/>
    <x v="4"/>
    <x v="4"/>
    <s v="No diagnostico"/>
    <s v=""/>
    <s v=""/>
    <s v="ESI1"/>
    <s v="PRIORIDAD 3"/>
  </r>
  <r>
    <n v="1388"/>
    <s v="3B9011"/>
    <m/>
    <s v="No diagnostico"/>
    <x v="4"/>
    <x v="4"/>
    <s v="No diagnostico"/>
    <s v=""/>
    <s v=""/>
    <s v="3B9011"/>
    <s v="PRIORIDAD 3"/>
  </r>
  <r>
    <n v="1389"/>
    <s v="RAE"/>
    <m/>
    <s v="No diagnostico"/>
    <x v="4"/>
    <x v="4"/>
    <s v="No diagnostico"/>
    <s v=""/>
    <s v=""/>
    <s v="RAE"/>
    <s v="PRIORIDAD 3"/>
  </r>
  <r>
    <n v="1390"/>
    <s v="12J"/>
    <m/>
    <s v="No diagnostico"/>
    <x v="4"/>
    <x v="4"/>
    <s v="No diagnostico"/>
    <s v=""/>
    <s v=""/>
    <s v="12J"/>
    <s v="PRIORIDAD 3"/>
  </r>
  <r>
    <n v="1391"/>
    <s v="CHG"/>
    <m/>
    <s v="No diagnostico"/>
    <x v="4"/>
    <x v="4"/>
    <s v="No diagnostico"/>
    <s v=""/>
    <s v=""/>
    <s v="CHG"/>
    <s v="PRIORIDAD 3"/>
  </r>
  <r>
    <n v="1392"/>
    <s v="2A3013"/>
    <m/>
    <s v="No diagnostico"/>
    <x v="4"/>
    <x v="4"/>
    <s v="No diagnostico"/>
    <s v=""/>
    <s v=""/>
    <s v="2A3013"/>
    <s v="PRIORIDAD 3"/>
  </r>
  <r>
    <n v="1393"/>
    <s v="VV6"/>
    <m/>
    <s v="No diagnostico"/>
    <x v="4"/>
    <x v="4"/>
    <s v="No diagnostico"/>
    <s v=""/>
    <s v=""/>
    <s v="VV6"/>
    <s v="PRIORIDAD 3"/>
  </r>
  <r>
    <n v="1394"/>
    <s v="LGN"/>
    <m/>
    <s v="No diagnostico"/>
    <x v="4"/>
    <x v="4"/>
    <s v="No diagnostico"/>
    <s v=""/>
    <s v=""/>
    <s v="LGN"/>
    <s v="PRIORIDAD 3"/>
  </r>
  <r>
    <n v="1395"/>
    <s v="CFR4D"/>
    <m/>
    <s v="No diagnostico"/>
    <x v="4"/>
    <x v="4"/>
    <s v="No diagnostico"/>
    <s v=""/>
    <s v=""/>
    <s v="CFR4D"/>
    <s v="PRIORIDAD 3"/>
  </r>
  <r>
    <n v="1396"/>
    <s v="LVL"/>
    <m/>
    <s v="No diagnostico"/>
    <x v="4"/>
    <x v="4"/>
    <s v="No diagnostico"/>
    <s v=""/>
    <s v=""/>
    <s v="LVL"/>
    <s v="PRIORIDAD 3"/>
  </r>
  <r>
    <n v="1397"/>
    <s v="RLR"/>
    <m/>
    <s v="No diagnostico"/>
    <x v="4"/>
    <x v="4"/>
    <s v="No diagnostico"/>
    <s v=""/>
    <s v=""/>
    <s v="RLR"/>
    <s v="PRIORIDAD 3"/>
  </r>
  <r>
    <n v="1398"/>
    <s v="TFO"/>
    <m/>
    <s v="No diagnostico"/>
    <x v="4"/>
    <x v="4"/>
    <s v="No diagnostico"/>
    <s v=""/>
    <s v=""/>
    <s v="TFO"/>
    <s v="PRIORIDAD 3"/>
  </r>
  <r>
    <n v="1399"/>
    <s v="OA21"/>
    <m/>
    <s v="No diagnostico"/>
    <x v="4"/>
    <x v="4"/>
    <s v="No diagnostico"/>
    <s v=""/>
    <s v=""/>
    <s v="OA21"/>
    <s v="PRIORIDAD 3"/>
  </r>
  <r>
    <n v="1400"/>
    <s v="SO72"/>
    <m/>
    <s v="No diagnostico"/>
    <x v="4"/>
    <x v="4"/>
    <s v="No diagnostico"/>
    <s v=""/>
    <s v=""/>
    <s v="SO72"/>
    <s v="PRIORIDAD 3"/>
  </r>
  <r>
    <n v="1401"/>
    <s v="5AD012"/>
    <m/>
    <s v="No diagnostico"/>
    <x v="4"/>
    <x v="4"/>
    <s v="No diagnostico"/>
    <s v=""/>
    <s v=""/>
    <s v="5AD012"/>
    <s v="PRIORIDAD 3"/>
  </r>
  <r>
    <n v="1402"/>
    <s v="HCA"/>
    <m/>
    <s v="No diagnostico"/>
    <x v="4"/>
    <x v="4"/>
    <s v="No diagnostico"/>
    <s v=""/>
    <s v=""/>
    <s v="HCA"/>
    <s v="PRIORIDAD 3"/>
  </r>
  <r>
    <n v="1403"/>
    <s v="TRO1"/>
    <m/>
    <s v="No diagnostico"/>
    <x v="4"/>
    <x v="4"/>
    <s v="No diagnostico"/>
    <s v=""/>
    <s v=""/>
    <s v="TRO1"/>
    <s v="PRIORIDAD 3"/>
  </r>
  <r>
    <n v="1404"/>
    <s v="2A3014"/>
    <m/>
    <s v="No diagnostico"/>
    <x v="4"/>
    <x v="4"/>
    <s v="No diagnostico"/>
    <s v=""/>
    <s v=""/>
    <s v="2A3014"/>
    <s v="PRIORIDAD 3"/>
  </r>
  <r>
    <n v="1405"/>
    <s v="2A4014"/>
    <m/>
    <s v="No diagnostico"/>
    <x v="4"/>
    <x v="4"/>
    <s v="No diagnostico"/>
    <s v=""/>
    <s v=""/>
    <s v="2A4014"/>
    <s v="PRIORIDAD 3"/>
  </r>
  <r>
    <n v="1406"/>
    <s v="BMT"/>
    <m/>
    <s v="No diagnostico"/>
    <x v="4"/>
    <x v="4"/>
    <s v="No diagnostico"/>
    <s v=""/>
    <s v=""/>
    <s v="BMT"/>
    <s v="PRIORIDAD 3"/>
  </r>
  <r>
    <n v="1407"/>
    <s v="RUS"/>
    <m/>
    <s v="No diagnostico"/>
    <x v="4"/>
    <x v="4"/>
    <s v="No diagnostico"/>
    <s v=""/>
    <s v=""/>
    <s v="RUS"/>
    <s v="PRIORIDAD 3"/>
  </r>
  <r>
    <n v="1408"/>
    <s v="AZL"/>
    <m/>
    <s v="No diagnostico"/>
    <x v="4"/>
    <x v="4"/>
    <s v="No diagnostico"/>
    <s v=""/>
    <s v=""/>
    <s v="AZL"/>
    <s v="PRIORIDAD 3"/>
  </r>
  <r>
    <n v="1409"/>
    <s v="4CD"/>
    <m/>
    <s v="No diagnostico"/>
    <x v="4"/>
    <x v="4"/>
    <s v="No diagnostico"/>
    <s v=""/>
    <s v=""/>
    <s v="4CD"/>
    <s v="PRIORIDAD 3"/>
  </r>
  <r>
    <n v="1410"/>
    <s v="FU3"/>
    <m/>
    <s v="No diagnostico"/>
    <x v="4"/>
    <x v="4"/>
    <s v="No diagnostico"/>
    <s v=""/>
    <s v=""/>
    <s v="FU3"/>
    <s v="PRIORIDAD 3"/>
  </r>
  <r>
    <n v="1411"/>
    <s v="TOE"/>
    <m/>
    <s v="No diagnostico"/>
    <x v="4"/>
    <x v="4"/>
    <s v="No diagnostico"/>
    <s v=""/>
    <s v=""/>
    <s v="TOE"/>
    <s v="PRIORIDAD 3"/>
  </r>
  <r>
    <n v="1412"/>
    <s v="SQ5"/>
    <m/>
    <s v="No diagnostico"/>
    <x v="4"/>
    <x v="4"/>
    <s v="No diagnostico"/>
    <s v=""/>
    <s v=""/>
    <s v="SQ5"/>
    <s v="PRIORIDAD 3"/>
  </r>
  <r>
    <n v="1413"/>
    <s v="E3I"/>
    <m/>
    <s v="No diagnostico"/>
    <x v="4"/>
    <x v="4"/>
    <s v="No diagnostico"/>
    <s v=""/>
    <s v=""/>
    <s v="E3I"/>
    <s v="PRIORIDAD 3"/>
  </r>
  <r>
    <n v="1414"/>
    <s v="CSC2"/>
    <m/>
    <s v="No diagnostico"/>
    <x v="4"/>
    <x v="4"/>
    <s v="No diagnostico"/>
    <s v=""/>
    <s v=""/>
    <s v="CSC2"/>
    <s v="PRIORIDAD 3"/>
  </r>
  <r>
    <n v="1415"/>
    <s v="0NA"/>
    <m/>
    <s v="No diagnostico"/>
    <x v="4"/>
    <x v="4"/>
    <s v="No diagnostico"/>
    <s v=""/>
    <s v=""/>
    <s v="0NA"/>
    <s v="PRIORIDAD 3"/>
  </r>
  <r>
    <n v="1416"/>
    <s v="2CA21M"/>
    <m/>
    <s v="No diagnostico"/>
    <x v="4"/>
    <x v="4"/>
    <s v="No diagnostico"/>
    <s v=""/>
    <s v=""/>
    <s v="2CA21M"/>
    <s v="PRIORIDAD 4"/>
  </r>
  <r>
    <n v="1417"/>
    <s v="GCN"/>
    <m/>
    <s v="No diagnostico"/>
    <x v="4"/>
    <x v="4"/>
    <s v="No diagnostico"/>
    <s v=""/>
    <s v=""/>
    <s v="GCN"/>
    <s v="PRIORIDAD 4"/>
  </r>
  <r>
    <n v="1418"/>
    <s v="15B1"/>
    <m/>
    <s v="No diagnostico"/>
    <x v="4"/>
    <x v="4"/>
    <s v="No diagnostico"/>
    <s v=""/>
    <s v=""/>
    <s v="15B1"/>
    <s v="PRIORIDAD 4"/>
  </r>
  <r>
    <n v="1419"/>
    <s v="8VD"/>
    <m/>
    <s v="No diagnostico"/>
    <x v="4"/>
    <x v="4"/>
    <s v="No diagnostico"/>
    <s v=""/>
    <s v=""/>
    <s v="8VD"/>
    <s v="PRIORIDAD 4"/>
  </r>
  <r>
    <n v="1420"/>
    <s v="2CA22M"/>
    <m/>
    <s v="No diagnostico"/>
    <x v="4"/>
    <x v="4"/>
    <s v="No diagnostico"/>
    <s v=""/>
    <s v=""/>
    <s v="2CA22M"/>
    <s v="PRIORIDAD 4"/>
  </r>
  <r>
    <n v="1421"/>
    <s v="RIU1"/>
    <m/>
    <s v="No diagnostico"/>
    <x v="4"/>
    <x v="4"/>
    <s v="No diagnostico"/>
    <s v=""/>
    <s v=""/>
    <s v="RIU1"/>
    <s v="PRIORIDAD 4"/>
  </r>
  <r>
    <n v="1422"/>
    <s v="10J"/>
    <m/>
    <s v="No diagnostico"/>
    <x v="4"/>
    <x v="4"/>
    <s v="No diagnostico"/>
    <s v=""/>
    <s v=""/>
    <s v="10J"/>
    <s v="PRIORIDAD 4"/>
  </r>
  <r>
    <n v="1423"/>
    <s v="FUI"/>
    <m/>
    <s v="No diagnostico"/>
    <x v="4"/>
    <x v="4"/>
    <s v="No diagnostico"/>
    <s v=""/>
    <s v=""/>
    <s v="FUI"/>
    <s v="PRIORIDAD 4"/>
  </r>
  <r>
    <n v="1424"/>
    <s v="FRD1"/>
    <m/>
    <s v="No diagnostico"/>
    <x v="4"/>
    <x v="4"/>
    <s v="No diagnostico"/>
    <s v=""/>
    <s v=""/>
    <s v="FRD1"/>
    <s v="PRIORIDAD 4"/>
  </r>
  <r>
    <n v="1425"/>
    <s v="P3G"/>
    <m/>
    <s v="No diagnostico"/>
    <x v="4"/>
    <x v="4"/>
    <s v="No diagnostico"/>
    <s v=""/>
    <s v=""/>
    <s v="P3G"/>
    <s v="PRIORIDAD 4"/>
  </r>
  <r>
    <n v="1426"/>
    <s v="3213M"/>
    <m/>
    <s v="No diagnostico"/>
    <x v="4"/>
    <x v="4"/>
    <s v="No diagnostico"/>
    <s v=""/>
    <s v=""/>
    <s v="3213M"/>
    <s v="PRIORIDAD 4"/>
  </r>
  <r>
    <n v="1427"/>
    <s v="B2H2"/>
    <m/>
    <s v="No diagnostico"/>
    <x v="4"/>
    <x v="4"/>
    <s v="No diagnostico"/>
    <s v=""/>
    <s v=""/>
    <s v="B2H2"/>
    <s v="PRIORIDAD 4"/>
  </r>
  <r>
    <n v="1428"/>
    <s v="10T"/>
    <m/>
    <s v="No diagnostico"/>
    <x v="4"/>
    <x v="4"/>
    <s v="No diagnostico"/>
    <s v=""/>
    <s v=""/>
    <s v="10T"/>
    <s v="PRIORIDAD 4"/>
  </r>
  <r>
    <n v="1429"/>
    <s v="11J"/>
    <m/>
    <s v="No diagnostico"/>
    <x v="4"/>
    <x v="4"/>
    <s v="No diagnostico"/>
    <s v=""/>
    <s v=""/>
    <s v="11J"/>
    <s v="PRIORIDAD 4"/>
  </r>
  <r>
    <n v="1430"/>
    <s v="IPC"/>
    <m/>
    <s v="No diagnostico"/>
    <x v="4"/>
    <x v="4"/>
    <s v="No diagnostico"/>
    <s v=""/>
    <s v=""/>
    <s v="IPC"/>
    <s v="PRIORIDAD 4"/>
  </r>
  <r>
    <n v="1431"/>
    <s v="0AO"/>
    <m/>
    <s v="No diagnostico"/>
    <x v="4"/>
    <x v="4"/>
    <s v="No diagnostico"/>
    <s v=""/>
    <s v=""/>
    <s v="0AO"/>
    <s v="PRIORIDAD 4"/>
  </r>
  <r>
    <n v="1432"/>
    <s v="VCK"/>
    <m/>
    <s v="No diagnostico"/>
    <x v="4"/>
    <x v="4"/>
    <s v="No diagnostico"/>
    <s v=""/>
    <s v=""/>
    <s v="VCK"/>
    <s v="PRIORIDAD 4"/>
  </r>
  <r>
    <n v="1433"/>
    <s v="3B9012"/>
    <m/>
    <s v="No diagnostico"/>
    <x v="4"/>
    <x v="4"/>
    <s v="No diagnostico"/>
    <s v=""/>
    <s v=""/>
    <s v="3B9012"/>
    <s v="PRIORIDAD 4"/>
  </r>
  <r>
    <n v="1434"/>
    <s v="QG23B"/>
    <m/>
    <s v="No diagnostico"/>
    <x v="4"/>
    <x v="4"/>
    <s v="No diagnostico"/>
    <s v=""/>
    <s v=""/>
    <s v="QG23B"/>
    <s v="PRIORIDAD 4"/>
  </r>
  <r>
    <n v="1435"/>
    <s v="PAF"/>
    <m/>
    <s v="No diagnostico"/>
    <x v="4"/>
    <x v="4"/>
    <s v="No diagnostico"/>
    <s v=""/>
    <s v=""/>
    <s v="PAF"/>
    <s v="PRIORIDAD 4"/>
  </r>
  <r>
    <n v="1436"/>
    <s v="15021"/>
    <m/>
    <s v="No diagnostico"/>
    <x v="4"/>
    <x v="4"/>
    <s v="No diagnostico"/>
    <s v=""/>
    <s v=""/>
    <s v="15021"/>
    <s v="PRIORIDAD 4"/>
  </r>
  <r>
    <n v="1437"/>
    <s v="C5C"/>
    <m/>
    <s v="No diagnostico"/>
    <x v="4"/>
    <x v="4"/>
    <s v="No diagnostico"/>
    <s v=""/>
    <s v=""/>
    <s v="C5C"/>
    <s v="PRIORIDAD 4"/>
  </r>
  <r>
    <n v="1438"/>
    <s v="NOR"/>
    <m/>
    <s v="No diagnostico"/>
    <x v="4"/>
    <x v="4"/>
    <s v="No diagnostico"/>
    <s v=""/>
    <s v=""/>
    <s v="NOR"/>
    <s v="PRIORIDAD 4"/>
  </r>
  <r>
    <n v="1439"/>
    <s v="SO7"/>
    <m/>
    <s v="No diagnostico"/>
    <x v="4"/>
    <x v="4"/>
    <s v="No diagnostico"/>
    <s v=""/>
    <s v=""/>
    <s v="SO7"/>
    <s v="PRIORIDAD 4"/>
  </r>
  <r>
    <n v="1440"/>
    <s v="51016M"/>
    <m/>
    <s v="No diagnostico"/>
    <x v="4"/>
    <x v="4"/>
    <s v="No diagnostico"/>
    <s v=""/>
    <s v=""/>
    <s v="51016M"/>
    <s v="PRIORIDAD 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51C84-BD9B-474F-B007-EB9AF15D4517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9" firstHeaderRow="1" firstDataRow="1" firstDataCol="2"/>
  <pivotFields count="11">
    <pivotField showAll="0"/>
    <pivotField dataField="1" showAll="0"/>
    <pivotField showAll="0"/>
    <pivotField showAll="0"/>
    <pivotField axis="axisRow" showAll="0">
      <items count="20">
        <item x="0"/>
        <item m="1" x="10"/>
        <item n="Cruce 3 meses P1 P2" m="1" x="17"/>
        <item m="1" x="15"/>
        <item m="1" x="14"/>
        <item m="1" x="16"/>
        <item m="1" x="13"/>
        <item m="1" x="11"/>
        <item m="1" x="5"/>
        <item m="1" x="6"/>
        <item m="1" x="9"/>
        <item m="1" x="8"/>
        <item n="Recurrentes 3 meses P3-P4" m="1" x="18"/>
        <item x="1"/>
        <item m="1" x="12"/>
        <item x="2"/>
        <item x="3"/>
        <item m="1" x="7"/>
        <item x="4"/>
        <item t="default"/>
      </items>
    </pivotField>
    <pivotField axis="axisRow" outline="0" showAll="0" defaultSubtotal="0">
      <items count="11">
        <item x="0"/>
        <item x="1"/>
        <item x="2"/>
        <item x="3"/>
        <item m="1" x="6"/>
        <item x="4"/>
        <item m="1" x="10"/>
        <item m="1" x="8"/>
        <item m="1" x="9"/>
        <item m="1" x="7"/>
        <item m="1" x="5"/>
      </items>
    </pivotField>
    <pivotField showAll="0"/>
    <pivotField showAll="0"/>
    <pivotField showAll="0"/>
    <pivotField showAll="0"/>
    <pivotField showAll="0"/>
  </pivotFields>
  <rowFields count="2">
    <field x="5"/>
    <field x="4"/>
  </rowFields>
  <rowItems count="6">
    <i>
      <x/>
      <x/>
    </i>
    <i>
      <x v="1"/>
      <x v="13"/>
    </i>
    <i>
      <x v="2"/>
      <x v="15"/>
    </i>
    <i>
      <x v="3"/>
      <x v="16"/>
    </i>
    <i>
      <x v="5"/>
      <x v="18"/>
    </i>
    <i t="grand">
      <x/>
    </i>
  </rowItems>
  <colItems count="1">
    <i/>
  </colItems>
  <dataFields count="1">
    <dataField name="Cuenta de NODO" fld="1" subtotal="count" baseField="0" baseItem="0"/>
  </dataFields>
  <formats count="30">
    <format dxfId="31">
      <pivotArea dataOnly="0" labelOnly="1" fieldPosition="0">
        <references count="2">
          <reference field="4" count="1">
            <x v="0"/>
          </reference>
          <reference field="5" count="1" selected="0">
            <x v="0"/>
          </reference>
        </references>
      </pivotArea>
    </format>
    <format dxfId="30">
      <pivotArea dataOnly="0" labelOnly="1" fieldPosition="0">
        <references count="2">
          <reference field="4" count="1">
            <x v="2"/>
          </reference>
          <reference field="5" count="1" selected="0">
            <x v="1"/>
          </reference>
        </references>
      </pivotArea>
    </format>
    <format dxfId="29">
      <pivotArea dataOnly="0" labelOnly="1" fieldPosition="0">
        <references count="2">
          <reference field="4" count="1">
            <x v="12"/>
          </reference>
          <reference field="5" count="1" selected="0">
            <x v="3"/>
          </reference>
        </references>
      </pivotArea>
    </format>
    <format dxfId="28">
      <pivotArea dataOnly="0" labelOnly="1" fieldPosition="0">
        <references count="2">
          <reference field="4" count="1">
            <x v="5"/>
          </reference>
          <reference field="5" count="1" selected="0">
            <x v="6"/>
          </reference>
        </references>
      </pivotArea>
    </format>
    <format dxfId="27">
      <pivotArea dataOnly="0" labelOnly="1" fieldPosition="0">
        <references count="2">
          <reference field="4" count="1">
            <x v="6"/>
          </reference>
          <reference field="5" count="1" selected="0">
            <x v="8"/>
          </reference>
        </references>
      </pivotArea>
    </format>
    <format dxfId="26">
      <pivotArea dataOnly="0" labelOnly="1" fieldPosition="0">
        <references count="2">
          <reference field="4" count="1">
            <x v="5"/>
          </reference>
          <reference field="5" count="1" selected="0">
            <x v="6"/>
          </reference>
        </references>
      </pivotArea>
    </format>
    <format dxfId="25">
      <pivotArea dataOnly="0" labelOnly="1" fieldPosition="0">
        <references count="2">
          <reference field="4" count="1">
            <x v="6"/>
          </reference>
          <reference field="5" count="1" selected="0">
            <x v="8"/>
          </reference>
        </references>
      </pivotArea>
    </format>
    <format dxfId="24">
      <pivotArea dataOnly="0" labelOnly="1" fieldPosition="0">
        <references count="2">
          <reference field="4" count="3">
            <x v="1"/>
            <x v="3"/>
            <x v="4"/>
          </reference>
          <reference field="5" count="1" selected="0">
            <x v="2"/>
          </reference>
        </references>
      </pivotArea>
    </format>
    <format dxfId="23">
      <pivotArea dataOnly="0" labelOnly="1" fieldPosition="0">
        <references count="2">
          <reference field="4" count="1">
            <x v="11"/>
          </reference>
          <reference field="5" count="1" selected="0">
            <x v="4"/>
          </reference>
        </references>
      </pivotArea>
    </format>
    <format dxfId="22">
      <pivotArea dataOnly="0" labelOnly="1" fieldPosition="0">
        <references count="2">
          <reference field="4" count="1">
            <x v="8"/>
          </reference>
          <reference field="5" count="1" selected="0">
            <x v="5"/>
          </reference>
        </references>
      </pivotArea>
    </format>
    <format dxfId="21">
      <pivotArea dataOnly="0" labelOnly="1" fieldPosition="0">
        <references count="2">
          <reference field="4" count="1">
            <x v="5"/>
          </reference>
          <reference field="5" count="1" selected="0">
            <x v="6"/>
          </reference>
        </references>
      </pivotArea>
    </format>
    <format dxfId="20">
      <pivotArea dataOnly="0" labelOnly="1" fieldPosition="0">
        <references count="2">
          <reference field="4" count="1">
            <x v="7"/>
          </reference>
          <reference field="5" count="1" selected="0">
            <x v="7"/>
          </reference>
        </references>
      </pivotArea>
    </format>
    <format dxfId="19">
      <pivotArea dataOnly="0" labelOnly="1" fieldPosition="0">
        <references count="2">
          <reference field="4" count="1">
            <x v="6"/>
          </reference>
          <reference field="5" count="1" selected="0">
            <x v="8"/>
          </reference>
        </references>
      </pivotArea>
    </format>
    <format dxfId="18">
      <pivotArea dataOnly="0" labelOnly="1" fieldPosition="0">
        <references count="2">
          <reference field="4" count="1">
            <x v="10"/>
          </reference>
          <reference field="5" count="1" selected="0">
            <x v="9"/>
          </reference>
        </references>
      </pivotArea>
    </format>
    <format dxfId="17">
      <pivotArea dataOnly="0" labelOnly="1" fieldPosition="0">
        <references count="2">
          <reference field="4" count="1">
            <x v="9"/>
          </reference>
          <reference field="5" count="1" selected="0">
            <x v="10"/>
          </reference>
        </references>
      </pivotArea>
    </format>
    <format dxfId="16">
      <pivotArea dataOnly="0" labelOnly="1" fieldPosition="0">
        <references count="2">
          <reference field="4" count="3">
            <x v="1"/>
            <x v="3"/>
            <x v="4"/>
          </reference>
          <reference field="5" count="1" selected="0">
            <x v="2"/>
          </reference>
        </references>
      </pivotArea>
    </format>
    <format dxfId="15">
      <pivotArea dataOnly="0" labelOnly="1" fieldPosition="0">
        <references count="2">
          <reference field="4" count="1">
            <x v="11"/>
          </reference>
          <reference field="5" count="1" selected="0">
            <x v="4"/>
          </reference>
        </references>
      </pivotArea>
    </format>
    <format dxfId="14">
      <pivotArea dataOnly="0" labelOnly="1" fieldPosition="0">
        <references count="2">
          <reference field="4" count="1">
            <x v="8"/>
          </reference>
          <reference field="5" count="1" selected="0">
            <x v="5"/>
          </reference>
        </references>
      </pivotArea>
    </format>
    <format dxfId="13">
      <pivotArea dataOnly="0" labelOnly="1" fieldPosition="0">
        <references count="2">
          <reference field="4" count="1">
            <x v="5"/>
          </reference>
          <reference field="5" count="1" selected="0">
            <x v="6"/>
          </reference>
        </references>
      </pivotArea>
    </format>
    <format dxfId="12">
      <pivotArea dataOnly="0" labelOnly="1" fieldPosition="0">
        <references count="2">
          <reference field="4" count="1">
            <x v="7"/>
          </reference>
          <reference field="5" count="1" selected="0">
            <x v="7"/>
          </reference>
        </references>
      </pivotArea>
    </format>
    <format dxfId="11">
      <pivotArea dataOnly="0" labelOnly="1" fieldPosition="0">
        <references count="2">
          <reference field="4" count="1">
            <x v="6"/>
          </reference>
          <reference field="5" count="1" selected="0">
            <x v="8"/>
          </reference>
        </references>
      </pivotArea>
    </format>
    <format dxfId="10">
      <pivotArea dataOnly="0" labelOnly="1" fieldPosition="0">
        <references count="2">
          <reference field="4" count="1">
            <x v="10"/>
          </reference>
          <reference field="5" count="1" selected="0">
            <x v="9"/>
          </reference>
        </references>
      </pivotArea>
    </format>
    <format dxfId="9">
      <pivotArea dataOnly="0" labelOnly="1" fieldPosition="0">
        <references count="2">
          <reference field="4" count="1">
            <x v="9"/>
          </reference>
          <reference field="5" count="1" selected="0">
            <x v="10"/>
          </reference>
        </references>
      </pivotArea>
    </format>
    <format dxfId="8">
      <pivotArea dataOnly="0" labelOnly="1" fieldPosition="0">
        <references count="2">
          <reference field="4" count="1">
            <x v="13"/>
          </reference>
          <reference field="5" count="1" selected="0">
            <x v="1"/>
          </reference>
        </references>
      </pivotArea>
    </format>
    <format dxfId="7">
      <pivotArea dataOnly="0" labelOnly="1" fieldPosition="0">
        <references count="2">
          <reference field="4" count="1">
            <x v="14"/>
          </reference>
          <reference field="5" count="1" selected="0">
            <x v="2"/>
          </reference>
        </references>
      </pivotArea>
    </format>
    <format dxfId="6">
      <pivotArea collapsedLevelsAreSubtotals="1" fieldPosition="0">
        <references count="2">
          <reference field="4" count="1">
            <x v="8"/>
          </reference>
          <reference field="5" count="1" selected="0">
            <x v="5"/>
          </reference>
        </references>
      </pivotArea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fieldPosition="0">
        <references count="2">
          <reference field="4" count="1">
            <x v="8"/>
          </reference>
          <reference field="5" count="1" selected="0">
            <x v="5"/>
          </reference>
        </references>
      </pivotArea>
    </format>
    <format dxfId="3">
      <pivotArea dataOnly="0" labelOnly="1" fieldPosition="0">
        <references count="2">
          <reference field="4" count="1">
            <x v="10"/>
          </reference>
          <reference field="5" count="1" selected="0">
            <x v="9"/>
          </reference>
        </references>
      </pivotArea>
    </format>
    <format dxfId="2">
      <pivotArea dataOnly="0" labelOnly="1" fieldPosition="0">
        <references count="2">
          <reference field="4" count="1">
            <x v="9"/>
          </reference>
          <reference field="5" count="1" selected="0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1-19T14:27:53.09" personId="{684C640F-770C-41D1-9EB8-7D05E6EEDE44}" id="{72AD9DAC-FF00-43CE-97F9-0DF62A423CEF}">
    <text>Estado: 
No iniciado
Diagnostico
Diseño
Implementacion
Entrega</text>
  </threadedComment>
  <threadedComment ref="G1" dT="2024-01-19T14:31:26.23" personId="{684C640F-770C-41D1-9EB8-7D05E6EEDE44}" id="{9FF5F2E4-3394-4208-AEFC-55AD3912D89D}">
    <text>Hold: congelados por la mesa
No iniciado: X Dic
No iniciado: No cruce NOV DIC
Nuevos: No cruce DIC NOV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1-19T14:27:53.09" personId="{684C640F-770C-41D1-9EB8-7D05E6EEDE44}" id="{0F41C84C-D187-4D32-98C6-C28C126F53C8}">
    <text>Estado: 
No iniciado
Diagnostico
Diseño
Implementacion
Entrega</text>
  </threadedComment>
  <threadedComment ref="F1" dT="2024-01-19T14:31:26.23" personId="{684C640F-770C-41D1-9EB8-7D05E6EEDE44}" id="{0A41478A-87AC-4DA2-A34A-2C41403B5839}">
    <text>Hold: congelados por la mesa
No iniciado: X Dic
No iniciado: No cruce NOV DIC
Nuevos: No cruce DIC NOV</text>
  </threadedComment>
  <threadedComment ref="XEA1" dT="2024-01-19T14:27:53.09" personId="{684C640F-770C-41D1-9EB8-7D05E6EEDE44}" id="{6F23DF84-AB47-49E7-BA6A-71A2AEFC4C17}">
    <text>Estado: 
No iniciado
Diagnostico
Diseño
Implementacion
Entrega</text>
  </threadedComment>
  <threadedComment ref="XEI1" dT="2024-01-19T14:27:53.09" personId="{684C640F-770C-41D1-9EB8-7D05E6EEDE44}" id="{4B815744-7089-4CDF-A8FE-9AF630117035}">
    <text>Estado: 
No iniciado
Diagnostico
Diseño
Implementacion
Entrega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1-19T14:27:53.09" personId="{684C640F-770C-41D1-9EB8-7D05E6EEDE44}" id="{77E5796E-CF15-408C-9D82-790EDA85973E}">
    <text>Estado: 
No iniciado
Diagnostico
Diseño
Implementacion
Entrega</text>
  </threadedComment>
  <threadedComment ref="E1" dT="2024-01-19T14:31:26.23" personId="{684C640F-770C-41D1-9EB8-7D05E6EEDE44}" id="{857E67F2-5EC0-4530-89B9-B898B875C069}">
    <text>Hold: congelados por la mesa
No iniciado: X Dic
No iniciado: No cruce NOV DIC
Nuevos: No cruce DIC NOV</text>
  </threadedComment>
  <threadedComment ref="XDY1" dT="2024-01-19T14:27:53.09" personId="{684C640F-770C-41D1-9EB8-7D05E6EEDE44}" id="{DDF6B329-24F8-48FB-AA1F-CC6285C78F9B}">
    <text>Estado: 
No iniciado
Diagnostico
Diseño
Implementacion
Entrega</text>
  </threadedComment>
  <threadedComment ref="XEG1" dT="2024-01-19T14:27:53.09" personId="{684C640F-770C-41D1-9EB8-7D05E6EEDE44}" id="{9300AA48-6CA2-4621-B3D8-F5A5545D8CBB}">
    <text>Estado: 
No iniciado
Diagnostico
Diseño
Implementacion
Entrega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EFFD-E3E0-473A-9CA1-76BABE5D3367}">
  <dimension ref="A1:XEV1605"/>
  <sheetViews>
    <sheetView topLeftCell="A57" workbookViewId="0">
      <selection activeCell="B71" sqref="B71"/>
    </sheetView>
  </sheetViews>
  <sheetFormatPr baseColWidth="10" defaultColWidth="11.42578125" defaultRowHeight="15" x14ac:dyDescent="0.25"/>
  <cols>
    <col min="1" max="1" width="9.7109375" style="7" customWidth="1"/>
    <col min="2" max="2" width="33.85546875" customWidth="1"/>
    <col min="3" max="4" width="20" style="2" customWidth="1"/>
    <col min="5" max="5" width="20.7109375" customWidth="1"/>
    <col min="6" max="6" width="28" style="2" customWidth="1"/>
    <col min="7" max="7" width="18.7109375" customWidth="1"/>
    <col min="8" max="8" width="24.5703125" customWidth="1"/>
    <col min="9" max="9" width="18.42578125" customWidth="1"/>
    <col min="11" max="11" width="26.42578125" customWidth="1"/>
    <col min="12" max="12" width="12" customWidth="1"/>
    <col min="13" max="13" width="32.28515625" bestFit="1" customWidth="1"/>
    <col min="14" max="14" width="5.140625" bestFit="1" customWidth="1"/>
  </cols>
  <sheetData>
    <row r="1" spans="1:19 16376:16376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2" t="s">
        <v>9</v>
      </c>
      <c r="K1" s="3" t="s">
        <v>10</v>
      </c>
      <c r="P1" s="33" t="s">
        <v>5</v>
      </c>
      <c r="Q1" s="33" t="s">
        <v>7</v>
      </c>
      <c r="R1" s="33" t="s">
        <v>2712</v>
      </c>
      <c r="S1" s="33" t="s">
        <v>2713</v>
      </c>
      <c r="XEV1" s="8" t="s">
        <v>4</v>
      </c>
    </row>
    <row r="2" spans="1:19 16376:16376" x14ac:dyDescent="0.25">
      <c r="A2" s="7">
        <v>46</v>
      </c>
      <c r="B2" s="5" t="s">
        <v>11</v>
      </c>
      <c r="C2" s="2" t="s">
        <v>12</v>
      </c>
      <c r="D2" s="2" t="s">
        <v>13</v>
      </c>
      <c r="E2" t="s">
        <v>14</v>
      </c>
      <c r="F2" s="2" t="s">
        <v>11</v>
      </c>
      <c r="G2" s="2" t="s">
        <v>15</v>
      </c>
      <c r="H2" t="str">
        <f>VLOOKUP(F2,[1]Disponibilidad!$A:$AD,30,0)</f>
        <v>Prioridad 0</v>
      </c>
      <c r="I2">
        <v>1</v>
      </c>
      <c r="M2" s="28" t="s">
        <v>16</v>
      </c>
      <c r="N2" t="s">
        <v>15</v>
      </c>
      <c r="XEV2" s="8" t="s">
        <v>14</v>
      </c>
    </row>
    <row r="3" spans="1:19 16376:16376" x14ac:dyDescent="0.25">
      <c r="A3" s="7">
        <v>58</v>
      </c>
      <c r="B3" s="5" t="s">
        <v>17</v>
      </c>
      <c r="C3" s="2" t="s">
        <v>12</v>
      </c>
      <c r="D3" s="2" t="s">
        <v>13</v>
      </c>
      <c r="E3" t="s">
        <v>14</v>
      </c>
      <c r="F3" s="2" t="s">
        <v>17</v>
      </c>
      <c r="G3" s="2" t="s">
        <v>15</v>
      </c>
      <c r="H3" t="str">
        <f>VLOOKUP(F3,[1]Disponibilidad!$A:$AD,30,0)</f>
        <v>Prioridad 0</v>
      </c>
      <c r="I3">
        <v>2</v>
      </c>
      <c r="M3" s="28" t="s">
        <v>18</v>
      </c>
      <c r="N3" t="s">
        <v>15</v>
      </c>
      <c r="XEV3" t="s">
        <v>19</v>
      </c>
    </row>
    <row r="4" spans="1:19 16376:16376" x14ac:dyDescent="0.25">
      <c r="A4" s="7">
        <v>61</v>
      </c>
      <c r="B4" s="5" t="s">
        <v>20</v>
      </c>
      <c r="C4" s="2" t="s">
        <v>12</v>
      </c>
      <c r="D4" s="2" t="s">
        <v>13</v>
      </c>
      <c r="E4" t="s">
        <v>14</v>
      </c>
      <c r="F4" s="2" t="s">
        <v>20</v>
      </c>
      <c r="G4" s="2" t="s">
        <v>15</v>
      </c>
      <c r="H4" t="str">
        <f>VLOOKUP(F4,[1]Disponibilidad!$A:$AD,30,0)</f>
        <v>Prioridad 0</v>
      </c>
      <c r="I4">
        <v>3</v>
      </c>
      <c r="K4" t="str">
        <f>VLOOKUP(B4,[2]Disponibilidad!$A:$A,1,0)</f>
        <v>BAR.MERCADITO</v>
      </c>
      <c r="M4" s="28" t="s">
        <v>21</v>
      </c>
      <c r="N4" t="s">
        <v>15</v>
      </c>
      <c r="XEV4" t="s">
        <v>22</v>
      </c>
    </row>
    <row r="5" spans="1:19 16376:16376" x14ac:dyDescent="0.25">
      <c r="A5" s="7">
        <v>65</v>
      </c>
      <c r="B5" s="5" t="s">
        <v>23</v>
      </c>
      <c r="C5" s="2" t="s">
        <v>12</v>
      </c>
      <c r="D5" s="2" t="s">
        <v>13</v>
      </c>
      <c r="E5" t="s">
        <v>14</v>
      </c>
      <c r="F5" s="2" t="s">
        <v>23</v>
      </c>
      <c r="G5" s="2" t="s">
        <v>15</v>
      </c>
      <c r="H5" t="str">
        <f>VLOOKUP(F5,[1]Disponibilidad!$A:$AD,30,0)</f>
        <v>Prioridad 0</v>
      </c>
      <c r="I5">
        <v>4</v>
      </c>
      <c r="M5" s="28" t="s">
        <v>24</v>
      </c>
      <c r="N5" t="s">
        <v>15</v>
      </c>
      <c r="XEV5" t="s">
        <v>25</v>
      </c>
    </row>
    <row r="6" spans="1:19 16376:16376" x14ac:dyDescent="0.25">
      <c r="A6" s="7">
        <v>86</v>
      </c>
      <c r="B6" s="5" t="s">
        <v>26</v>
      </c>
      <c r="C6" s="2" t="s">
        <v>12</v>
      </c>
      <c r="D6" s="2" t="s">
        <v>13</v>
      </c>
      <c r="E6" t="s">
        <v>14</v>
      </c>
      <c r="F6" s="2" t="s">
        <v>26</v>
      </c>
      <c r="G6" s="2" t="s">
        <v>15</v>
      </c>
      <c r="H6" t="str">
        <f>VLOOKUP(F6,[1]Disponibilidad!$A:$AD,30,0)</f>
        <v>Prioridad 0</v>
      </c>
      <c r="I6">
        <v>5</v>
      </c>
      <c r="K6" t="str">
        <f>VLOOKUP(B6,[2]Disponibilidad!$A:$A,1,0)</f>
        <v>MED.VILLA SURAMERICANA</v>
      </c>
      <c r="M6" s="28" t="s">
        <v>27</v>
      </c>
      <c r="N6" t="s">
        <v>15</v>
      </c>
      <c r="XEV6" t="s">
        <v>28</v>
      </c>
    </row>
    <row r="7" spans="1:19 16376:16376" x14ac:dyDescent="0.25">
      <c r="A7" s="7">
        <v>91</v>
      </c>
      <c r="B7" s="5" t="s">
        <v>29</v>
      </c>
      <c r="C7" s="2" t="s">
        <v>12</v>
      </c>
      <c r="D7" s="2" t="s">
        <v>13</v>
      </c>
      <c r="E7" t="s">
        <v>14</v>
      </c>
      <c r="F7" s="2" t="s">
        <v>29</v>
      </c>
      <c r="G7" s="2" t="s">
        <v>15</v>
      </c>
      <c r="H7" t="str">
        <f>VLOOKUP(F7,[1]Disponibilidad!$A:$AD,30,0)</f>
        <v>Prioridad 0</v>
      </c>
      <c r="I7">
        <v>6</v>
      </c>
      <c r="M7" s="28" t="s">
        <v>30</v>
      </c>
      <c r="N7" t="s">
        <v>15</v>
      </c>
      <c r="XEV7" t="s">
        <v>31</v>
      </c>
    </row>
    <row r="8" spans="1:19 16376:16376" x14ac:dyDescent="0.25">
      <c r="A8" s="7">
        <v>95</v>
      </c>
      <c r="B8" s="5" t="s">
        <v>32</v>
      </c>
      <c r="C8" s="2" t="s">
        <v>12</v>
      </c>
      <c r="D8" s="2" t="s">
        <v>13</v>
      </c>
      <c r="E8" t="s">
        <v>14</v>
      </c>
      <c r="F8" s="2" t="s">
        <v>32</v>
      </c>
      <c r="G8" s="2" t="s">
        <v>15</v>
      </c>
      <c r="H8" t="str">
        <f>VLOOKUP(F8,[1]Disponibilidad!$A:$AD,30,0)</f>
        <v>Prioridad 0</v>
      </c>
      <c r="I8">
        <v>7</v>
      </c>
      <c r="M8" s="28" t="s">
        <v>33</v>
      </c>
      <c r="N8" t="s">
        <v>15</v>
      </c>
    </row>
    <row r="9" spans="1:19 16376:16376" x14ac:dyDescent="0.25">
      <c r="A9" s="7">
        <v>97</v>
      </c>
      <c r="B9" s="5" t="s">
        <v>34</v>
      </c>
      <c r="C9" s="2" t="s">
        <v>12</v>
      </c>
      <c r="D9" s="2" t="s">
        <v>13</v>
      </c>
      <c r="E9" t="s">
        <v>14</v>
      </c>
      <c r="F9" s="2" t="s">
        <v>34</v>
      </c>
      <c r="G9" s="2" t="s">
        <v>15</v>
      </c>
      <c r="H9" t="str">
        <f>VLOOKUP(F9,[1]Disponibilidad!$A:$AD,30,0)</f>
        <v>Prioridad 0</v>
      </c>
      <c r="I9">
        <v>8</v>
      </c>
      <c r="M9" s="28" t="s">
        <v>35</v>
      </c>
      <c r="N9" t="s">
        <v>15</v>
      </c>
    </row>
    <row r="10" spans="1:19 16376:16376" x14ac:dyDescent="0.25">
      <c r="A10" s="7">
        <v>101</v>
      </c>
      <c r="B10" s="5" t="s">
        <v>36</v>
      </c>
      <c r="C10" s="2" t="s">
        <v>12</v>
      </c>
      <c r="D10" s="2" t="s">
        <v>13</v>
      </c>
      <c r="E10" t="s">
        <v>14</v>
      </c>
      <c r="F10" s="2" t="s">
        <v>36</v>
      </c>
      <c r="G10" s="2" t="s">
        <v>15</v>
      </c>
      <c r="H10" t="str">
        <f>VLOOKUP(F10,[1]Disponibilidad!$A:$AD,30,0)</f>
        <v>Prioridad 0</v>
      </c>
      <c r="I10">
        <v>9</v>
      </c>
      <c r="K10" t="str">
        <f>VLOOKUP(B10,[2]Disponibilidad!$A:$A,1,0)</f>
        <v>CAL.FORTALEZA</v>
      </c>
      <c r="M10" s="28" t="s">
        <v>37</v>
      </c>
      <c r="N10" t="s">
        <v>15</v>
      </c>
    </row>
    <row r="11" spans="1:19 16376:16376" x14ac:dyDescent="0.25">
      <c r="A11" s="7">
        <v>103</v>
      </c>
      <c r="B11" s="5" t="s">
        <v>38</v>
      </c>
      <c r="C11" s="2" t="s">
        <v>12</v>
      </c>
      <c r="D11" s="2" t="s">
        <v>13</v>
      </c>
      <c r="E11" t="s">
        <v>14</v>
      </c>
      <c r="F11" s="2" t="s">
        <v>38</v>
      </c>
      <c r="G11" s="2" t="s">
        <v>15</v>
      </c>
      <c r="H11" t="str">
        <f>VLOOKUP(F11,[1]Disponibilidad!$A:$AD,30,0)</f>
        <v>Prioridad 0</v>
      </c>
      <c r="I11">
        <v>10</v>
      </c>
      <c r="M11" s="28" t="s">
        <v>39</v>
      </c>
      <c r="N11" t="s">
        <v>15</v>
      </c>
    </row>
    <row r="12" spans="1:19 16376:16376" x14ac:dyDescent="0.25">
      <c r="A12" s="7">
        <v>107</v>
      </c>
      <c r="B12" s="5" t="s">
        <v>40</v>
      </c>
      <c r="C12" s="2" t="s">
        <v>12</v>
      </c>
      <c r="D12" s="2" t="s">
        <v>13</v>
      </c>
      <c r="E12" t="s">
        <v>14</v>
      </c>
      <c r="F12" s="2" t="s">
        <v>40</v>
      </c>
      <c r="G12" s="2" t="s">
        <v>15</v>
      </c>
      <c r="H12" t="str">
        <f>VLOOKUP(F12,[1]Disponibilidad!$A:$AD,30,0)</f>
        <v>Prioridad 0</v>
      </c>
      <c r="I12">
        <v>11</v>
      </c>
      <c r="M12" s="28" t="s">
        <v>41</v>
      </c>
      <c r="N12" t="s">
        <v>15</v>
      </c>
    </row>
    <row r="13" spans="1:19 16376:16376" x14ac:dyDescent="0.25">
      <c r="A13" s="7">
        <v>114</v>
      </c>
      <c r="B13" s="5" t="s">
        <v>42</v>
      </c>
      <c r="C13" s="2" t="s">
        <v>12</v>
      </c>
      <c r="D13" s="2" t="s">
        <v>13</v>
      </c>
      <c r="E13" t="s">
        <v>14</v>
      </c>
      <c r="F13" s="2" t="s">
        <v>42</v>
      </c>
      <c r="G13" s="2" t="s">
        <v>15</v>
      </c>
      <c r="H13" t="str">
        <f>VLOOKUP(F13,[1]Disponibilidad!$A:$AD,30,0)</f>
        <v>Prioridad 0</v>
      </c>
      <c r="I13">
        <v>12</v>
      </c>
      <c r="K13" t="str">
        <f>VLOOKUP(B13,[2]Disponibilidad!$A:$A,1,0)</f>
        <v>CAL.ACUEDUCTO</v>
      </c>
      <c r="M13" s="28" t="s">
        <v>43</v>
      </c>
      <c r="N13" t="s">
        <v>15</v>
      </c>
    </row>
    <row r="14" spans="1:19 16376:16376" x14ac:dyDescent="0.25">
      <c r="A14" s="7">
        <v>116</v>
      </c>
      <c r="B14" s="5" t="s">
        <v>44</v>
      </c>
      <c r="C14" s="2" t="s">
        <v>12</v>
      </c>
      <c r="D14" s="2" t="s">
        <v>13</v>
      </c>
      <c r="E14" t="s">
        <v>14</v>
      </c>
      <c r="F14" s="2" t="s">
        <v>44</v>
      </c>
      <c r="G14" s="2" t="s">
        <v>15</v>
      </c>
      <c r="H14" t="str">
        <f>VLOOKUP(F14,[1]Disponibilidad!$A:$AD,30,0)</f>
        <v>Prioridad 0</v>
      </c>
      <c r="I14">
        <v>13</v>
      </c>
      <c r="M14" s="28" t="s">
        <v>45</v>
      </c>
      <c r="N14" t="s">
        <v>15</v>
      </c>
    </row>
    <row r="15" spans="1:19 16376:16376" x14ac:dyDescent="0.25">
      <c r="A15" s="7">
        <v>157</v>
      </c>
      <c r="B15" s="5" t="s">
        <v>46</v>
      </c>
      <c r="C15" s="2" t="s">
        <v>12</v>
      </c>
      <c r="D15" s="2" t="s">
        <v>47</v>
      </c>
      <c r="E15" t="s">
        <v>14</v>
      </c>
      <c r="F15" s="2" t="s">
        <v>46</v>
      </c>
      <c r="G15" s="2" t="s">
        <v>15</v>
      </c>
      <c r="H15" t="str">
        <f>VLOOKUP(F15,[1]Disponibilidad!$A:$AD,30,0)</f>
        <v>Prioridad 0</v>
      </c>
      <c r="I15">
        <v>14</v>
      </c>
      <c r="M15" s="28" t="s">
        <v>48</v>
      </c>
      <c r="N15" t="s">
        <v>15</v>
      </c>
    </row>
    <row r="16" spans="1:19 16376:16376" x14ac:dyDescent="0.25">
      <c r="A16" s="7">
        <v>158</v>
      </c>
      <c r="B16" s="5" t="s">
        <v>49</v>
      </c>
      <c r="C16" s="2" t="s">
        <v>12</v>
      </c>
      <c r="D16" s="2" t="s">
        <v>13</v>
      </c>
      <c r="E16" t="s">
        <v>14</v>
      </c>
      <c r="F16" s="2" t="s">
        <v>49</v>
      </c>
      <c r="G16" s="2" t="s">
        <v>15</v>
      </c>
      <c r="H16" t="str">
        <f>VLOOKUP(F16,[1]Disponibilidad!$A:$AD,30,0)</f>
        <v>Prioridad 0</v>
      </c>
      <c r="I16">
        <v>15</v>
      </c>
      <c r="M16" s="28" t="s">
        <v>50</v>
      </c>
      <c r="N16" t="s">
        <v>15</v>
      </c>
    </row>
    <row r="17" spans="1:14" x14ac:dyDescent="0.25">
      <c r="A17" s="7">
        <v>160</v>
      </c>
      <c r="B17" s="5" t="s">
        <v>51</v>
      </c>
      <c r="C17" s="2" t="s">
        <v>12</v>
      </c>
      <c r="D17" s="2" t="s">
        <v>13</v>
      </c>
      <c r="E17" t="s">
        <v>14</v>
      </c>
      <c r="F17" s="2" t="s">
        <v>51</v>
      </c>
      <c r="G17" s="2" t="s">
        <v>15</v>
      </c>
      <c r="H17" t="str">
        <f>VLOOKUP(F17,[1]Disponibilidad!$A:$AD,30,0)</f>
        <v>Prioridad 0</v>
      </c>
      <c r="I17">
        <v>16</v>
      </c>
      <c r="M17" s="28" t="s">
        <v>52</v>
      </c>
      <c r="N17" t="s">
        <v>15</v>
      </c>
    </row>
    <row r="18" spans="1:14" x14ac:dyDescent="0.25">
      <c r="A18" s="7">
        <v>170</v>
      </c>
      <c r="B18" s="5" t="s">
        <v>53</v>
      </c>
      <c r="C18" s="2" t="s">
        <v>12</v>
      </c>
      <c r="D18" s="2" t="s">
        <v>13</v>
      </c>
      <c r="E18" t="s">
        <v>14</v>
      </c>
      <c r="F18" s="2" t="s">
        <v>53</v>
      </c>
      <c r="G18" s="2" t="s">
        <v>15</v>
      </c>
      <c r="H18" t="str">
        <f>VLOOKUP(F18,[1]Disponibilidad!$A:$AD,30,0)</f>
        <v>Prioridad 0</v>
      </c>
      <c r="I18">
        <v>17</v>
      </c>
      <c r="K18" t="str">
        <f>VLOOKUP(B18,[2]Disponibilidad!$A:$A,1,0)</f>
        <v>COR.MONTELIBANO-2</v>
      </c>
      <c r="M18" s="28" t="s">
        <v>54</v>
      </c>
      <c r="N18" t="s">
        <v>15</v>
      </c>
    </row>
    <row r="19" spans="1:14" x14ac:dyDescent="0.25">
      <c r="A19" s="7">
        <v>172</v>
      </c>
      <c r="B19" s="5" t="s">
        <v>55</v>
      </c>
      <c r="C19" s="2" t="s">
        <v>12</v>
      </c>
      <c r="D19" s="2" t="s">
        <v>13</v>
      </c>
      <c r="E19" t="s">
        <v>14</v>
      </c>
      <c r="F19" s="2" t="s">
        <v>55</v>
      </c>
      <c r="G19" s="2" t="s">
        <v>15</v>
      </c>
      <c r="H19" t="str">
        <f>VLOOKUP(F19,[1]Disponibilidad!$A:$AD,30,0)</f>
        <v>Prioridad 0</v>
      </c>
      <c r="I19">
        <v>18</v>
      </c>
      <c r="K19" t="str">
        <f>VLOOKUP(B19,[2]Disponibilidad!$A:$A,1,0)</f>
        <v>CHO.PIZARRO</v>
      </c>
      <c r="M19" s="28" t="s">
        <v>56</v>
      </c>
      <c r="N19" t="s">
        <v>15</v>
      </c>
    </row>
    <row r="20" spans="1:14" x14ac:dyDescent="0.25">
      <c r="A20" s="7">
        <v>178</v>
      </c>
      <c r="B20" s="5" t="s">
        <v>57</v>
      </c>
      <c r="C20" s="2" t="s">
        <v>12</v>
      </c>
      <c r="D20" s="2" t="s">
        <v>13</v>
      </c>
      <c r="E20" t="s">
        <v>14</v>
      </c>
      <c r="F20" s="2" t="s">
        <v>57</v>
      </c>
      <c r="G20" s="2" t="s">
        <v>15</v>
      </c>
      <c r="H20" t="str">
        <f>VLOOKUP(F20,[1]Disponibilidad!$A:$AD,30,0)</f>
        <v>Prioridad 0</v>
      </c>
      <c r="I20">
        <v>19</v>
      </c>
      <c r="K20" t="str">
        <f>VLOOKUP(B20,[2]Disponibilidad!$A:$A,1,0)</f>
        <v>HUI.AIPE-2</v>
      </c>
      <c r="M20" s="28" t="s">
        <v>58</v>
      </c>
      <c r="N20" t="s">
        <v>15</v>
      </c>
    </row>
    <row r="21" spans="1:14" x14ac:dyDescent="0.25">
      <c r="A21" s="7">
        <v>180</v>
      </c>
      <c r="B21" s="5" t="s">
        <v>59</v>
      </c>
      <c r="C21" s="2" t="s">
        <v>12</v>
      </c>
      <c r="D21" s="2" t="s">
        <v>13</v>
      </c>
      <c r="E21" t="s">
        <v>14</v>
      </c>
      <c r="F21" s="2" t="s">
        <v>59</v>
      </c>
      <c r="G21" s="2" t="s">
        <v>15</v>
      </c>
      <c r="H21" t="str">
        <f>VLOOKUP(F21,[1]Disponibilidad!$A:$AD,30,0)</f>
        <v>Prioridad 0</v>
      </c>
      <c r="I21">
        <v>20</v>
      </c>
      <c r="K21" t="str">
        <f>VLOOKUP(B21,[2]Disponibilidad!$A:$A,1,0)</f>
        <v>TOL.MELGAR-1</v>
      </c>
      <c r="M21" s="28" t="s">
        <v>60</v>
      </c>
      <c r="N21" t="s">
        <v>15</v>
      </c>
    </row>
    <row r="22" spans="1:14" x14ac:dyDescent="0.25">
      <c r="A22" s="7">
        <v>183</v>
      </c>
      <c r="B22" s="5" t="s">
        <v>61</v>
      </c>
      <c r="C22" s="2" t="s">
        <v>12</v>
      </c>
      <c r="D22" s="2" t="s">
        <v>13</v>
      </c>
      <c r="E22" t="s">
        <v>14</v>
      </c>
      <c r="F22" s="2" t="s">
        <v>61</v>
      </c>
      <c r="G22" s="2" t="s">
        <v>15</v>
      </c>
      <c r="H22" t="str">
        <f>VLOOKUP(F22,[1]Disponibilidad!$A:$AD,30,0)</f>
        <v>Prioridad 0</v>
      </c>
      <c r="I22">
        <v>21</v>
      </c>
      <c r="K22" t="str">
        <f>VLOOKUP(B22,[2]Disponibilidad!$A:$A,1,0)</f>
        <v>HUI.AIPE</v>
      </c>
      <c r="M22" s="28" t="s">
        <v>62</v>
      </c>
      <c r="N22" t="s">
        <v>15</v>
      </c>
    </row>
    <row r="23" spans="1:14" x14ac:dyDescent="0.25">
      <c r="A23" s="7">
        <v>185</v>
      </c>
      <c r="B23" s="5" t="s">
        <v>63</v>
      </c>
      <c r="C23" s="2" t="s">
        <v>12</v>
      </c>
      <c r="D23" s="2" t="s">
        <v>47</v>
      </c>
      <c r="E23" t="s">
        <v>14</v>
      </c>
      <c r="F23" s="2" t="s">
        <v>63</v>
      </c>
      <c r="G23" s="2" t="s">
        <v>15</v>
      </c>
      <c r="H23" t="str">
        <f>VLOOKUP(F23,[1]Disponibilidad!$A:$AD,30,0)</f>
        <v>Prioridad 0</v>
      </c>
      <c r="I23">
        <v>22</v>
      </c>
      <c r="K23" t="str">
        <f>VLOOKUP(B23,[2]Disponibilidad!$A:$A,1,0)</f>
        <v>TOL.CHICORAL-2</v>
      </c>
      <c r="M23" s="28" t="s">
        <v>64</v>
      </c>
      <c r="N23" t="s">
        <v>15</v>
      </c>
    </row>
    <row r="24" spans="1:14" x14ac:dyDescent="0.25">
      <c r="A24" s="7">
        <v>189</v>
      </c>
      <c r="B24" s="5" t="s">
        <v>65</v>
      </c>
      <c r="C24" s="2" t="s">
        <v>12</v>
      </c>
      <c r="D24" s="2" t="s">
        <v>13</v>
      </c>
      <c r="E24" t="s">
        <v>14</v>
      </c>
      <c r="F24" s="2" t="s">
        <v>65</v>
      </c>
      <c r="G24" s="2" t="s">
        <v>15</v>
      </c>
      <c r="H24" t="str">
        <f>VLOOKUP(F24,[1]Disponibilidad!$A:$AD,30,0)</f>
        <v>Prioridad 0</v>
      </c>
      <c r="I24">
        <v>23</v>
      </c>
      <c r="K24" t="str">
        <f>VLOOKUP(B24,[2]Disponibilidad!$A:$A,1,0)</f>
        <v>HUI.RIVERA</v>
      </c>
      <c r="M24" s="28" t="s">
        <v>66</v>
      </c>
      <c r="N24" t="s">
        <v>15</v>
      </c>
    </row>
    <row r="25" spans="1:14" x14ac:dyDescent="0.25">
      <c r="A25" s="7">
        <v>190</v>
      </c>
      <c r="B25" s="5" t="s">
        <v>67</v>
      </c>
      <c r="C25" s="2" t="s">
        <v>12</v>
      </c>
      <c r="D25" s="2" t="s">
        <v>13</v>
      </c>
      <c r="E25" t="s">
        <v>14</v>
      </c>
      <c r="F25" s="2" t="s">
        <v>67</v>
      </c>
      <c r="G25" s="2" t="s">
        <v>15</v>
      </c>
      <c r="H25" t="str">
        <f>VLOOKUP(F25,[1]Disponibilidad!$A:$AD,30,0)</f>
        <v>Prioridad 0</v>
      </c>
      <c r="I25">
        <v>24</v>
      </c>
      <c r="M25" s="28" t="s">
        <v>68</v>
      </c>
      <c r="N25" t="s">
        <v>15</v>
      </c>
    </row>
    <row r="26" spans="1:14" x14ac:dyDescent="0.25">
      <c r="A26" s="7">
        <v>192</v>
      </c>
      <c r="B26" s="5" t="s">
        <v>69</v>
      </c>
      <c r="C26" s="2" t="s">
        <v>12</v>
      </c>
      <c r="D26" s="2" t="s">
        <v>13</v>
      </c>
      <c r="E26" t="s">
        <v>14</v>
      </c>
      <c r="F26" s="2" t="s">
        <v>69</v>
      </c>
      <c r="G26" s="2" t="s">
        <v>15</v>
      </c>
      <c r="H26" t="str">
        <f>VLOOKUP(F26,[1]Disponibilidad!$A:$AD,30,0)</f>
        <v>Prioridad 0</v>
      </c>
      <c r="I26">
        <v>25</v>
      </c>
      <c r="K26" t="str">
        <f>VLOOKUP(B26,[2]Disponibilidad!$A:$A,1,0)</f>
        <v>MET.LA MACARENA</v>
      </c>
      <c r="M26" s="28" t="s">
        <v>70</v>
      </c>
      <c r="N26" t="s">
        <v>15</v>
      </c>
    </row>
    <row r="27" spans="1:14" x14ac:dyDescent="0.25">
      <c r="A27" s="7">
        <v>194</v>
      </c>
      <c r="B27" s="5" t="s">
        <v>71</v>
      </c>
      <c r="C27" s="2" t="s">
        <v>12</v>
      </c>
      <c r="D27" s="2" t="s">
        <v>13</v>
      </c>
      <c r="E27" t="s">
        <v>14</v>
      </c>
      <c r="F27" s="2" t="s">
        <v>71</v>
      </c>
      <c r="G27" s="2" t="s">
        <v>15</v>
      </c>
      <c r="H27" t="str">
        <f>VLOOKUP(F27,[1]Disponibilidad!$A:$AD,30,0)</f>
        <v>Prioridad 0</v>
      </c>
      <c r="I27">
        <v>26</v>
      </c>
      <c r="M27" s="28" t="s">
        <v>72</v>
      </c>
      <c r="N27" t="s">
        <v>15</v>
      </c>
    </row>
    <row r="28" spans="1:14" x14ac:dyDescent="0.25">
      <c r="A28" s="7">
        <v>196</v>
      </c>
      <c r="B28" s="5" t="s">
        <v>73</v>
      </c>
      <c r="C28" s="2" t="s">
        <v>12</v>
      </c>
      <c r="D28" s="2" t="s">
        <v>13</v>
      </c>
      <c r="E28" t="s">
        <v>14</v>
      </c>
      <c r="F28" s="2" t="s">
        <v>73</v>
      </c>
      <c r="G28" s="2" t="s">
        <v>15</v>
      </c>
      <c r="H28" t="str">
        <f>VLOOKUP(F28,[1]Disponibilidad!$A:$AD,30,0)</f>
        <v>Prioridad 0</v>
      </c>
      <c r="I28">
        <v>27</v>
      </c>
      <c r="K28" t="str">
        <f>VLOOKUP(B28,[2]Disponibilidad!$A:$A,1,0)</f>
        <v>CUN.VILLAPINZON-2</v>
      </c>
      <c r="M28" s="28" t="s">
        <v>74</v>
      </c>
      <c r="N28" t="s">
        <v>15</v>
      </c>
    </row>
    <row r="29" spans="1:14" x14ac:dyDescent="0.25">
      <c r="A29" s="7">
        <v>198</v>
      </c>
      <c r="B29" s="5" t="s">
        <v>75</v>
      </c>
      <c r="C29" s="2" t="s">
        <v>12</v>
      </c>
      <c r="D29" s="2" t="s">
        <v>13</v>
      </c>
      <c r="E29" t="s">
        <v>14</v>
      </c>
      <c r="F29" s="2" t="s">
        <v>75</v>
      </c>
      <c r="G29" s="2" t="s">
        <v>15</v>
      </c>
      <c r="H29" t="str">
        <f>VLOOKUP(F29,[1]Disponibilidad!$A:$AD,30,0)</f>
        <v>Prioridad 0</v>
      </c>
      <c r="I29">
        <v>28</v>
      </c>
      <c r="K29" t="str">
        <f>VLOOKUP(B29,[2]Disponibilidad!$A:$A,1,0)</f>
        <v>CUN.RICAURTE</v>
      </c>
      <c r="M29" s="28" t="s">
        <v>76</v>
      </c>
      <c r="N29" t="s">
        <v>15</v>
      </c>
    </row>
    <row r="30" spans="1:14" x14ac:dyDescent="0.25">
      <c r="A30" s="7">
        <v>202</v>
      </c>
      <c r="B30" s="5" t="s">
        <v>77</v>
      </c>
      <c r="C30" s="2" t="s">
        <v>12</v>
      </c>
      <c r="D30" s="2" t="s">
        <v>13</v>
      </c>
      <c r="E30" t="s">
        <v>14</v>
      </c>
      <c r="F30" s="2" t="s">
        <v>77</v>
      </c>
      <c r="G30" s="2" t="s">
        <v>15</v>
      </c>
      <c r="H30" t="str">
        <f>VLOOKUP(F30,[1]Disponibilidad!$A:$AD,30,0)</f>
        <v>Prioridad 0</v>
      </c>
      <c r="I30">
        <v>29</v>
      </c>
      <c r="M30" s="28" t="s">
        <v>78</v>
      </c>
      <c r="N30" t="s">
        <v>15</v>
      </c>
    </row>
    <row r="31" spans="1:14" x14ac:dyDescent="0.25">
      <c r="A31" s="7">
        <v>203</v>
      </c>
      <c r="B31" s="5" t="s">
        <v>79</v>
      </c>
      <c r="C31" s="2" t="s">
        <v>12</v>
      </c>
      <c r="D31" s="2" t="s">
        <v>13</v>
      </c>
      <c r="E31" t="s">
        <v>14</v>
      </c>
      <c r="F31" s="2" t="s">
        <v>79</v>
      </c>
      <c r="G31" s="2" t="s">
        <v>15</v>
      </c>
      <c r="H31" t="str">
        <f>VLOOKUP(F31,[1]Disponibilidad!$A:$AD,30,0)</f>
        <v>Prioridad 0</v>
      </c>
      <c r="I31">
        <v>30</v>
      </c>
      <c r="M31" s="28" t="s">
        <v>80</v>
      </c>
      <c r="N31" t="s">
        <v>15</v>
      </c>
    </row>
    <row r="32" spans="1:14" x14ac:dyDescent="0.25">
      <c r="A32" s="7">
        <v>206</v>
      </c>
      <c r="B32" s="5" t="s">
        <v>81</v>
      </c>
      <c r="C32" s="2" t="s">
        <v>12</v>
      </c>
      <c r="D32" s="2" t="s">
        <v>13</v>
      </c>
      <c r="E32" t="s">
        <v>14</v>
      </c>
      <c r="F32" s="2" t="s">
        <v>81</v>
      </c>
      <c r="G32" s="2" t="s">
        <v>15</v>
      </c>
      <c r="H32" t="str">
        <f>VLOOKUP(F32,[1]Disponibilidad!$A:$AD,30,0)</f>
        <v>Prioridad 0</v>
      </c>
      <c r="I32">
        <v>31</v>
      </c>
      <c r="K32" t="str">
        <f>VLOOKUP(B32,[2]Disponibilidad!$A:$A,1,0)</f>
        <v>PAS.LAURELES</v>
      </c>
      <c r="M32" s="28" t="s">
        <v>82</v>
      </c>
      <c r="N32" t="s">
        <v>15</v>
      </c>
    </row>
    <row r="33" spans="1:14" x14ac:dyDescent="0.25">
      <c r="A33" s="7">
        <v>207</v>
      </c>
      <c r="B33" s="5" t="s">
        <v>83</v>
      </c>
      <c r="C33" s="2" t="s">
        <v>12</v>
      </c>
      <c r="D33" s="2" t="s">
        <v>13</v>
      </c>
      <c r="E33" t="s">
        <v>14</v>
      </c>
      <c r="F33" s="2" t="s">
        <v>83</v>
      </c>
      <c r="G33" s="2" t="s">
        <v>15</v>
      </c>
      <c r="H33" t="str">
        <f>VLOOKUP(F33,[1]Disponibilidad!$A:$AD,30,0)</f>
        <v>Prioridad 0</v>
      </c>
      <c r="I33">
        <v>32</v>
      </c>
      <c r="K33" t="str">
        <f>VLOOKUP(B33,[2]Disponibilidad!$A:$A,1,0)</f>
        <v>PAS.U NARINO</v>
      </c>
      <c r="M33" s="28" t="s">
        <v>84</v>
      </c>
      <c r="N33" t="s">
        <v>15</v>
      </c>
    </row>
    <row r="34" spans="1:14" x14ac:dyDescent="0.25">
      <c r="A34" s="7">
        <v>210</v>
      </c>
      <c r="B34" s="5" t="s">
        <v>85</v>
      </c>
      <c r="C34" s="2" t="s">
        <v>12</v>
      </c>
      <c r="D34" s="2" t="s">
        <v>13</v>
      </c>
      <c r="E34" t="s">
        <v>14</v>
      </c>
      <c r="F34" s="2" t="s">
        <v>85</v>
      </c>
      <c r="G34" s="2" t="s">
        <v>15</v>
      </c>
      <c r="H34" t="str">
        <f>VLOOKUP(F34,[1]Disponibilidad!$A:$AD,30,0)</f>
        <v>Prioridad 0</v>
      </c>
      <c r="I34">
        <v>33</v>
      </c>
      <c r="M34" s="28" t="s">
        <v>86</v>
      </c>
      <c r="N34" t="s">
        <v>15</v>
      </c>
    </row>
    <row r="35" spans="1:14" x14ac:dyDescent="0.25">
      <c r="A35" s="7">
        <v>76</v>
      </c>
      <c r="B35" s="5" t="s">
        <v>87</v>
      </c>
      <c r="C35" s="2" t="s">
        <v>12</v>
      </c>
      <c r="D35" s="2" t="s">
        <v>13</v>
      </c>
      <c r="E35" t="s">
        <v>14</v>
      </c>
      <c r="F35" s="2" t="s">
        <v>87</v>
      </c>
      <c r="G35" s="2" t="s">
        <v>15</v>
      </c>
      <c r="H35" t="str">
        <f>VLOOKUP(F35,[1]Disponibilidad!$A:$AD,30,0)</f>
        <v>Prioridad 0</v>
      </c>
      <c r="I35">
        <v>34</v>
      </c>
      <c r="M35" s="28" t="s">
        <v>88</v>
      </c>
      <c r="N35" t="s">
        <v>15</v>
      </c>
    </row>
    <row r="36" spans="1:14" x14ac:dyDescent="0.25">
      <c r="A36" s="7">
        <v>112</v>
      </c>
      <c r="B36" s="5" t="s">
        <v>89</v>
      </c>
      <c r="C36" s="2" t="s">
        <v>12</v>
      </c>
      <c r="D36" s="2" t="s">
        <v>13</v>
      </c>
      <c r="E36" t="s">
        <v>14</v>
      </c>
      <c r="F36" s="2" t="s">
        <v>89</v>
      </c>
      <c r="G36" s="2" t="s">
        <v>15</v>
      </c>
      <c r="H36" t="str">
        <f>VLOOKUP(F36,[1]Disponibilidad!$A:$AD,30,0)</f>
        <v>Prioridad 0</v>
      </c>
      <c r="I36">
        <v>35</v>
      </c>
      <c r="M36" s="28" t="s">
        <v>90</v>
      </c>
      <c r="N36" t="s">
        <v>15</v>
      </c>
    </row>
    <row r="37" spans="1:14" x14ac:dyDescent="0.25">
      <c r="A37" s="7">
        <v>139</v>
      </c>
      <c r="B37" s="5" t="s">
        <v>91</v>
      </c>
      <c r="C37" s="2" t="s">
        <v>12</v>
      </c>
      <c r="D37" s="2" t="s">
        <v>13</v>
      </c>
      <c r="E37" t="s">
        <v>14</v>
      </c>
      <c r="F37" s="2" t="s">
        <v>91</v>
      </c>
      <c r="G37" s="2" t="s">
        <v>15</v>
      </c>
      <c r="H37" t="str">
        <f>VLOOKUP(F37,[1]Disponibilidad!$A:$AD,30,0)</f>
        <v>Prioridad 0</v>
      </c>
      <c r="I37">
        <v>36</v>
      </c>
      <c r="M37" s="28" t="s">
        <v>92</v>
      </c>
      <c r="N37" t="s">
        <v>15</v>
      </c>
    </row>
    <row r="38" spans="1:14" x14ac:dyDescent="0.25">
      <c r="A38" s="7">
        <v>143</v>
      </c>
      <c r="B38" s="5" t="s">
        <v>93</v>
      </c>
      <c r="C38" s="2" t="s">
        <v>12</v>
      </c>
      <c r="D38" s="2" t="s">
        <v>13</v>
      </c>
      <c r="E38" t="s">
        <v>14</v>
      </c>
      <c r="F38" s="2" t="s">
        <v>93</v>
      </c>
      <c r="G38" s="2" t="s">
        <v>15</v>
      </c>
      <c r="H38" t="str">
        <f>VLOOKUP(F38,[1]Disponibilidad!$A:$AD,30,0)</f>
        <v>Prioridad 0</v>
      </c>
      <c r="I38">
        <v>37</v>
      </c>
      <c r="M38" s="28" t="s">
        <v>20</v>
      </c>
      <c r="N38" t="s">
        <v>15</v>
      </c>
    </row>
    <row r="39" spans="1:14" x14ac:dyDescent="0.25">
      <c r="A39" s="7">
        <v>145</v>
      </c>
      <c r="B39" s="5" t="s">
        <v>94</v>
      </c>
      <c r="C39" s="2" t="s">
        <v>12</v>
      </c>
      <c r="D39" s="2" t="s">
        <v>13</v>
      </c>
      <c r="E39" t="s">
        <v>14</v>
      </c>
      <c r="F39" s="2" t="s">
        <v>94</v>
      </c>
      <c r="G39" s="2" t="s">
        <v>15</v>
      </c>
      <c r="H39" t="str">
        <f>VLOOKUP(F39,[1]Disponibilidad!$A:$AD,30,0)</f>
        <v>Prioridad 0</v>
      </c>
      <c r="I39">
        <v>38</v>
      </c>
      <c r="M39" s="28" t="s">
        <v>95</v>
      </c>
      <c r="N39" t="s">
        <v>15</v>
      </c>
    </row>
    <row r="40" spans="1:14" x14ac:dyDescent="0.25">
      <c r="A40" s="7">
        <v>177</v>
      </c>
      <c r="B40" s="5" t="s">
        <v>96</v>
      </c>
      <c r="C40" s="2" t="s">
        <v>12</v>
      </c>
      <c r="D40" s="2" t="s">
        <v>13</v>
      </c>
      <c r="E40" t="s">
        <v>14</v>
      </c>
      <c r="F40" s="2" t="s">
        <v>96</v>
      </c>
      <c r="G40" s="2" t="s">
        <v>15</v>
      </c>
      <c r="H40" t="str">
        <f>VLOOKUP(F40,[1]Disponibilidad!$A:$AD,30,0)</f>
        <v>Prioridad 0</v>
      </c>
      <c r="I40">
        <v>39</v>
      </c>
      <c r="M40" s="28" t="s">
        <v>97</v>
      </c>
      <c r="N40" t="s">
        <v>15</v>
      </c>
    </row>
    <row r="41" spans="1:14" x14ac:dyDescent="0.25">
      <c r="A41" s="7">
        <v>197</v>
      </c>
      <c r="B41" s="5" t="s">
        <v>98</v>
      </c>
      <c r="C41" s="2" t="s">
        <v>12</v>
      </c>
      <c r="D41" s="2" t="s">
        <v>13</v>
      </c>
      <c r="E41" t="s">
        <v>14</v>
      </c>
      <c r="F41" s="2" t="s">
        <v>98</v>
      </c>
      <c r="G41" s="2" t="s">
        <v>15</v>
      </c>
      <c r="H41" t="str">
        <f>VLOOKUP(F41,[1]Disponibilidad!$A:$AD,30,0)</f>
        <v>Prioridad 0</v>
      </c>
      <c r="I41">
        <v>40</v>
      </c>
      <c r="M41" s="28" t="s">
        <v>99</v>
      </c>
      <c r="N41" t="s">
        <v>15</v>
      </c>
    </row>
    <row r="42" spans="1:14" x14ac:dyDescent="0.25">
      <c r="A42" s="7">
        <v>199</v>
      </c>
      <c r="B42" s="5" t="s">
        <v>100</v>
      </c>
      <c r="C42" s="2" t="s">
        <v>12</v>
      </c>
      <c r="D42" s="2" t="s">
        <v>47</v>
      </c>
      <c r="E42" t="s">
        <v>14</v>
      </c>
      <c r="F42" s="2" t="s">
        <v>100</v>
      </c>
      <c r="G42" s="2" t="s">
        <v>15</v>
      </c>
      <c r="H42" t="str">
        <f>VLOOKUP(F42,[1]Disponibilidad!$A:$AD,30,0)</f>
        <v>Prioridad 0</v>
      </c>
      <c r="I42">
        <v>41</v>
      </c>
      <c r="M42" s="28" t="s">
        <v>101</v>
      </c>
      <c r="N42" t="s">
        <v>15</v>
      </c>
    </row>
    <row r="43" spans="1:14" x14ac:dyDescent="0.25">
      <c r="A43" s="7">
        <v>211</v>
      </c>
      <c r="B43" s="5" t="s">
        <v>102</v>
      </c>
      <c r="C43" s="2" t="s">
        <v>12</v>
      </c>
      <c r="D43" s="2" t="s">
        <v>13</v>
      </c>
      <c r="E43" t="s">
        <v>14</v>
      </c>
      <c r="F43" s="2" t="s">
        <v>102</v>
      </c>
      <c r="G43" s="2" t="s">
        <v>15</v>
      </c>
      <c r="H43" t="str">
        <f>VLOOKUP(F43,[1]Disponibilidad!$A:$AD,30,0)</f>
        <v>Prioridad 0</v>
      </c>
      <c r="I43">
        <v>42</v>
      </c>
      <c r="M43" s="28" t="s">
        <v>103</v>
      </c>
      <c r="N43" t="s">
        <v>15</v>
      </c>
    </row>
    <row r="44" spans="1:14" x14ac:dyDescent="0.25">
      <c r="A44" s="7">
        <v>51</v>
      </c>
      <c r="B44" s="5" t="s">
        <v>82</v>
      </c>
      <c r="C44" s="2" t="s">
        <v>12</v>
      </c>
      <c r="D44" s="2" t="s">
        <v>13</v>
      </c>
      <c r="E44" t="s">
        <v>14</v>
      </c>
      <c r="F44" s="2" t="s">
        <v>82</v>
      </c>
      <c r="G44" s="2" t="s">
        <v>15</v>
      </c>
      <c r="H44" t="str">
        <f>VLOOKUP(F44,[1]Disponibilidad!$A:$AD,30,0)</f>
        <v>Prioridad 0</v>
      </c>
      <c r="I44">
        <v>43</v>
      </c>
      <c r="K44" t="str">
        <f>VLOOKUP(B44,[2]Disponibilidad!$A:$A,1,0)</f>
        <v>BAR.CIUDADELA</v>
      </c>
      <c r="M44" s="28" t="s">
        <v>104</v>
      </c>
      <c r="N44" t="s">
        <v>15</v>
      </c>
    </row>
    <row r="45" spans="1:14" x14ac:dyDescent="0.25">
      <c r="A45" s="7">
        <v>71</v>
      </c>
      <c r="B45" s="5" t="s">
        <v>72</v>
      </c>
      <c r="C45" s="2" t="s">
        <v>12</v>
      </c>
      <c r="D45" s="2" t="s">
        <v>13</v>
      </c>
      <c r="E45" t="s">
        <v>14</v>
      </c>
      <c r="F45" s="2" t="s">
        <v>72</v>
      </c>
      <c r="G45" s="2" t="s">
        <v>15</v>
      </c>
      <c r="H45" t="str">
        <f>VLOOKUP(F45,[1]Disponibilidad!$A:$AD,30,0)</f>
        <v>Prioridad 0</v>
      </c>
      <c r="I45">
        <v>44</v>
      </c>
      <c r="M45" s="28" t="s">
        <v>105</v>
      </c>
      <c r="N45" t="s">
        <v>15</v>
      </c>
    </row>
    <row r="46" spans="1:14" x14ac:dyDescent="0.25">
      <c r="A46" s="7">
        <v>118</v>
      </c>
      <c r="B46" s="5" t="s">
        <v>106</v>
      </c>
      <c r="C46" s="2" t="s">
        <v>12</v>
      </c>
      <c r="D46" s="2" t="s">
        <v>13</v>
      </c>
      <c r="E46" t="s">
        <v>14</v>
      </c>
      <c r="F46" s="2" t="s">
        <v>106</v>
      </c>
      <c r="G46" s="2" t="s">
        <v>15</v>
      </c>
      <c r="H46" t="str">
        <f>VLOOKUP(F46,[1]Disponibilidad!$A:$AD,30,0)</f>
        <v>Prioridad 0</v>
      </c>
      <c r="I46">
        <v>45</v>
      </c>
      <c r="M46" s="28" t="s">
        <v>107</v>
      </c>
      <c r="N46" t="s">
        <v>15</v>
      </c>
    </row>
    <row r="47" spans="1:14" x14ac:dyDescent="0.25">
      <c r="A47" s="7">
        <v>119</v>
      </c>
      <c r="B47" s="5" t="s">
        <v>108</v>
      </c>
      <c r="C47" s="2" t="s">
        <v>12</v>
      </c>
      <c r="D47" s="2" t="s">
        <v>13</v>
      </c>
      <c r="E47" t="s">
        <v>14</v>
      </c>
      <c r="F47" s="2" t="s">
        <v>108</v>
      </c>
      <c r="G47" s="2" t="s">
        <v>15</v>
      </c>
      <c r="H47" t="str">
        <f>VLOOKUP(F47,[1]Disponibilidad!$A:$AD,30,0)</f>
        <v>Prioridad 0</v>
      </c>
      <c r="I47">
        <v>46</v>
      </c>
      <c r="M47" s="28" t="s">
        <v>109</v>
      </c>
      <c r="N47" t="s">
        <v>15</v>
      </c>
    </row>
    <row r="48" spans="1:14" x14ac:dyDescent="0.25">
      <c r="A48" s="7">
        <v>121</v>
      </c>
      <c r="B48" s="5" t="s">
        <v>110</v>
      </c>
      <c r="C48" s="2" t="s">
        <v>12</v>
      </c>
      <c r="D48" s="2" t="s">
        <v>13</v>
      </c>
      <c r="E48" t="s">
        <v>14</v>
      </c>
      <c r="F48" s="2" t="s">
        <v>110</v>
      </c>
      <c r="G48" s="2" t="s">
        <v>15</v>
      </c>
      <c r="H48" t="str">
        <f>VLOOKUP(F48,[1]Disponibilidad!$A:$AD,30,0)</f>
        <v>Prioridad 0</v>
      </c>
      <c r="I48">
        <v>47</v>
      </c>
      <c r="K48" t="str">
        <f>VLOOKUP(B48,[2]Disponibilidad!$A:$A,1,0)</f>
        <v>BOG.MONJES</v>
      </c>
      <c r="M48" s="28" t="s">
        <v>111</v>
      </c>
      <c r="N48" t="s">
        <v>15</v>
      </c>
    </row>
    <row r="49" spans="1:14" x14ac:dyDescent="0.25">
      <c r="A49" s="7">
        <v>125</v>
      </c>
      <c r="B49" s="5" t="s">
        <v>112</v>
      </c>
      <c r="C49" s="2" t="s">
        <v>12</v>
      </c>
      <c r="D49" s="2" t="s">
        <v>13</v>
      </c>
      <c r="E49" t="s">
        <v>14</v>
      </c>
      <c r="F49" s="2" t="s">
        <v>112</v>
      </c>
      <c r="G49" s="2" t="s">
        <v>15</v>
      </c>
      <c r="H49" t="str">
        <f>VLOOKUP(F49,[1]Disponibilidad!$A:$AD,30,0)</f>
        <v>Prioridad 0</v>
      </c>
      <c r="I49">
        <v>48</v>
      </c>
      <c r="M49" s="28" t="s">
        <v>113</v>
      </c>
      <c r="N49" t="s">
        <v>15</v>
      </c>
    </row>
    <row r="50" spans="1:14" x14ac:dyDescent="0.25">
      <c r="A50" s="7">
        <v>128</v>
      </c>
      <c r="B50" s="5" t="s">
        <v>114</v>
      </c>
      <c r="C50" s="2" t="s">
        <v>12</v>
      </c>
      <c r="D50" s="2" t="s">
        <v>13</v>
      </c>
      <c r="E50" t="s">
        <v>14</v>
      </c>
      <c r="F50" s="2" t="s">
        <v>114</v>
      </c>
      <c r="G50" s="2" t="s">
        <v>15</v>
      </c>
      <c r="H50" t="str">
        <f>VLOOKUP(F50,[1]Disponibilidad!$A:$AD,30,0)</f>
        <v>Prioridad 0</v>
      </c>
      <c r="I50">
        <v>49</v>
      </c>
      <c r="K50" t="str">
        <f>VLOOKUP(B50,[2]Disponibilidad!$A:$A,1,0)</f>
        <v>BOG.ALCAZARES</v>
      </c>
      <c r="M50" s="28" t="s">
        <v>115</v>
      </c>
      <c r="N50" t="s">
        <v>15</v>
      </c>
    </row>
    <row r="51" spans="1:14" x14ac:dyDescent="0.25">
      <c r="A51" s="7">
        <v>219</v>
      </c>
      <c r="B51" s="5" t="s">
        <v>116</v>
      </c>
      <c r="C51" s="2" t="s">
        <v>12</v>
      </c>
      <c r="D51" s="2" t="s">
        <v>13</v>
      </c>
      <c r="E51" t="s">
        <v>14</v>
      </c>
      <c r="F51" s="2" t="s">
        <v>116</v>
      </c>
      <c r="G51" s="2" t="s">
        <v>15</v>
      </c>
      <c r="H51" t="str">
        <f>VLOOKUP(F51,[1]Disponibilidad!$A:$AD,30,0)</f>
        <v>Prioridad 0</v>
      </c>
      <c r="I51">
        <v>50</v>
      </c>
      <c r="K51" t="str">
        <f>VLOOKUP(B51,[2]Disponibilidad!$A:$A,1,0)</f>
        <v>ZIP.LA FLORESTA</v>
      </c>
      <c r="M51" s="28" t="s">
        <v>117</v>
      </c>
      <c r="N51" t="s">
        <v>15</v>
      </c>
    </row>
    <row r="52" spans="1:14" x14ac:dyDescent="0.25">
      <c r="A52" s="7">
        <v>220</v>
      </c>
      <c r="B52" s="5" t="s">
        <v>118</v>
      </c>
      <c r="C52" s="2" t="s">
        <v>12</v>
      </c>
      <c r="D52" s="2" t="s">
        <v>13</v>
      </c>
      <c r="E52" t="s">
        <v>14</v>
      </c>
      <c r="F52" s="2" t="s">
        <v>118</v>
      </c>
      <c r="G52" s="2" t="s">
        <v>15</v>
      </c>
      <c r="H52" t="str">
        <f>VLOOKUP(F52,[1]Disponibilidad!$A:$AD,30,0)</f>
        <v>Prioridad 0</v>
      </c>
      <c r="I52">
        <v>51</v>
      </c>
      <c r="K52" t="str">
        <f>VLOOKUP(B52,[2]Disponibilidad!$A:$A,1,0)</f>
        <v>FAC.LOS LLANITOS</v>
      </c>
      <c r="M52" s="28" t="s">
        <v>119</v>
      </c>
      <c r="N52" t="s">
        <v>15</v>
      </c>
    </row>
    <row r="53" spans="1:14" x14ac:dyDescent="0.25">
      <c r="A53" s="7">
        <v>102</v>
      </c>
      <c r="B53" s="5" t="s">
        <v>120</v>
      </c>
      <c r="C53" s="2" t="s">
        <v>12</v>
      </c>
      <c r="D53" s="2" t="s">
        <v>13</v>
      </c>
      <c r="E53" t="s">
        <v>14</v>
      </c>
      <c r="F53" s="2" t="s">
        <v>120</v>
      </c>
      <c r="G53" s="2" t="s">
        <v>15</v>
      </c>
      <c r="H53" t="str">
        <f>VLOOKUP(F53,[1]Disponibilidad!$A:$AD,30,0)</f>
        <v>Prioridad 0</v>
      </c>
      <c r="I53">
        <v>52</v>
      </c>
      <c r="M53" s="28" t="s">
        <v>121</v>
      </c>
      <c r="N53" t="s">
        <v>15</v>
      </c>
    </row>
    <row r="54" spans="1:14" x14ac:dyDescent="0.25">
      <c r="A54" s="7">
        <v>419</v>
      </c>
      <c r="B54" s="5" t="s">
        <v>64</v>
      </c>
      <c r="C54" s="2" t="s">
        <v>122</v>
      </c>
      <c r="D54" s="2" t="s">
        <v>13</v>
      </c>
      <c r="E54" t="s">
        <v>14</v>
      </c>
      <c r="F54" s="2" t="s">
        <v>64</v>
      </c>
      <c r="G54" s="2" t="s">
        <v>15</v>
      </c>
      <c r="H54" t="str">
        <f>VLOOKUP(F54,[1]Disponibilidad!$A:$AD,30,0)</f>
        <v>Prioridad 1</v>
      </c>
      <c r="I54">
        <v>53</v>
      </c>
      <c r="M54" s="28" t="s">
        <v>123</v>
      </c>
      <c r="N54" t="s">
        <v>15</v>
      </c>
    </row>
    <row r="55" spans="1:14" x14ac:dyDescent="0.25">
      <c r="A55" s="7">
        <v>484</v>
      </c>
      <c r="B55" s="5" t="s">
        <v>54</v>
      </c>
      <c r="C55" s="2" t="s">
        <v>122</v>
      </c>
      <c r="D55" s="2" t="s">
        <v>13</v>
      </c>
      <c r="E55" t="s">
        <v>14</v>
      </c>
      <c r="F55" s="2" t="s">
        <v>54</v>
      </c>
      <c r="G55" s="2" t="s">
        <v>15</v>
      </c>
      <c r="H55" t="str">
        <f>VLOOKUP(F55,[1]Disponibilidad!$A:$AD,30,0)</f>
        <v>Prioridad 1</v>
      </c>
      <c r="I55">
        <v>54</v>
      </c>
      <c r="K55" t="str">
        <f>VLOOKUP(B55,[2]Disponibilidad!$A:$A,1,0)</f>
        <v>ARA.CRAVO NORTE</v>
      </c>
      <c r="M55" s="28" t="s">
        <v>114</v>
      </c>
      <c r="N55" t="s">
        <v>15</v>
      </c>
    </row>
    <row r="56" spans="1:14" x14ac:dyDescent="0.25">
      <c r="A56" s="7">
        <v>364</v>
      </c>
      <c r="B56" s="5" t="s">
        <v>124</v>
      </c>
      <c r="C56" s="2" t="s">
        <v>122</v>
      </c>
      <c r="D56" s="2" t="s">
        <v>13</v>
      </c>
      <c r="E56" t="s">
        <v>14</v>
      </c>
      <c r="F56" s="2" t="s">
        <v>124</v>
      </c>
      <c r="G56" s="2" t="s">
        <v>15</v>
      </c>
      <c r="H56" t="str">
        <f>VLOOKUP(F56,[1]Disponibilidad!$A:$AD,30,0)</f>
        <v>Prioridad 1</v>
      </c>
      <c r="I56">
        <v>55</v>
      </c>
      <c r="K56" t="str">
        <f>VLOOKUP(B56,[2]Disponibilidad!$A:$A,1,0)</f>
        <v>COR.PTO LIBERTADOR</v>
      </c>
      <c r="M56" s="28" t="s">
        <v>125</v>
      </c>
      <c r="N56" t="s">
        <v>15</v>
      </c>
    </row>
    <row r="57" spans="1:14" x14ac:dyDescent="0.25">
      <c r="A57" s="7">
        <v>444</v>
      </c>
      <c r="B57" s="5" t="s">
        <v>126</v>
      </c>
      <c r="C57" s="2" t="s">
        <v>122</v>
      </c>
      <c r="D57" s="2" t="s">
        <v>13</v>
      </c>
      <c r="E57" t="s">
        <v>14</v>
      </c>
      <c r="F57" s="2" t="s">
        <v>126</v>
      </c>
      <c r="G57" s="2" t="s">
        <v>15</v>
      </c>
      <c r="H57" t="str">
        <f>VLOOKUP(F57,[1]Disponibilidad!$A:$AD,30,0)</f>
        <v>Prioridad 1</v>
      </c>
      <c r="I57">
        <v>56</v>
      </c>
      <c r="K57" t="str">
        <f>VLOOKUP(B57,[2]Disponibilidad!$A:$A,1,0)</f>
        <v>TOL.RIO BLANCO-2</v>
      </c>
      <c r="M57" s="28" t="s">
        <v>127</v>
      </c>
      <c r="N57" t="s">
        <v>15</v>
      </c>
    </row>
    <row r="58" spans="1:14" x14ac:dyDescent="0.25">
      <c r="A58" s="7">
        <v>354</v>
      </c>
      <c r="B58" s="5" t="s">
        <v>128</v>
      </c>
      <c r="C58" s="2" t="s">
        <v>122</v>
      </c>
      <c r="D58" s="2" t="s">
        <v>13</v>
      </c>
      <c r="E58" t="s">
        <v>14</v>
      </c>
      <c r="F58" s="2" t="s">
        <v>128</v>
      </c>
      <c r="G58" s="2" t="s">
        <v>15</v>
      </c>
      <c r="H58" t="str">
        <f>VLOOKUP(F58,[1]Disponibilidad!$A:$AD,30,0)</f>
        <v>Prioridad 1</v>
      </c>
      <c r="I58">
        <v>57</v>
      </c>
      <c r="K58" t="str">
        <f>VLOOKUP(B58,[2]Disponibilidad!$A:$A,1,0)</f>
        <v>BOG.RB SERRANIAS</v>
      </c>
      <c r="M58" s="28" t="s">
        <v>129</v>
      </c>
      <c r="N58" t="s">
        <v>15</v>
      </c>
    </row>
    <row r="59" spans="1:14" x14ac:dyDescent="0.25">
      <c r="A59" s="7">
        <v>445</v>
      </c>
      <c r="B59" s="5" t="s">
        <v>130</v>
      </c>
      <c r="C59" s="2" t="s">
        <v>122</v>
      </c>
      <c r="D59" s="2" t="s">
        <v>13</v>
      </c>
      <c r="E59" t="s">
        <v>14</v>
      </c>
      <c r="F59" s="2" t="s">
        <v>130</v>
      </c>
      <c r="G59" s="2" t="s">
        <v>15</v>
      </c>
      <c r="H59" t="str">
        <f>VLOOKUP(F59,[1]Disponibilidad!$A:$AD,30,0)</f>
        <v>Prioridad 1</v>
      </c>
      <c r="I59">
        <v>58</v>
      </c>
      <c r="K59" t="str">
        <f>VLOOKUP(B59,[2]Disponibilidad!$A:$A,1,0)</f>
        <v>NAR.SALAHONDA</v>
      </c>
      <c r="M59" s="28" t="s">
        <v>112</v>
      </c>
      <c r="N59" t="s">
        <v>15</v>
      </c>
    </row>
    <row r="60" spans="1:14" x14ac:dyDescent="0.25">
      <c r="A60" s="7">
        <v>701</v>
      </c>
      <c r="B60" s="5" t="s">
        <v>131</v>
      </c>
      <c r="C60" s="2" t="s">
        <v>132</v>
      </c>
      <c r="D60" s="2" t="s">
        <v>13</v>
      </c>
      <c r="E60" t="s">
        <v>14</v>
      </c>
      <c r="F60" s="2" t="s">
        <v>131</v>
      </c>
      <c r="G60" s="2" t="s">
        <v>15</v>
      </c>
      <c r="H60" t="str">
        <f>VLOOKUP(F60,[1]Disponibilidad!$A:$AD,30,0)</f>
        <v>Prioridad 1</v>
      </c>
      <c r="I60">
        <v>59</v>
      </c>
      <c r="M60" s="28" t="s">
        <v>133</v>
      </c>
      <c r="N60" t="s">
        <v>15</v>
      </c>
    </row>
    <row r="61" spans="1:14" x14ac:dyDescent="0.25">
      <c r="A61" s="7">
        <v>147</v>
      </c>
      <c r="B61" s="5" t="s">
        <v>134</v>
      </c>
      <c r="C61" s="2" t="s">
        <v>12</v>
      </c>
      <c r="D61" s="2" t="s">
        <v>13</v>
      </c>
      <c r="E61" t="s">
        <v>14</v>
      </c>
      <c r="F61" s="2" t="s">
        <v>134</v>
      </c>
      <c r="G61" s="2" t="s">
        <v>15</v>
      </c>
      <c r="H61" t="str">
        <f>VLOOKUP(F61,[1]Disponibilidad!$A:$AD,30,0)</f>
        <v>Prioridad 2</v>
      </c>
      <c r="I61">
        <v>60</v>
      </c>
      <c r="M61" s="28" t="s">
        <v>135</v>
      </c>
      <c r="N61" t="s">
        <v>15</v>
      </c>
    </row>
    <row r="62" spans="1:14" x14ac:dyDescent="0.25">
      <c r="A62" s="7">
        <v>179</v>
      </c>
      <c r="B62" s="5" t="s">
        <v>136</v>
      </c>
      <c r="C62" s="2" t="s">
        <v>12</v>
      </c>
      <c r="D62" s="2" t="s">
        <v>13</v>
      </c>
      <c r="E62" t="s">
        <v>14</v>
      </c>
      <c r="F62" s="2" t="s">
        <v>136</v>
      </c>
      <c r="G62" s="2" t="s">
        <v>15</v>
      </c>
      <c r="H62" t="str">
        <f>VLOOKUP(F62,[1]Disponibilidad!$A:$AD,30,0)</f>
        <v>Prioridad 2</v>
      </c>
      <c r="I62">
        <v>61</v>
      </c>
      <c r="M62" s="28" t="s">
        <v>137</v>
      </c>
      <c r="N62" t="s">
        <v>15</v>
      </c>
    </row>
    <row r="63" spans="1:14" x14ac:dyDescent="0.25">
      <c r="A63" s="7">
        <v>378</v>
      </c>
      <c r="B63" s="5" t="s">
        <v>68</v>
      </c>
      <c r="C63" s="2" t="s">
        <v>122</v>
      </c>
      <c r="D63" s="2" t="s">
        <v>13</v>
      </c>
      <c r="E63" t="s">
        <v>14</v>
      </c>
      <c r="F63" s="2" t="s">
        <v>68</v>
      </c>
      <c r="G63" s="2" t="s">
        <v>15</v>
      </c>
      <c r="H63" t="str">
        <f>VLOOKUP(F63,[1]Disponibilidad!$A:$AD,30,0)</f>
        <v>Prioridad 2</v>
      </c>
      <c r="I63">
        <v>62</v>
      </c>
      <c r="M63" s="28" t="s">
        <v>108</v>
      </c>
      <c r="N63" t="s">
        <v>15</v>
      </c>
    </row>
    <row r="64" spans="1:14" x14ac:dyDescent="0.25">
      <c r="A64" s="7">
        <v>481</v>
      </c>
      <c r="B64" s="5" t="s">
        <v>52</v>
      </c>
      <c r="C64" s="2" t="s">
        <v>122</v>
      </c>
      <c r="D64" s="2" t="s">
        <v>13</v>
      </c>
      <c r="E64" t="s">
        <v>14</v>
      </c>
      <c r="F64" s="2" t="s">
        <v>52</v>
      </c>
      <c r="G64" s="2" t="s">
        <v>15</v>
      </c>
      <c r="H64" t="str">
        <f>VLOOKUP(F64,[1]Disponibilidad!$A:$AD,30,0)</f>
        <v>Prioridad 2</v>
      </c>
      <c r="I64">
        <v>63</v>
      </c>
      <c r="M64" s="28" t="s">
        <v>138</v>
      </c>
      <c r="N64" t="s">
        <v>15</v>
      </c>
    </row>
    <row r="65" spans="1:14" x14ac:dyDescent="0.25">
      <c r="A65" s="7">
        <v>874</v>
      </c>
      <c r="B65" s="5" t="s">
        <v>139</v>
      </c>
      <c r="C65" s="2" t="s">
        <v>132</v>
      </c>
      <c r="D65" s="2" t="s">
        <v>13</v>
      </c>
      <c r="E65" t="s">
        <v>22</v>
      </c>
      <c r="F65" s="2" t="s">
        <v>139</v>
      </c>
      <c r="G65" s="2" t="s">
        <v>15</v>
      </c>
      <c r="H65" t="str">
        <f>VLOOKUP(F65,[1]Disponibilidad!$A:$AD,30,0)</f>
        <v>Prioridad 2</v>
      </c>
      <c r="I65">
        <v>64</v>
      </c>
      <c r="M65" s="28" t="s">
        <v>140</v>
      </c>
      <c r="N65" t="s">
        <v>15</v>
      </c>
    </row>
    <row r="66" spans="1:14" x14ac:dyDescent="0.25">
      <c r="A66" s="7">
        <v>875</v>
      </c>
      <c r="B66" s="5" t="s">
        <v>141</v>
      </c>
      <c r="C66" s="2" t="s">
        <v>132</v>
      </c>
      <c r="D66" s="2" t="s">
        <v>13</v>
      </c>
      <c r="E66" t="s">
        <v>22</v>
      </c>
      <c r="F66" s="2" t="s">
        <v>141</v>
      </c>
      <c r="G66" s="2" t="s">
        <v>15</v>
      </c>
      <c r="H66" t="str">
        <f>VLOOKUP(F66,[1]Disponibilidad!$A:$AD,30,0)</f>
        <v>Prioridad 2</v>
      </c>
      <c r="I66">
        <v>65</v>
      </c>
      <c r="K66" t="str">
        <f>VLOOKUP(B66,[2]Disponibilidad!$A:$A,1,0)</f>
        <v>GIR.LA ESTACION-2</v>
      </c>
      <c r="M66" s="28" t="s">
        <v>142</v>
      </c>
      <c r="N66" t="s">
        <v>15</v>
      </c>
    </row>
    <row r="67" spans="1:14" x14ac:dyDescent="0.25">
      <c r="A67" s="7">
        <v>164</v>
      </c>
      <c r="B67" s="5" t="s">
        <v>62</v>
      </c>
      <c r="C67" s="2" t="s">
        <v>12</v>
      </c>
      <c r="D67" s="2" t="s">
        <v>13</v>
      </c>
      <c r="E67" t="s">
        <v>14</v>
      </c>
      <c r="F67" s="2" t="s">
        <v>62</v>
      </c>
      <c r="G67" s="2" t="s">
        <v>15</v>
      </c>
      <c r="H67" t="str">
        <f>VLOOKUP(F67,[1]Disponibilidad!$A:$AD,30,0)</f>
        <v>Prioridad 2</v>
      </c>
      <c r="I67">
        <v>66</v>
      </c>
      <c r="M67" s="28" t="s">
        <v>143</v>
      </c>
      <c r="N67" t="s">
        <v>15</v>
      </c>
    </row>
    <row r="68" spans="1:14" x14ac:dyDescent="0.25">
      <c r="A68" s="7">
        <v>357</v>
      </c>
      <c r="B68" s="5" t="s">
        <v>144</v>
      </c>
      <c r="C68" s="2" t="s">
        <v>122</v>
      </c>
      <c r="D68" s="2" t="s">
        <v>13</v>
      </c>
      <c r="E68" t="s">
        <v>14</v>
      </c>
      <c r="F68" s="2" t="s">
        <v>144</v>
      </c>
      <c r="G68" s="2" t="s">
        <v>15</v>
      </c>
      <c r="H68" t="str">
        <f>VLOOKUP(F68,[1]Disponibilidad!$A:$AD,30,0)</f>
        <v>Prioridad 2</v>
      </c>
      <c r="I68">
        <v>67</v>
      </c>
      <c r="M68" s="28" t="s">
        <v>131</v>
      </c>
      <c r="N68" t="s">
        <v>15</v>
      </c>
    </row>
    <row r="69" spans="1:14" x14ac:dyDescent="0.25">
      <c r="A69" s="7">
        <v>474</v>
      </c>
      <c r="B69" s="5" t="s">
        <v>145</v>
      </c>
      <c r="C69" s="2" t="s">
        <v>122</v>
      </c>
      <c r="D69" s="2" t="s">
        <v>13</v>
      </c>
      <c r="E69" t="s">
        <v>14</v>
      </c>
      <c r="F69" s="2" t="s">
        <v>145</v>
      </c>
      <c r="G69" s="2" t="s">
        <v>15</v>
      </c>
      <c r="H69" t="str">
        <f>VLOOKUP(F69,[1]Disponibilidad!$A:$AD,30,0)</f>
        <v>Prioridad 2</v>
      </c>
      <c r="I69">
        <v>68</v>
      </c>
      <c r="K69" t="str">
        <f>VLOOKUP(B69,[2]Disponibilidad!$A:$A,1,0)</f>
        <v>BOY.OTANCHE-3</v>
      </c>
      <c r="M69" s="28" t="s">
        <v>146</v>
      </c>
      <c r="N69" t="s">
        <v>15</v>
      </c>
    </row>
    <row r="70" spans="1:14" x14ac:dyDescent="0.25">
      <c r="A70" s="7">
        <v>721</v>
      </c>
      <c r="B70" s="5" t="s">
        <v>147</v>
      </c>
      <c r="C70" s="2" t="s">
        <v>132</v>
      </c>
      <c r="D70" s="2" t="s">
        <v>13</v>
      </c>
      <c r="E70" t="s">
        <v>28</v>
      </c>
      <c r="F70" s="2" t="s">
        <v>147</v>
      </c>
      <c r="G70" s="2" t="s">
        <v>15</v>
      </c>
      <c r="H70" t="str">
        <f>VLOOKUP(F70,[1]Disponibilidad!$A:$AD,30,0)</f>
        <v>Prioridad 2</v>
      </c>
      <c r="I70">
        <v>69</v>
      </c>
      <c r="M70" s="28" t="s">
        <v>148</v>
      </c>
      <c r="N70" t="s">
        <v>15</v>
      </c>
    </row>
    <row r="71" spans="1:14" x14ac:dyDescent="0.25">
      <c r="A71" s="7">
        <v>723</v>
      </c>
      <c r="B71" s="5" t="s">
        <v>149</v>
      </c>
      <c r="C71" s="2" t="s">
        <v>132</v>
      </c>
      <c r="D71" s="2" t="s">
        <v>13</v>
      </c>
      <c r="E71" t="s">
        <v>28</v>
      </c>
      <c r="F71" s="2" t="s">
        <v>149</v>
      </c>
      <c r="G71" s="2" t="s">
        <v>15</v>
      </c>
      <c r="H71" t="str">
        <f>VLOOKUP(F71,[1]Disponibilidad!$A:$AD,30,0)</f>
        <v>Prioridad 2</v>
      </c>
      <c r="I71">
        <v>70</v>
      </c>
      <c r="K71" t="str">
        <f>VLOOKUP(B71,[2]Disponibilidad!$A:$A,1,0)</f>
        <v>COR.PUERTO LIBERTADOR-2</v>
      </c>
      <c r="M71" s="28" t="s">
        <v>150</v>
      </c>
      <c r="N71" t="s">
        <v>15</v>
      </c>
    </row>
    <row r="72" spans="1:14" x14ac:dyDescent="0.25">
      <c r="A72" s="7">
        <v>1094</v>
      </c>
      <c r="B72" s="5" t="s">
        <v>151</v>
      </c>
      <c r="C72" s="2" t="s">
        <v>152</v>
      </c>
      <c r="D72" s="2" t="s">
        <v>13</v>
      </c>
      <c r="E72" t="s">
        <v>28</v>
      </c>
      <c r="F72" s="2" t="s">
        <v>151</v>
      </c>
      <c r="G72" s="2" t="s">
        <v>15</v>
      </c>
      <c r="H72" t="str">
        <f>VLOOKUP(F72,[1]Disponibilidad!$A:$AD,30,0)</f>
        <v>Prioridad 2</v>
      </c>
      <c r="I72">
        <v>71</v>
      </c>
      <c r="K72" t="str">
        <f>VLOOKUP(B72,[2]Disponibilidad!$A:$A,1,0)</f>
        <v>MAG.GUAMAL-2</v>
      </c>
      <c r="M72" s="28" t="s">
        <v>153</v>
      </c>
      <c r="N72" t="s">
        <v>15</v>
      </c>
    </row>
    <row r="73" spans="1:14" x14ac:dyDescent="0.25">
      <c r="A73" s="7">
        <v>442</v>
      </c>
      <c r="B73" s="5" t="s">
        <v>154</v>
      </c>
      <c r="C73" s="2" t="s">
        <v>122</v>
      </c>
      <c r="D73" s="2" t="s">
        <v>13</v>
      </c>
      <c r="E73" t="s">
        <v>14</v>
      </c>
      <c r="F73" s="2" t="s">
        <v>154</v>
      </c>
      <c r="G73" s="2" t="s">
        <v>15</v>
      </c>
      <c r="H73" t="str">
        <f>VLOOKUP(F73,[1]Disponibilidad!$A:$AD,30,0)</f>
        <v>Prioridad 2</v>
      </c>
      <c r="I73">
        <v>72</v>
      </c>
      <c r="K73" t="str">
        <f>VLOOKUP(B73,[2]Disponibilidad!$A:$A,1,0)</f>
        <v>TOL.SALDANA</v>
      </c>
      <c r="M73" s="28" t="s">
        <v>93</v>
      </c>
      <c r="N73" t="s">
        <v>15</v>
      </c>
    </row>
    <row r="74" spans="1:14" x14ac:dyDescent="0.25">
      <c r="A74" s="7">
        <v>443</v>
      </c>
      <c r="B74" s="5" t="s">
        <v>155</v>
      </c>
      <c r="C74" s="2" t="s">
        <v>122</v>
      </c>
      <c r="D74" s="2" t="s">
        <v>13</v>
      </c>
      <c r="E74" t="s">
        <v>14</v>
      </c>
      <c r="F74" s="2" t="s">
        <v>155</v>
      </c>
      <c r="G74" s="2" t="s">
        <v>15</v>
      </c>
      <c r="H74" t="str">
        <f>VLOOKUP(F74,[1]Disponibilidad!$A:$AD,30,0)</f>
        <v>Prioridad 2</v>
      </c>
      <c r="I74">
        <v>73</v>
      </c>
      <c r="K74" t="str">
        <f>VLOOKUP(B74,[2]Disponibilidad!$A:$A,1,0)</f>
        <v>TOL.PLANADAS-2</v>
      </c>
      <c r="M74" s="28" t="s">
        <v>156</v>
      </c>
      <c r="N74" t="s">
        <v>15</v>
      </c>
    </row>
    <row r="75" spans="1:14" x14ac:dyDescent="0.25">
      <c r="A75" s="7">
        <v>703</v>
      </c>
      <c r="B75" s="5" t="s">
        <v>157</v>
      </c>
      <c r="C75" s="2" t="s">
        <v>132</v>
      </c>
      <c r="D75" s="2" t="s">
        <v>13</v>
      </c>
      <c r="E75" t="s">
        <v>14</v>
      </c>
      <c r="F75" s="2" t="s">
        <v>157</v>
      </c>
      <c r="G75" s="2" t="s">
        <v>15</v>
      </c>
      <c r="H75" t="str">
        <f>VLOOKUP(F75,[1]Disponibilidad!$A:$AD,30,0)</f>
        <v>Prioridad 2</v>
      </c>
      <c r="I75">
        <v>74</v>
      </c>
      <c r="M75" s="28" t="s">
        <v>158</v>
      </c>
      <c r="N75" t="s">
        <v>15</v>
      </c>
    </row>
    <row r="76" spans="1:14" x14ac:dyDescent="0.25">
      <c r="A76" s="7">
        <v>704</v>
      </c>
      <c r="B76" s="5" t="s">
        <v>159</v>
      </c>
      <c r="C76" s="2" t="s">
        <v>132</v>
      </c>
      <c r="D76" s="2" t="s">
        <v>13</v>
      </c>
      <c r="E76" t="s">
        <v>14</v>
      </c>
      <c r="F76" s="2" t="s">
        <v>159</v>
      </c>
      <c r="G76" s="2" t="s">
        <v>15</v>
      </c>
      <c r="H76" t="str">
        <f>VLOOKUP(F76,[1]Disponibilidad!$A:$AD,30,0)</f>
        <v>Prioridad 2</v>
      </c>
      <c r="I76">
        <v>75</v>
      </c>
      <c r="K76" t="str">
        <f>VLOOKUP(B76,[2]Disponibilidad!$A:$A,1,0)</f>
        <v>BOG.TV CABLE</v>
      </c>
      <c r="M76" s="28" t="s">
        <v>160</v>
      </c>
      <c r="N76" t="s">
        <v>15</v>
      </c>
    </row>
    <row r="77" spans="1:14" x14ac:dyDescent="0.25">
      <c r="A77" s="7">
        <v>789</v>
      </c>
      <c r="B77" s="5" t="s">
        <v>161</v>
      </c>
      <c r="C77" s="2" t="s">
        <v>132</v>
      </c>
      <c r="D77" s="2" t="s">
        <v>13</v>
      </c>
      <c r="E77" t="s">
        <v>31</v>
      </c>
      <c r="F77" s="2" t="s">
        <v>161</v>
      </c>
      <c r="G77" s="2" t="s">
        <v>15</v>
      </c>
      <c r="H77" t="str">
        <f>VLOOKUP(F77,[1]Disponibilidad!$A:$AD,30,0)</f>
        <v>Prioridad 2</v>
      </c>
      <c r="I77">
        <v>76</v>
      </c>
      <c r="K77" t="str">
        <f>VLOOKUP(B77,[2]Disponibilidad!$A:$A,1,0)</f>
        <v>TOL.CHAPARRAL-2</v>
      </c>
      <c r="M77" s="28" t="s">
        <v>162</v>
      </c>
      <c r="N77" t="s">
        <v>15</v>
      </c>
    </row>
    <row r="78" spans="1:14" x14ac:dyDescent="0.25">
      <c r="A78" s="7">
        <v>1026</v>
      </c>
      <c r="B78" s="5" t="s">
        <v>163</v>
      </c>
      <c r="C78" s="2" t="s">
        <v>152</v>
      </c>
      <c r="D78" s="2" t="s">
        <v>13</v>
      </c>
      <c r="E78" t="s">
        <v>31</v>
      </c>
      <c r="F78" s="2" t="s">
        <v>163</v>
      </c>
      <c r="G78" s="2" t="s">
        <v>15</v>
      </c>
      <c r="H78" t="str">
        <f>VLOOKUP(F78,[1]Disponibilidad!$A:$AD,30,0)</f>
        <v>Prioridad 2</v>
      </c>
      <c r="I78">
        <v>77</v>
      </c>
      <c r="K78" t="str">
        <f>VLOOKUP(B78,[2]Disponibilidad!$A:$A,1,0)</f>
        <v>CAR.MANZANILLO</v>
      </c>
      <c r="M78" s="28" t="s">
        <v>164</v>
      </c>
      <c r="N78" t="s">
        <v>15</v>
      </c>
    </row>
    <row r="79" spans="1:14" x14ac:dyDescent="0.25">
      <c r="A79" s="7">
        <v>1078</v>
      </c>
      <c r="B79" s="5" t="s">
        <v>165</v>
      </c>
      <c r="C79" s="2" t="s">
        <v>152</v>
      </c>
      <c r="D79" s="2" t="s">
        <v>13</v>
      </c>
      <c r="E79" t="s">
        <v>14</v>
      </c>
      <c r="F79" s="2" t="s">
        <v>165</v>
      </c>
      <c r="G79" s="2" t="s">
        <v>15</v>
      </c>
      <c r="H79" t="str">
        <f>VLOOKUP(F79,[1]Disponibilidad!$A:$AD,30,0)</f>
        <v>Prioridad 3</v>
      </c>
      <c r="I79">
        <v>78</v>
      </c>
      <c r="K79" t="str">
        <f>VLOOKUP(B79,[2]Disponibilidad!$A:$A,1,0)</f>
        <v>BOG.ZONA ROSA</v>
      </c>
      <c r="M79" s="28" t="s">
        <v>166</v>
      </c>
      <c r="N79" t="s">
        <v>15</v>
      </c>
    </row>
    <row r="80" spans="1:14" x14ac:dyDescent="0.25">
      <c r="A80" s="7">
        <v>434</v>
      </c>
      <c r="B80" s="5" t="s">
        <v>167</v>
      </c>
      <c r="C80" s="2" t="s">
        <v>122</v>
      </c>
      <c r="D80" s="2" t="s">
        <v>13</v>
      </c>
      <c r="E80" t="s">
        <v>14</v>
      </c>
      <c r="F80" s="2" t="s">
        <v>167</v>
      </c>
      <c r="G80" s="2" t="s">
        <v>15</v>
      </c>
      <c r="H80" t="str">
        <f>VLOOKUP(F80,[1]Disponibilidad!$A:$AD,30,0)</f>
        <v>Prioridad 4</v>
      </c>
      <c r="I80">
        <v>79</v>
      </c>
      <c r="K80" t="str">
        <f>VLOOKUP(B80,[2]Disponibilidad!$A:$A,1,0)</f>
        <v>CHO.ACANDI-2:H1</v>
      </c>
      <c r="M80" s="28" t="s">
        <v>91</v>
      </c>
      <c r="N80" t="s">
        <v>15</v>
      </c>
    </row>
    <row r="81" spans="1:14" x14ac:dyDescent="0.25">
      <c r="A81" s="7">
        <v>724</v>
      </c>
      <c r="B81" s="5" t="s">
        <v>168</v>
      </c>
      <c r="C81" s="2" t="s">
        <v>132</v>
      </c>
      <c r="D81" s="2" t="s">
        <v>13</v>
      </c>
      <c r="E81" t="s">
        <v>31</v>
      </c>
      <c r="F81" s="2" t="s">
        <v>168</v>
      </c>
      <c r="G81" s="2" t="s">
        <v>15</v>
      </c>
      <c r="H81" t="str">
        <f>VLOOKUP(F81,[1]Disponibilidad!$A:$AD,30,0)</f>
        <v>Prioridad 4</v>
      </c>
      <c r="I81">
        <v>80</v>
      </c>
      <c r="K81" t="str">
        <f>VLOOKUP(B81,[2]Disponibilidad!$A:$A,1,0)</f>
        <v>BOL.SANTA ROSA-2</v>
      </c>
      <c r="M81" s="28" t="s">
        <v>169</v>
      </c>
      <c r="N81" t="s">
        <v>15</v>
      </c>
    </row>
    <row r="82" spans="1:14" x14ac:dyDescent="0.25">
      <c r="A82" s="7">
        <v>1301</v>
      </c>
      <c r="B82" s="5" t="s">
        <v>170</v>
      </c>
      <c r="C82" s="2" t="s">
        <v>171</v>
      </c>
      <c r="D82" s="2" t="s">
        <v>13</v>
      </c>
      <c r="E82" t="s">
        <v>14</v>
      </c>
      <c r="F82" s="2" t="s">
        <v>170</v>
      </c>
      <c r="G82" s="2" t="s">
        <v>15</v>
      </c>
      <c r="H82" t="str">
        <f>VLOOKUP(F82,[1]Disponibilidad!$A:$AD,30,0)</f>
        <v>Prioridad 4</v>
      </c>
      <c r="I82">
        <v>81</v>
      </c>
      <c r="M82" s="28" t="s">
        <v>170</v>
      </c>
      <c r="N82" t="s">
        <v>15</v>
      </c>
    </row>
    <row r="83" spans="1:14" x14ac:dyDescent="0.25">
      <c r="A83" s="7">
        <v>1303</v>
      </c>
      <c r="B83" s="5" t="s">
        <v>172</v>
      </c>
      <c r="C83" s="2" t="s">
        <v>171</v>
      </c>
      <c r="D83" s="2" t="s">
        <v>13</v>
      </c>
      <c r="E83" t="s">
        <v>14</v>
      </c>
      <c r="F83" s="2" t="s">
        <v>172</v>
      </c>
      <c r="G83" s="2" t="s">
        <v>15</v>
      </c>
      <c r="H83" t="str">
        <f>VLOOKUP(F83,[1]Disponibilidad!$A:$AD,30,0)</f>
        <v>Prioridad 4</v>
      </c>
      <c r="I83">
        <v>82</v>
      </c>
      <c r="K83" t="str">
        <f>VLOOKUP(B83,[2]Disponibilidad!$A:$A,1,0)</f>
        <v>BOG.ROSALES</v>
      </c>
      <c r="M83" s="28" t="s">
        <v>173</v>
      </c>
      <c r="N83" t="s">
        <v>15</v>
      </c>
    </row>
    <row r="84" spans="1:14" x14ac:dyDescent="0.25">
      <c r="A84" s="7">
        <v>1307</v>
      </c>
      <c r="B84" s="5" t="s">
        <v>129</v>
      </c>
      <c r="C84" s="2" t="s">
        <v>171</v>
      </c>
      <c r="D84" s="2" t="s">
        <v>13</v>
      </c>
      <c r="E84" t="s">
        <v>14</v>
      </c>
      <c r="F84" s="2" t="s">
        <v>129</v>
      </c>
      <c r="G84" s="2" t="s">
        <v>15</v>
      </c>
      <c r="H84" t="str">
        <f>VLOOKUP(F84,[1]Disponibilidad!$A:$AD,30,0)</f>
        <v>Prioridad 4</v>
      </c>
      <c r="I84">
        <v>83</v>
      </c>
      <c r="M84" s="28" t="s">
        <v>174</v>
      </c>
      <c r="N84" t="s">
        <v>15</v>
      </c>
    </row>
    <row r="85" spans="1:14" x14ac:dyDescent="0.25">
      <c r="A85" s="7">
        <v>48</v>
      </c>
      <c r="B85" s="5" t="s">
        <v>175</v>
      </c>
      <c r="C85" s="2" t="s">
        <v>12</v>
      </c>
      <c r="D85" s="2" t="s">
        <v>13</v>
      </c>
      <c r="E85" t="s">
        <v>14</v>
      </c>
      <c r="G85" s="2" t="s">
        <v>15</v>
      </c>
      <c r="I85">
        <v>84</v>
      </c>
      <c r="M85" s="28" t="s">
        <v>176</v>
      </c>
      <c r="N85" t="s">
        <v>15</v>
      </c>
    </row>
    <row r="86" spans="1:14" x14ac:dyDescent="0.25">
      <c r="A86" s="7">
        <v>54</v>
      </c>
      <c r="B86" s="5" t="s">
        <v>86</v>
      </c>
      <c r="C86" s="2" t="s">
        <v>12</v>
      </c>
      <c r="D86" s="2" t="s">
        <v>13</v>
      </c>
      <c r="E86" t="s">
        <v>14</v>
      </c>
      <c r="G86" s="2" t="s">
        <v>15</v>
      </c>
      <c r="I86">
        <v>85</v>
      </c>
      <c r="M86" s="28" t="s">
        <v>177</v>
      </c>
      <c r="N86" t="s">
        <v>15</v>
      </c>
    </row>
    <row r="87" spans="1:14" x14ac:dyDescent="0.25">
      <c r="A87" s="7">
        <v>56</v>
      </c>
      <c r="B87" s="5" t="s">
        <v>178</v>
      </c>
      <c r="C87" s="2" t="s">
        <v>12</v>
      </c>
      <c r="D87" s="2" t="s">
        <v>13</v>
      </c>
      <c r="E87" t="s">
        <v>14</v>
      </c>
      <c r="G87" s="2" t="s">
        <v>15</v>
      </c>
      <c r="I87">
        <v>86</v>
      </c>
      <c r="M87" s="28" t="s">
        <v>179</v>
      </c>
      <c r="N87" t="s">
        <v>15</v>
      </c>
    </row>
    <row r="88" spans="1:14" x14ac:dyDescent="0.25">
      <c r="A88" s="7">
        <v>57</v>
      </c>
      <c r="B88" s="5" t="s">
        <v>180</v>
      </c>
      <c r="C88" s="2" t="s">
        <v>12</v>
      </c>
      <c r="D88" s="2" t="s">
        <v>13</v>
      </c>
      <c r="E88" t="s">
        <v>14</v>
      </c>
      <c r="G88" s="2" t="s">
        <v>15</v>
      </c>
      <c r="I88">
        <v>87</v>
      </c>
      <c r="M88" s="28" t="s">
        <v>110</v>
      </c>
      <c r="N88" t="s">
        <v>15</v>
      </c>
    </row>
    <row r="89" spans="1:14" x14ac:dyDescent="0.25">
      <c r="A89" s="7">
        <v>68</v>
      </c>
      <c r="B89" s="5" t="s">
        <v>181</v>
      </c>
      <c r="C89" s="2" t="s">
        <v>12</v>
      </c>
      <c r="D89" s="2" t="s">
        <v>13</v>
      </c>
      <c r="E89" t="s">
        <v>14</v>
      </c>
      <c r="G89" s="2" t="s">
        <v>15</v>
      </c>
      <c r="I89">
        <v>88</v>
      </c>
      <c r="M89" s="28" t="s">
        <v>182</v>
      </c>
      <c r="N89" t="s">
        <v>15</v>
      </c>
    </row>
    <row r="90" spans="1:14" x14ac:dyDescent="0.25">
      <c r="A90" s="7">
        <v>69</v>
      </c>
      <c r="B90" s="5" t="s">
        <v>183</v>
      </c>
      <c r="C90" s="2" t="s">
        <v>12</v>
      </c>
      <c r="D90" s="2" t="s">
        <v>13</v>
      </c>
      <c r="E90" t="s">
        <v>14</v>
      </c>
      <c r="G90" s="2" t="s">
        <v>15</v>
      </c>
      <c r="I90">
        <v>89</v>
      </c>
      <c r="M90" s="28" t="s">
        <v>184</v>
      </c>
      <c r="N90" t="s">
        <v>15</v>
      </c>
    </row>
    <row r="91" spans="1:14" x14ac:dyDescent="0.25">
      <c r="A91" s="7">
        <v>70</v>
      </c>
      <c r="B91" s="5" t="s">
        <v>185</v>
      </c>
      <c r="C91" s="2" t="s">
        <v>12</v>
      </c>
      <c r="D91" s="2" t="s">
        <v>13</v>
      </c>
      <c r="E91" t="s">
        <v>14</v>
      </c>
      <c r="G91" s="2" t="s">
        <v>15</v>
      </c>
      <c r="I91">
        <v>90</v>
      </c>
      <c r="M91" s="28" t="s">
        <v>186</v>
      </c>
      <c r="N91" t="s">
        <v>15</v>
      </c>
    </row>
    <row r="92" spans="1:14" x14ac:dyDescent="0.25">
      <c r="A92" s="7">
        <v>75</v>
      </c>
      <c r="B92" s="5" t="s">
        <v>187</v>
      </c>
      <c r="C92" s="2" t="s">
        <v>12</v>
      </c>
      <c r="D92" s="2" t="s">
        <v>13</v>
      </c>
      <c r="E92" t="s">
        <v>14</v>
      </c>
      <c r="G92" s="2" t="s">
        <v>15</v>
      </c>
      <c r="I92">
        <v>91</v>
      </c>
      <c r="M92" s="28" t="s">
        <v>188</v>
      </c>
      <c r="N92" t="s">
        <v>15</v>
      </c>
    </row>
    <row r="93" spans="1:14" x14ac:dyDescent="0.25">
      <c r="A93" s="7">
        <v>77</v>
      </c>
      <c r="B93" s="5" t="s">
        <v>189</v>
      </c>
      <c r="C93" s="2" t="s">
        <v>12</v>
      </c>
      <c r="D93" s="2" t="s">
        <v>13</v>
      </c>
      <c r="E93" t="s">
        <v>14</v>
      </c>
      <c r="G93" s="2" t="s">
        <v>15</v>
      </c>
      <c r="I93">
        <v>92</v>
      </c>
      <c r="M93" s="28" t="s">
        <v>106</v>
      </c>
      <c r="N93" t="s">
        <v>15</v>
      </c>
    </row>
    <row r="94" spans="1:14" x14ac:dyDescent="0.25">
      <c r="A94" s="7">
        <v>78</v>
      </c>
      <c r="B94" s="5" t="s">
        <v>190</v>
      </c>
      <c r="C94" s="2" t="s">
        <v>12</v>
      </c>
      <c r="D94" s="2" t="s">
        <v>13</v>
      </c>
      <c r="E94" t="s">
        <v>14</v>
      </c>
      <c r="G94" s="2" t="s">
        <v>15</v>
      </c>
      <c r="I94">
        <v>93</v>
      </c>
      <c r="M94" s="28" t="s">
        <v>191</v>
      </c>
      <c r="N94" t="s">
        <v>15</v>
      </c>
    </row>
    <row r="95" spans="1:14" x14ac:dyDescent="0.25">
      <c r="A95" s="7">
        <v>81</v>
      </c>
      <c r="B95" s="5" t="s">
        <v>192</v>
      </c>
      <c r="C95" s="2" t="s">
        <v>12</v>
      </c>
      <c r="D95" s="2" t="s">
        <v>13</v>
      </c>
      <c r="E95" t="s">
        <v>14</v>
      </c>
      <c r="G95" s="2" t="s">
        <v>15</v>
      </c>
      <c r="I95">
        <v>94</v>
      </c>
      <c r="M95" s="28" t="s">
        <v>193</v>
      </c>
      <c r="N95" t="s">
        <v>15</v>
      </c>
    </row>
    <row r="96" spans="1:14" x14ac:dyDescent="0.25">
      <c r="A96" s="7">
        <v>82</v>
      </c>
      <c r="B96" s="5" t="s">
        <v>194</v>
      </c>
      <c r="C96" s="2" t="s">
        <v>12</v>
      </c>
      <c r="D96" s="2" t="s">
        <v>13</v>
      </c>
      <c r="E96" t="s">
        <v>14</v>
      </c>
      <c r="G96" s="2" t="s">
        <v>15</v>
      </c>
      <c r="I96">
        <v>95</v>
      </c>
      <c r="M96" s="28" t="s">
        <v>195</v>
      </c>
      <c r="N96" t="s">
        <v>15</v>
      </c>
    </row>
    <row r="97" spans="1:14" x14ac:dyDescent="0.25">
      <c r="A97" s="7">
        <v>83</v>
      </c>
      <c r="B97" s="5" t="s">
        <v>196</v>
      </c>
      <c r="C97" s="2" t="s">
        <v>12</v>
      </c>
      <c r="D97" s="2" t="s">
        <v>13</v>
      </c>
      <c r="E97" t="s">
        <v>14</v>
      </c>
      <c r="G97" s="2" t="s">
        <v>15</v>
      </c>
      <c r="I97">
        <v>96</v>
      </c>
      <c r="M97" s="28" t="s">
        <v>157</v>
      </c>
      <c r="N97" t="s">
        <v>15</v>
      </c>
    </row>
    <row r="98" spans="1:14" x14ac:dyDescent="0.25">
      <c r="A98" s="7">
        <v>84</v>
      </c>
      <c r="B98" s="5" t="s">
        <v>197</v>
      </c>
      <c r="C98" s="2" t="s">
        <v>12</v>
      </c>
      <c r="D98" s="2" t="s">
        <v>13</v>
      </c>
      <c r="E98" t="s">
        <v>14</v>
      </c>
      <c r="G98" s="2" t="s">
        <v>15</v>
      </c>
      <c r="I98">
        <v>97</v>
      </c>
      <c r="M98" s="28" t="s">
        <v>198</v>
      </c>
      <c r="N98" t="s">
        <v>15</v>
      </c>
    </row>
    <row r="99" spans="1:14" x14ac:dyDescent="0.25">
      <c r="A99" s="7">
        <v>85</v>
      </c>
      <c r="B99" s="5" t="s">
        <v>199</v>
      </c>
      <c r="C99" s="2" t="s">
        <v>12</v>
      </c>
      <c r="D99" s="2" t="s">
        <v>13</v>
      </c>
      <c r="E99" t="s">
        <v>14</v>
      </c>
      <c r="G99" s="2" t="s">
        <v>15</v>
      </c>
      <c r="I99">
        <v>98</v>
      </c>
      <c r="M99" s="28" t="s">
        <v>200</v>
      </c>
      <c r="N99" t="s">
        <v>15</v>
      </c>
    </row>
    <row r="100" spans="1:14" x14ac:dyDescent="0.25">
      <c r="A100" s="7">
        <v>87</v>
      </c>
      <c r="B100" s="5" t="s">
        <v>201</v>
      </c>
      <c r="C100" s="2" t="s">
        <v>12</v>
      </c>
      <c r="D100" s="2" t="s">
        <v>13</v>
      </c>
      <c r="E100" t="s">
        <v>14</v>
      </c>
      <c r="G100" s="2" t="s">
        <v>15</v>
      </c>
      <c r="I100">
        <v>99</v>
      </c>
      <c r="M100" s="28" t="s">
        <v>202</v>
      </c>
      <c r="N100" t="s">
        <v>15</v>
      </c>
    </row>
    <row r="101" spans="1:14" x14ac:dyDescent="0.25">
      <c r="A101" s="7">
        <v>88</v>
      </c>
      <c r="B101" s="5" t="s">
        <v>203</v>
      </c>
      <c r="C101" s="2" t="s">
        <v>12</v>
      </c>
      <c r="D101" s="2" t="s">
        <v>13</v>
      </c>
      <c r="E101" t="s">
        <v>14</v>
      </c>
      <c r="G101" s="2" t="s">
        <v>15</v>
      </c>
      <c r="I101">
        <v>100</v>
      </c>
      <c r="K101" t="str">
        <f>VLOOKUP(B101,[2]Disponibilidad!$A:$A,1,0)</f>
        <v>CAL.JORDAN</v>
      </c>
      <c r="M101" s="28" t="s">
        <v>204</v>
      </c>
      <c r="N101" t="s">
        <v>15</v>
      </c>
    </row>
    <row r="102" spans="1:14" x14ac:dyDescent="0.25">
      <c r="A102" s="7">
        <v>89</v>
      </c>
      <c r="B102" s="5" t="s">
        <v>205</v>
      </c>
      <c r="C102" s="2" t="s">
        <v>12</v>
      </c>
      <c r="D102" s="2" t="s">
        <v>13</v>
      </c>
      <c r="E102" t="s">
        <v>14</v>
      </c>
      <c r="G102" s="2" t="s">
        <v>15</v>
      </c>
      <c r="I102">
        <v>101</v>
      </c>
      <c r="M102" s="28" t="s">
        <v>128</v>
      </c>
      <c r="N102" t="s">
        <v>15</v>
      </c>
    </row>
    <row r="103" spans="1:14" x14ac:dyDescent="0.25">
      <c r="A103" s="7">
        <v>90</v>
      </c>
      <c r="B103" s="5" t="s">
        <v>206</v>
      </c>
      <c r="C103" s="2" t="s">
        <v>12</v>
      </c>
      <c r="D103" s="2" t="s">
        <v>13</v>
      </c>
      <c r="E103" t="s">
        <v>14</v>
      </c>
      <c r="G103" s="2" t="s">
        <v>15</v>
      </c>
      <c r="I103">
        <v>102</v>
      </c>
      <c r="K103" t="str">
        <f>VLOOKUP(B103,[2]Disponibilidad!$A:$A,1,0)</f>
        <v>CAL.ALAMOS-2</v>
      </c>
      <c r="M103" s="28" t="s">
        <v>144</v>
      </c>
      <c r="N103" t="s">
        <v>15</v>
      </c>
    </row>
    <row r="104" spans="1:14" x14ac:dyDescent="0.25">
      <c r="A104" s="7">
        <v>92</v>
      </c>
      <c r="B104" s="5" t="s">
        <v>207</v>
      </c>
      <c r="C104" s="2" t="s">
        <v>12</v>
      </c>
      <c r="D104" s="2" t="s">
        <v>13</v>
      </c>
      <c r="E104" t="s">
        <v>14</v>
      </c>
      <c r="G104" s="2" t="s">
        <v>15</v>
      </c>
      <c r="I104">
        <v>103</v>
      </c>
      <c r="K104" t="str">
        <f>VLOOKUP(B104,[2]Disponibilidad!$A:$A,1,0)</f>
        <v>CAL.MARROQUIN</v>
      </c>
      <c r="M104" s="28" t="s">
        <v>172</v>
      </c>
      <c r="N104" t="s">
        <v>15</v>
      </c>
    </row>
    <row r="105" spans="1:14" x14ac:dyDescent="0.25">
      <c r="A105" s="7">
        <v>93</v>
      </c>
      <c r="B105" s="5" t="s">
        <v>208</v>
      </c>
      <c r="C105" s="2" t="s">
        <v>12</v>
      </c>
      <c r="D105" s="2" t="s">
        <v>13</v>
      </c>
      <c r="E105" t="s">
        <v>14</v>
      </c>
      <c r="G105" s="2" t="s">
        <v>15</v>
      </c>
      <c r="I105">
        <v>104</v>
      </c>
      <c r="M105" s="28" t="s">
        <v>209</v>
      </c>
      <c r="N105" t="s">
        <v>15</v>
      </c>
    </row>
    <row r="106" spans="1:14" x14ac:dyDescent="0.25">
      <c r="A106" s="7">
        <v>94</v>
      </c>
      <c r="B106" s="5" t="s">
        <v>210</v>
      </c>
      <c r="C106" s="2" t="s">
        <v>12</v>
      </c>
      <c r="D106" s="2" t="s">
        <v>47</v>
      </c>
      <c r="E106" t="s">
        <v>14</v>
      </c>
      <c r="G106" s="2" t="s">
        <v>15</v>
      </c>
      <c r="I106">
        <v>105</v>
      </c>
      <c r="M106" s="28" t="s">
        <v>211</v>
      </c>
      <c r="N106" t="s">
        <v>15</v>
      </c>
    </row>
    <row r="107" spans="1:14" x14ac:dyDescent="0.25">
      <c r="A107" s="7">
        <v>96</v>
      </c>
      <c r="B107" s="5" t="s">
        <v>212</v>
      </c>
      <c r="C107" s="2" t="s">
        <v>12</v>
      </c>
      <c r="D107" s="2" t="s">
        <v>13</v>
      </c>
      <c r="E107" t="s">
        <v>14</v>
      </c>
      <c r="G107" s="2" t="s">
        <v>15</v>
      </c>
      <c r="I107">
        <v>106</v>
      </c>
      <c r="M107" s="28" t="s">
        <v>213</v>
      </c>
      <c r="N107" t="s">
        <v>15</v>
      </c>
    </row>
    <row r="108" spans="1:14" x14ac:dyDescent="0.25">
      <c r="A108" s="7">
        <v>98</v>
      </c>
      <c r="B108" s="5" t="s">
        <v>214</v>
      </c>
      <c r="C108" s="2" t="s">
        <v>12</v>
      </c>
      <c r="D108" s="2" t="s">
        <v>13</v>
      </c>
      <c r="E108" t="s">
        <v>14</v>
      </c>
      <c r="G108" s="2" t="s">
        <v>15</v>
      </c>
      <c r="I108">
        <v>107</v>
      </c>
      <c r="K108" t="str">
        <f>VLOOKUP(B108,[2]Disponibilidad!$A:$A,1,0)</f>
        <v>CAL.NARANJOS</v>
      </c>
      <c r="M108" s="28" t="s">
        <v>215</v>
      </c>
      <c r="N108" t="s">
        <v>15</v>
      </c>
    </row>
    <row r="109" spans="1:14" x14ac:dyDescent="0.25">
      <c r="A109" s="7">
        <v>99</v>
      </c>
      <c r="B109" s="5" t="s">
        <v>216</v>
      </c>
      <c r="C109" s="2" t="s">
        <v>12</v>
      </c>
      <c r="D109" s="2" t="s">
        <v>13</v>
      </c>
      <c r="E109" t="s">
        <v>14</v>
      </c>
      <c r="G109" s="2" t="s">
        <v>15</v>
      </c>
      <c r="I109">
        <v>108</v>
      </c>
      <c r="M109" s="28" t="s">
        <v>159</v>
      </c>
      <c r="N109" t="s">
        <v>15</v>
      </c>
    </row>
    <row r="110" spans="1:14" x14ac:dyDescent="0.25">
      <c r="A110" s="7">
        <v>100</v>
      </c>
      <c r="B110" s="5" t="s">
        <v>217</v>
      </c>
      <c r="C110" s="2" t="s">
        <v>12</v>
      </c>
      <c r="D110" s="2" t="s">
        <v>13</v>
      </c>
      <c r="E110" t="s">
        <v>14</v>
      </c>
      <c r="G110" s="2" t="s">
        <v>15</v>
      </c>
      <c r="I110">
        <v>109</v>
      </c>
      <c r="K110" t="str">
        <f>VLOOKUP(B110,[2]Disponibilidad!$A:$A,1,0)</f>
        <v>CAL.LOS LAGOS</v>
      </c>
      <c r="M110" s="28" t="s">
        <v>218</v>
      </c>
      <c r="N110" t="s">
        <v>15</v>
      </c>
    </row>
    <row r="111" spans="1:14" x14ac:dyDescent="0.25">
      <c r="A111" s="7">
        <v>104</v>
      </c>
      <c r="B111" s="5" t="s">
        <v>219</v>
      </c>
      <c r="C111" s="2" t="s">
        <v>12</v>
      </c>
      <c r="D111" s="2" t="s">
        <v>13</v>
      </c>
      <c r="E111" t="s">
        <v>14</v>
      </c>
      <c r="G111" s="2" t="s">
        <v>15</v>
      </c>
      <c r="I111">
        <v>110</v>
      </c>
      <c r="K111" t="str">
        <f>VLOOKUP(B111,[2]Disponibilidad!$A:$A,1,0)</f>
        <v>IBG.PROTECHO</v>
      </c>
      <c r="M111" s="28" t="s">
        <v>220</v>
      </c>
      <c r="N111" t="s">
        <v>15</v>
      </c>
    </row>
    <row r="112" spans="1:14" x14ac:dyDescent="0.25">
      <c r="A112" s="7">
        <v>105</v>
      </c>
      <c r="B112" s="5" t="s">
        <v>221</v>
      </c>
      <c r="C112" s="2" t="s">
        <v>12</v>
      </c>
      <c r="D112" s="2" t="s">
        <v>13</v>
      </c>
      <c r="E112" t="s">
        <v>14</v>
      </c>
      <c r="G112" s="2" t="s">
        <v>15</v>
      </c>
      <c r="I112">
        <v>111</v>
      </c>
      <c r="K112" t="str">
        <f>VLOOKUP(B112,[2]Disponibilidad!$A:$A,1,0)</f>
        <v>IBG.SAN MARTIN</v>
      </c>
      <c r="M112" s="28" t="s">
        <v>222</v>
      </c>
      <c r="N112" t="s">
        <v>15</v>
      </c>
    </row>
    <row r="113" spans="1:14" x14ac:dyDescent="0.25">
      <c r="A113" s="7">
        <v>106</v>
      </c>
      <c r="B113" s="5" t="s">
        <v>223</v>
      </c>
      <c r="C113" s="2" t="s">
        <v>12</v>
      </c>
      <c r="D113" s="2" t="s">
        <v>13</v>
      </c>
      <c r="E113" t="s">
        <v>14</v>
      </c>
      <c r="G113" s="2" t="s">
        <v>15</v>
      </c>
      <c r="I113">
        <v>112</v>
      </c>
      <c r="M113" s="28" t="s">
        <v>165</v>
      </c>
      <c r="N113" t="s">
        <v>15</v>
      </c>
    </row>
    <row r="114" spans="1:14" x14ac:dyDescent="0.25">
      <c r="A114" s="7">
        <v>108</v>
      </c>
      <c r="B114" s="5" t="s">
        <v>224</v>
      </c>
      <c r="C114" s="2" t="s">
        <v>12</v>
      </c>
      <c r="D114" s="2" t="s">
        <v>13</v>
      </c>
      <c r="E114" t="s">
        <v>14</v>
      </c>
      <c r="G114" s="2" t="s">
        <v>15</v>
      </c>
      <c r="I114">
        <v>113</v>
      </c>
      <c r="K114" t="str">
        <f>VLOOKUP(B114,[2]Disponibilidad!$A:$A,1,0)</f>
        <v>CAL.LA MARIA</v>
      </c>
      <c r="M114" s="28" t="s">
        <v>225</v>
      </c>
      <c r="N114" t="s">
        <v>15</v>
      </c>
    </row>
    <row r="115" spans="1:14" x14ac:dyDescent="0.25">
      <c r="A115" s="7">
        <v>109</v>
      </c>
      <c r="B115" s="5" t="s">
        <v>226</v>
      </c>
      <c r="C115" s="2" t="s">
        <v>12</v>
      </c>
      <c r="D115" s="2" t="s">
        <v>13</v>
      </c>
      <c r="E115" t="s">
        <v>14</v>
      </c>
      <c r="G115" s="2" t="s">
        <v>15</v>
      </c>
      <c r="I115">
        <v>114</v>
      </c>
      <c r="M115" s="28" t="s">
        <v>227</v>
      </c>
      <c r="N115" t="s">
        <v>15</v>
      </c>
    </row>
    <row r="116" spans="1:14" x14ac:dyDescent="0.25">
      <c r="A116" s="7">
        <v>110</v>
      </c>
      <c r="B116" s="5" t="s">
        <v>228</v>
      </c>
      <c r="C116" s="2" t="s">
        <v>12</v>
      </c>
      <c r="D116" s="2" t="s">
        <v>13</v>
      </c>
      <c r="E116" t="s">
        <v>14</v>
      </c>
      <c r="G116" s="2" t="s">
        <v>15</v>
      </c>
      <c r="I116">
        <v>115</v>
      </c>
      <c r="M116" s="28" t="s">
        <v>229</v>
      </c>
      <c r="N116" t="s">
        <v>15</v>
      </c>
    </row>
    <row r="117" spans="1:14" x14ac:dyDescent="0.25">
      <c r="A117" s="7">
        <v>111</v>
      </c>
      <c r="B117" s="5" t="s">
        <v>230</v>
      </c>
      <c r="C117" s="2" t="s">
        <v>12</v>
      </c>
      <c r="D117" s="2" t="s">
        <v>13</v>
      </c>
      <c r="E117" t="s">
        <v>14</v>
      </c>
      <c r="G117" s="2" t="s">
        <v>15</v>
      </c>
      <c r="I117">
        <v>116</v>
      </c>
      <c r="K117" t="str">
        <f>VLOOKUP(B117,[2]Disponibilidad!$A:$A,1,0)</f>
        <v>CAL.COMFANDI</v>
      </c>
      <c r="M117" s="28" t="s">
        <v>185</v>
      </c>
      <c r="N117" t="s">
        <v>15</v>
      </c>
    </row>
    <row r="118" spans="1:14" x14ac:dyDescent="0.25">
      <c r="A118" s="7">
        <v>113</v>
      </c>
      <c r="B118" s="5" t="s">
        <v>231</v>
      </c>
      <c r="C118" s="2" t="s">
        <v>12</v>
      </c>
      <c r="D118" s="2" t="s">
        <v>13</v>
      </c>
      <c r="E118" t="s">
        <v>14</v>
      </c>
      <c r="G118" s="2" t="s">
        <v>15</v>
      </c>
      <c r="I118">
        <v>117</v>
      </c>
      <c r="M118" s="28" t="s">
        <v>232</v>
      </c>
      <c r="N118" t="s">
        <v>15</v>
      </c>
    </row>
    <row r="119" spans="1:14" x14ac:dyDescent="0.25">
      <c r="A119" s="7">
        <v>117</v>
      </c>
      <c r="B119" s="5" t="s">
        <v>233</v>
      </c>
      <c r="C119" s="2" t="s">
        <v>12</v>
      </c>
      <c r="D119" s="2" t="s">
        <v>13</v>
      </c>
      <c r="E119" t="s">
        <v>14</v>
      </c>
      <c r="G119" s="2" t="s">
        <v>15</v>
      </c>
      <c r="I119">
        <v>118</v>
      </c>
      <c r="M119" s="28" t="s">
        <v>234</v>
      </c>
      <c r="N119" t="s">
        <v>15</v>
      </c>
    </row>
    <row r="120" spans="1:14" x14ac:dyDescent="0.25">
      <c r="A120" s="7">
        <v>146</v>
      </c>
      <c r="B120" s="5" t="s">
        <v>235</v>
      </c>
      <c r="C120" s="2" t="s">
        <v>12</v>
      </c>
      <c r="D120" s="2" t="s">
        <v>13</v>
      </c>
      <c r="E120" t="s">
        <v>14</v>
      </c>
      <c r="G120" s="2" t="s">
        <v>15</v>
      </c>
      <c r="I120">
        <v>119</v>
      </c>
      <c r="M120" s="28" t="s">
        <v>236</v>
      </c>
      <c r="N120" t="s">
        <v>15</v>
      </c>
    </row>
    <row r="121" spans="1:14" x14ac:dyDescent="0.25">
      <c r="A121" s="7">
        <v>148</v>
      </c>
      <c r="B121" s="5" t="s">
        <v>237</v>
      </c>
      <c r="C121" s="2" t="s">
        <v>12</v>
      </c>
      <c r="D121" s="2" t="s">
        <v>13</v>
      </c>
      <c r="E121" t="s">
        <v>14</v>
      </c>
      <c r="G121" s="2" t="s">
        <v>15</v>
      </c>
      <c r="I121">
        <v>120</v>
      </c>
      <c r="K121" t="str">
        <f>VLOOKUP(B121,[2]Disponibilidad!$A:$A,1,0)</f>
        <v>VCO.LA VEGA-2</v>
      </c>
      <c r="M121" s="28" t="s">
        <v>238</v>
      </c>
      <c r="N121" t="s">
        <v>15</v>
      </c>
    </row>
    <row r="122" spans="1:14" x14ac:dyDescent="0.25">
      <c r="A122" s="7">
        <v>149</v>
      </c>
      <c r="B122" s="5" t="s">
        <v>239</v>
      </c>
      <c r="C122" s="2" t="s">
        <v>12</v>
      </c>
      <c r="D122" s="2" t="s">
        <v>13</v>
      </c>
      <c r="E122" t="s">
        <v>14</v>
      </c>
      <c r="G122" s="2" t="s">
        <v>15</v>
      </c>
      <c r="I122">
        <v>121</v>
      </c>
      <c r="M122" s="28" t="s">
        <v>240</v>
      </c>
      <c r="N122" t="s">
        <v>15</v>
      </c>
    </row>
    <row r="123" spans="1:14" x14ac:dyDescent="0.25">
      <c r="A123" s="7">
        <v>150</v>
      </c>
      <c r="B123" s="5" t="s">
        <v>241</v>
      </c>
      <c r="C123" s="2" t="s">
        <v>12</v>
      </c>
      <c r="D123" s="2" t="s">
        <v>13</v>
      </c>
      <c r="E123" t="s">
        <v>14</v>
      </c>
      <c r="G123" s="2" t="s">
        <v>15</v>
      </c>
      <c r="I123">
        <v>122</v>
      </c>
      <c r="M123" s="28" t="s">
        <v>242</v>
      </c>
      <c r="N123" t="s">
        <v>15</v>
      </c>
    </row>
    <row r="124" spans="1:14" x14ac:dyDescent="0.25">
      <c r="A124" s="7">
        <v>152</v>
      </c>
      <c r="B124" s="5" t="s">
        <v>243</v>
      </c>
      <c r="C124" s="2" t="s">
        <v>12</v>
      </c>
      <c r="D124" s="2" t="s">
        <v>13</v>
      </c>
      <c r="E124" t="s">
        <v>14</v>
      </c>
      <c r="G124" s="2" t="s">
        <v>15</v>
      </c>
      <c r="I124">
        <v>123</v>
      </c>
      <c r="M124" s="28" t="s">
        <v>244</v>
      </c>
      <c r="N124" t="s">
        <v>15</v>
      </c>
    </row>
    <row r="125" spans="1:14" x14ac:dyDescent="0.25">
      <c r="A125" s="7">
        <v>156</v>
      </c>
      <c r="B125" s="5" t="s">
        <v>245</v>
      </c>
      <c r="C125" s="2" t="s">
        <v>12</v>
      </c>
      <c r="D125" s="2" t="s">
        <v>13</v>
      </c>
      <c r="E125" t="s">
        <v>14</v>
      </c>
      <c r="G125" s="2" t="s">
        <v>15</v>
      </c>
      <c r="I125">
        <v>124</v>
      </c>
      <c r="M125" s="28" t="s">
        <v>246</v>
      </c>
      <c r="N125" t="s">
        <v>15</v>
      </c>
    </row>
    <row r="126" spans="1:14" x14ac:dyDescent="0.25">
      <c r="A126" s="7">
        <v>159</v>
      </c>
      <c r="B126" s="5" t="s">
        <v>247</v>
      </c>
      <c r="C126" s="2" t="s">
        <v>12</v>
      </c>
      <c r="D126" s="2" t="s">
        <v>13</v>
      </c>
      <c r="E126" t="s">
        <v>14</v>
      </c>
      <c r="G126" s="2" t="s">
        <v>15</v>
      </c>
      <c r="I126">
        <v>125</v>
      </c>
      <c r="M126" s="28" t="s">
        <v>248</v>
      </c>
      <c r="N126" t="s">
        <v>15</v>
      </c>
    </row>
    <row r="127" spans="1:14" x14ac:dyDescent="0.25">
      <c r="A127" s="7">
        <v>161</v>
      </c>
      <c r="B127" s="5" t="s">
        <v>249</v>
      </c>
      <c r="C127" s="2" t="s">
        <v>12</v>
      </c>
      <c r="D127" s="2" t="s">
        <v>13</v>
      </c>
      <c r="E127" t="s">
        <v>14</v>
      </c>
      <c r="G127" s="2" t="s">
        <v>15</v>
      </c>
      <c r="I127">
        <v>126</v>
      </c>
      <c r="M127" s="28" t="s">
        <v>250</v>
      </c>
      <c r="N127" t="s">
        <v>15</v>
      </c>
    </row>
    <row r="128" spans="1:14" x14ac:dyDescent="0.25">
      <c r="A128" s="7">
        <v>162</v>
      </c>
      <c r="B128" s="5" t="s">
        <v>251</v>
      </c>
      <c r="C128" s="2" t="s">
        <v>12</v>
      </c>
      <c r="D128" s="2" t="s">
        <v>13</v>
      </c>
      <c r="E128" t="s">
        <v>14</v>
      </c>
      <c r="G128" s="2" t="s">
        <v>15</v>
      </c>
      <c r="I128">
        <v>127</v>
      </c>
      <c r="M128" s="28" t="s">
        <v>252</v>
      </c>
      <c r="N128" t="s">
        <v>15</v>
      </c>
    </row>
    <row r="129" spans="1:14" x14ac:dyDescent="0.25">
      <c r="A129" s="7">
        <v>165</v>
      </c>
      <c r="B129" s="5" t="s">
        <v>253</v>
      </c>
      <c r="C129" s="2" t="s">
        <v>12</v>
      </c>
      <c r="D129" s="2" t="s">
        <v>47</v>
      </c>
      <c r="E129" t="s">
        <v>14</v>
      </c>
      <c r="G129" s="2" t="s">
        <v>15</v>
      </c>
      <c r="I129">
        <v>128</v>
      </c>
      <c r="M129" s="28" t="s">
        <v>254</v>
      </c>
      <c r="N129" t="s">
        <v>15</v>
      </c>
    </row>
    <row r="130" spans="1:14" x14ac:dyDescent="0.25">
      <c r="A130" s="7">
        <v>166</v>
      </c>
      <c r="B130" s="5" t="s">
        <v>255</v>
      </c>
      <c r="C130" s="2" t="s">
        <v>12</v>
      </c>
      <c r="D130" s="2" t="s">
        <v>13</v>
      </c>
      <c r="E130" t="s">
        <v>14</v>
      </c>
      <c r="G130" s="2" t="s">
        <v>15</v>
      </c>
      <c r="I130">
        <v>129</v>
      </c>
      <c r="M130" s="28" t="s">
        <v>256</v>
      </c>
      <c r="N130" t="s">
        <v>15</v>
      </c>
    </row>
    <row r="131" spans="1:14" x14ac:dyDescent="0.25">
      <c r="A131" s="7">
        <v>167</v>
      </c>
      <c r="B131" s="5" t="s">
        <v>97</v>
      </c>
      <c r="C131" s="2" t="s">
        <v>12</v>
      </c>
      <c r="D131" s="2" t="s">
        <v>47</v>
      </c>
      <c r="E131" t="s">
        <v>14</v>
      </c>
      <c r="G131" s="2" t="s">
        <v>15</v>
      </c>
      <c r="I131">
        <v>130</v>
      </c>
      <c r="K131" t="str">
        <f>VLOOKUP(B131,[2]Disponibilidad!$A:$A,1,0)</f>
        <v>BAR.PELU</v>
      </c>
      <c r="M131" s="28" t="s">
        <v>257</v>
      </c>
      <c r="N131" t="s">
        <v>15</v>
      </c>
    </row>
    <row r="132" spans="1:14" x14ac:dyDescent="0.25">
      <c r="A132" s="7">
        <v>169</v>
      </c>
      <c r="B132" s="5" t="s">
        <v>115</v>
      </c>
      <c r="C132" s="2" t="s">
        <v>12</v>
      </c>
      <c r="D132" s="2" t="s">
        <v>47</v>
      </c>
      <c r="E132" t="s">
        <v>14</v>
      </c>
      <c r="G132" s="2" t="s">
        <v>15</v>
      </c>
      <c r="I132">
        <v>131</v>
      </c>
      <c r="M132" s="28" t="s">
        <v>258</v>
      </c>
      <c r="N132" t="s">
        <v>15</v>
      </c>
    </row>
    <row r="133" spans="1:14" x14ac:dyDescent="0.25">
      <c r="A133" s="7">
        <v>171</v>
      </c>
      <c r="B133" s="5" t="s">
        <v>259</v>
      </c>
      <c r="C133" s="2" t="s">
        <v>12</v>
      </c>
      <c r="D133" s="2" t="s">
        <v>13</v>
      </c>
      <c r="E133" t="s">
        <v>14</v>
      </c>
      <c r="G133" s="2" t="s">
        <v>15</v>
      </c>
      <c r="I133">
        <v>132</v>
      </c>
      <c r="K133" t="str">
        <f>VLOOKUP(B133,[2]Disponibilidad!$A:$A,1,0)</f>
        <v>CHO.RIOSUCIO</v>
      </c>
      <c r="M133" s="28" t="s">
        <v>260</v>
      </c>
      <c r="N133" t="s">
        <v>15</v>
      </c>
    </row>
    <row r="134" spans="1:14" x14ac:dyDescent="0.25">
      <c r="A134" s="7">
        <v>173</v>
      </c>
      <c r="B134" s="5" t="s">
        <v>261</v>
      </c>
      <c r="C134" s="2" t="s">
        <v>12</v>
      </c>
      <c r="D134" s="2" t="s">
        <v>13</v>
      </c>
      <c r="E134" t="s">
        <v>14</v>
      </c>
      <c r="G134" s="2" t="s">
        <v>15</v>
      </c>
      <c r="I134">
        <v>133</v>
      </c>
      <c r="M134" s="28" t="s">
        <v>145</v>
      </c>
      <c r="N134" t="s">
        <v>15</v>
      </c>
    </row>
    <row r="135" spans="1:14" x14ac:dyDescent="0.25">
      <c r="A135" s="7">
        <v>174</v>
      </c>
      <c r="B135" s="5" t="s">
        <v>37</v>
      </c>
      <c r="C135" s="2" t="s">
        <v>12</v>
      </c>
      <c r="D135" s="2" t="s">
        <v>13</v>
      </c>
      <c r="E135" t="s">
        <v>14</v>
      </c>
      <c r="G135" s="2" t="s">
        <v>15</v>
      </c>
      <c r="I135">
        <v>134</v>
      </c>
      <c r="M135" s="28" t="s">
        <v>262</v>
      </c>
      <c r="N135" t="s">
        <v>15</v>
      </c>
    </row>
    <row r="136" spans="1:14" x14ac:dyDescent="0.25">
      <c r="A136" s="7">
        <v>175</v>
      </c>
      <c r="B136" s="5" t="s">
        <v>21</v>
      </c>
      <c r="C136" s="2" t="s">
        <v>12</v>
      </c>
      <c r="D136" s="2" t="s">
        <v>13</v>
      </c>
      <c r="E136" t="s">
        <v>14</v>
      </c>
      <c r="G136" s="2" t="s">
        <v>15</v>
      </c>
      <c r="I136">
        <v>135</v>
      </c>
      <c r="K136" t="str">
        <f>VLOOKUP(B136,[2]Disponibilidad!$A:$A,1,0)</f>
        <v>ANT.CAUCASIA ESTADIO</v>
      </c>
      <c r="M136" s="28" t="s">
        <v>263</v>
      </c>
      <c r="N136" t="s">
        <v>15</v>
      </c>
    </row>
    <row r="137" spans="1:14" x14ac:dyDescent="0.25">
      <c r="A137" s="7">
        <v>176</v>
      </c>
      <c r="B137" s="5" t="s">
        <v>24</v>
      </c>
      <c r="C137" s="2" t="s">
        <v>12</v>
      </c>
      <c r="D137" s="2" t="s">
        <v>13</v>
      </c>
      <c r="E137" t="s">
        <v>14</v>
      </c>
      <c r="G137" s="2" t="s">
        <v>15</v>
      </c>
      <c r="I137">
        <v>136</v>
      </c>
      <c r="M137" s="28" t="s">
        <v>261</v>
      </c>
      <c r="N137" t="s">
        <v>15</v>
      </c>
    </row>
    <row r="138" spans="1:14" x14ac:dyDescent="0.25">
      <c r="A138" s="7">
        <v>181</v>
      </c>
      <c r="B138" s="5" t="s">
        <v>264</v>
      </c>
      <c r="C138" s="2" t="s">
        <v>12</v>
      </c>
      <c r="D138" s="2" t="s">
        <v>13</v>
      </c>
      <c r="E138" t="s">
        <v>14</v>
      </c>
      <c r="G138" s="2" t="s">
        <v>15</v>
      </c>
      <c r="I138">
        <v>137</v>
      </c>
      <c r="M138" s="28" t="s">
        <v>89</v>
      </c>
      <c r="N138" t="s">
        <v>15</v>
      </c>
    </row>
    <row r="139" spans="1:14" x14ac:dyDescent="0.25">
      <c r="A139" s="7">
        <v>182</v>
      </c>
      <c r="B139" s="5" t="s">
        <v>265</v>
      </c>
      <c r="C139" s="2" t="s">
        <v>12</v>
      </c>
      <c r="D139" s="2" t="s">
        <v>13</v>
      </c>
      <c r="E139" t="s">
        <v>14</v>
      </c>
      <c r="G139" s="2" t="s">
        <v>15</v>
      </c>
      <c r="I139">
        <v>138</v>
      </c>
      <c r="M139" s="28" t="s">
        <v>42</v>
      </c>
      <c r="N139" t="s">
        <v>15</v>
      </c>
    </row>
    <row r="140" spans="1:14" x14ac:dyDescent="0.25">
      <c r="A140" s="7">
        <v>184</v>
      </c>
      <c r="B140" s="5" t="s">
        <v>266</v>
      </c>
      <c r="C140" s="2" t="s">
        <v>12</v>
      </c>
      <c r="D140" s="2" t="s">
        <v>47</v>
      </c>
      <c r="E140" t="s">
        <v>14</v>
      </c>
      <c r="G140" s="2" t="s">
        <v>15</v>
      </c>
      <c r="I140">
        <v>139</v>
      </c>
      <c r="K140" t="str">
        <f>VLOOKUP(B140,[2]Disponibilidad!$A:$A,1,0)</f>
        <v>CAL.POBLADO CAMPESTRE</v>
      </c>
      <c r="M140" s="28" t="s">
        <v>206</v>
      </c>
      <c r="N140" t="s">
        <v>15</v>
      </c>
    </row>
    <row r="141" spans="1:14" x14ac:dyDescent="0.25">
      <c r="A141" s="7">
        <v>186</v>
      </c>
      <c r="B141" s="5" t="s">
        <v>267</v>
      </c>
      <c r="C141" s="2" t="s">
        <v>12</v>
      </c>
      <c r="D141" s="2" t="s">
        <v>13</v>
      </c>
      <c r="E141" t="s">
        <v>14</v>
      </c>
      <c r="G141" s="2" t="s">
        <v>15</v>
      </c>
      <c r="I141">
        <v>140</v>
      </c>
      <c r="M141" s="28" t="s">
        <v>29</v>
      </c>
      <c r="N141" t="s">
        <v>15</v>
      </c>
    </row>
    <row r="142" spans="1:14" x14ac:dyDescent="0.25">
      <c r="A142" s="7">
        <v>187</v>
      </c>
      <c r="B142" s="5" t="s">
        <v>268</v>
      </c>
      <c r="C142" s="2" t="s">
        <v>12</v>
      </c>
      <c r="D142" s="2" t="s">
        <v>47</v>
      </c>
      <c r="E142" t="s">
        <v>14</v>
      </c>
      <c r="G142" s="2" t="s">
        <v>15</v>
      </c>
      <c r="I142">
        <v>141</v>
      </c>
      <c r="M142" s="28" t="s">
        <v>40</v>
      </c>
      <c r="N142" t="s">
        <v>15</v>
      </c>
    </row>
    <row r="143" spans="1:14" x14ac:dyDescent="0.25">
      <c r="A143" s="7">
        <v>193</v>
      </c>
      <c r="B143" s="5" t="s">
        <v>269</v>
      </c>
      <c r="C143" s="2" t="s">
        <v>12</v>
      </c>
      <c r="D143" s="2" t="s">
        <v>13</v>
      </c>
      <c r="E143" t="s">
        <v>14</v>
      </c>
      <c r="G143" s="2" t="s">
        <v>15</v>
      </c>
      <c r="I143">
        <v>142</v>
      </c>
      <c r="M143" s="28" t="s">
        <v>270</v>
      </c>
      <c r="N143" t="s">
        <v>15</v>
      </c>
    </row>
    <row r="144" spans="1:14" x14ac:dyDescent="0.25">
      <c r="A144" s="7">
        <v>195</v>
      </c>
      <c r="B144" s="5" t="s">
        <v>271</v>
      </c>
      <c r="C144" s="2" t="s">
        <v>12</v>
      </c>
      <c r="D144" s="2" t="s">
        <v>13</v>
      </c>
      <c r="E144" t="s">
        <v>14</v>
      </c>
      <c r="G144" s="2" t="s">
        <v>15</v>
      </c>
      <c r="I144">
        <v>143</v>
      </c>
      <c r="M144" s="28" t="s">
        <v>230</v>
      </c>
      <c r="N144" t="s">
        <v>15</v>
      </c>
    </row>
    <row r="145" spans="1:14" x14ac:dyDescent="0.25">
      <c r="A145" s="7">
        <v>200</v>
      </c>
      <c r="B145" s="5" t="s">
        <v>262</v>
      </c>
      <c r="C145" s="2" t="s">
        <v>12</v>
      </c>
      <c r="D145" s="2" t="s">
        <v>13</v>
      </c>
      <c r="E145" t="s">
        <v>14</v>
      </c>
      <c r="G145" s="2" t="s">
        <v>15</v>
      </c>
      <c r="I145">
        <v>144</v>
      </c>
      <c r="M145" s="28" t="s">
        <v>36</v>
      </c>
      <c r="N145" t="s">
        <v>15</v>
      </c>
    </row>
    <row r="146" spans="1:14" x14ac:dyDescent="0.25">
      <c r="A146" s="7">
        <v>204</v>
      </c>
      <c r="B146" s="5" t="s">
        <v>41</v>
      </c>
      <c r="C146" s="2" t="s">
        <v>12</v>
      </c>
      <c r="D146" s="2" t="s">
        <v>13</v>
      </c>
      <c r="E146" t="s">
        <v>14</v>
      </c>
      <c r="G146" s="2" t="s">
        <v>15</v>
      </c>
      <c r="I146">
        <v>145</v>
      </c>
      <c r="M146" s="28" t="s">
        <v>203</v>
      </c>
      <c r="N146" t="s">
        <v>15</v>
      </c>
    </row>
    <row r="147" spans="1:14" x14ac:dyDescent="0.25">
      <c r="A147" s="7">
        <v>205</v>
      </c>
      <c r="B147" s="5" t="s">
        <v>272</v>
      </c>
      <c r="C147" s="2" t="s">
        <v>12</v>
      </c>
      <c r="D147" s="2" t="s">
        <v>13</v>
      </c>
      <c r="E147" t="s">
        <v>14</v>
      </c>
      <c r="G147" s="2" t="s">
        <v>15</v>
      </c>
      <c r="I147">
        <v>146</v>
      </c>
      <c r="M147" s="28" t="s">
        <v>268</v>
      </c>
      <c r="N147" t="s">
        <v>15</v>
      </c>
    </row>
    <row r="148" spans="1:14" x14ac:dyDescent="0.25">
      <c r="A148" s="7">
        <v>208</v>
      </c>
      <c r="B148" s="5" t="s">
        <v>273</v>
      </c>
      <c r="C148" s="2" t="s">
        <v>12</v>
      </c>
      <c r="D148" s="2" t="s">
        <v>13</v>
      </c>
      <c r="E148" t="s">
        <v>14</v>
      </c>
      <c r="G148" s="2" t="s">
        <v>15</v>
      </c>
      <c r="I148">
        <v>147</v>
      </c>
      <c r="M148" s="28" t="s">
        <v>224</v>
      </c>
      <c r="N148" t="s">
        <v>15</v>
      </c>
    </row>
    <row r="149" spans="1:14" x14ac:dyDescent="0.25">
      <c r="A149" s="7">
        <v>209</v>
      </c>
      <c r="B149" s="5" t="s">
        <v>274</v>
      </c>
      <c r="C149" s="2" t="s">
        <v>12</v>
      </c>
      <c r="D149" s="2" t="s">
        <v>13</v>
      </c>
      <c r="E149" t="s">
        <v>14</v>
      </c>
      <c r="G149" s="2" t="s">
        <v>15</v>
      </c>
      <c r="I149">
        <v>148</v>
      </c>
      <c r="M149" s="28" t="s">
        <v>210</v>
      </c>
      <c r="N149" t="s">
        <v>15</v>
      </c>
    </row>
    <row r="150" spans="1:14" x14ac:dyDescent="0.25">
      <c r="A150" s="7">
        <v>212</v>
      </c>
      <c r="B150" s="5" t="s">
        <v>275</v>
      </c>
      <c r="C150" s="2" t="s">
        <v>12</v>
      </c>
      <c r="D150" s="2" t="s">
        <v>13</v>
      </c>
      <c r="E150" t="s">
        <v>14</v>
      </c>
      <c r="G150" s="2" t="s">
        <v>15</v>
      </c>
      <c r="I150">
        <v>149</v>
      </c>
      <c r="K150" t="str">
        <f>VLOOKUP(B150,[2]Disponibilidad!$A:$A,1,0)</f>
        <v>NEI.ABASTOS</v>
      </c>
      <c r="M150" s="28" t="s">
        <v>217</v>
      </c>
      <c r="N150" t="s">
        <v>15</v>
      </c>
    </row>
    <row r="151" spans="1:14" x14ac:dyDescent="0.25">
      <c r="A151" s="7">
        <v>213</v>
      </c>
      <c r="B151" s="5" t="s">
        <v>276</v>
      </c>
      <c r="C151" s="2" t="s">
        <v>12</v>
      </c>
      <c r="D151" s="2" t="s">
        <v>13</v>
      </c>
      <c r="E151" t="s">
        <v>14</v>
      </c>
      <c r="G151" s="2" t="s">
        <v>15</v>
      </c>
      <c r="I151">
        <v>150</v>
      </c>
      <c r="M151" s="28" t="s">
        <v>207</v>
      </c>
      <c r="N151" t="s">
        <v>15</v>
      </c>
    </row>
    <row r="152" spans="1:14" x14ac:dyDescent="0.25">
      <c r="A152" s="7">
        <v>214</v>
      </c>
      <c r="B152" s="5" t="s">
        <v>270</v>
      </c>
      <c r="C152" s="2" t="s">
        <v>12</v>
      </c>
      <c r="D152" s="2" t="s">
        <v>47</v>
      </c>
      <c r="E152" t="s">
        <v>14</v>
      </c>
      <c r="G152" s="2" t="s">
        <v>15</v>
      </c>
      <c r="I152">
        <v>151</v>
      </c>
      <c r="M152" s="28" t="s">
        <v>205</v>
      </c>
      <c r="N152" t="s">
        <v>15</v>
      </c>
    </row>
    <row r="153" spans="1:14" x14ac:dyDescent="0.25">
      <c r="A153" s="7">
        <v>215</v>
      </c>
      <c r="B153" s="5" t="s">
        <v>277</v>
      </c>
      <c r="C153" s="2" t="s">
        <v>12</v>
      </c>
      <c r="D153" s="2" t="s">
        <v>13</v>
      </c>
      <c r="E153" t="s">
        <v>14</v>
      </c>
      <c r="G153" s="2" t="s">
        <v>15</v>
      </c>
      <c r="I153">
        <v>152</v>
      </c>
      <c r="M153" s="28" t="s">
        <v>278</v>
      </c>
      <c r="N153" t="s">
        <v>15</v>
      </c>
    </row>
    <row r="154" spans="1:14" x14ac:dyDescent="0.25">
      <c r="A154" s="7">
        <v>216</v>
      </c>
      <c r="B154" s="5" t="s">
        <v>279</v>
      </c>
      <c r="C154" s="2" t="s">
        <v>12</v>
      </c>
      <c r="D154" s="2" t="s">
        <v>13</v>
      </c>
      <c r="E154" t="s">
        <v>14</v>
      </c>
      <c r="G154" s="2" t="s">
        <v>15</v>
      </c>
      <c r="I154">
        <v>153</v>
      </c>
      <c r="M154" s="28" t="s">
        <v>32</v>
      </c>
      <c r="N154" t="s">
        <v>15</v>
      </c>
    </row>
    <row r="155" spans="1:14" x14ac:dyDescent="0.25">
      <c r="A155" s="7">
        <v>217</v>
      </c>
      <c r="B155" s="5" t="s">
        <v>280</v>
      </c>
      <c r="C155" s="2" t="s">
        <v>12</v>
      </c>
      <c r="D155" s="2" t="s">
        <v>13</v>
      </c>
      <c r="E155" t="s">
        <v>14</v>
      </c>
      <c r="G155" s="2" t="s">
        <v>15</v>
      </c>
      <c r="I155">
        <v>154</v>
      </c>
      <c r="M155" s="28" t="s">
        <v>214</v>
      </c>
      <c r="N155" t="s">
        <v>15</v>
      </c>
    </row>
    <row r="156" spans="1:14" x14ac:dyDescent="0.25">
      <c r="A156" s="7">
        <v>222</v>
      </c>
      <c r="B156" s="5" t="s">
        <v>281</v>
      </c>
      <c r="C156" s="2" t="s">
        <v>12</v>
      </c>
      <c r="D156" s="2" t="s">
        <v>13</v>
      </c>
      <c r="E156" t="s">
        <v>14</v>
      </c>
      <c r="G156" s="2" t="s">
        <v>15</v>
      </c>
      <c r="I156">
        <v>155</v>
      </c>
      <c r="M156" s="28" t="s">
        <v>38</v>
      </c>
      <c r="N156" t="s">
        <v>15</v>
      </c>
    </row>
    <row r="157" spans="1:14" x14ac:dyDescent="0.25">
      <c r="A157" s="7">
        <v>223</v>
      </c>
      <c r="B157" s="5" t="s">
        <v>282</v>
      </c>
      <c r="C157" s="2" t="s">
        <v>12</v>
      </c>
      <c r="D157" s="2" t="s">
        <v>13</v>
      </c>
      <c r="E157" t="s">
        <v>14</v>
      </c>
      <c r="G157" s="2" t="s">
        <v>15</v>
      </c>
      <c r="I157">
        <v>156</v>
      </c>
      <c r="M157" s="28" t="s">
        <v>228</v>
      </c>
      <c r="N157" t="s">
        <v>15</v>
      </c>
    </row>
    <row r="158" spans="1:14" x14ac:dyDescent="0.25">
      <c r="A158" s="7">
        <v>224</v>
      </c>
      <c r="B158" s="5" t="s">
        <v>121</v>
      </c>
      <c r="C158" s="2" t="s">
        <v>12</v>
      </c>
      <c r="D158" s="2" t="s">
        <v>13</v>
      </c>
      <c r="E158" t="s">
        <v>14</v>
      </c>
      <c r="G158" s="2" t="s">
        <v>15</v>
      </c>
      <c r="I158">
        <v>157</v>
      </c>
      <c r="M158" s="28" t="s">
        <v>208</v>
      </c>
      <c r="N158" t="s">
        <v>15</v>
      </c>
    </row>
    <row r="159" spans="1:14" x14ac:dyDescent="0.25">
      <c r="A159" s="7">
        <v>344</v>
      </c>
      <c r="B159" s="5" t="s">
        <v>109</v>
      </c>
      <c r="C159" s="2" t="s">
        <v>122</v>
      </c>
      <c r="D159" s="2" t="s">
        <v>13</v>
      </c>
      <c r="E159" t="s">
        <v>14</v>
      </c>
      <c r="G159" s="2" t="s">
        <v>15</v>
      </c>
      <c r="I159">
        <v>158</v>
      </c>
      <c r="M159" s="28" t="s">
        <v>226</v>
      </c>
      <c r="N159" t="s">
        <v>15</v>
      </c>
    </row>
    <row r="160" spans="1:14" x14ac:dyDescent="0.25">
      <c r="A160" s="7">
        <v>345</v>
      </c>
      <c r="B160" s="5" t="s">
        <v>101</v>
      </c>
      <c r="C160" s="2" t="s">
        <v>122</v>
      </c>
      <c r="D160" s="2" t="s">
        <v>13</v>
      </c>
      <c r="E160" t="s">
        <v>14</v>
      </c>
      <c r="G160" s="2" t="s">
        <v>15</v>
      </c>
      <c r="I160">
        <v>159</v>
      </c>
      <c r="M160" s="28" t="s">
        <v>266</v>
      </c>
      <c r="N160" t="s">
        <v>15</v>
      </c>
    </row>
    <row r="161" spans="1:14" x14ac:dyDescent="0.25">
      <c r="A161" s="7">
        <v>346</v>
      </c>
      <c r="B161" s="5" t="s">
        <v>90</v>
      </c>
      <c r="C161" s="2" t="s">
        <v>122</v>
      </c>
      <c r="D161" s="2" t="s">
        <v>13</v>
      </c>
      <c r="E161" t="s">
        <v>14</v>
      </c>
      <c r="G161" s="2" t="s">
        <v>15</v>
      </c>
      <c r="I161">
        <v>160</v>
      </c>
      <c r="M161" s="28" t="s">
        <v>283</v>
      </c>
      <c r="N161" t="s">
        <v>15</v>
      </c>
    </row>
    <row r="162" spans="1:14" x14ac:dyDescent="0.25">
      <c r="A162" s="7">
        <v>348</v>
      </c>
      <c r="B162" s="5" t="s">
        <v>119</v>
      </c>
      <c r="C162" s="2" t="s">
        <v>122</v>
      </c>
      <c r="D162" s="2" t="s">
        <v>13</v>
      </c>
      <c r="E162" t="s">
        <v>14</v>
      </c>
      <c r="G162" s="2" t="s">
        <v>15</v>
      </c>
      <c r="I162">
        <v>161</v>
      </c>
      <c r="M162" s="28" t="s">
        <v>120</v>
      </c>
      <c r="N162" t="s">
        <v>15</v>
      </c>
    </row>
    <row r="163" spans="1:14" x14ac:dyDescent="0.25">
      <c r="A163" s="7">
        <v>349</v>
      </c>
      <c r="B163" s="5" t="s">
        <v>92</v>
      </c>
      <c r="C163" s="2" t="s">
        <v>122</v>
      </c>
      <c r="D163" s="2" t="s">
        <v>13</v>
      </c>
      <c r="E163" t="s">
        <v>14</v>
      </c>
      <c r="G163" s="2" t="s">
        <v>15</v>
      </c>
      <c r="I163">
        <v>162</v>
      </c>
      <c r="M163" s="28" t="s">
        <v>231</v>
      </c>
      <c r="N163" t="s">
        <v>15</v>
      </c>
    </row>
    <row r="164" spans="1:14" x14ac:dyDescent="0.25">
      <c r="A164" s="7">
        <v>350</v>
      </c>
      <c r="B164" s="5" t="s">
        <v>103</v>
      </c>
      <c r="C164" s="2" t="s">
        <v>122</v>
      </c>
      <c r="D164" s="2" t="s">
        <v>13</v>
      </c>
      <c r="E164" t="s">
        <v>14</v>
      </c>
      <c r="G164" s="2" t="s">
        <v>15</v>
      </c>
      <c r="I164">
        <v>163</v>
      </c>
      <c r="M164" s="28" t="s">
        <v>216</v>
      </c>
      <c r="N164" t="s">
        <v>15</v>
      </c>
    </row>
    <row r="165" spans="1:14" x14ac:dyDescent="0.25">
      <c r="A165" s="7">
        <v>353</v>
      </c>
      <c r="B165" s="5" t="s">
        <v>283</v>
      </c>
      <c r="C165" s="2" t="s">
        <v>122</v>
      </c>
      <c r="D165" s="2" t="s">
        <v>13</v>
      </c>
      <c r="E165" t="s">
        <v>14</v>
      </c>
      <c r="G165" s="2" t="s">
        <v>15</v>
      </c>
      <c r="I165">
        <v>164</v>
      </c>
      <c r="K165" t="str">
        <f>VLOOKUP(B165,[2]Disponibilidad!$A:$A,1,0)</f>
        <v>CAL.POLVORINES</v>
      </c>
      <c r="M165" s="28" t="s">
        <v>223</v>
      </c>
      <c r="N165" t="s">
        <v>15</v>
      </c>
    </row>
    <row r="166" spans="1:14" x14ac:dyDescent="0.25">
      <c r="A166" s="7">
        <v>392</v>
      </c>
      <c r="B166" s="5" t="s">
        <v>84</v>
      </c>
      <c r="C166" s="2" t="s">
        <v>122</v>
      </c>
      <c r="D166" s="2" t="s">
        <v>47</v>
      </c>
      <c r="E166" t="s">
        <v>14</v>
      </c>
      <c r="G166" s="2" t="s">
        <v>15</v>
      </c>
      <c r="I166">
        <v>165</v>
      </c>
      <c r="M166" s="28" t="s">
        <v>34</v>
      </c>
      <c r="N166" t="s">
        <v>15</v>
      </c>
    </row>
    <row r="167" spans="1:14" x14ac:dyDescent="0.25">
      <c r="A167" s="7">
        <v>424</v>
      </c>
      <c r="B167" s="5" t="s">
        <v>16</v>
      </c>
      <c r="C167" s="2" t="s">
        <v>122</v>
      </c>
      <c r="D167" s="2" t="s">
        <v>13</v>
      </c>
      <c r="E167" t="s">
        <v>14</v>
      </c>
      <c r="G167" s="2" t="s">
        <v>15</v>
      </c>
      <c r="I167">
        <v>166</v>
      </c>
      <c r="M167" s="28" t="s">
        <v>212</v>
      </c>
      <c r="N167" t="s">
        <v>15</v>
      </c>
    </row>
    <row r="168" spans="1:14" x14ac:dyDescent="0.25">
      <c r="A168" s="7">
        <v>426</v>
      </c>
      <c r="B168" s="5" t="s">
        <v>27</v>
      </c>
      <c r="C168" s="2" t="s">
        <v>122</v>
      </c>
      <c r="D168" s="2" t="s">
        <v>13</v>
      </c>
      <c r="E168" t="s">
        <v>14</v>
      </c>
      <c r="G168" s="2" t="s">
        <v>15</v>
      </c>
      <c r="I168">
        <v>167</v>
      </c>
      <c r="M168" s="28" t="s">
        <v>284</v>
      </c>
      <c r="N168" t="s">
        <v>15</v>
      </c>
    </row>
    <row r="169" spans="1:14" x14ac:dyDescent="0.25">
      <c r="A169" s="7">
        <v>431</v>
      </c>
      <c r="B169" s="5" t="s">
        <v>35</v>
      </c>
      <c r="C169" s="2" t="s">
        <v>122</v>
      </c>
      <c r="D169" s="2" t="s">
        <v>13</v>
      </c>
      <c r="E169" t="s">
        <v>14</v>
      </c>
      <c r="G169" s="2" t="s">
        <v>15</v>
      </c>
      <c r="I169">
        <v>168</v>
      </c>
      <c r="M169" s="28" t="s">
        <v>285</v>
      </c>
      <c r="N169" t="s">
        <v>15</v>
      </c>
    </row>
    <row r="170" spans="1:14" x14ac:dyDescent="0.25">
      <c r="A170" s="7">
        <v>432</v>
      </c>
      <c r="B170" s="5" t="s">
        <v>33</v>
      </c>
      <c r="C170" s="2" t="s">
        <v>122</v>
      </c>
      <c r="D170" s="2" t="s">
        <v>47</v>
      </c>
      <c r="E170" t="s">
        <v>14</v>
      </c>
      <c r="G170" s="2" t="s">
        <v>15</v>
      </c>
      <c r="I170">
        <v>169</v>
      </c>
      <c r="M170" s="28" t="s">
        <v>286</v>
      </c>
      <c r="N170" t="s">
        <v>15</v>
      </c>
    </row>
    <row r="171" spans="1:14" x14ac:dyDescent="0.25">
      <c r="A171" s="7">
        <v>440</v>
      </c>
      <c r="B171" s="5" t="s">
        <v>18</v>
      </c>
      <c r="C171" s="2" t="s">
        <v>122</v>
      </c>
      <c r="D171" s="2" t="s">
        <v>13</v>
      </c>
      <c r="E171" t="s">
        <v>14</v>
      </c>
      <c r="G171" s="2" t="s">
        <v>15</v>
      </c>
      <c r="I171">
        <v>170</v>
      </c>
      <c r="M171" s="28" t="s">
        <v>287</v>
      </c>
      <c r="N171" t="s">
        <v>15</v>
      </c>
    </row>
    <row r="172" spans="1:14" x14ac:dyDescent="0.25">
      <c r="A172" s="7">
        <v>441</v>
      </c>
      <c r="B172" s="5" t="s">
        <v>30</v>
      </c>
      <c r="C172" s="2" t="s">
        <v>122</v>
      </c>
      <c r="D172" s="2" t="s">
        <v>13</v>
      </c>
      <c r="E172" t="s">
        <v>14</v>
      </c>
      <c r="G172" s="2" t="s">
        <v>15</v>
      </c>
      <c r="I172">
        <v>171</v>
      </c>
      <c r="M172" s="28" t="s">
        <v>288</v>
      </c>
      <c r="N172" t="s">
        <v>15</v>
      </c>
    </row>
    <row r="173" spans="1:14" x14ac:dyDescent="0.25">
      <c r="A173" s="7">
        <v>475</v>
      </c>
      <c r="B173" s="5" t="s">
        <v>58</v>
      </c>
      <c r="C173" s="2" t="s">
        <v>122</v>
      </c>
      <c r="D173" s="2" t="s">
        <v>13</v>
      </c>
      <c r="E173" t="s">
        <v>14</v>
      </c>
      <c r="G173" s="2" t="s">
        <v>15</v>
      </c>
      <c r="I173">
        <v>172</v>
      </c>
      <c r="M173" s="28" t="s">
        <v>183</v>
      </c>
      <c r="N173" t="s">
        <v>15</v>
      </c>
    </row>
    <row r="174" spans="1:14" x14ac:dyDescent="0.25">
      <c r="A174" s="7">
        <v>486</v>
      </c>
      <c r="B174" s="5" t="s">
        <v>60</v>
      </c>
      <c r="C174" s="2" t="s">
        <v>122</v>
      </c>
      <c r="D174" s="2" t="s">
        <v>47</v>
      </c>
      <c r="E174" t="s">
        <v>14</v>
      </c>
      <c r="G174" s="2" t="s">
        <v>15</v>
      </c>
      <c r="I174">
        <v>173</v>
      </c>
      <c r="M174" s="28" t="s">
        <v>289</v>
      </c>
      <c r="N174" t="s">
        <v>15</v>
      </c>
    </row>
    <row r="175" spans="1:14" x14ac:dyDescent="0.25">
      <c r="A175" s="7">
        <v>487</v>
      </c>
      <c r="B175" s="5" t="s">
        <v>56</v>
      </c>
      <c r="C175" s="2" t="s">
        <v>122</v>
      </c>
      <c r="D175" s="2" t="s">
        <v>47</v>
      </c>
      <c r="E175" t="s">
        <v>14</v>
      </c>
      <c r="G175" s="2" t="s">
        <v>15</v>
      </c>
      <c r="I175">
        <v>174</v>
      </c>
      <c r="M175" s="28" t="s">
        <v>290</v>
      </c>
      <c r="N175" t="s">
        <v>15</v>
      </c>
    </row>
    <row r="176" spans="1:14" x14ac:dyDescent="0.25">
      <c r="A176" s="7">
        <v>502</v>
      </c>
      <c r="B176" s="5" t="s">
        <v>66</v>
      </c>
      <c r="C176" s="2" t="s">
        <v>122</v>
      </c>
      <c r="D176" s="2" t="s">
        <v>13</v>
      </c>
      <c r="E176" t="s">
        <v>14</v>
      </c>
      <c r="G176" s="2" t="s">
        <v>15</v>
      </c>
      <c r="I176">
        <v>175</v>
      </c>
      <c r="M176" s="28" t="s">
        <v>175</v>
      </c>
      <c r="N176" t="s">
        <v>15</v>
      </c>
    </row>
    <row r="177" spans="1:14" x14ac:dyDescent="0.25">
      <c r="A177" s="7">
        <v>221</v>
      </c>
      <c r="B177" s="5" t="s">
        <v>123</v>
      </c>
      <c r="C177" s="2" t="s">
        <v>12</v>
      </c>
      <c r="D177" s="2" t="s">
        <v>13</v>
      </c>
      <c r="E177" t="s">
        <v>14</v>
      </c>
      <c r="G177" s="2" t="s">
        <v>15</v>
      </c>
      <c r="I177">
        <v>176</v>
      </c>
      <c r="M177" s="28" t="s">
        <v>291</v>
      </c>
      <c r="N177" t="s">
        <v>15</v>
      </c>
    </row>
    <row r="178" spans="1:14" x14ac:dyDescent="0.25">
      <c r="A178" s="7">
        <v>55</v>
      </c>
      <c r="B178" s="5" t="s">
        <v>290</v>
      </c>
      <c r="C178" s="2" t="s">
        <v>12</v>
      </c>
      <c r="D178" s="2" t="s">
        <v>13</v>
      </c>
      <c r="E178" t="s">
        <v>14</v>
      </c>
      <c r="G178" s="2" t="s">
        <v>15</v>
      </c>
      <c r="I178">
        <v>177</v>
      </c>
      <c r="M178" s="28" t="s">
        <v>17</v>
      </c>
      <c r="N178" t="s">
        <v>15</v>
      </c>
    </row>
    <row r="179" spans="1:14" x14ac:dyDescent="0.25">
      <c r="A179" s="7">
        <v>67</v>
      </c>
      <c r="B179" s="5" t="s">
        <v>292</v>
      </c>
      <c r="C179" s="2" t="s">
        <v>12</v>
      </c>
      <c r="D179" s="2" t="s">
        <v>13</v>
      </c>
      <c r="E179" t="s">
        <v>14</v>
      </c>
      <c r="G179" s="2" t="s">
        <v>15</v>
      </c>
      <c r="I179">
        <v>178</v>
      </c>
      <c r="K179" t="str">
        <f>VLOOKUP(B179,[2]Disponibilidad!$A:$A,1,0)</f>
        <v>MON.PUENTE-2</v>
      </c>
      <c r="M179" s="28" t="s">
        <v>181</v>
      </c>
      <c r="N179" t="s">
        <v>15</v>
      </c>
    </row>
    <row r="180" spans="1:14" x14ac:dyDescent="0.25">
      <c r="A180" s="7">
        <v>73</v>
      </c>
      <c r="B180" s="5" t="s">
        <v>78</v>
      </c>
      <c r="C180" s="2" t="s">
        <v>12</v>
      </c>
      <c r="D180" s="2" t="s">
        <v>13</v>
      </c>
      <c r="E180" t="s">
        <v>14</v>
      </c>
      <c r="G180" s="2" t="s">
        <v>15</v>
      </c>
      <c r="I180">
        <v>179</v>
      </c>
      <c r="M180" s="28" t="s">
        <v>293</v>
      </c>
      <c r="N180" t="s">
        <v>15</v>
      </c>
    </row>
    <row r="181" spans="1:14" x14ac:dyDescent="0.25">
      <c r="A181" s="7">
        <v>79</v>
      </c>
      <c r="B181" s="5" t="s">
        <v>294</v>
      </c>
      <c r="C181" s="2" t="s">
        <v>12</v>
      </c>
      <c r="D181" s="2" t="s">
        <v>13</v>
      </c>
      <c r="E181" t="s">
        <v>14</v>
      </c>
      <c r="G181" s="2" t="s">
        <v>15</v>
      </c>
      <c r="I181">
        <v>180</v>
      </c>
      <c r="M181" s="28" t="s">
        <v>295</v>
      </c>
      <c r="N181" t="s">
        <v>15</v>
      </c>
    </row>
    <row r="182" spans="1:14" x14ac:dyDescent="0.25">
      <c r="A182" s="7">
        <v>80</v>
      </c>
      <c r="B182" s="5" t="s">
        <v>296</v>
      </c>
      <c r="C182" s="2" t="s">
        <v>12</v>
      </c>
      <c r="D182" s="2" t="s">
        <v>13</v>
      </c>
      <c r="E182" t="s">
        <v>14</v>
      </c>
      <c r="G182" s="2" t="s">
        <v>15</v>
      </c>
      <c r="I182">
        <v>181</v>
      </c>
      <c r="M182" s="28" t="s">
        <v>297</v>
      </c>
      <c r="N182" t="s">
        <v>15</v>
      </c>
    </row>
    <row r="183" spans="1:14" x14ac:dyDescent="0.25">
      <c r="A183" s="7">
        <v>115</v>
      </c>
      <c r="B183" s="5" t="s">
        <v>278</v>
      </c>
      <c r="C183" s="2" t="s">
        <v>12</v>
      </c>
      <c r="D183" s="2" t="s">
        <v>13</v>
      </c>
      <c r="E183" t="s">
        <v>14</v>
      </c>
      <c r="G183" s="2" t="s">
        <v>15</v>
      </c>
      <c r="I183">
        <v>182</v>
      </c>
      <c r="M183" s="28" t="s">
        <v>298</v>
      </c>
      <c r="N183" t="s">
        <v>15</v>
      </c>
    </row>
    <row r="184" spans="1:14" x14ac:dyDescent="0.25">
      <c r="A184" s="7">
        <v>122</v>
      </c>
      <c r="B184" s="5" t="s">
        <v>174</v>
      </c>
      <c r="C184" s="2" t="s">
        <v>12</v>
      </c>
      <c r="D184" s="2" t="s">
        <v>13</v>
      </c>
      <c r="E184" t="s">
        <v>14</v>
      </c>
      <c r="G184" s="2" t="s">
        <v>15</v>
      </c>
      <c r="I184">
        <v>183</v>
      </c>
      <c r="M184" s="28" t="s">
        <v>265</v>
      </c>
      <c r="N184" t="s">
        <v>15</v>
      </c>
    </row>
    <row r="185" spans="1:14" x14ac:dyDescent="0.25">
      <c r="A185" s="7">
        <v>126</v>
      </c>
      <c r="B185" s="5" t="s">
        <v>169</v>
      </c>
      <c r="C185" s="2" t="s">
        <v>12</v>
      </c>
      <c r="D185" s="2" t="s">
        <v>13</v>
      </c>
      <c r="E185" t="s">
        <v>14</v>
      </c>
      <c r="G185" s="2" t="s">
        <v>15</v>
      </c>
      <c r="I185">
        <v>184</v>
      </c>
      <c r="M185" s="28" t="s">
        <v>299</v>
      </c>
      <c r="N185" t="s">
        <v>15</v>
      </c>
    </row>
    <row r="186" spans="1:14" x14ac:dyDescent="0.25">
      <c r="A186" s="7">
        <v>127</v>
      </c>
      <c r="B186" s="5" t="s">
        <v>222</v>
      </c>
      <c r="C186" s="2" t="s">
        <v>12</v>
      </c>
      <c r="D186" s="2" t="s">
        <v>13</v>
      </c>
      <c r="E186" t="s">
        <v>14</v>
      </c>
      <c r="G186" s="2" t="s">
        <v>15</v>
      </c>
      <c r="I186">
        <v>185</v>
      </c>
      <c r="M186" s="28" t="s">
        <v>300</v>
      </c>
      <c r="N186" t="s">
        <v>15</v>
      </c>
    </row>
    <row r="187" spans="1:14" x14ac:dyDescent="0.25">
      <c r="A187" s="7">
        <v>130</v>
      </c>
      <c r="B187" s="5" t="s">
        <v>158</v>
      </c>
      <c r="C187" s="2" t="s">
        <v>12</v>
      </c>
      <c r="D187" s="2" t="s">
        <v>13</v>
      </c>
      <c r="E187" t="s">
        <v>14</v>
      </c>
      <c r="G187" s="2" t="s">
        <v>15</v>
      </c>
      <c r="I187">
        <v>186</v>
      </c>
      <c r="M187" s="28" t="s">
        <v>301</v>
      </c>
      <c r="N187" t="s">
        <v>15</v>
      </c>
    </row>
    <row r="188" spans="1:14" x14ac:dyDescent="0.25">
      <c r="A188" s="7">
        <v>132</v>
      </c>
      <c r="B188" s="5" t="s">
        <v>211</v>
      </c>
      <c r="C188" s="2" t="s">
        <v>12</v>
      </c>
      <c r="D188" s="2" t="s">
        <v>13</v>
      </c>
      <c r="E188" t="s">
        <v>14</v>
      </c>
      <c r="G188" s="2" t="s">
        <v>15</v>
      </c>
      <c r="I188">
        <v>187</v>
      </c>
      <c r="M188" s="28" t="s">
        <v>136</v>
      </c>
      <c r="N188" t="s">
        <v>15</v>
      </c>
    </row>
    <row r="189" spans="1:14" x14ac:dyDescent="0.25">
      <c r="A189" s="7">
        <v>140</v>
      </c>
      <c r="B189" s="5" t="s">
        <v>177</v>
      </c>
      <c r="C189" s="2" t="s">
        <v>12</v>
      </c>
      <c r="D189" s="2" t="s">
        <v>13</v>
      </c>
      <c r="E189" t="s">
        <v>14</v>
      </c>
      <c r="G189" s="2" t="s">
        <v>15</v>
      </c>
      <c r="I189">
        <v>188</v>
      </c>
      <c r="M189" s="28" t="s">
        <v>302</v>
      </c>
      <c r="N189" t="s">
        <v>15</v>
      </c>
    </row>
    <row r="190" spans="1:14" x14ac:dyDescent="0.25">
      <c r="A190" s="7">
        <v>144</v>
      </c>
      <c r="B190" s="5" t="s">
        <v>166</v>
      </c>
      <c r="C190" s="2" t="s">
        <v>12</v>
      </c>
      <c r="D190" s="2" t="s">
        <v>13</v>
      </c>
      <c r="E190" t="s">
        <v>14</v>
      </c>
      <c r="G190" s="2" t="s">
        <v>15</v>
      </c>
      <c r="I190">
        <v>189</v>
      </c>
      <c r="M190" s="28" t="s">
        <v>303</v>
      </c>
      <c r="N190" t="s">
        <v>15</v>
      </c>
    </row>
    <row r="191" spans="1:14" x14ac:dyDescent="0.25">
      <c r="A191" s="7">
        <v>153</v>
      </c>
      <c r="B191" s="5" t="s">
        <v>304</v>
      </c>
      <c r="C191" s="2" t="s">
        <v>12</v>
      </c>
      <c r="D191" s="2" t="s">
        <v>13</v>
      </c>
      <c r="E191" t="s">
        <v>14</v>
      </c>
      <c r="G191" s="2" t="s">
        <v>15</v>
      </c>
      <c r="I191">
        <v>190</v>
      </c>
      <c r="M191" s="28" t="s">
        <v>305</v>
      </c>
      <c r="N191" t="s">
        <v>15</v>
      </c>
    </row>
    <row r="192" spans="1:14" x14ac:dyDescent="0.25">
      <c r="A192" s="7">
        <v>163</v>
      </c>
      <c r="B192" s="5" t="s">
        <v>303</v>
      </c>
      <c r="C192" s="2" t="s">
        <v>12</v>
      </c>
      <c r="D192" s="2" t="s">
        <v>13</v>
      </c>
      <c r="E192" t="s">
        <v>14</v>
      </c>
      <c r="G192" s="2" t="s">
        <v>15</v>
      </c>
      <c r="I192">
        <v>191</v>
      </c>
      <c r="M192" s="28" t="s">
        <v>306</v>
      </c>
      <c r="N192" t="s">
        <v>15</v>
      </c>
    </row>
    <row r="193" spans="1:14" x14ac:dyDescent="0.25">
      <c r="A193" s="7">
        <v>188</v>
      </c>
      <c r="B193" s="5" t="s">
        <v>284</v>
      </c>
      <c r="C193" s="2" t="s">
        <v>12</v>
      </c>
      <c r="D193" s="2" t="s">
        <v>13</v>
      </c>
      <c r="E193" t="s">
        <v>14</v>
      </c>
      <c r="G193" s="2" t="s">
        <v>15</v>
      </c>
      <c r="I193">
        <v>192</v>
      </c>
      <c r="M193" s="28" t="s">
        <v>51</v>
      </c>
      <c r="N193" t="s">
        <v>15</v>
      </c>
    </row>
    <row r="194" spans="1:14" x14ac:dyDescent="0.25">
      <c r="A194" s="7">
        <v>191</v>
      </c>
      <c r="B194" s="5" t="s">
        <v>307</v>
      </c>
      <c r="C194" s="2" t="s">
        <v>12</v>
      </c>
      <c r="D194" s="2" t="s">
        <v>13</v>
      </c>
      <c r="E194" t="s">
        <v>14</v>
      </c>
      <c r="G194" s="2" t="s">
        <v>15</v>
      </c>
      <c r="I194">
        <v>193</v>
      </c>
      <c r="M194" s="28" t="s">
        <v>308</v>
      </c>
      <c r="N194" t="s">
        <v>15</v>
      </c>
    </row>
    <row r="195" spans="1:14" x14ac:dyDescent="0.25">
      <c r="A195" s="7">
        <v>201</v>
      </c>
      <c r="B195" s="5" t="s">
        <v>309</v>
      </c>
      <c r="C195" s="2" t="s">
        <v>12</v>
      </c>
      <c r="D195" s="2" t="s">
        <v>13</v>
      </c>
      <c r="E195" t="s">
        <v>14</v>
      </c>
      <c r="G195" s="2" t="s">
        <v>15</v>
      </c>
      <c r="I195">
        <v>194</v>
      </c>
      <c r="M195" s="28" t="s">
        <v>310</v>
      </c>
      <c r="N195" t="s">
        <v>15</v>
      </c>
    </row>
    <row r="196" spans="1:14" x14ac:dyDescent="0.25">
      <c r="A196" s="7">
        <v>218</v>
      </c>
      <c r="B196" s="5" t="s">
        <v>311</v>
      </c>
      <c r="C196" s="2" t="s">
        <v>12</v>
      </c>
      <c r="D196" s="2" t="s">
        <v>13</v>
      </c>
      <c r="E196" t="s">
        <v>14</v>
      </c>
      <c r="G196" s="2" t="s">
        <v>15</v>
      </c>
      <c r="I196">
        <v>195</v>
      </c>
      <c r="M196" s="28" t="s">
        <v>100</v>
      </c>
      <c r="N196" t="s">
        <v>15</v>
      </c>
    </row>
    <row r="197" spans="1:14" x14ac:dyDescent="0.25">
      <c r="A197" s="7">
        <v>1080</v>
      </c>
      <c r="B197" s="5" t="s">
        <v>186</v>
      </c>
      <c r="C197" s="2" t="s">
        <v>152</v>
      </c>
      <c r="D197" s="2" t="s">
        <v>13</v>
      </c>
      <c r="E197" t="s">
        <v>14</v>
      </c>
      <c r="G197" s="2" t="s">
        <v>15</v>
      </c>
      <c r="I197">
        <v>196</v>
      </c>
      <c r="M197" s="28" t="s">
        <v>312</v>
      </c>
      <c r="N197" t="s">
        <v>15</v>
      </c>
    </row>
    <row r="198" spans="1:14" x14ac:dyDescent="0.25">
      <c r="A198" s="7">
        <v>47</v>
      </c>
      <c r="B198" s="5" t="s">
        <v>80</v>
      </c>
      <c r="C198" s="2" t="s">
        <v>12</v>
      </c>
      <c r="D198" s="2" t="s">
        <v>13</v>
      </c>
      <c r="E198" t="s">
        <v>14</v>
      </c>
      <c r="G198" s="2" t="s">
        <v>15</v>
      </c>
      <c r="I198">
        <v>197</v>
      </c>
      <c r="M198" s="28" t="s">
        <v>167</v>
      </c>
      <c r="N198" t="s">
        <v>15</v>
      </c>
    </row>
    <row r="199" spans="1:14" x14ac:dyDescent="0.25">
      <c r="A199" s="7">
        <v>49</v>
      </c>
      <c r="B199" s="5" t="s">
        <v>107</v>
      </c>
      <c r="C199" s="2" t="s">
        <v>12</v>
      </c>
      <c r="D199" s="2" t="s">
        <v>13</v>
      </c>
      <c r="E199" t="s">
        <v>14</v>
      </c>
      <c r="G199" s="2" t="s">
        <v>15</v>
      </c>
      <c r="I199">
        <v>198</v>
      </c>
      <c r="M199" s="28" t="s">
        <v>313</v>
      </c>
      <c r="N199" t="s">
        <v>15</v>
      </c>
    </row>
    <row r="200" spans="1:14" x14ac:dyDescent="0.25">
      <c r="A200" s="7">
        <v>50</v>
      </c>
      <c r="B200" s="5" t="s">
        <v>76</v>
      </c>
      <c r="C200" s="2" t="s">
        <v>12</v>
      </c>
      <c r="D200" s="2" t="s">
        <v>13</v>
      </c>
      <c r="E200" t="s">
        <v>14</v>
      </c>
      <c r="G200" s="2" t="s">
        <v>15</v>
      </c>
      <c r="I200">
        <v>199</v>
      </c>
      <c r="M200" s="28" t="s">
        <v>314</v>
      </c>
      <c r="N200" t="s">
        <v>15</v>
      </c>
    </row>
    <row r="201" spans="1:14" x14ac:dyDescent="0.25">
      <c r="A201" s="7">
        <v>52</v>
      </c>
      <c r="B201" s="5" t="s">
        <v>111</v>
      </c>
      <c r="C201" s="2" t="s">
        <v>12</v>
      </c>
      <c r="D201" s="2" t="s">
        <v>13</v>
      </c>
      <c r="E201" t="s">
        <v>14</v>
      </c>
      <c r="G201" s="2" t="s">
        <v>15</v>
      </c>
      <c r="I201">
        <v>200</v>
      </c>
      <c r="M201" s="28" t="s">
        <v>55</v>
      </c>
      <c r="N201" t="s">
        <v>15</v>
      </c>
    </row>
    <row r="202" spans="1:14" x14ac:dyDescent="0.25">
      <c r="A202" s="7">
        <v>53</v>
      </c>
      <c r="B202" s="5" t="s">
        <v>104</v>
      </c>
      <c r="C202" s="2" t="s">
        <v>12</v>
      </c>
      <c r="D202" s="2" t="s">
        <v>13</v>
      </c>
      <c r="E202" t="s">
        <v>14</v>
      </c>
      <c r="G202" s="2" t="s">
        <v>15</v>
      </c>
      <c r="I202">
        <v>201</v>
      </c>
      <c r="K202" t="str">
        <f>VLOOKUP(B202,[2]Disponibilidad!$A:$A,1,0)</f>
        <v>BAR.RIOMAR</v>
      </c>
      <c r="M202" s="28" t="s">
        <v>259</v>
      </c>
      <c r="N202" t="s">
        <v>15</v>
      </c>
    </row>
    <row r="203" spans="1:14" x14ac:dyDescent="0.25">
      <c r="A203" s="7">
        <v>59</v>
      </c>
      <c r="B203" s="5" t="s">
        <v>105</v>
      </c>
      <c r="C203" s="2" t="s">
        <v>12</v>
      </c>
      <c r="D203" s="2" t="s">
        <v>13</v>
      </c>
      <c r="E203" t="s">
        <v>14</v>
      </c>
      <c r="G203" s="2" t="s">
        <v>15</v>
      </c>
      <c r="I203">
        <v>202</v>
      </c>
      <c r="M203" s="28" t="s">
        <v>315</v>
      </c>
      <c r="N203" t="s">
        <v>15</v>
      </c>
    </row>
    <row r="204" spans="1:14" x14ac:dyDescent="0.25">
      <c r="A204" s="7">
        <v>60</v>
      </c>
      <c r="B204" s="5" t="s">
        <v>117</v>
      </c>
      <c r="C204" s="2" t="s">
        <v>12</v>
      </c>
      <c r="D204" s="2" t="s">
        <v>13</v>
      </c>
      <c r="E204" t="s">
        <v>14</v>
      </c>
      <c r="G204" s="2" t="s">
        <v>15</v>
      </c>
      <c r="I204">
        <v>203</v>
      </c>
      <c r="M204" s="28" t="s">
        <v>316</v>
      </c>
      <c r="N204" t="s">
        <v>15</v>
      </c>
    </row>
    <row r="205" spans="1:14" x14ac:dyDescent="0.25">
      <c r="A205" s="7">
        <v>62</v>
      </c>
      <c r="B205" s="5" t="s">
        <v>70</v>
      </c>
      <c r="C205" s="2" t="s">
        <v>12</v>
      </c>
      <c r="D205" s="2" t="s">
        <v>13</v>
      </c>
      <c r="E205" t="s">
        <v>14</v>
      </c>
      <c r="G205" s="2" t="s">
        <v>15</v>
      </c>
      <c r="I205">
        <v>204</v>
      </c>
      <c r="M205" s="28" t="s">
        <v>317</v>
      </c>
      <c r="N205" t="s">
        <v>15</v>
      </c>
    </row>
    <row r="206" spans="1:14" x14ac:dyDescent="0.25">
      <c r="A206" s="7">
        <v>63</v>
      </c>
      <c r="B206" s="5" t="s">
        <v>74</v>
      </c>
      <c r="C206" s="2" t="s">
        <v>12</v>
      </c>
      <c r="D206" s="2" t="s">
        <v>13</v>
      </c>
      <c r="E206" t="s">
        <v>14</v>
      </c>
      <c r="G206" s="2" t="s">
        <v>15</v>
      </c>
      <c r="I206">
        <v>205</v>
      </c>
      <c r="M206" s="28" t="s">
        <v>318</v>
      </c>
      <c r="N206" t="s">
        <v>15</v>
      </c>
    </row>
    <row r="207" spans="1:14" x14ac:dyDescent="0.25">
      <c r="A207" s="7">
        <v>64</v>
      </c>
      <c r="B207" s="5" t="s">
        <v>88</v>
      </c>
      <c r="C207" s="2" t="s">
        <v>12</v>
      </c>
      <c r="D207" s="2" t="s">
        <v>13</v>
      </c>
      <c r="E207" t="s">
        <v>14</v>
      </c>
      <c r="G207" s="2" t="s">
        <v>15</v>
      </c>
      <c r="I207">
        <v>206</v>
      </c>
      <c r="M207" s="28" t="s">
        <v>319</v>
      </c>
      <c r="N207" t="s">
        <v>15</v>
      </c>
    </row>
    <row r="208" spans="1:14" x14ac:dyDescent="0.25">
      <c r="A208" s="7">
        <v>66</v>
      </c>
      <c r="B208" s="5" t="s">
        <v>320</v>
      </c>
      <c r="C208" s="2" t="s">
        <v>12</v>
      </c>
      <c r="D208" s="2" t="s">
        <v>13</v>
      </c>
      <c r="E208" t="s">
        <v>14</v>
      </c>
      <c r="G208" s="2" t="s">
        <v>15</v>
      </c>
      <c r="I208">
        <v>207</v>
      </c>
      <c r="M208" s="28" t="s">
        <v>321</v>
      </c>
      <c r="N208" t="s">
        <v>15</v>
      </c>
    </row>
    <row r="209" spans="1:14" x14ac:dyDescent="0.25">
      <c r="A209" s="7">
        <v>72</v>
      </c>
      <c r="B209" s="5" t="s">
        <v>95</v>
      </c>
      <c r="C209" s="2" t="s">
        <v>12</v>
      </c>
      <c r="D209" s="2" t="s">
        <v>13</v>
      </c>
      <c r="E209" t="s">
        <v>14</v>
      </c>
      <c r="G209" s="2" t="s">
        <v>15</v>
      </c>
      <c r="I209">
        <v>208</v>
      </c>
      <c r="M209" s="28" t="s">
        <v>46</v>
      </c>
      <c r="N209" t="s">
        <v>15</v>
      </c>
    </row>
    <row r="210" spans="1:14" x14ac:dyDescent="0.25">
      <c r="A210" s="7">
        <v>74</v>
      </c>
      <c r="B210" s="5" t="s">
        <v>99</v>
      </c>
      <c r="C210" s="2" t="s">
        <v>12</v>
      </c>
      <c r="D210" s="2" t="s">
        <v>13</v>
      </c>
      <c r="E210" t="s">
        <v>14</v>
      </c>
      <c r="G210" s="2" t="s">
        <v>15</v>
      </c>
      <c r="I210">
        <v>209</v>
      </c>
      <c r="M210" s="28" t="s">
        <v>322</v>
      </c>
      <c r="N210" t="s">
        <v>15</v>
      </c>
    </row>
    <row r="211" spans="1:14" x14ac:dyDescent="0.25">
      <c r="A211" s="7">
        <v>120</v>
      </c>
      <c r="B211" s="5" t="s">
        <v>184</v>
      </c>
      <c r="C211" s="2" t="s">
        <v>12</v>
      </c>
      <c r="D211" s="2" t="s">
        <v>13</v>
      </c>
      <c r="E211" t="s">
        <v>14</v>
      </c>
      <c r="G211" s="2" t="s">
        <v>15</v>
      </c>
      <c r="I211">
        <v>210</v>
      </c>
      <c r="M211" s="28" t="s">
        <v>323</v>
      </c>
      <c r="N211" t="s">
        <v>15</v>
      </c>
    </row>
    <row r="212" spans="1:14" x14ac:dyDescent="0.25">
      <c r="A212" s="7">
        <v>123</v>
      </c>
      <c r="B212" s="5" t="s">
        <v>133</v>
      </c>
      <c r="C212" s="2" t="s">
        <v>12</v>
      </c>
      <c r="D212" s="2" t="s">
        <v>13</v>
      </c>
      <c r="E212" t="s">
        <v>14</v>
      </c>
      <c r="G212" s="2" t="s">
        <v>15</v>
      </c>
      <c r="I212">
        <v>211</v>
      </c>
      <c r="M212" s="28" t="s">
        <v>324</v>
      </c>
      <c r="N212" t="s">
        <v>15</v>
      </c>
    </row>
    <row r="213" spans="1:14" x14ac:dyDescent="0.25">
      <c r="A213" s="7">
        <v>124</v>
      </c>
      <c r="B213" s="5" t="s">
        <v>195</v>
      </c>
      <c r="C213" s="2" t="s">
        <v>12</v>
      </c>
      <c r="D213" s="2" t="s">
        <v>13</v>
      </c>
      <c r="E213" t="s">
        <v>14</v>
      </c>
      <c r="G213" s="2" t="s">
        <v>15</v>
      </c>
      <c r="I213">
        <v>212</v>
      </c>
      <c r="M213" s="28" t="s">
        <v>325</v>
      </c>
      <c r="N213" t="s">
        <v>15</v>
      </c>
    </row>
    <row r="214" spans="1:14" x14ac:dyDescent="0.25">
      <c r="A214" s="7">
        <v>129</v>
      </c>
      <c r="B214" s="5" t="s">
        <v>160</v>
      </c>
      <c r="C214" s="2" t="s">
        <v>12</v>
      </c>
      <c r="D214" s="2" t="s">
        <v>13</v>
      </c>
      <c r="E214" t="s">
        <v>14</v>
      </c>
      <c r="G214" s="2" t="s">
        <v>15</v>
      </c>
      <c r="I214">
        <v>213</v>
      </c>
      <c r="M214" s="28" t="s">
        <v>49</v>
      </c>
      <c r="N214" t="s">
        <v>15</v>
      </c>
    </row>
    <row r="215" spans="1:14" x14ac:dyDescent="0.25">
      <c r="A215" s="7">
        <v>131</v>
      </c>
      <c r="B215" s="5" t="s">
        <v>156</v>
      </c>
      <c r="C215" s="2" t="s">
        <v>12</v>
      </c>
      <c r="D215" s="2" t="s">
        <v>13</v>
      </c>
      <c r="E215" t="s">
        <v>14</v>
      </c>
      <c r="G215" s="2" t="s">
        <v>15</v>
      </c>
      <c r="I215">
        <v>214</v>
      </c>
      <c r="M215" s="28" t="s">
        <v>326</v>
      </c>
      <c r="N215" t="s">
        <v>15</v>
      </c>
    </row>
    <row r="216" spans="1:14" x14ac:dyDescent="0.25">
      <c r="A216" s="7">
        <v>133</v>
      </c>
      <c r="B216" s="5" t="s">
        <v>148</v>
      </c>
      <c r="C216" s="2" t="s">
        <v>12</v>
      </c>
      <c r="D216" s="2" t="s">
        <v>13</v>
      </c>
      <c r="E216" t="s">
        <v>14</v>
      </c>
      <c r="G216" s="2" t="s">
        <v>15</v>
      </c>
      <c r="I216">
        <v>215</v>
      </c>
      <c r="M216" s="28" t="s">
        <v>53</v>
      </c>
      <c r="N216" t="s">
        <v>15</v>
      </c>
    </row>
    <row r="217" spans="1:14" x14ac:dyDescent="0.25">
      <c r="A217" s="7">
        <v>134</v>
      </c>
      <c r="B217" s="5" t="s">
        <v>164</v>
      </c>
      <c r="C217" s="2" t="s">
        <v>12</v>
      </c>
      <c r="D217" s="2" t="s">
        <v>13</v>
      </c>
      <c r="E217" t="s">
        <v>14</v>
      </c>
      <c r="G217" s="2" t="s">
        <v>15</v>
      </c>
      <c r="I217">
        <v>216</v>
      </c>
      <c r="M217" s="28" t="s">
        <v>327</v>
      </c>
      <c r="N217" t="s">
        <v>15</v>
      </c>
    </row>
    <row r="218" spans="1:14" x14ac:dyDescent="0.25">
      <c r="A218" s="7">
        <v>135</v>
      </c>
      <c r="B218" s="5" t="s">
        <v>191</v>
      </c>
      <c r="C218" s="2" t="s">
        <v>12</v>
      </c>
      <c r="D218" s="2" t="s">
        <v>13</v>
      </c>
      <c r="E218" t="s">
        <v>14</v>
      </c>
      <c r="G218" s="2" t="s">
        <v>15</v>
      </c>
      <c r="I218">
        <v>217</v>
      </c>
      <c r="K218" t="str">
        <f>VLOOKUP(B218,[2]Disponibilidad!$A:$A,1,0)</f>
        <v>BOG.OIKOS-2</v>
      </c>
      <c r="M218" s="28" t="s">
        <v>328</v>
      </c>
      <c r="N218" t="s">
        <v>15</v>
      </c>
    </row>
    <row r="219" spans="1:14" x14ac:dyDescent="0.25">
      <c r="A219" s="7">
        <v>136</v>
      </c>
      <c r="B219" s="5" t="s">
        <v>135</v>
      </c>
      <c r="C219" s="2" t="s">
        <v>12</v>
      </c>
      <c r="D219" s="2" t="s">
        <v>13</v>
      </c>
      <c r="E219" t="s">
        <v>14</v>
      </c>
      <c r="G219" s="2" t="s">
        <v>15</v>
      </c>
      <c r="I219">
        <v>218</v>
      </c>
      <c r="M219" s="28" t="s">
        <v>329</v>
      </c>
      <c r="N219" t="s">
        <v>15</v>
      </c>
    </row>
    <row r="220" spans="1:14" x14ac:dyDescent="0.25">
      <c r="A220" s="7">
        <v>137</v>
      </c>
      <c r="B220" s="5" t="s">
        <v>213</v>
      </c>
      <c r="C220" s="2" t="s">
        <v>12</v>
      </c>
      <c r="D220" s="2" t="s">
        <v>13</v>
      </c>
      <c r="E220" t="s">
        <v>14</v>
      </c>
      <c r="G220" s="2" t="s">
        <v>15</v>
      </c>
      <c r="I220">
        <v>219</v>
      </c>
      <c r="M220" s="28" t="s">
        <v>330</v>
      </c>
      <c r="N220" t="s">
        <v>15</v>
      </c>
    </row>
    <row r="221" spans="1:14" x14ac:dyDescent="0.25">
      <c r="A221" s="7">
        <v>138</v>
      </c>
      <c r="B221" s="5" t="s">
        <v>125</v>
      </c>
      <c r="C221" s="2" t="s">
        <v>12</v>
      </c>
      <c r="D221" s="2" t="s">
        <v>13</v>
      </c>
      <c r="E221" t="s">
        <v>14</v>
      </c>
      <c r="G221" s="2" t="s">
        <v>15</v>
      </c>
      <c r="I221">
        <v>220</v>
      </c>
      <c r="K221" t="str">
        <f>VLOOKUP(B221,[2]Disponibilidad!$A:$A,1,0)</f>
        <v>BOG.ALFONSO LOPEZ</v>
      </c>
      <c r="M221" s="28" t="s">
        <v>124</v>
      </c>
      <c r="N221" t="s">
        <v>15</v>
      </c>
    </row>
    <row r="222" spans="1:14" x14ac:dyDescent="0.25">
      <c r="A222" s="7">
        <v>141</v>
      </c>
      <c r="B222" s="5" t="s">
        <v>198</v>
      </c>
      <c r="C222" s="2" t="s">
        <v>12</v>
      </c>
      <c r="D222" s="2" t="s">
        <v>13</v>
      </c>
      <c r="E222" t="s">
        <v>14</v>
      </c>
      <c r="G222" s="2" t="s">
        <v>15</v>
      </c>
      <c r="I222">
        <v>221</v>
      </c>
      <c r="M222" s="28" t="s">
        <v>331</v>
      </c>
      <c r="N222" t="s">
        <v>15</v>
      </c>
    </row>
    <row r="223" spans="1:14" x14ac:dyDescent="0.25">
      <c r="A223" s="7">
        <v>142</v>
      </c>
      <c r="B223" s="5" t="s">
        <v>220</v>
      </c>
      <c r="C223" s="2" t="s">
        <v>12</v>
      </c>
      <c r="D223" s="2" t="s">
        <v>13</v>
      </c>
      <c r="E223" t="s">
        <v>14</v>
      </c>
      <c r="G223" s="2" t="s">
        <v>15</v>
      </c>
      <c r="I223">
        <v>222</v>
      </c>
      <c r="K223" t="str">
        <f>VLOOKUP(B223,[2]Disponibilidad!$A:$A,1,0)</f>
        <v>BOG.VERGEL</v>
      </c>
      <c r="M223" s="28" t="s">
        <v>332</v>
      </c>
      <c r="N223" t="s">
        <v>15</v>
      </c>
    </row>
    <row r="224" spans="1:14" x14ac:dyDescent="0.25">
      <c r="A224" s="7">
        <v>168</v>
      </c>
      <c r="B224" s="5" t="s">
        <v>113</v>
      </c>
      <c r="C224" s="2" t="s">
        <v>12</v>
      </c>
      <c r="D224" s="2" t="s">
        <v>47</v>
      </c>
      <c r="E224" t="s">
        <v>14</v>
      </c>
      <c r="G224" s="2" t="s">
        <v>15</v>
      </c>
      <c r="I224">
        <v>223</v>
      </c>
      <c r="M224" s="28" t="s">
        <v>333</v>
      </c>
      <c r="N224" t="s">
        <v>15</v>
      </c>
    </row>
    <row r="225" spans="1:14" x14ac:dyDescent="0.25">
      <c r="A225" s="7">
        <v>705</v>
      </c>
      <c r="B225" s="5" t="s">
        <v>140</v>
      </c>
      <c r="C225" s="2" t="s">
        <v>132</v>
      </c>
      <c r="D225" s="2" t="s">
        <v>13</v>
      </c>
      <c r="E225" t="s">
        <v>14</v>
      </c>
      <c r="G225" s="2" t="s">
        <v>15</v>
      </c>
      <c r="I225">
        <v>224</v>
      </c>
      <c r="M225" s="28" t="s">
        <v>239</v>
      </c>
      <c r="N225" t="s">
        <v>15</v>
      </c>
    </row>
    <row r="226" spans="1:14" x14ac:dyDescent="0.25">
      <c r="A226" s="7">
        <v>763</v>
      </c>
      <c r="B226" s="5" t="s">
        <v>334</v>
      </c>
      <c r="C226" s="2" t="s">
        <v>132</v>
      </c>
      <c r="D226" s="2" t="s">
        <v>13</v>
      </c>
      <c r="E226" t="s">
        <v>28</v>
      </c>
      <c r="G226" s="2" t="s">
        <v>15</v>
      </c>
      <c r="I226">
        <v>225</v>
      </c>
      <c r="K226" t="str">
        <f>VLOOKUP(B226,[2]Disponibilidad!$A:$A,1,0)</f>
        <v>RIS.PUEBLO RICO-2</v>
      </c>
      <c r="M226" s="28" t="s">
        <v>335</v>
      </c>
      <c r="N226" t="s">
        <v>15</v>
      </c>
    </row>
    <row r="227" spans="1:14" x14ac:dyDescent="0.25">
      <c r="A227" s="7">
        <v>824</v>
      </c>
      <c r="B227" s="5" t="s">
        <v>336</v>
      </c>
      <c r="C227" s="2" t="s">
        <v>132</v>
      </c>
      <c r="D227" s="2" t="s">
        <v>13</v>
      </c>
      <c r="E227" t="s">
        <v>28</v>
      </c>
      <c r="G227" s="2" t="s">
        <v>15</v>
      </c>
      <c r="I227">
        <v>226</v>
      </c>
      <c r="M227" s="28" t="s">
        <v>337</v>
      </c>
      <c r="N227" t="s">
        <v>15</v>
      </c>
    </row>
    <row r="228" spans="1:14" x14ac:dyDescent="0.25">
      <c r="A228" s="7">
        <v>1025</v>
      </c>
      <c r="B228" s="5" t="s">
        <v>338</v>
      </c>
      <c r="C228" s="2" t="s">
        <v>152</v>
      </c>
      <c r="D228" s="2" t="s">
        <v>13</v>
      </c>
      <c r="E228" t="s">
        <v>28</v>
      </c>
      <c r="G228" s="2" t="s">
        <v>15</v>
      </c>
      <c r="I228">
        <v>227</v>
      </c>
      <c r="K228" t="str">
        <f>VLOOKUP(B228,[2]Disponibilidad!$A:$A,1,0)</f>
        <v>CAR.ESTELAR MANZANILLO</v>
      </c>
      <c r="M228" s="28" t="s">
        <v>339</v>
      </c>
      <c r="N228" t="s">
        <v>15</v>
      </c>
    </row>
    <row r="229" spans="1:14" x14ac:dyDescent="0.25">
      <c r="A229" s="7">
        <v>1082</v>
      </c>
      <c r="B229" s="5" t="s">
        <v>143</v>
      </c>
      <c r="C229" s="2" t="s">
        <v>152</v>
      </c>
      <c r="D229" s="2" t="s">
        <v>13</v>
      </c>
      <c r="E229" t="s">
        <v>14</v>
      </c>
      <c r="G229" s="2" t="s">
        <v>15</v>
      </c>
      <c r="I229">
        <v>228</v>
      </c>
      <c r="K229" t="str">
        <f>VLOOKUP(B229,[2]Disponibilidad!$A:$A,1,0)</f>
        <v>BOG.CAPITOLIO</v>
      </c>
      <c r="M229" s="28" t="s">
        <v>340</v>
      </c>
      <c r="N229" t="s">
        <v>15</v>
      </c>
    </row>
    <row r="230" spans="1:14" x14ac:dyDescent="0.25">
      <c r="A230" s="7">
        <v>1083</v>
      </c>
      <c r="B230" s="5" t="s">
        <v>204</v>
      </c>
      <c r="C230" s="2" t="s">
        <v>152</v>
      </c>
      <c r="D230" s="2" t="s">
        <v>13</v>
      </c>
      <c r="E230" t="s">
        <v>14</v>
      </c>
      <c r="G230" s="2" t="s">
        <v>15</v>
      </c>
      <c r="I230">
        <v>229</v>
      </c>
      <c r="M230" s="28" t="s">
        <v>75</v>
      </c>
      <c r="N230" t="s">
        <v>15</v>
      </c>
    </row>
    <row r="231" spans="1:14" x14ac:dyDescent="0.25">
      <c r="A231" s="7">
        <v>1102</v>
      </c>
      <c r="B231" s="5" t="s">
        <v>341</v>
      </c>
      <c r="C231" s="2" t="s">
        <v>152</v>
      </c>
      <c r="D231" s="2" t="s">
        <v>13</v>
      </c>
      <c r="E231" t="s">
        <v>28</v>
      </c>
      <c r="G231" s="2" t="s">
        <v>15</v>
      </c>
      <c r="I231">
        <v>230</v>
      </c>
      <c r="K231" t="str">
        <f>VLOOKUP(B231,[2]Disponibilidad!$A:$A,1,0)</f>
        <v>MAG.SAN ZENON-2</v>
      </c>
      <c r="M231" s="28" t="s">
        <v>342</v>
      </c>
      <c r="N231" t="s">
        <v>15</v>
      </c>
    </row>
    <row r="232" spans="1:14" x14ac:dyDescent="0.25">
      <c r="A232" s="7">
        <v>151</v>
      </c>
      <c r="B232" s="5" t="s">
        <v>343</v>
      </c>
      <c r="C232" s="2" t="s">
        <v>12</v>
      </c>
      <c r="D232" s="2" t="s">
        <v>13</v>
      </c>
      <c r="E232" t="s">
        <v>14</v>
      </c>
      <c r="G232" s="2" t="s">
        <v>15</v>
      </c>
      <c r="I232">
        <v>231</v>
      </c>
      <c r="M232" s="28" t="s">
        <v>73</v>
      </c>
      <c r="N232" t="s">
        <v>15</v>
      </c>
    </row>
    <row r="233" spans="1:14" x14ac:dyDescent="0.25">
      <c r="A233" s="7">
        <v>154</v>
      </c>
      <c r="B233" s="5" t="s">
        <v>344</v>
      </c>
      <c r="C233" s="2" t="s">
        <v>12</v>
      </c>
      <c r="D233" s="2" t="s">
        <v>13</v>
      </c>
      <c r="E233" t="s">
        <v>14</v>
      </c>
      <c r="G233" s="2" t="s">
        <v>15</v>
      </c>
      <c r="I233">
        <v>232</v>
      </c>
      <c r="M233" s="28" t="s">
        <v>118</v>
      </c>
      <c r="N233" t="s">
        <v>15</v>
      </c>
    </row>
    <row r="234" spans="1:14" x14ac:dyDescent="0.25">
      <c r="A234" s="7">
        <v>155</v>
      </c>
      <c r="B234" s="5" t="s">
        <v>345</v>
      </c>
      <c r="C234" s="2" t="s">
        <v>12</v>
      </c>
      <c r="D234" s="2" t="s">
        <v>13</v>
      </c>
      <c r="E234" t="s">
        <v>14</v>
      </c>
      <c r="G234" s="2" t="s">
        <v>15</v>
      </c>
      <c r="I234">
        <v>233</v>
      </c>
      <c r="M234" s="28" t="s">
        <v>102</v>
      </c>
      <c r="N234" t="s">
        <v>15</v>
      </c>
    </row>
    <row r="235" spans="1:14" x14ac:dyDescent="0.25">
      <c r="A235" s="7">
        <v>356</v>
      </c>
      <c r="B235" s="5" t="s">
        <v>188</v>
      </c>
      <c r="C235" s="2" t="s">
        <v>122</v>
      </c>
      <c r="D235" s="2" t="s">
        <v>13</v>
      </c>
      <c r="E235" t="s">
        <v>14</v>
      </c>
      <c r="G235" s="2" t="s">
        <v>15</v>
      </c>
      <c r="I235">
        <v>234</v>
      </c>
      <c r="M235" s="28" t="s">
        <v>311</v>
      </c>
      <c r="N235" t="s">
        <v>15</v>
      </c>
    </row>
    <row r="236" spans="1:14" x14ac:dyDescent="0.25">
      <c r="A236" s="7">
        <v>362</v>
      </c>
      <c r="B236" s="5" t="s">
        <v>138</v>
      </c>
      <c r="C236" s="2" t="s">
        <v>122</v>
      </c>
      <c r="D236" s="2" t="s">
        <v>13</v>
      </c>
      <c r="E236" t="s">
        <v>14</v>
      </c>
      <c r="G236" s="2" t="s">
        <v>15</v>
      </c>
      <c r="I236">
        <v>235</v>
      </c>
      <c r="M236" s="28" t="s">
        <v>280</v>
      </c>
      <c r="N236" t="s">
        <v>15</v>
      </c>
    </row>
    <row r="237" spans="1:14" x14ac:dyDescent="0.25">
      <c r="A237" s="7">
        <v>700</v>
      </c>
      <c r="B237" s="5" t="s">
        <v>137</v>
      </c>
      <c r="C237" s="2" t="s">
        <v>132</v>
      </c>
      <c r="D237" s="2" t="s">
        <v>13</v>
      </c>
      <c r="E237" t="s">
        <v>14</v>
      </c>
      <c r="G237" s="2" t="s">
        <v>15</v>
      </c>
      <c r="I237">
        <v>236</v>
      </c>
      <c r="K237" t="str">
        <f>VLOOKUP(B237,[2]Disponibilidad!$A:$A,1,0)</f>
        <v>BOG.AV AMERICAS</v>
      </c>
      <c r="M237" s="28" t="s">
        <v>282</v>
      </c>
      <c r="N237" t="s">
        <v>15</v>
      </c>
    </row>
    <row r="238" spans="1:14" x14ac:dyDescent="0.25">
      <c r="A238" s="7">
        <v>702</v>
      </c>
      <c r="B238" s="5" t="s">
        <v>200</v>
      </c>
      <c r="C238" s="2" t="s">
        <v>132</v>
      </c>
      <c r="D238" s="2" t="s">
        <v>13</v>
      </c>
      <c r="E238" t="s">
        <v>14</v>
      </c>
      <c r="G238" s="2" t="s">
        <v>15</v>
      </c>
      <c r="I238">
        <v>237</v>
      </c>
      <c r="M238" s="28" t="s">
        <v>346</v>
      </c>
      <c r="N238" t="s">
        <v>15</v>
      </c>
    </row>
    <row r="239" spans="1:14" x14ac:dyDescent="0.25">
      <c r="A239" s="7">
        <v>707</v>
      </c>
      <c r="B239" s="5" t="s">
        <v>173</v>
      </c>
      <c r="C239" s="2" t="s">
        <v>132</v>
      </c>
      <c r="D239" s="2" t="s">
        <v>13</v>
      </c>
      <c r="E239" t="s">
        <v>14</v>
      </c>
      <c r="G239" s="2" t="s">
        <v>15</v>
      </c>
      <c r="I239">
        <v>238</v>
      </c>
      <c r="M239" s="28" t="s">
        <v>347</v>
      </c>
      <c r="N239" t="s">
        <v>15</v>
      </c>
    </row>
    <row r="240" spans="1:14" x14ac:dyDescent="0.25">
      <c r="A240" s="7">
        <v>708</v>
      </c>
      <c r="B240" s="5" t="s">
        <v>127</v>
      </c>
      <c r="C240" s="2" t="s">
        <v>132</v>
      </c>
      <c r="D240" s="2" t="s">
        <v>13</v>
      </c>
      <c r="E240" t="s">
        <v>14</v>
      </c>
      <c r="G240" s="2" t="s">
        <v>15</v>
      </c>
      <c r="I240">
        <v>239</v>
      </c>
      <c r="M240" s="28" t="s">
        <v>348</v>
      </c>
      <c r="N240" t="s">
        <v>15</v>
      </c>
    </row>
    <row r="241" spans="1:14" x14ac:dyDescent="0.25">
      <c r="A241" s="7">
        <v>709</v>
      </c>
      <c r="B241" s="5" t="s">
        <v>182</v>
      </c>
      <c r="C241" s="2" t="s">
        <v>132</v>
      </c>
      <c r="D241" s="2" t="s">
        <v>13</v>
      </c>
      <c r="E241" t="s">
        <v>14</v>
      </c>
      <c r="G241" s="2" t="s">
        <v>15</v>
      </c>
      <c r="I241">
        <v>240</v>
      </c>
      <c r="M241" s="28" t="s">
        <v>349</v>
      </c>
      <c r="N241" t="s">
        <v>15</v>
      </c>
    </row>
    <row r="242" spans="1:14" x14ac:dyDescent="0.25">
      <c r="A242" s="7">
        <v>711</v>
      </c>
      <c r="B242" s="5" t="s">
        <v>146</v>
      </c>
      <c r="C242" s="2" t="s">
        <v>132</v>
      </c>
      <c r="D242" s="2" t="s">
        <v>13</v>
      </c>
      <c r="E242" t="s">
        <v>14</v>
      </c>
      <c r="G242" s="2" t="s">
        <v>15</v>
      </c>
      <c r="I242">
        <v>241</v>
      </c>
      <c r="M242" s="28" t="s">
        <v>350</v>
      </c>
      <c r="N242" t="s">
        <v>15</v>
      </c>
    </row>
    <row r="243" spans="1:14" x14ac:dyDescent="0.25">
      <c r="A243" s="7">
        <v>1074</v>
      </c>
      <c r="B243" s="5" t="s">
        <v>150</v>
      </c>
      <c r="C243" s="2" t="s">
        <v>152</v>
      </c>
      <c r="D243" s="2" t="s">
        <v>13</v>
      </c>
      <c r="E243" t="s">
        <v>14</v>
      </c>
      <c r="G243" s="2" t="s">
        <v>15</v>
      </c>
      <c r="I243">
        <v>242</v>
      </c>
      <c r="K243" t="str">
        <f>VLOOKUP(B243,[2]Disponibilidad!$A:$A,1,0)</f>
        <v>BOG.CIUDAD TINTAL-2</v>
      </c>
      <c r="M243" s="28" t="s">
        <v>61</v>
      </c>
      <c r="N243" t="s">
        <v>15</v>
      </c>
    </row>
    <row r="244" spans="1:14" x14ac:dyDescent="0.25">
      <c r="A244" s="7">
        <v>1075</v>
      </c>
      <c r="B244" s="5" t="s">
        <v>179</v>
      </c>
      <c r="C244" s="2" t="s">
        <v>152</v>
      </c>
      <c r="D244" s="2" t="s">
        <v>13</v>
      </c>
      <c r="E244" t="s">
        <v>14</v>
      </c>
      <c r="G244" s="2" t="s">
        <v>15</v>
      </c>
      <c r="I244">
        <v>243</v>
      </c>
      <c r="M244" s="28" t="s">
        <v>57</v>
      </c>
      <c r="N244" t="s">
        <v>15</v>
      </c>
    </row>
    <row r="245" spans="1:14" x14ac:dyDescent="0.25">
      <c r="A245" s="7">
        <v>1077</v>
      </c>
      <c r="B245" s="5" t="s">
        <v>193</v>
      </c>
      <c r="C245" s="2" t="s">
        <v>152</v>
      </c>
      <c r="D245" s="2" t="s">
        <v>13</v>
      </c>
      <c r="E245" t="s">
        <v>14</v>
      </c>
      <c r="G245" s="2" t="s">
        <v>15</v>
      </c>
      <c r="I245">
        <v>244</v>
      </c>
      <c r="M245" s="28" t="s">
        <v>65</v>
      </c>
      <c r="N245" t="s">
        <v>15</v>
      </c>
    </row>
    <row r="246" spans="1:14" x14ac:dyDescent="0.25">
      <c r="A246" s="7">
        <v>1079</v>
      </c>
      <c r="B246" s="5" t="s">
        <v>176</v>
      </c>
      <c r="C246" s="2" t="s">
        <v>152</v>
      </c>
      <c r="D246" s="2" t="s">
        <v>13</v>
      </c>
      <c r="E246" t="s">
        <v>14</v>
      </c>
      <c r="G246" s="2" t="s">
        <v>15</v>
      </c>
      <c r="I246">
        <v>245</v>
      </c>
      <c r="K246" t="str">
        <f>VLOOKUP(B246,[2]Disponibilidad!$A:$A,1,0)</f>
        <v>BOG.LUCERO-2</v>
      </c>
      <c r="M246" s="28" t="s">
        <v>233</v>
      </c>
      <c r="N246" t="s">
        <v>15</v>
      </c>
    </row>
    <row r="247" spans="1:14" x14ac:dyDescent="0.25">
      <c r="A247" s="7">
        <v>1084</v>
      </c>
      <c r="B247" s="5" t="s">
        <v>153</v>
      </c>
      <c r="C247" s="2" t="s">
        <v>152</v>
      </c>
      <c r="D247" s="2" t="s">
        <v>13</v>
      </c>
      <c r="E247" t="s">
        <v>14</v>
      </c>
      <c r="G247" s="2" t="s">
        <v>15</v>
      </c>
      <c r="I247">
        <v>246</v>
      </c>
      <c r="M247" s="28" t="s">
        <v>219</v>
      </c>
      <c r="N247" t="s">
        <v>15</v>
      </c>
    </row>
    <row r="248" spans="1:14" x14ac:dyDescent="0.25">
      <c r="A248" s="7">
        <v>1188</v>
      </c>
      <c r="B248" s="5" t="s">
        <v>351</v>
      </c>
      <c r="C248" s="2" t="s">
        <v>171</v>
      </c>
      <c r="D248" s="2" t="s">
        <v>47</v>
      </c>
      <c r="E248" t="s">
        <v>31</v>
      </c>
      <c r="G248" s="2" t="s">
        <v>15</v>
      </c>
      <c r="I248">
        <v>247</v>
      </c>
      <c r="M248" s="28" t="s">
        <v>44</v>
      </c>
      <c r="N248" t="s">
        <v>15</v>
      </c>
    </row>
    <row r="249" spans="1:14" x14ac:dyDescent="0.25">
      <c r="A249" s="7">
        <v>1297</v>
      </c>
      <c r="B249" s="5" t="s">
        <v>218</v>
      </c>
      <c r="C249" s="2" t="s">
        <v>171</v>
      </c>
      <c r="D249" s="2" t="s">
        <v>13</v>
      </c>
      <c r="E249" t="s">
        <v>14</v>
      </c>
      <c r="G249" s="2" t="s">
        <v>15</v>
      </c>
      <c r="I249">
        <v>248</v>
      </c>
      <c r="M249" s="28" t="s">
        <v>221</v>
      </c>
      <c r="N249" t="s">
        <v>15</v>
      </c>
    </row>
    <row r="250" spans="1:14" x14ac:dyDescent="0.25">
      <c r="A250" s="7">
        <v>1298</v>
      </c>
      <c r="B250" s="5" t="s">
        <v>209</v>
      </c>
      <c r="C250" s="2" t="s">
        <v>171</v>
      </c>
      <c r="D250" s="2" t="s">
        <v>13</v>
      </c>
      <c r="E250" t="s">
        <v>14</v>
      </c>
      <c r="G250" s="2" t="s">
        <v>15</v>
      </c>
      <c r="I250">
        <v>249</v>
      </c>
      <c r="K250" t="str">
        <f>VLOOKUP(B250,[2]Disponibilidad!$A:$A,1,0)</f>
        <v>BOG.SAN SEBASTIAN-1</v>
      </c>
      <c r="M250" s="28" t="s">
        <v>352</v>
      </c>
      <c r="N250" t="s">
        <v>15</v>
      </c>
    </row>
    <row r="251" spans="1:14" x14ac:dyDescent="0.25">
      <c r="A251" s="7">
        <v>1299</v>
      </c>
      <c r="B251" s="5" t="s">
        <v>142</v>
      </c>
      <c r="C251" s="2" t="s">
        <v>171</v>
      </c>
      <c r="D251" s="2" t="s">
        <v>13</v>
      </c>
      <c r="E251" t="s">
        <v>14</v>
      </c>
      <c r="G251" s="2" t="s">
        <v>15</v>
      </c>
      <c r="I251">
        <v>250</v>
      </c>
      <c r="M251" s="28" t="s">
        <v>353</v>
      </c>
      <c r="N251" t="s">
        <v>15</v>
      </c>
    </row>
    <row r="252" spans="1:14" x14ac:dyDescent="0.25">
      <c r="A252" s="7">
        <v>1300</v>
      </c>
      <c r="B252" s="5" t="s">
        <v>202</v>
      </c>
      <c r="C252" s="2" t="s">
        <v>171</v>
      </c>
      <c r="D252" s="2" t="s">
        <v>13</v>
      </c>
      <c r="E252" t="s">
        <v>14</v>
      </c>
      <c r="G252" s="2" t="s">
        <v>15</v>
      </c>
      <c r="I252">
        <v>251</v>
      </c>
      <c r="K252" t="str">
        <f>VLOOKUP(B252,[2]Disponibilidad!$A:$A,1,0)</f>
        <v>BOG.RB CALLE 129</v>
      </c>
      <c r="M252" s="28" t="s">
        <v>354</v>
      </c>
      <c r="N252" t="s">
        <v>15</v>
      </c>
    </row>
    <row r="253" spans="1:14" x14ac:dyDescent="0.25">
      <c r="A253" s="7">
        <v>1302</v>
      </c>
      <c r="B253" s="5" t="s">
        <v>215</v>
      </c>
      <c r="C253" s="2" t="s">
        <v>171</v>
      </c>
      <c r="D253" s="2" t="s">
        <v>13</v>
      </c>
      <c r="E253" t="s">
        <v>14</v>
      </c>
      <c r="G253" s="2" t="s">
        <v>15</v>
      </c>
      <c r="I253">
        <v>252</v>
      </c>
      <c r="M253" s="28" t="s">
        <v>251</v>
      </c>
      <c r="N253" t="s">
        <v>15</v>
      </c>
    </row>
    <row r="254" spans="1:14" x14ac:dyDescent="0.25">
      <c r="A254" s="7">
        <v>1308</v>
      </c>
      <c r="B254" s="5" t="s">
        <v>162</v>
      </c>
      <c r="C254" s="2" t="s">
        <v>171</v>
      </c>
      <c r="D254" s="2" t="s">
        <v>13</v>
      </c>
      <c r="E254" t="s">
        <v>14</v>
      </c>
      <c r="G254" s="2" t="s">
        <v>15</v>
      </c>
      <c r="I254">
        <v>253</v>
      </c>
      <c r="K254" t="str">
        <f>VLOOKUP(B254,[2]Disponibilidad!$A:$A,1,0)</f>
        <v>BOG.EL DORADO</v>
      </c>
      <c r="M254" s="28" t="s">
        <v>355</v>
      </c>
      <c r="N254" t="s">
        <v>15</v>
      </c>
    </row>
    <row r="255" spans="1:14" x14ac:dyDescent="0.25">
      <c r="A255" s="7">
        <v>1</v>
      </c>
      <c r="B255" s="5" t="s">
        <v>356</v>
      </c>
      <c r="C255" s="2" t="s">
        <v>12</v>
      </c>
      <c r="D255" s="2" t="s">
        <v>47</v>
      </c>
      <c r="E255" t="s">
        <v>25</v>
      </c>
      <c r="F255" s="2" t="s">
        <v>356</v>
      </c>
      <c r="G255" t="s">
        <v>357</v>
      </c>
      <c r="H255" t="str">
        <f>VLOOKUP(F255,[1]Disponibilidad!$A:$AD,30,0)</f>
        <v>Prioridad 0</v>
      </c>
      <c r="I255">
        <v>254</v>
      </c>
      <c r="K255" t="str">
        <f>VLOOKUP(B255,[2]Disponibilidad!$A:$A,1,0)</f>
        <v>SUC.EL NARANJO</v>
      </c>
      <c r="M255" s="28" t="s">
        <v>358</v>
      </c>
      <c r="N255" t="s">
        <v>15</v>
      </c>
    </row>
    <row r="256" spans="1:14" x14ac:dyDescent="0.25">
      <c r="A256" s="7">
        <v>5</v>
      </c>
      <c r="B256" s="5" t="s">
        <v>359</v>
      </c>
      <c r="C256" s="2" t="s">
        <v>12</v>
      </c>
      <c r="D256" s="2" t="s">
        <v>47</v>
      </c>
      <c r="E256" t="s">
        <v>25</v>
      </c>
      <c r="F256" s="2" t="s">
        <v>359</v>
      </c>
      <c r="G256" t="s">
        <v>357</v>
      </c>
      <c r="H256" t="str">
        <f>VLOOKUP(F256,[1]Disponibilidad!$A:$AD,30,0)</f>
        <v>Prioridad 0</v>
      </c>
      <c r="I256">
        <v>255</v>
      </c>
      <c r="M256" s="28" t="s">
        <v>360</v>
      </c>
      <c r="N256" t="s">
        <v>15</v>
      </c>
    </row>
    <row r="257" spans="1:14" x14ac:dyDescent="0.25">
      <c r="A257" s="7">
        <v>8</v>
      </c>
      <c r="B257" s="5" t="s">
        <v>361</v>
      </c>
      <c r="C257" s="2" t="s">
        <v>12</v>
      </c>
      <c r="D257" s="2" t="s">
        <v>47</v>
      </c>
      <c r="E257" t="s">
        <v>25</v>
      </c>
      <c r="F257" s="2" t="s">
        <v>361</v>
      </c>
      <c r="G257" t="s">
        <v>357</v>
      </c>
      <c r="H257" t="str">
        <f>VLOOKUP(F257,[1]Disponibilidad!$A:$AD,30,0)</f>
        <v>Prioridad 0</v>
      </c>
      <c r="I257">
        <v>256</v>
      </c>
      <c r="K257" t="str">
        <f>VLOOKUP(B257,[2]Disponibilidad!$A:$A,1,0)</f>
        <v>ANT.CARACOLI</v>
      </c>
      <c r="M257" s="28" t="s">
        <v>249</v>
      </c>
      <c r="N257" t="s">
        <v>15</v>
      </c>
    </row>
    <row r="258" spans="1:14" x14ac:dyDescent="0.25">
      <c r="A258" s="7">
        <v>11</v>
      </c>
      <c r="B258" s="5" t="s">
        <v>362</v>
      </c>
      <c r="C258" s="2" t="s">
        <v>12</v>
      </c>
      <c r="D258" s="2" t="s">
        <v>47</v>
      </c>
      <c r="E258" t="s">
        <v>25</v>
      </c>
      <c r="F258" s="2" t="s">
        <v>362</v>
      </c>
      <c r="G258" t="s">
        <v>357</v>
      </c>
      <c r="H258" t="str">
        <f>VLOOKUP(F258,[1]Disponibilidad!$A:$AD,30,0)</f>
        <v>Prioridad 0</v>
      </c>
      <c r="I258">
        <v>257</v>
      </c>
      <c r="K258" t="str">
        <f>VLOOKUP(B258,[2]Disponibilidad!$A:$A,1,0)</f>
        <v>CHO.TADO</v>
      </c>
      <c r="M258" s="28" t="s">
        <v>363</v>
      </c>
      <c r="N258" t="s">
        <v>15</v>
      </c>
    </row>
    <row r="259" spans="1:14" x14ac:dyDescent="0.25">
      <c r="A259" s="7">
        <v>13</v>
      </c>
      <c r="B259" s="5" t="s">
        <v>364</v>
      </c>
      <c r="C259" s="2" t="s">
        <v>12</v>
      </c>
      <c r="D259" s="2" t="s">
        <v>47</v>
      </c>
      <c r="E259" t="s">
        <v>25</v>
      </c>
      <c r="F259" s="2" t="s">
        <v>364</v>
      </c>
      <c r="G259" t="s">
        <v>357</v>
      </c>
      <c r="H259" t="str">
        <f>VLOOKUP(F259,[1]Disponibilidad!$A:$AD,30,0)</f>
        <v>Prioridad 0</v>
      </c>
      <c r="I259">
        <v>258</v>
      </c>
      <c r="K259" t="str">
        <f>VLOOKUP(B259,[2]Disponibilidad!$A:$A,1,0)</f>
        <v>CHO.RIO IRO</v>
      </c>
      <c r="M259" s="28" t="s">
        <v>365</v>
      </c>
      <c r="N259" t="s">
        <v>15</v>
      </c>
    </row>
    <row r="260" spans="1:14" x14ac:dyDescent="0.25">
      <c r="A260" s="7">
        <v>15</v>
      </c>
      <c r="B260" s="5" t="s">
        <v>366</v>
      </c>
      <c r="C260" s="2" t="s">
        <v>12</v>
      </c>
      <c r="D260" s="2" t="s">
        <v>47</v>
      </c>
      <c r="E260" t="s">
        <v>25</v>
      </c>
      <c r="F260" s="2" t="s">
        <v>366</v>
      </c>
      <c r="G260" t="s">
        <v>357</v>
      </c>
      <c r="H260" t="str">
        <f>VLOOKUP(F260,[1]Disponibilidad!$A:$AD,30,0)</f>
        <v>Prioridad 0</v>
      </c>
      <c r="I260">
        <v>259</v>
      </c>
      <c r="K260" t="str">
        <f>VLOOKUP(B260,[2]Disponibilidad!$A:$A,1,0)</f>
        <v>CAQ.SAN VICENTE</v>
      </c>
      <c r="M260" s="28" t="s">
        <v>367</v>
      </c>
      <c r="N260" t="s">
        <v>15</v>
      </c>
    </row>
    <row r="261" spans="1:14" x14ac:dyDescent="0.25">
      <c r="A261" s="7">
        <v>16</v>
      </c>
      <c r="B261" s="5" t="s">
        <v>368</v>
      </c>
      <c r="C261" s="2" t="s">
        <v>12</v>
      </c>
      <c r="D261" s="2" t="s">
        <v>47</v>
      </c>
      <c r="E261" t="s">
        <v>25</v>
      </c>
      <c r="F261" s="2" t="s">
        <v>368</v>
      </c>
      <c r="G261" t="s">
        <v>357</v>
      </c>
      <c r="H261" t="str">
        <f>VLOOKUP(F261,[1]Disponibilidad!$A:$AD,30,0)</f>
        <v>Prioridad 0</v>
      </c>
      <c r="I261">
        <v>260</v>
      </c>
      <c r="K261" t="str">
        <f>VLOOKUP(B261,[2]Disponibilidad!$A:$A,1,0)</f>
        <v>TOL.CARMEN DE APICALA</v>
      </c>
      <c r="M261" s="28" t="s">
        <v>369</v>
      </c>
      <c r="N261" t="s">
        <v>15</v>
      </c>
    </row>
    <row r="262" spans="1:14" x14ac:dyDescent="0.25">
      <c r="A262" s="7">
        <v>18</v>
      </c>
      <c r="B262" s="5" t="s">
        <v>370</v>
      </c>
      <c r="C262" s="2" t="s">
        <v>12</v>
      </c>
      <c r="D262" s="2" t="s">
        <v>47</v>
      </c>
      <c r="E262" t="s">
        <v>25</v>
      </c>
      <c r="F262" s="2" t="s">
        <v>370</v>
      </c>
      <c r="G262" t="s">
        <v>357</v>
      </c>
      <c r="H262" t="str">
        <f>VLOOKUP(F262,[1]Disponibilidad!$A:$AD,30,0)</f>
        <v>Prioridad 0</v>
      </c>
      <c r="I262">
        <v>261</v>
      </c>
      <c r="M262" s="28" t="s">
        <v>371</v>
      </c>
      <c r="N262" t="s">
        <v>15</v>
      </c>
    </row>
    <row r="263" spans="1:14" x14ac:dyDescent="0.25">
      <c r="A263" s="7">
        <v>19</v>
      </c>
      <c r="B263" s="5" t="s">
        <v>372</v>
      </c>
      <c r="C263" s="2" t="s">
        <v>12</v>
      </c>
      <c r="D263" s="2" t="s">
        <v>47</v>
      </c>
      <c r="E263" t="s">
        <v>25</v>
      </c>
      <c r="F263" s="2" t="s">
        <v>372</v>
      </c>
      <c r="G263" t="s">
        <v>357</v>
      </c>
      <c r="H263" t="str">
        <f>VLOOKUP(F263,[1]Disponibilidad!$A:$AD,30,0)</f>
        <v>Prioridad 0</v>
      </c>
      <c r="I263">
        <v>262</v>
      </c>
      <c r="M263" s="28" t="s">
        <v>373</v>
      </c>
      <c r="N263" t="s">
        <v>15</v>
      </c>
    </row>
    <row r="264" spans="1:14" x14ac:dyDescent="0.25">
      <c r="A264" s="7">
        <v>21</v>
      </c>
      <c r="B264" s="5" t="s">
        <v>374</v>
      </c>
      <c r="C264" s="2" t="s">
        <v>12</v>
      </c>
      <c r="D264" s="2" t="s">
        <v>47</v>
      </c>
      <c r="E264" t="s">
        <v>25</v>
      </c>
      <c r="F264" s="2" t="s">
        <v>374</v>
      </c>
      <c r="G264" t="s">
        <v>357</v>
      </c>
      <c r="H264" t="str">
        <f>VLOOKUP(F264,[1]Disponibilidad!$A:$AD,30,0)</f>
        <v>Prioridad 0</v>
      </c>
      <c r="I264">
        <v>263</v>
      </c>
      <c r="K264" t="str">
        <f>VLOOKUP(B264,[2]Disponibilidad!$A:$A,1,0)</f>
        <v>PUT.LA TAGUA</v>
      </c>
      <c r="M264" s="28" t="s">
        <v>255</v>
      </c>
      <c r="N264" t="s">
        <v>15</v>
      </c>
    </row>
    <row r="265" spans="1:14" x14ac:dyDescent="0.25">
      <c r="A265" s="7">
        <v>24</v>
      </c>
      <c r="B265" s="5" t="s">
        <v>375</v>
      </c>
      <c r="C265" s="2" t="s">
        <v>12</v>
      </c>
      <c r="D265" s="2" t="s">
        <v>47</v>
      </c>
      <c r="E265" t="s">
        <v>25</v>
      </c>
      <c r="F265" s="2" t="s">
        <v>375</v>
      </c>
      <c r="G265" t="s">
        <v>357</v>
      </c>
      <c r="H265" t="str">
        <f>VLOOKUP(F265,[1]Disponibilidad!$A:$AD,30,0)</f>
        <v>Prioridad 0</v>
      </c>
      <c r="I265">
        <v>264</v>
      </c>
      <c r="M265" s="28" t="s">
        <v>253</v>
      </c>
      <c r="N265" t="s">
        <v>15</v>
      </c>
    </row>
    <row r="266" spans="1:14" x14ac:dyDescent="0.25">
      <c r="A266" s="7">
        <v>26</v>
      </c>
      <c r="B266" s="5" t="s">
        <v>376</v>
      </c>
      <c r="C266" s="2" t="s">
        <v>12</v>
      </c>
      <c r="D266" s="2" t="s">
        <v>47</v>
      </c>
      <c r="E266" t="s">
        <v>25</v>
      </c>
      <c r="F266" s="2" t="s">
        <v>376</v>
      </c>
      <c r="G266" t="s">
        <v>357</v>
      </c>
      <c r="H266" t="str">
        <f>VLOOKUP(F266,[1]Disponibilidad!$A:$AD,30,0)</f>
        <v>Prioridad 0</v>
      </c>
      <c r="I266">
        <v>265</v>
      </c>
      <c r="K266" t="str">
        <f>VLOOKUP(B266,[2]Disponibilidad!$A:$A,1,0)</f>
        <v>MET.MESETAS</v>
      </c>
      <c r="M266" s="28" t="s">
        <v>377</v>
      </c>
      <c r="N266" t="s">
        <v>15</v>
      </c>
    </row>
    <row r="267" spans="1:14" x14ac:dyDescent="0.25">
      <c r="A267" s="7">
        <v>27</v>
      </c>
      <c r="B267" s="5" t="s">
        <v>378</v>
      </c>
      <c r="C267" s="2" t="s">
        <v>12</v>
      </c>
      <c r="D267" s="2" t="s">
        <v>47</v>
      </c>
      <c r="E267" t="s">
        <v>25</v>
      </c>
      <c r="F267" s="2" t="s">
        <v>378</v>
      </c>
      <c r="G267" t="s">
        <v>357</v>
      </c>
      <c r="H267" t="str">
        <f>VLOOKUP(F267,[1]Disponibilidad!$A:$AD,30,0)</f>
        <v>Prioridad 0</v>
      </c>
      <c r="I267">
        <v>266</v>
      </c>
      <c r="K267" t="str">
        <f>VLOOKUP(B267,[2]Disponibilidad!$A:$A,1,0)</f>
        <v>NOR.SARDINATA-2</v>
      </c>
      <c r="M267" s="28" t="s">
        <v>379</v>
      </c>
      <c r="N267" t="s">
        <v>15</v>
      </c>
    </row>
    <row r="268" spans="1:14" x14ac:dyDescent="0.25">
      <c r="A268" s="7">
        <v>28</v>
      </c>
      <c r="B268" s="5" t="s">
        <v>380</v>
      </c>
      <c r="C268" s="2" t="s">
        <v>12</v>
      </c>
      <c r="D268" s="2" t="s">
        <v>47</v>
      </c>
      <c r="E268" t="s">
        <v>25</v>
      </c>
      <c r="F268" s="2" t="s">
        <v>380</v>
      </c>
      <c r="G268" t="s">
        <v>357</v>
      </c>
      <c r="H268" t="str">
        <f>VLOOKUP(F268,[1]Disponibilidad!$A:$AD,30,0)</f>
        <v>Prioridad 0</v>
      </c>
      <c r="I268">
        <v>267</v>
      </c>
      <c r="K268" t="str">
        <f>VLOOKUP(B268,[2]Disponibilidad!$A:$A,1,0)</f>
        <v>CAS.GP TIGANA</v>
      </c>
      <c r="M268" s="28" t="s">
        <v>247</v>
      </c>
      <c r="N268" t="s">
        <v>15</v>
      </c>
    </row>
    <row r="269" spans="1:14" x14ac:dyDescent="0.25">
      <c r="A269" s="7">
        <v>29</v>
      </c>
      <c r="B269" s="5" t="s">
        <v>381</v>
      </c>
      <c r="C269" s="2" t="s">
        <v>12</v>
      </c>
      <c r="D269" s="2" t="s">
        <v>47</v>
      </c>
      <c r="E269" t="s">
        <v>25</v>
      </c>
      <c r="F269" s="2" t="s">
        <v>381</v>
      </c>
      <c r="G269" t="s">
        <v>357</v>
      </c>
      <c r="H269" t="str">
        <f>VLOOKUP(F269,[1]Disponibilidad!$A:$AD,30,0)</f>
        <v>Prioridad 0</v>
      </c>
      <c r="I269">
        <v>268</v>
      </c>
      <c r="M269" s="28" t="s">
        <v>382</v>
      </c>
      <c r="N269" t="s">
        <v>15</v>
      </c>
    </row>
    <row r="270" spans="1:14" x14ac:dyDescent="0.25">
      <c r="A270" s="7">
        <v>32</v>
      </c>
      <c r="B270" s="5" t="s">
        <v>383</v>
      </c>
      <c r="C270" s="2" t="s">
        <v>12</v>
      </c>
      <c r="D270" s="2" t="s">
        <v>47</v>
      </c>
      <c r="E270" t="s">
        <v>25</v>
      </c>
      <c r="F270" s="2" t="s">
        <v>383</v>
      </c>
      <c r="G270" t="s">
        <v>357</v>
      </c>
      <c r="H270" t="str">
        <f>VLOOKUP(F270,[1]Disponibilidad!$A:$AD,30,0)</f>
        <v>Prioridad 0</v>
      </c>
      <c r="I270">
        <v>269</v>
      </c>
      <c r="K270" t="str">
        <f>VLOOKUP(B270,[2]Disponibilidad!$A:$A,1,0)</f>
        <v>GUV.CALAMAR</v>
      </c>
      <c r="M270" s="28" t="s">
        <v>384</v>
      </c>
      <c r="N270" t="s">
        <v>15</v>
      </c>
    </row>
    <row r="271" spans="1:14" x14ac:dyDescent="0.25">
      <c r="A271" s="7">
        <v>33</v>
      </c>
      <c r="B271" s="5" t="s">
        <v>385</v>
      </c>
      <c r="C271" s="2" t="s">
        <v>12</v>
      </c>
      <c r="D271" s="2" t="s">
        <v>47</v>
      </c>
      <c r="E271" t="s">
        <v>25</v>
      </c>
      <c r="F271" s="2" t="s">
        <v>385</v>
      </c>
      <c r="G271" t="s">
        <v>357</v>
      </c>
      <c r="H271" t="str">
        <f>VLOOKUP(F271,[1]Disponibilidad!$A:$AD,30,0)</f>
        <v>Prioridad 0</v>
      </c>
      <c r="I271">
        <v>270</v>
      </c>
      <c r="K271" t="str">
        <f>VLOOKUP(B271,[2]Disponibilidad!$A:$A,1,0)</f>
        <v>GUJ.CERRO LA TETA</v>
      </c>
      <c r="M271" s="28" t="s">
        <v>386</v>
      </c>
      <c r="N271" t="s">
        <v>15</v>
      </c>
    </row>
    <row r="272" spans="1:14" x14ac:dyDescent="0.25">
      <c r="A272" s="7">
        <v>34</v>
      </c>
      <c r="B272" s="5" t="s">
        <v>387</v>
      </c>
      <c r="C272" s="2" t="s">
        <v>12</v>
      </c>
      <c r="D272" s="2" t="s">
        <v>47</v>
      </c>
      <c r="E272" t="s">
        <v>25</v>
      </c>
      <c r="F272" s="2" t="s">
        <v>387</v>
      </c>
      <c r="G272" t="s">
        <v>357</v>
      </c>
      <c r="H272" t="str">
        <f>VLOOKUP(F272,[1]Disponibilidad!$A:$AD,30,0)</f>
        <v>Prioridad 0</v>
      </c>
      <c r="I272">
        <v>271</v>
      </c>
      <c r="K272" t="str">
        <f>VLOOKUP(B272,[2]Disponibilidad!$A:$A,1,0)</f>
        <v>CAQ.MIRAMAR</v>
      </c>
      <c r="M272" s="28" t="s">
        <v>388</v>
      </c>
      <c r="N272" t="s">
        <v>15</v>
      </c>
    </row>
    <row r="273" spans="1:14" x14ac:dyDescent="0.25">
      <c r="A273" s="7">
        <v>35</v>
      </c>
      <c r="B273" s="5" t="s">
        <v>389</v>
      </c>
      <c r="C273" s="2" t="s">
        <v>12</v>
      </c>
      <c r="D273" s="2" t="s">
        <v>47</v>
      </c>
      <c r="E273" t="s">
        <v>25</v>
      </c>
      <c r="F273" s="2" t="s">
        <v>389</v>
      </c>
      <c r="G273" t="s">
        <v>357</v>
      </c>
      <c r="H273" t="str">
        <f>VLOOKUP(F273,[1]Disponibilidad!$A:$AD,30,0)</f>
        <v>Prioridad 2</v>
      </c>
      <c r="I273">
        <v>272</v>
      </c>
      <c r="K273" t="str">
        <f>VLOOKUP(B273,[2]Disponibilidad!$A:$A,1,0)</f>
        <v>NOR.PACHELI</v>
      </c>
      <c r="M273" s="28" t="s">
        <v>390</v>
      </c>
      <c r="N273" t="s">
        <v>15</v>
      </c>
    </row>
    <row r="274" spans="1:14" x14ac:dyDescent="0.25">
      <c r="A274" s="7">
        <v>36</v>
      </c>
      <c r="B274" s="5" t="s">
        <v>391</v>
      </c>
      <c r="C274" s="2" t="s">
        <v>12</v>
      </c>
      <c r="D274" s="2" t="s">
        <v>47</v>
      </c>
      <c r="E274" t="s">
        <v>25</v>
      </c>
      <c r="F274" s="2" t="s">
        <v>391</v>
      </c>
      <c r="G274" t="s">
        <v>357</v>
      </c>
      <c r="H274" t="str">
        <f>VLOOKUP(F274,[1]Disponibilidad!$A:$AD,30,0)</f>
        <v>Prioridad 0</v>
      </c>
      <c r="I274">
        <v>273</v>
      </c>
      <c r="M274" s="28" t="s">
        <v>392</v>
      </c>
      <c r="N274" t="s">
        <v>15</v>
      </c>
    </row>
    <row r="275" spans="1:14" x14ac:dyDescent="0.25">
      <c r="A275" s="7">
        <v>37</v>
      </c>
      <c r="B275" s="5" t="s">
        <v>393</v>
      </c>
      <c r="C275" s="2" t="s">
        <v>12</v>
      </c>
      <c r="D275" s="2" t="s">
        <v>47</v>
      </c>
      <c r="E275" t="s">
        <v>25</v>
      </c>
      <c r="F275" s="2" t="s">
        <v>393</v>
      </c>
      <c r="G275" t="s">
        <v>357</v>
      </c>
      <c r="H275" t="str">
        <f>VLOOKUP(F275,[1]Disponibilidad!$A:$AD,30,0)</f>
        <v>Prioridad 0</v>
      </c>
      <c r="I275">
        <v>274</v>
      </c>
      <c r="K275" t="str">
        <f>VLOOKUP(B275,[2]Disponibilidad!$A:$A,1,0)</f>
        <v>MON.BOSQUES DE SEVILLA</v>
      </c>
      <c r="M275" s="28" t="s">
        <v>394</v>
      </c>
      <c r="N275" t="s">
        <v>15</v>
      </c>
    </row>
    <row r="276" spans="1:14" x14ac:dyDescent="0.25">
      <c r="A276" s="7">
        <v>38</v>
      </c>
      <c r="B276" s="5" t="s">
        <v>395</v>
      </c>
      <c r="C276" s="2" t="s">
        <v>12</v>
      </c>
      <c r="D276" s="2" t="s">
        <v>47</v>
      </c>
      <c r="E276" t="s">
        <v>25</v>
      </c>
      <c r="F276" s="2" t="s">
        <v>395</v>
      </c>
      <c r="G276" t="s">
        <v>357</v>
      </c>
      <c r="H276" t="str">
        <f>VLOOKUP(F276,[1]Disponibilidad!$A:$AD,30,0)</f>
        <v>Prioridad 0</v>
      </c>
      <c r="I276">
        <v>275</v>
      </c>
      <c r="K276" t="str">
        <f>VLOOKUP(B276,[2]Disponibilidad!$A:$A,1,0)</f>
        <v>CES.BESOTE</v>
      </c>
      <c r="M276" s="28" t="s">
        <v>189</v>
      </c>
      <c r="N276" t="s">
        <v>15</v>
      </c>
    </row>
    <row r="277" spans="1:14" x14ac:dyDescent="0.25">
      <c r="A277" s="7">
        <v>40</v>
      </c>
      <c r="B277" s="5" t="s">
        <v>396</v>
      </c>
      <c r="C277" s="2" t="s">
        <v>12</v>
      </c>
      <c r="D277" s="2" t="s">
        <v>47</v>
      </c>
      <c r="E277" t="s">
        <v>25</v>
      </c>
      <c r="F277" s="2" t="s">
        <v>396</v>
      </c>
      <c r="G277" t="s">
        <v>357</v>
      </c>
      <c r="H277" t="str">
        <f>VLOOKUP(F277,[1]Disponibilidad!$A:$AD,30,0)</f>
        <v>Prioridad 0</v>
      </c>
      <c r="I277">
        <v>276</v>
      </c>
      <c r="M277" s="28" t="s">
        <v>199</v>
      </c>
      <c r="N277" t="s">
        <v>15</v>
      </c>
    </row>
    <row r="278" spans="1:14" x14ac:dyDescent="0.25">
      <c r="A278" s="7">
        <v>41</v>
      </c>
      <c r="B278" s="5" t="s">
        <v>397</v>
      </c>
      <c r="C278" s="2" t="s">
        <v>12</v>
      </c>
      <c r="D278" s="2" t="s">
        <v>47</v>
      </c>
      <c r="E278" t="s">
        <v>25</v>
      </c>
      <c r="F278" s="2" t="s">
        <v>397</v>
      </c>
      <c r="G278" t="s">
        <v>357</v>
      </c>
      <c r="H278" t="str">
        <f>VLOOKUP(F278,[1]Disponibilidad!$A:$AD,30,0)</f>
        <v>Prioridad 0</v>
      </c>
      <c r="I278">
        <v>277</v>
      </c>
      <c r="M278" s="28" t="s">
        <v>294</v>
      </c>
      <c r="N278" t="s">
        <v>15</v>
      </c>
    </row>
    <row r="279" spans="1:14" x14ac:dyDescent="0.25">
      <c r="A279" s="7">
        <v>44</v>
      </c>
      <c r="B279" s="5" t="s">
        <v>398</v>
      </c>
      <c r="C279" s="2" t="s">
        <v>12</v>
      </c>
      <c r="D279" s="2" t="s">
        <v>47</v>
      </c>
      <c r="E279" t="s">
        <v>25</v>
      </c>
      <c r="F279" s="2" t="s">
        <v>398</v>
      </c>
      <c r="G279" t="s">
        <v>357</v>
      </c>
      <c r="H279" t="str">
        <f>VLOOKUP(F279,[1]Disponibilidad!$A:$AD,30,0)</f>
        <v>Prioridad 0</v>
      </c>
      <c r="I279">
        <v>278</v>
      </c>
      <c r="K279" t="str">
        <f>VLOOKUP(B279,[2]Disponibilidad!$A:$A,1,0)</f>
        <v>MET.POMPEYA</v>
      </c>
      <c r="M279" s="28" t="s">
        <v>296</v>
      </c>
      <c r="N279" t="s">
        <v>15</v>
      </c>
    </row>
    <row r="280" spans="1:14" x14ac:dyDescent="0.25">
      <c r="A280" s="7">
        <v>45</v>
      </c>
      <c r="B280" s="5" t="s">
        <v>399</v>
      </c>
      <c r="C280" s="2" t="s">
        <v>12</v>
      </c>
      <c r="D280" s="2" t="s">
        <v>47</v>
      </c>
      <c r="E280" t="s">
        <v>25</v>
      </c>
      <c r="F280" s="2" t="s">
        <v>399</v>
      </c>
      <c r="G280" t="s">
        <v>357</v>
      </c>
      <c r="H280" t="str">
        <f>VLOOKUP(F280,[1]Disponibilidad!$A:$AD,30,0)</f>
        <v>Prioridad 2</v>
      </c>
      <c r="I280">
        <v>279</v>
      </c>
      <c r="K280" t="str">
        <f>VLOOKUP(B280,[2]Disponibilidad!$A:$A,1,0)</f>
        <v>MET.PUERTO CONCORDIA</v>
      </c>
      <c r="M280" s="28" t="s">
        <v>192</v>
      </c>
      <c r="N280" t="s">
        <v>15</v>
      </c>
    </row>
    <row r="281" spans="1:14" x14ac:dyDescent="0.25">
      <c r="A281" s="7">
        <v>226</v>
      </c>
      <c r="B281" s="5" t="s">
        <v>400</v>
      </c>
      <c r="C281" s="2" t="s">
        <v>122</v>
      </c>
      <c r="D281" s="2" t="s">
        <v>47</v>
      </c>
      <c r="E281" t="s">
        <v>25</v>
      </c>
      <c r="F281" s="2" t="s">
        <v>400</v>
      </c>
      <c r="G281" t="s">
        <v>357</v>
      </c>
      <c r="H281" t="str">
        <f>VLOOKUP(F281,[1]Disponibilidad!$A:$AD,30,0)</f>
        <v>Prioridad 2</v>
      </c>
      <c r="I281">
        <v>280</v>
      </c>
      <c r="K281" t="str">
        <f>VLOOKUP(B281,[2]Disponibilidad!$A:$A,1,0)</f>
        <v>SUC.RB PITA</v>
      </c>
      <c r="M281" s="28" t="s">
        <v>190</v>
      </c>
      <c r="N281" t="s">
        <v>15</v>
      </c>
    </row>
    <row r="282" spans="1:14" x14ac:dyDescent="0.25">
      <c r="A282" s="7">
        <v>227</v>
      </c>
      <c r="B282" s="5" t="s">
        <v>401</v>
      </c>
      <c r="C282" s="2" t="s">
        <v>122</v>
      </c>
      <c r="D282" s="2" t="s">
        <v>47</v>
      </c>
      <c r="E282" t="s">
        <v>25</v>
      </c>
      <c r="F282" s="2" t="s">
        <v>401</v>
      </c>
      <c r="G282" t="s">
        <v>357</v>
      </c>
      <c r="H282" t="str">
        <f>VLOOKUP(F282,[1]Disponibilidad!$A:$AD,30,0)</f>
        <v>Prioridad 2</v>
      </c>
      <c r="I282">
        <v>281</v>
      </c>
      <c r="M282" s="28" t="s">
        <v>194</v>
      </c>
      <c r="N282" t="s">
        <v>15</v>
      </c>
    </row>
    <row r="283" spans="1:14" x14ac:dyDescent="0.25">
      <c r="A283" s="7">
        <v>228</v>
      </c>
      <c r="B283" s="5" t="s">
        <v>402</v>
      </c>
      <c r="C283" s="2" t="s">
        <v>122</v>
      </c>
      <c r="D283" s="2" t="s">
        <v>47</v>
      </c>
      <c r="E283" t="s">
        <v>25</v>
      </c>
      <c r="F283" s="2" t="s">
        <v>402</v>
      </c>
      <c r="G283" t="s">
        <v>357</v>
      </c>
      <c r="H283" t="str">
        <f>VLOOKUP(F283,[1]Disponibilidad!$A:$AD,30,0)</f>
        <v>Prioridad 1</v>
      </c>
      <c r="I283">
        <v>282</v>
      </c>
      <c r="K283" t="str">
        <f>VLOOKUP(B283,[2]Disponibilidad!$A:$A,1,0)</f>
        <v>MAG.PARAISO</v>
      </c>
      <c r="M283" s="28" t="s">
        <v>196</v>
      </c>
      <c r="N283" t="s">
        <v>15</v>
      </c>
    </row>
    <row r="284" spans="1:14" x14ac:dyDescent="0.25">
      <c r="A284" s="7">
        <v>229</v>
      </c>
      <c r="B284" s="5" t="s">
        <v>403</v>
      </c>
      <c r="C284" s="2" t="s">
        <v>122</v>
      </c>
      <c r="D284" s="2" t="s">
        <v>47</v>
      </c>
      <c r="E284" t="s">
        <v>25</v>
      </c>
      <c r="F284" s="2" t="s">
        <v>403</v>
      </c>
      <c r="G284" t="s">
        <v>357</v>
      </c>
      <c r="H284" t="str">
        <f>VLOOKUP(F284,[1]Disponibilidad!$A:$AD,30,0)</f>
        <v>Prioridad 1</v>
      </c>
      <c r="I284">
        <v>283</v>
      </c>
      <c r="K284" t="str">
        <f>VLOOKUP(B284,[2]Disponibilidad!$A:$A,1,0)</f>
        <v>COR.SANTANDER DE LA CRUZ</v>
      </c>
      <c r="M284" s="28" t="s">
        <v>197</v>
      </c>
      <c r="N284" t="s">
        <v>15</v>
      </c>
    </row>
    <row r="285" spans="1:14" x14ac:dyDescent="0.25">
      <c r="A285" s="7">
        <v>230</v>
      </c>
      <c r="B285" s="5" t="s">
        <v>404</v>
      </c>
      <c r="C285" s="2" t="s">
        <v>122</v>
      </c>
      <c r="D285" s="2" t="s">
        <v>47</v>
      </c>
      <c r="E285" t="s">
        <v>25</v>
      </c>
      <c r="F285" s="2" t="s">
        <v>404</v>
      </c>
      <c r="G285" t="s">
        <v>357</v>
      </c>
      <c r="H285" t="str">
        <f>VLOOKUP(F285,[1]Disponibilidad!$A:$AD,30,0)</f>
        <v>Prioridad 3</v>
      </c>
      <c r="I285">
        <v>284</v>
      </c>
      <c r="M285" s="28" t="s">
        <v>201</v>
      </c>
      <c r="N285" t="s">
        <v>15</v>
      </c>
    </row>
    <row r="286" spans="1:14" x14ac:dyDescent="0.25">
      <c r="A286" s="7">
        <v>232</v>
      </c>
      <c r="B286" s="5" t="s">
        <v>405</v>
      </c>
      <c r="C286" s="2" t="s">
        <v>122</v>
      </c>
      <c r="D286" s="2" t="s">
        <v>47</v>
      </c>
      <c r="E286" t="s">
        <v>25</v>
      </c>
      <c r="F286" s="2" t="s">
        <v>405</v>
      </c>
      <c r="G286" t="s">
        <v>357</v>
      </c>
      <c r="H286" t="str">
        <f>VLOOKUP(F286,[1]Disponibilidad!$A:$AD,30,0)</f>
        <v>Prioridad 1</v>
      </c>
      <c r="I286">
        <v>285</v>
      </c>
      <c r="K286" t="str">
        <f>VLOOKUP(B286,[2]Disponibilidad!$A:$A,1,0)</f>
        <v>CHO.BAHIA SOLANO</v>
      </c>
      <c r="M286" s="28" t="s">
        <v>26</v>
      </c>
      <c r="N286" t="s">
        <v>15</v>
      </c>
    </row>
    <row r="287" spans="1:14" x14ac:dyDescent="0.25">
      <c r="A287" s="7">
        <v>233</v>
      </c>
      <c r="B287" s="5" t="s">
        <v>406</v>
      </c>
      <c r="C287" s="2" t="s">
        <v>122</v>
      </c>
      <c r="D287" s="2" t="s">
        <v>47</v>
      </c>
      <c r="E287" t="s">
        <v>25</v>
      </c>
      <c r="F287" s="2" t="s">
        <v>406</v>
      </c>
      <c r="G287" t="s">
        <v>357</v>
      </c>
      <c r="H287" t="str">
        <f>VLOOKUP(F287,[1]Disponibilidad!$A:$AD,30,0)</f>
        <v>Prioridad 1</v>
      </c>
      <c r="I287">
        <v>286</v>
      </c>
      <c r="M287" s="28" t="s">
        <v>98</v>
      </c>
      <c r="N287" t="s">
        <v>15</v>
      </c>
    </row>
    <row r="288" spans="1:14" x14ac:dyDescent="0.25">
      <c r="A288" s="7">
        <v>234</v>
      </c>
      <c r="B288" s="5" t="s">
        <v>407</v>
      </c>
      <c r="C288" s="2" t="s">
        <v>122</v>
      </c>
      <c r="D288" s="2" t="s">
        <v>47</v>
      </c>
      <c r="E288" t="s">
        <v>25</v>
      </c>
      <c r="F288" s="2" t="s">
        <v>407</v>
      </c>
      <c r="G288" t="s">
        <v>357</v>
      </c>
      <c r="H288" t="str">
        <f>VLOOKUP(F288,[1]Disponibilidad!$A:$AD,30,0)</f>
        <v>Prioridad 1</v>
      </c>
      <c r="I288">
        <v>287</v>
      </c>
      <c r="M288" s="28" t="s">
        <v>269</v>
      </c>
      <c r="N288" t="s">
        <v>15</v>
      </c>
    </row>
    <row r="289" spans="1:14" x14ac:dyDescent="0.25">
      <c r="A289" s="7">
        <v>235</v>
      </c>
      <c r="B289" s="5" t="s">
        <v>408</v>
      </c>
      <c r="C289" s="2" t="s">
        <v>122</v>
      </c>
      <c r="D289" s="2" t="s">
        <v>47</v>
      </c>
      <c r="E289" t="s">
        <v>25</v>
      </c>
      <c r="F289" s="2" t="s">
        <v>408</v>
      </c>
      <c r="G289" t="s">
        <v>357</v>
      </c>
      <c r="H289" t="str">
        <f>VLOOKUP(F289,[1]Disponibilidad!$A:$AD,30,0)</f>
        <v>Prioridad 1</v>
      </c>
      <c r="I289">
        <v>288</v>
      </c>
      <c r="K289" t="str">
        <f>VLOOKUP(B289,[2]Disponibilidad!$A:$A,1,0)</f>
        <v>CHO.UNION PANAMERICANA</v>
      </c>
      <c r="M289" s="28" t="s">
        <v>409</v>
      </c>
      <c r="N289" t="s">
        <v>15</v>
      </c>
    </row>
    <row r="290" spans="1:14" x14ac:dyDescent="0.25">
      <c r="A290" s="7">
        <v>236</v>
      </c>
      <c r="B290" s="5" t="s">
        <v>410</v>
      </c>
      <c r="C290" s="2" t="s">
        <v>122</v>
      </c>
      <c r="D290" s="2" t="s">
        <v>47</v>
      </c>
      <c r="E290" t="s">
        <v>25</v>
      </c>
      <c r="F290" s="2" t="s">
        <v>410</v>
      </c>
      <c r="G290" t="s">
        <v>357</v>
      </c>
      <c r="H290" t="str">
        <f>VLOOKUP(F290,[1]Disponibilidad!$A:$AD,30,0)</f>
        <v>Prioridad 1</v>
      </c>
      <c r="I290">
        <v>289</v>
      </c>
      <c r="K290" t="str">
        <f>VLOOKUP(B290,[2]Disponibilidad!$A:$A,1,0)</f>
        <v>CHO.EL VALLE</v>
      </c>
      <c r="M290" s="28" t="s">
        <v>69</v>
      </c>
      <c r="N290" t="s">
        <v>15</v>
      </c>
    </row>
    <row r="291" spans="1:14" x14ac:dyDescent="0.25">
      <c r="A291" s="7">
        <v>237</v>
      </c>
      <c r="B291" s="5" t="s">
        <v>411</v>
      </c>
      <c r="C291" s="2" t="s">
        <v>122</v>
      </c>
      <c r="D291" s="2" t="s">
        <v>47</v>
      </c>
      <c r="E291" t="s">
        <v>25</v>
      </c>
      <c r="F291" s="2" t="s">
        <v>411</v>
      </c>
      <c r="G291" t="s">
        <v>357</v>
      </c>
      <c r="H291" t="str">
        <f>VLOOKUP(F291,[1]Disponibilidad!$A:$AD,30,0)</f>
        <v>Prioridad 1</v>
      </c>
      <c r="I291">
        <v>290</v>
      </c>
      <c r="K291" t="str">
        <f>VLOOKUP(B291,[2]Disponibilidad!$A:$A,1,0)</f>
        <v>CHO.LLORO</v>
      </c>
      <c r="M291" s="28" t="s">
        <v>412</v>
      </c>
      <c r="N291" t="s">
        <v>15</v>
      </c>
    </row>
    <row r="292" spans="1:14" x14ac:dyDescent="0.25">
      <c r="A292" s="7">
        <v>238</v>
      </c>
      <c r="B292" s="5" t="s">
        <v>413</v>
      </c>
      <c r="C292" s="2" t="s">
        <v>122</v>
      </c>
      <c r="D292" s="2" t="s">
        <v>47</v>
      </c>
      <c r="E292" t="s">
        <v>25</v>
      </c>
      <c r="F292" s="2" t="s">
        <v>413</v>
      </c>
      <c r="G292" t="s">
        <v>357</v>
      </c>
      <c r="H292" t="str">
        <f>VLOOKUP(F292,[1]Disponibilidad!$A:$AD,30,0)</f>
        <v>Prioridad 1</v>
      </c>
      <c r="I292">
        <v>291</v>
      </c>
      <c r="K292" t="str">
        <f>VLOOKUP(B292,[2]Disponibilidad!$A:$A,1,0)</f>
        <v>CHO.CERTEGUI</v>
      </c>
      <c r="M292" s="28" t="s">
        <v>414</v>
      </c>
      <c r="N292" t="s">
        <v>15</v>
      </c>
    </row>
    <row r="293" spans="1:14" x14ac:dyDescent="0.25">
      <c r="A293" s="7">
        <v>240</v>
      </c>
      <c r="B293" s="5" t="s">
        <v>415</v>
      </c>
      <c r="C293" s="2" t="s">
        <v>122</v>
      </c>
      <c r="D293" s="2" t="s">
        <v>47</v>
      </c>
      <c r="E293" t="s">
        <v>25</v>
      </c>
      <c r="F293" s="2" t="s">
        <v>415</v>
      </c>
      <c r="G293" t="s">
        <v>357</v>
      </c>
      <c r="H293" t="str">
        <f>VLOOKUP(F293,[1]Disponibilidad!$A:$AD,30,0)</f>
        <v>Prioridad 1</v>
      </c>
      <c r="I293">
        <v>292</v>
      </c>
      <c r="K293" t="str">
        <f>VLOOKUP(B293,[2]Disponibilidad!$A:$A,1,0)</f>
        <v>CHO.RIO QUITO</v>
      </c>
      <c r="M293" s="28" t="s">
        <v>416</v>
      </c>
      <c r="N293" t="s">
        <v>15</v>
      </c>
    </row>
    <row r="294" spans="1:14" x14ac:dyDescent="0.25">
      <c r="A294" s="7">
        <v>241</v>
      </c>
      <c r="B294" s="5" t="s">
        <v>417</v>
      </c>
      <c r="C294" s="2" t="s">
        <v>122</v>
      </c>
      <c r="D294" s="2" t="s">
        <v>47</v>
      </c>
      <c r="E294" t="s">
        <v>25</v>
      </c>
      <c r="F294" s="2" t="s">
        <v>417</v>
      </c>
      <c r="G294" t="s">
        <v>357</v>
      </c>
      <c r="H294" t="str">
        <f>VLOOKUP(F294,[1]Disponibilidad!$A:$AD,30,0)</f>
        <v>Prioridad 2</v>
      </c>
      <c r="I294">
        <v>293</v>
      </c>
      <c r="K294" t="str">
        <f>VLOOKUP(B294,[2]Disponibilidad!$A:$A,1,0)</f>
        <v>ANT.MULATOS</v>
      </c>
      <c r="M294" s="28" t="s">
        <v>418</v>
      </c>
      <c r="N294" t="s">
        <v>15</v>
      </c>
    </row>
    <row r="295" spans="1:14" x14ac:dyDescent="0.25">
      <c r="A295" s="7">
        <v>247</v>
      </c>
      <c r="B295" s="5" t="s">
        <v>419</v>
      </c>
      <c r="C295" s="2" t="s">
        <v>122</v>
      </c>
      <c r="D295" s="2" t="s">
        <v>47</v>
      </c>
      <c r="E295" t="s">
        <v>25</v>
      </c>
      <c r="F295" s="2" t="s">
        <v>419</v>
      </c>
      <c r="G295" t="s">
        <v>357</v>
      </c>
      <c r="H295" t="str">
        <f>VLOOKUP(F295,[1]Disponibilidad!$A:$AD,30,0)</f>
        <v>Prioridad 2</v>
      </c>
      <c r="I295">
        <v>294</v>
      </c>
      <c r="M295" s="28" t="s">
        <v>271</v>
      </c>
      <c r="N295" t="s">
        <v>15</v>
      </c>
    </row>
    <row r="296" spans="1:14" x14ac:dyDescent="0.25">
      <c r="A296" s="7">
        <v>248</v>
      </c>
      <c r="B296" s="5" t="s">
        <v>420</v>
      </c>
      <c r="C296" s="2" t="s">
        <v>122</v>
      </c>
      <c r="D296" s="2" t="s">
        <v>47</v>
      </c>
      <c r="E296" t="s">
        <v>25</v>
      </c>
      <c r="F296" s="2" t="s">
        <v>420</v>
      </c>
      <c r="G296" t="s">
        <v>357</v>
      </c>
      <c r="H296" t="str">
        <f>VLOOKUP(F296,[1]Disponibilidad!$A:$AD,30,0)</f>
        <v>Prioridad 2</v>
      </c>
      <c r="I296">
        <v>295</v>
      </c>
      <c r="K296" t="str">
        <f>VLOOKUP(B296,[2]Disponibilidad!$A:$A,1,0)</f>
        <v>CHO.NUQUI</v>
      </c>
      <c r="M296" s="28" t="s">
        <v>421</v>
      </c>
      <c r="N296" t="s">
        <v>15</v>
      </c>
    </row>
    <row r="297" spans="1:14" x14ac:dyDescent="0.25">
      <c r="A297" s="7">
        <v>250</v>
      </c>
      <c r="B297" s="5" t="s">
        <v>422</v>
      </c>
      <c r="C297" s="2" t="s">
        <v>122</v>
      </c>
      <c r="D297" s="2" t="s">
        <v>47</v>
      </c>
      <c r="E297" t="s">
        <v>25</v>
      </c>
      <c r="F297" s="2" t="s">
        <v>422</v>
      </c>
      <c r="G297" t="s">
        <v>357</v>
      </c>
      <c r="H297" t="str">
        <f>VLOOKUP(F297,[1]Disponibilidad!$A:$AD,30,0)</f>
        <v>Prioridad 3</v>
      </c>
      <c r="I297">
        <v>296</v>
      </c>
      <c r="M297" s="28" t="s">
        <v>320</v>
      </c>
      <c r="N297" t="s">
        <v>15</v>
      </c>
    </row>
    <row r="298" spans="1:14" x14ac:dyDescent="0.25">
      <c r="A298" s="7">
        <v>251</v>
      </c>
      <c r="B298" s="5" t="s">
        <v>423</v>
      </c>
      <c r="C298" s="2" t="s">
        <v>122</v>
      </c>
      <c r="D298" s="2" t="s">
        <v>47</v>
      </c>
      <c r="E298" t="s">
        <v>25</v>
      </c>
      <c r="F298" s="2" t="s">
        <v>423</v>
      </c>
      <c r="G298" t="s">
        <v>357</v>
      </c>
      <c r="H298" t="str">
        <f>VLOOKUP(F298,[1]Disponibilidad!$A:$AD,30,0)</f>
        <v>Prioridad 3</v>
      </c>
      <c r="I298">
        <v>297</v>
      </c>
      <c r="M298" s="28" t="s">
        <v>178</v>
      </c>
      <c r="N298" t="s">
        <v>15</v>
      </c>
    </row>
    <row r="299" spans="1:14" x14ac:dyDescent="0.25">
      <c r="A299" s="7">
        <v>253</v>
      </c>
      <c r="B299" s="5" t="s">
        <v>424</v>
      </c>
      <c r="C299" s="2" t="s">
        <v>122</v>
      </c>
      <c r="D299" s="2" t="s">
        <v>47</v>
      </c>
      <c r="E299" t="s">
        <v>25</v>
      </c>
      <c r="F299" s="2" t="s">
        <v>424</v>
      </c>
      <c r="G299" t="s">
        <v>357</v>
      </c>
      <c r="H299" t="str">
        <f>VLOOKUP(F299,[1]Disponibilidad!$A:$AD,30,0)</f>
        <v>Prioridad 2</v>
      </c>
      <c r="I299">
        <v>298</v>
      </c>
      <c r="K299" t="str">
        <f>VLOOKUP(B299,[2]Disponibilidad!$A:$A,1,0)</f>
        <v>CAD.ARBOLEDA</v>
      </c>
      <c r="M299" s="28" t="s">
        <v>180</v>
      </c>
      <c r="N299" t="s">
        <v>15</v>
      </c>
    </row>
    <row r="300" spans="1:14" x14ac:dyDescent="0.25">
      <c r="A300" s="7">
        <v>255</v>
      </c>
      <c r="B300" s="5" t="s">
        <v>425</v>
      </c>
      <c r="C300" s="2" t="s">
        <v>122</v>
      </c>
      <c r="D300" s="2" t="s">
        <v>47</v>
      </c>
      <c r="E300" t="s">
        <v>25</v>
      </c>
      <c r="F300" s="2" t="s">
        <v>425</v>
      </c>
      <c r="G300" t="s">
        <v>357</v>
      </c>
      <c r="H300" t="str">
        <f>VLOOKUP(F300,[1]Disponibilidad!$A:$AD,30,0)</f>
        <v>Prioridad 1</v>
      </c>
      <c r="I300">
        <v>299</v>
      </c>
      <c r="K300" t="str">
        <f>VLOOKUP(B300,[2]Disponibilidad!$A:$A,1,0)</f>
        <v>PUT.PTO LEGUIZAMO-2</v>
      </c>
      <c r="M300" s="28" t="s">
        <v>292</v>
      </c>
      <c r="N300" t="s">
        <v>15</v>
      </c>
    </row>
    <row r="301" spans="1:14" x14ac:dyDescent="0.25">
      <c r="A301" s="7">
        <v>256</v>
      </c>
      <c r="B301" s="5" t="s">
        <v>426</v>
      </c>
      <c r="C301" s="2" t="s">
        <v>122</v>
      </c>
      <c r="D301" s="2" t="s">
        <v>47</v>
      </c>
      <c r="E301" t="s">
        <v>25</v>
      </c>
      <c r="F301" s="2" t="s">
        <v>426</v>
      </c>
      <c r="G301" t="s">
        <v>357</v>
      </c>
      <c r="H301" t="str">
        <f>VLOOKUP(F301,[1]Disponibilidad!$A:$AD,30,0)</f>
        <v>Prioridad 2</v>
      </c>
      <c r="I301">
        <v>300</v>
      </c>
      <c r="K301" t="str">
        <f>VLOOKUP(B301,[2]Disponibilidad!$A:$A,1,0)</f>
        <v>TOL.FRESNO</v>
      </c>
      <c r="M301" s="28" t="s">
        <v>427</v>
      </c>
      <c r="N301" t="s">
        <v>15</v>
      </c>
    </row>
    <row r="302" spans="1:14" x14ac:dyDescent="0.25">
      <c r="A302" s="7">
        <v>257</v>
      </c>
      <c r="B302" s="5" t="s">
        <v>428</v>
      </c>
      <c r="C302" s="2" t="s">
        <v>122</v>
      </c>
      <c r="D302" s="2" t="s">
        <v>47</v>
      </c>
      <c r="E302" t="s">
        <v>25</v>
      </c>
      <c r="F302" s="2" t="s">
        <v>428</v>
      </c>
      <c r="G302" t="s">
        <v>357</v>
      </c>
      <c r="H302" t="str">
        <f>VLOOKUP(F302,[1]Disponibilidad!$A:$AD,30,0)</f>
        <v>Prioridad 1</v>
      </c>
      <c r="I302">
        <v>301</v>
      </c>
      <c r="K302" t="str">
        <f>VLOOKUP(B302,[2]Disponibilidad!$A:$A,1,0)</f>
        <v>PUT.PTO LEGUIZAMO</v>
      </c>
      <c r="M302" s="28" t="s">
        <v>267</v>
      </c>
      <c r="N302" t="s">
        <v>15</v>
      </c>
    </row>
    <row r="303" spans="1:14" x14ac:dyDescent="0.25">
      <c r="A303" s="7">
        <v>258</v>
      </c>
      <c r="B303" s="5" t="s">
        <v>429</v>
      </c>
      <c r="C303" s="2" t="s">
        <v>122</v>
      </c>
      <c r="D303" s="2" t="s">
        <v>47</v>
      </c>
      <c r="E303" t="s">
        <v>25</v>
      </c>
      <c r="F303" s="2" t="s">
        <v>429</v>
      </c>
      <c r="G303" t="s">
        <v>357</v>
      </c>
      <c r="H303" t="str">
        <f>VLOOKUP(F303,[1]Disponibilidad!$A:$AD,30,0)</f>
        <v>Prioridad 1</v>
      </c>
      <c r="I303">
        <v>302</v>
      </c>
      <c r="K303" t="str">
        <f>VLOOKUP(B303,[2]Disponibilidad!$A:$A,1,0)</f>
        <v>NAR.TANGAREAL</v>
      </c>
      <c r="M303" s="28" t="s">
        <v>430</v>
      </c>
      <c r="N303" t="s">
        <v>15</v>
      </c>
    </row>
    <row r="304" spans="1:14" x14ac:dyDescent="0.25">
      <c r="A304" s="7">
        <v>259</v>
      </c>
      <c r="B304" s="5" t="s">
        <v>431</v>
      </c>
      <c r="C304" s="2" t="s">
        <v>122</v>
      </c>
      <c r="D304" s="2" t="s">
        <v>47</v>
      </c>
      <c r="E304" t="s">
        <v>25</v>
      </c>
      <c r="F304" s="2" t="s">
        <v>431</v>
      </c>
      <c r="G304" t="s">
        <v>357</v>
      </c>
      <c r="H304" t="str">
        <f>VLOOKUP(F304,[1]Disponibilidad!$A:$AD,30,0)</f>
        <v>Prioridad 1</v>
      </c>
      <c r="I304">
        <v>303</v>
      </c>
      <c r="K304" t="str">
        <f>VLOOKUP(B304,[2]Disponibilidad!$A:$A,1,0)</f>
        <v>NAR.BATALLON GUALTAL</v>
      </c>
      <c r="M304" s="28" t="s">
        <v>432</v>
      </c>
      <c r="N304" t="s">
        <v>15</v>
      </c>
    </row>
    <row r="305" spans="1:14" x14ac:dyDescent="0.25">
      <c r="A305" s="7">
        <v>260</v>
      </c>
      <c r="B305" s="5" t="s">
        <v>433</v>
      </c>
      <c r="C305" s="2" t="s">
        <v>122</v>
      </c>
      <c r="D305" s="2" t="s">
        <v>47</v>
      </c>
      <c r="E305" t="s">
        <v>25</v>
      </c>
      <c r="F305" s="2" t="s">
        <v>433</v>
      </c>
      <c r="G305" t="s">
        <v>357</v>
      </c>
      <c r="H305" t="str">
        <f>VLOOKUP(F305,[1]Disponibilidad!$A:$AD,30,0)</f>
        <v>Prioridad 1</v>
      </c>
      <c r="I305">
        <v>304</v>
      </c>
      <c r="K305" t="str">
        <f>VLOOKUP(B305,[2]Disponibilidad!$A:$A,1,0)</f>
        <v>TOL.SAN ANTONIO</v>
      </c>
      <c r="M305" s="28" t="s">
        <v>434</v>
      </c>
      <c r="N305" t="s">
        <v>15</v>
      </c>
    </row>
    <row r="306" spans="1:14" x14ac:dyDescent="0.25">
      <c r="A306" s="7">
        <v>265</v>
      </c>
      <c r="B306" s="5" t="s">
        <v>435</v>
      </c>
      <c r="C306" s="2" t="s">
        <v>122</v>
      </c>
      <c r="D306" s="2" t="s">
        <v>47</v>
      </c>
      <c r="E306" t="s">
        <v>25</v>
      </c>
      <c r="F306" s="2" t="s">
        <v>435</v>
      </c>
      <c r="G306" t="s">
        <v>357</v>
      </c>
      <c r="H306" t="str">
        <f>VLOOKUP(F306,[1]Disponibilidad!$A:$AD,30,0)</f>
        <v>Prioridad 2</v>
      </c>
      <c r="I306">
        <v>305</v>
      </c>
      <c r="K306" t="str">
        <f>VLOOKUP(B306,[2]Disponibilidad!$A:$A,1,0)</f>
        <v>VAL.EL CAIRO</v>
      </c>
      <c r="M306" s="28" t="s">
        <v>130</v>
      </c>
      <c r="N306" t="s">
        <v>15</v>
      </c>
    </row>
    <row r="307" spans="1:14" x14ac:dyDescent="0.25">
      <c r="A307" s="7">
        <v>267</v>
      </c>
      <c r="B307" s="5" t="s">
        <v>436</v>
      </c>
      <c r="C307" s="2" t="s">
        <v>122</v>
      </c>
      <c r="D307" s="2" t="s">
        <v>47</v>
      </c>
      <c r="E307" t="s">
        <v>25</v>
      </c>
      <c r="F307" s="2" t="s">
        <v>436</v>
      </c>
      <c r="G307" t="s">
        <v>357</v>
      </c>
      <c r="H307" t="str">
        <f>VLOOKUP(F307,[1]Disponibilidad!$A:$AD,30,0)</f>
        <v>Prioridad 3</v>
      </c>
      <c r="I307">
        <v>306</v>
      </c>
      <c r="K307" t="str">
        <f>VLOOKUP(B307,[2]Disponibilidad!$A:$A,1,0)</f>
        <v>TOL.RONCESVALLES</v>
      </c>
      <c r="M307" s="28" t="s">
        <v>437</v>
      </c>
      <c r="N307" t="s">
        <v>15</v>
      </c>
    </row>
    <row r="308" spans="1:14" x14ac:dyDescent="0.25">
      <c r="A308" s="7">
        <v>269</v>
      </c>
      <c r="B308" s="5" t="s">
        <v>438</v>
      </c>
      <c r="C308" s="2" t="s">
        <v>122</v>
      </c>
      <c r="D308" s="2" t="s">
        <v>47</v>
      </c>
      <c r="E308" t="s">
        <v>25</v>
      </c>
      <c r="F308" s="2" t="s">
        <v>438</v>
      </c>
      <c r="G308" t="s">
        <v>357</v>
      </c>
      <c r="H308" t="str">
        <f>VLOOKUP(F308,[1]Disponibilidad!$A:$AD,30,0)</f>
        <v>Prioridad 1</v>
      </c>
      <c r="I308">
        <v>307</v>
      </c>
      <c r="K308" t="str">
        <f>VLOOKUP(B308,[2]Disponibilidad!$A:$A,1,0)</f>
        <v>HUI.BRUSELAS</v>
      </c>
      <c r="M308" s="28" t="s">
        <v>439</v>
      </c>
      <c r="N308" t="s">
        <v>15</v>
      </c>
    </row>
    <row r="309" spans="1:14" x14ac:dyDescent="0.25">
      <c r="A309" s="7">
        <v>270</v>
      </c>
      <c r="B309" s="5" t="s">
        <v>440</v>
      </c>
      <c r="C309" s="2" t="s">
        <v>122</v>
      </c>
      <c r="D309" s="2" t="s">
        <v>47</v>
      </c>
      <c r="E309" t="s">
        <v>25</v>
      </c>
      <c r="F309" s="2" t="s">
        <v>440</v>
      </c>
      <c r="G309" t="s">
        <v>357</v>
      </c>
      <c r="H309" t="str">
        <f>VLOOKUP(F309,[1]Disponibilidad!$A:$AD,30,0)</f>
        <v>Prioridad 1</v>
      </c>
      <c r="I309">
        <v>308</v>
      </c>
      <c r="K309" t="str">
        <f>VLOOKUP(B309,[2]Disponibilidad!$A:$A,1,0)</f>
        <v>TOL.COYAIMA</v>
      </c>
      <c r="M309" s="28" t="s">
        <v>441</v>
      </c>
      <c r="N309" t="s">
        <v>15</v>
      </c>
    </row>
    <row r="310" spans="1:14" x14ac:dyDescent="0.25">
      <c r="A310" s="7">
        <v>271</v>
      </c>
      <c r="B310" s="5" t="s">
        <v>442</v>
      </c>
      <c r="C310" s="2" t="s">
        <v>122</v>
      </c>
      <c r="D310" s="2" t="s">
        <v>47</v>
      </c>
      <c r="E310" t="s">
        <v>25</v>
      </c>
      <c r="F310" s="2" t="s">
        <v>442</v>
      </c>
      <c r="G310" t="s">
        <v>357</v>
      </c>
      <c r="H310" t="str">
        <f>VLOOKUP(F310,[1]Disponibilidad!$A:$AD,30,0)</f>
        <v>Prioridad 2</v>
      </c>
      <c r="I310">
        <v>309</v>
      </c>
      <c r="M310" s="28" t="s">
        <v>443</v>
      </c>
      <c r="N310" t="s">
        <v>15</v>
      </c>
    </row>
    <row r="311" spans="1:14" x14ac:dyDescent="0.25">
      <c r="A311" s="7">
        <v>272</v>
      </c>
      <c r="B311" s="5" t="s">
        <v>444</v>
      </c>
      <c r="C311" s="2" t="s">
        <v>122</v>
      </c>
      <c r="D311" s="2" t="s">
        <v>47</v>
      </c>
      <c r="E311" t="s">
        <v>25</v>
      </c>
      <c r="F311" s="2" t="s">
        <v>444</v>
      </c>
      <c r="G311" t="s">
        <v>357</v>
      </c>
      <c r="H311" t="str">
        <f>VLOOKUP(F311,[1]Disponibilidad!$A:$AD,30,0)</f>
        <v>Prioridad 1</v>
      </c>
      <c r="I311">
        <v>310</v>
      </c>
      <c r="K311" t="str">
        <f>VLOOKUP(B311,[2]Disponibilidad!$A:$A,1,0)</f>
        <v>TOL.CASABIANCA</v>
      </c>
      <c r="M311" s="28" t="s">
        <v>445</v>
      </c>
      <c r="N311" t="s">
        <v>15</v>
      </c>
    </row>
    <row r="312" spans="1:14" x14ac:dyDescent="0.25">
      <c r="A312" s="7">
        <v>273</v>
      </c>
      <c r="B312" s="5" t="s">
        <v>446</v>
      </c>
      <c r="C312" s="2" t="s">
        <v>122</v>
      </c>
      <c r="D312" s="2" t="s">
        <v>47</v>
      </c>
      <c r="E312" t="s">
        <v>25</v>
      </c>
      <c r="F312" s="2" t="s">
        <v>446</v>
      </c>
      <c r="G312" t="s">
        <v>357</v>
      </c>
      <c r="H312" t="str">
        <f>VLOOKUP(F312,[1]Disponibilidad!$A:$AD,30,0)</f>
        <v>Prioridad 2</v>
      </c>
      <c r="I312">
        <v>311</v>
      </c>
      <c r="K312" t="str">
        <f>VLOOKUP(B312,[2]Disponibilidad!$A:$A,1,0)</f>
        <v>CAU.CALIBIO</v>
      </c>
      <c r="M312" s="28" t="s">
        <v>275</v>
      </c>
      <c r="N312" t="s">
        <v>15</v>
      </c>
    </row>
    <row r="313" spans="1:14" x14ac:dyDescent="0.25">
      <c r="A313" s="7">
        <v>274</v>
      </c>
      <c r="B313" s="5" t="s">
        <v>447</v>
      </c>
      <c r="C313" s="2" t="s">
        <v>122</v>
      </c>
      <c r="D313" s="2" t="s">
        <v>47</v>
      </c>
      <c r="E313" t="s">
        <v>25</v>
      </c>
      <c r="F313" s="2" t="s">
        <v>447</v>
      </c>
      <c r="G313" t="s">
        <v>357</v>
      </c>
      <c r="H313" t="str">
        <f>VLOOKUP(F313,[1]Disponibilidad!$A:$AD,30,0)</f>
        <v>Prioridad 2</v>
      </c>
      <c r="I313">
        <v>312</v>
      </c>
      <c r="M313" s="28" t="s">
        <v>85</v>
      </c>
      <c r="N313" t="s">
        <v>15</v>
      </c>
    </row>
    <row r="314" spans="1:14" x14ac:dyDescent="0.25">
      <c r="A314" s="7">
        <v>275</v>
      </c>
      <c r="B314" s="5" t="s">
        <v>448</v>
      </c>
      <c r="C314" s="2" t="s">
        <v>122</v>
      </c>
      <c r="D314" s="2" t="s">
        <v>47</v>
      </c>
      <c r="E314" t="s">
        <v>25</v>
      </c>
      <c r="F314" s="2" t="s">
        <v>448</v>
      </c>
      <c r="G314" t="s">
        <v>357</v>
      </c>
      <c r="H314" t="str">
        <f>VLOOKUP(F314,[1]Disponibilidad!$A:$AD,30,0)</f>
        <v>Prioridad 2</v>
      </c>
      <c r="I314">
        <v>313</v>
      </c>
      <c r="K314" t="str">
        <f>VLOOKUP(B314,[2]Disponibilidad!$A:$A,1,0)</f>
        <v>CUN.OSPINA PEREZ</v>
      </c>
      <c r="M314" s="28" t="s">
        <v>276</v>
      </c>
      <c r="N314" t="s">
        <v>15</v>
      </c>
    </row>
    <row r="315" spans="1:14" x14ac:dyDescent="0.25">
      <c r="A315" s="7">
        <v>276</v>
      </c>
      <c r="B315" s="5" t="s">
        <v>449</v>
      </c>
      <c r="C315" s="2" t="s">
        <v>122</v>
      </c>
      <c r="D315" s="2" t="s">
        <v>47</v>
      </c>
      <c r="E315" t="s">
        <v>25</v>
      </c>
      <c r="F315" s="2" t="s">
        <v>449</v>
      </c>
      <c r="G315" t="s">
        <v>357</v>
      </c>
      <c r="H315" t="str">
        <f>VLOOKUP(F315,[1]Disponibilidad!$A:$AD,30,0)</f>
        <v>Prioridad 1</v>
      </c>
      <c r="I315">
        <v>314</v>
      </c>
      <c r="K315" t="str">
        <f>VLOOKUP(B315,[2]Disponibilidad!$A:$A,1,0)</f>
        <v>TOL.SANTIAGO</v>
      </c>
      <c r="M315" s="28" t="s">
        <v>81</v>
      </c>
      <c r="N315" t="s">
        <v>15</v>
      </c>
    </row>
    <row r="316" spans="1:14" x14ac:dyDescent="0.25">
      <c r="A316" s="7">
        <v>278</v>
      </c>
      <c r="B316" s="5" t="s">
        <v>450</v>
      </c>
      <c r="C316" s="2" t="s">
        <v>122</v>
      </c>
      <c r="D316" s="2" t="s">
        <v>47</v>
      </c>
      <c r="E316" t="s">
        <v>25</v>
      </c>
      <c r="F316" s="2" t="s">
        <v>450</v>
      </c>
      <c r="G316" t="s">
        <v>357</v>
      </c>
      <c r="H316" t="str">
        <f>VLOOKUP(F316,[1]Disponibilidad!$A:$AD,30,0)</f>
        <v>Prioridad 2</v>
      </c>
      <c r="I316">
        <v>315</v>
      </c>
      <c r="K316" t="str">
        <f>VLOOKUP(B316,[2]Disponibilidad!$A:$A,1,0)</f>
        <v>TOL.PALOCABILDO</v>
      </c>
      <c r="M316" s="28" t="s">
        <v>83</v>
      </c>
      <c r="N316" t="s">
        <v>15</v>
      </c>
    </row>
    <row r="317" spans="1:14" x14ac:dyDescent="0.25">
      <c r="A317" s="7">
        <v>279</v>
      </c>
      <c r="B317" s="5" t="s">
        <v>451</v>
      </c>
      <c r="C317" s="2" t="s">
        <v>122</v>
      </c>
      <c r="D317" s="2" t="s">
        <v>47</v>
      </c>
      <c r="E317" t="s">
        <v>25</v>
      </c>
      <c r="F317" s="2" t="s">
        <v>451</v>
      </c>
      <c r="G317" t="s">
        <v>357</v>
      </c>
      <c r="H317" t="str">
        <f>VLOOKUP(F317,[1]Disponibilidad!$A:$AD,30,0)</f>
        <v>Prioridad 2</v>
      </c>
      <c r="I317">
        <v>316</v>
      </c>
      <c r="M317" s="28" t="s">
        <v>79</v>
      </c>
      <c r="N317" t="s">
        <v>15</v>
      </c>
    </row>
    <row r="318" spans="1:14" x14ac:dyDescent="0.25">
      <c r="A318" s="7">
        <v>280</v>
      </c>
      <c r="B318" s="5" t="s">
        <v>452</v>
      </c>
      <c r="C318" s="2" t="s">
        <v>122</v>
      </c>
      <c r="D318" s="2" t="s">
        <v>47</v>
      </c>
      <c r="E318" t="s">
        <v>25</v>
      </c>
      <c r="F318" s="2" t="s">
        <v>452</v>
      </c>
      <c r="G318" t="s">
        <v>357</v>
      </c>
      <c r="H318" t="str">
        <f>VLOOKUP(F318,[1]Disponibilidad!$A:$AD,30,0)</f>
        <v>Prioridad 3</v>
      </c>
      <c r="I318">
        <v>317</v>
      </c>
      <c r="M318" s="28" t="s">
        <v>272</v>
      </c>
      <c r="N318" t="s">
        <v>15</v>
      </c>
    </row>
    <row r="319" spans="1:14" x14ac:dyDescent="0.25">
      <c r="A319" s="7">
        <v>282</v>
      </c>
      <c r="B319" s="5" t="s">
        <v>453</v>
      </c>
      <c r="C319" s="2" t="s">
        <v>122</v>
      </c>
      <c r="D319" s="2" t="s">
        <v>47</v>
      </c>
      <c r="E319" t="s">
        <v>25</v>
      </c>
      <c r="F319" s="2" t="s">
        <v>453</v>
      </c>
      <c r="G319" t="s">
        <v>357</v>
      </c>
      <c r="H319" t="str">
        <f>VLOOKUP(F319,[1]Disponibilidad!$A:$AD,30,0)</f>
        <v>Prioridad 2</v>
      </c>
      <c r="I319">
        <v>318</v>
      </c>
      <c r="M319" s="28" t="s">
        <v>77</v>
      </c>
      <c r="N319" t="s">
        <v>15</v>
      </c>
    </row>
    <row r="320" spans="1:14" x14ac:dyDescent="0.25">
      <c r="A320" s="7">
        <v>285</v>
      </c>
      <c r="B320" s="5" t="s">
        <v>454</v>
      </c>
      <c r="C320" s="2" t="s">
        <v>122</v>
      </c>
      <c r="D320" s="2" t="s">
        <v>47</v>
      </c>
      <c r="E320" t="s">
        <v>25</v>
      </c>
      <c r="F320" s="2" t="s">
        <v>454</v>
      </c>
      <c r="G320" t="s">
        <v>357</v>
      </c>
      <c r="H320" t="str">
        <f>VLOOKUP(F320,[1]Disponibilidad!$A:$AD,30,0)</f>
        <v>Prioridad 1</v>
      </c>
      <c r="I320">
        <v>319</v>
      </c>
      <c r="M320" s="28" t="s">
        <v>455</v>
      </c>
      <c r="N320" t="s">
        <v>15</v>
      </c>
    </row>
    <row r="321" spans="1:14" x14ac:dyDescent="0.25">
      <c r="A321" s="7">
        <v>287</v>
      </c>
      <c r="B321" s="5" t="s">
        <v>456</v>
      </c>
      <c r="C321" s="2" t="s">
        <v>122</v>
      </c>
      <c r="D321" s="2" t="s">
        <v>47</v>
      </c>
      <c r="E321" t="s">
        <v>25</v>
      </c>
      <c r="F321" s="2" t="s">
        <v>456</v>
      </c>
      <c r="G321" t="s">
        <v>357</v>
      </c>
      <c r="H321" t="str">
        <f>VLOOKUP(F321,[1]Disponibilidad!$A:$AD,30,0)</f>
        <v>Prioridad 1</v>
      </c>
      <c r="I321">
        <v>320</v>
      </c>
      <c r="K321" t="str">
        <f>VLOOKUP(B321,[2]Disponibilidad!$A:$A,1,0)</f>
        <v>MET.CAMPO RUBIALES-3</v>
      </c>
      <c r="M321" s="28" t="s">
        <v>457</v>
      </c>
      <c r="N321" t="s">
        <v>15</v>
      </c>
    </row>
    <row r="322" spans="1:14" x14ac:dyDescent="0.25">
      <c r="A322" s="7">
        <v>288</v>
      </c>
      <c r="B322" s="5" t="s">
        <v>458</v>
      </c>
      <c r="C322" s="2" t="s">
        <v>122</v>
      </c>
      <c r="D322" s="2" t="s">
        <v>47</v>
      </c>
      <c r="E322" t="s">
        <v>25</v>
      </c>
      <c r="F322" s="2" t="s">
        <v>458</v>
      </c>
      <c r="G322" t="s">
        <v>357</v>
      </c>
      <c r="H322" t="str">
        <f>VLOOKUP(F322,[1]Disponibilidad!$A:$AD,30,0)</f>
        <v>Prioridad 1</v>
      </c>
      <c r="I322">
        <v>321</v>
      </c>
      <c r="M322" s="28" t="s">
        <v>459</v>
      </c>
      <c r="N322" t="s">
        <v>15</v>
      </c>
    </row>
    <row r="323" spans="1:14" x14ac:dyDescent="0.25">
      <c r="A323" s="7">
        <v>290</v>
      </c>
      <c r="B323" s="5" t="s">
        <v>460</v>
      </c>
      <c r="C323" s="2" t="s">
        <v>122</v>
      </c>
      <c r="D323" s="2" t="s">
        <v>47</v>
      </c>
      <c r="E323" t="s">
        <v>25</v>
      </c>
      <c r="F323" s="2" t="s">
        <v>460</v>
      </c>
      <c r="G323" t="s">
        <v>357</v>
      </c>
      <c r="H323" t="str">
        <f>VLOOKUP(F323,[1]Disponibilidad!$A:$AD,30,0)</f>
        <v>Prioridad 1</v>
      </c>
      <c r="I323">
        <v>322</v>
      </c>
      <c r="M323" s="28" t="s">
        <v>461</v>
      </c>
      <c r="N323" t="s">
        <v>15</v>
      </c>
    </row>
    <row r="324" spans="1:14" x14ac:dyDescent="0.25">
      <c r="A324" s="7">
        <v>291</v>
      </c>
      <c r="B324" s="5" t="s">
        <v>462</v>
      </c>
      <c r="C324" s="2" t="s">
        <v>122</v>
      </c>
      <c r="D324" s="2" t="s">
        <v>47</v>
      </c>
      <c r="E324" t="s">
        <v>25</v>
      </c>
      <c r="F324" s="2" t="s">
        <v>462</v>
      </c>
      <c r="G324" t="s">
        <v>357</v>
      </c>
      <c r="H324" t="str">
        <f>VLOOKUP(F324,[1]Disponibilidad!$A:$AD,30,0)</f>
        <v>Prioridad 1</v>
      </c>
      <c r="I324">
        <v>323</v>
      </c>
      <c r="K324" t="str">
        <f>VLOOKUP(B324,[2]Disponibilidad!$A:$A,1,0)</f>
        <v>MET.LA URIBE</v>
      </c>
      <c r="M324" s="28" t="s">
        <v>463</v>
      </c>
      <c r="N324" t="s">
        <v>15</v>
      </c>
    </row>
    <row r="325" spans="1:14" x14ac:dyDescent="0.25">
      <c r="A325" s="7">
        <v>292</v>
      </c>
      <c r="B325" s="5" t="s">
        <v>464</v>
      </c>
      <c r="C325" s="2" t="s">
        <v>122</v>
      </c>
      <c r="D325" s="2" t="s">
        <v>47</v>
      </c>
      <c r="E325" t="s">
        <v>25</v>
      </c>
      <c r="F325" s="2" t="s">
        <v>464</v>
      </c>
      <c r="G325" t="s">
        <v>357</v>
      </c>
      <c r="H325" t="str">
        <f>VLOOKUP(F325,[1]Disponibilidad!$A:$AD,30,0)</f>
        <v>Prioridad 1</v>
      </c>
      <c r="I325">
        <v>324</v>
      </c>
      <c r="K325" t="str">
        <f>VLOOKUP(B325,[2]Disponibilidad!$A:$A,1,0)</f>
        <v>CUN.LA PALMA-2</v>
      </c>
      <c r="M325" s="28" t="s">
        <v>465</v>
      </c>
      <c r="N325" t="s">
        <v>15</v>
      </c>
    </row>
    <row r="326" spans="1:14" x14ac:dyDescent="0.25">
      <c r="A326" s="7">
        <v>294</v>
      </c>
      <c r="B326" s="5" t="s">
        <v>466</v>
      </c>
      <c r="C326" s="2" t="s">
        <v>122</v>
      </c>
      <c r="D326" s="2" t="s">
        <v>47</v>
      </c>
      <c r="E326" t="s">
        <v>25</v>
      </c>
      <c r="F326" s="2" t="s">
        <v>466</v>
      </c>
      <c r="G326" t="s">
        <v>357</v>
      </c>
      <c r="H326" t="str">
        <f>VLOOKUP(F326,[1]Disponibilidad!$A:$AD,30,0)</f>
        <v>Prioridad 1</v>
      </c>
      <c r="I326">
        <v>325</v>
      </c>
      <c r="K326" t="str">
        <f>VLOOKUP(B326,[2]Disponibilidad!$A:$A,1,0)</f>
        <v>NOR.EL TARRA</v>
      </c>
      <c r="M326" s="28" t="s">
        <v>467</v>
      </c>
      <c r="N326" t="s">
        <v>15</v>
      </c>
    </row>
    <row r="327" spans="1:14" x14ac:dyDescent="0.25">
      <c r="A327" s="7">
        <v>295</v>
      </c>
      <c r="B327" s="5" t="s">
        <v>468</v>
      </c>
      <c r="C327" s="2" t="s">
        <v>122</v>
      </c>
      <c r="D327" s="2" t="s">
        <v>47</v>
      </c>
      <c r="E327" t="s">
        <v>25</v>
      </c>
      <c r="F327" s="2" t="s">
        <v>468</v>
      </c>
      <c r="G327" t="s">
        <v>357</v>
      </c>
      <c r="H327" t="str">
        <f>VLOOKUP(F327,[1]Disponibilidad!$A:$AD,30,0)</f>
        <v>Prioridad 2</v>
      </c>
      <c r="I327">
        <v>326</v>
      </c>
      <c r="K327" t="str">
        <f>VLOOKUP(B327,[2]Disponibilidad!$A:$A,1,0)</f>
        <v>CUN.TENA-2</v>
      </c>
      <c r="M327" s="28" t="s">
        <v>469</v>
      </c>
      <c r="N327" t="s">
        <v>15</v>
      </c>
    </row>
    <row r="328" spans="1:14" x14ac:dyDescent="0.25">
      <c r="A328" s="7">
        <v>296</v>
      </c>
      <c r="B328" s="5" t="s">
        <v>470</v>
      </c>
      <c r="C328" s="2" t="s">
        <v>122</v>
      </c>
      <c r="D328" s="2" t="s">
        <v>47</v>
      </c>
      <c r="E328" t="s">
        <v>25</v>
      </c>
      <c r="F328" s="2" t="s">
        <v>470</v>
      </c>
      <c r="G328" t="s">
        <v>357</v>
      </c>
      <c r="H328" t="str">
        <f>VLOOKUP(F328,[1]Disponibilidad!$A:$AD,30,0)</f>
        <v>Prioridad 1</v>
      </c>
      <c r="I328">
        <v>327</v>
      </c>
      <c r="K328" t="str">
        <f>VLOOKUP(B328,[2]Disponibilidad!$A:$A,1,0)</f>
        <v>CUN.TOPAIPI</v>
      </c>
      <c r="M328" s="28" t="s">
        <v>471</v>
      </c>
      <c r="N328" t="s">
        <v>15</v>
      </c>
    </row>
    <row r="329" spans="1:14" x14ac:dyDescent="0.25">
      <c r="A329" s="7">
        <v>298</v>
      </c>
      <c r="B329" s="5" t="s">
        <v>472</v>
      </c>
      <c r="C329" s="2" t="s">
        <v>122</v>
      </c>
      <c r="D329" s="2" t="s">
        <v>47</v>
      </c>
      <c r="E329" t="s">
        <v>25</v>
      </c>
      <c r="F329" s="2" t="s">
        <v>472</v>
      </c>
      <c r="G329" t="s">
        <v>357</v>
      </c>
      <c r="H329" t="str">
        <f>VLOOKUP(F329,[1]Disponibilidad!$A:$AD,30,0)</f>
        <v>Prioridad 2</v>
      </c>
      <c r="I329">
        <v>328</v>
      </c>
      <c r="K329" t="str">
        <f>VLOOKUP(B329,[2]Disponibilidad!$A:$A,1,0)</f>
        <v>NOR.LAS MERCEDES</v>
      </c>
      <c r="M329" s="28" t="s">
        <v>473</v>
      </c>
      <c r="N329" t="s">
        <v>15</v>
      </c>
    </row>
    <row r="330" spans="1:14" x14ac:dyDescent="0.25">
      <c r="A330" s="7">
        <v>299</v>
      </c>
      <c r="B330" s="5" t="s">
        <v>474</v>
      </c>
      <c r="C330" s="2" t="s">
        <v>122</v>
      </c>
      <c r="D330" s="2" t="s">
        <v>47</v>
      </c>
      <c r="E330" t="s">
        <v>25</v>
      </c>
      <c r="F330" s="2" t="s">
        <v>474</v>
      </c>
      <c r="G330" t="s">
        <v>357</v>
      </c>
      <c r="H330" t="str">
        <f>VLOOKUP(F330,[1]Disponibilidad!$A:$AD,30,0)</f>
        <v>Prioridad 1</v>
      </c>
      <c r="I330">
        <v>329</v>
      </c>
      <c r="M330" s="28" t="s">
        <v>475</v>
      </c>
      <c r="N330" t="s">
        <v>15</v>
      </c>
    </row>
    <row r="331" spans="1:14" x14ac:dyDescent="0.25">
      <c r="A331" s="7">
        <v>300</v>
      </c>
      <c r="B331" s="5" t="s">
        <v>476</v>
      </c>
      <c r="C331" s="2" t="s">
        <v>122</v>
      </c>
      <c r="D331" s="2" t="s">
        <v>47</v>
      </c>
      <c r="E331" t="s">
        <v>25</v>
      </c>
      <c r="F331" s="2" t="s">
        <v>476</v>
      </c>
      <c r="G331" t="s">
        <v>357</v>
      </c>
      <c r="H331" t="str">
        <f>VLOOKUP(F331,[1]Disponibilidad!$A:$AD,30,0)</f>
        <v>Prioridad 2</v>
      </c>
      <c r="I331">
        <v>330</v>
      </c>
      <c r="K331" t="str">
        <f>VLOOKUP(B331,[2]Disponibilidad!$A:$A,1,0)</f>
        <v>CUN.CABRERA</v>
      </c>
      <c r="M331" s="28" t="s">
        <v>309</v>
      </c>
      <c r="N331" t="s">
        <v>15</v>
      </c>
    </row>
    <row r="332" spans="1:14" x14ac:dyDescent="0.25">
      <c r="A332" s="7">
        <v>301</v>
      </c>
      <c r="B332" s="5" t="s">
        <v>477</v>
      </c>
      <c r="C332" s="2" t="s">
        <v>122</v>
      </c>
      <c r="D332" s="2" t="s">
        <v>47</v>
      </c>
      <c r="E332" t="s">
        <v>25</v>
      </c>
      <c r="F332" s="2" t="s">
        <v>477</v>
      </c>
      <c r="G332" t="s">
        <v>357</v>
      </c>
      <c r="H332" t="str">
        <f>VLOOKUP(F332,[1]Disponibilidad!$A:$AD,30,0)</f>
        <v>Prioridad 2</v>
      </c>
      <c r="I332">
        <v>331</v>
      </c>
      <c r="K332" t="str">
        <f>VLOOKUP(B332,[2]Disponibilidad!$A:$A,1,0)</f>
        <v>CUN.LA FLORIDA</v>
      </c>
      <c r="M332" s="28" t="s">
        <v>478</v>
      </c>
      <c r="N332" t="s">
        <v>15</v>
      </c>
    </row>
    <row r="333" spans="1:14" x14ac:dyDescent="0.25">
      <c r="A333" s="7">
        <v>302</v>
      </c>
      <c r="B333" s="5" t="s">
        <v>479</v>
      </c>
      <c r="C333" s="2" t="s">
        <v>122</v>
      </c>
      <c r="D333" s="2" t="s">
        <v>47</v>
      </c>
      <c r="E333" t="s">
        <v>25</v>
      </c>
      <c r="F333" s="2" t="s">
        <v>479</v>
      </c>
      <c r="G333" t="s">
        <v>357</v>
      </c>
      <c r="H333" t="str">
        <f>VLOOKUP(F333,[1]Disponibilidad!$A:$AD,30,0)</f>
        <v>Prioridad 1</v>
      </c>
      <c r="I333">
        <v>332</v>
      </c>
      <c r="K333" t="str">
        <f>VLOOKUP(B333,[2]Disponibilidad!$A:$A,1,0)</f>
        <v>CUN.AGUA DE DIOS</v>
      </c>
      <c r="M333" s="28" t="s">
        <v>480</v>
      </c>
      <c r="N333" t="s">
        <v>15</v>
      </c>
    </row>
    <row r="334" spans="1:14" x14ac:dyDescent="0.25">
      <c r="A334" s="7">
        <v>303</v>
      </c>
      <c r="B334" s="5" t="s">
        <v>481</v>
      </c>
      <c r="C334" s="2" t="s">
        <v>122</v>
      </c>
      <c r="D334" s="2" t="s">
        <v>47</v>
      </c>
      <c r="E334" t="s">
        <v>25</v>
      </c>
      <c r="F334" s="2" t="s">
        <v>481</v>
      </c>
      <c r="G334" t="s">
        <v>357</v>
      </c>
      <c r="H334" t="str">
        <f>VLOOKUP(F334,[1]Disponibilidad!$A:$AD,30,0)</f>
        <v>Prioridad 2</v>
      </c>
      <c r="I334">
        <v>333</v>
      </c>
      <c r="K334" t="str">
        <f>VLOOKUP(B334,[2]Disponibilidad!$A:$A,1,0)</f>
        <v>CUN.GUTIERREZ</v>
      </c>
      <c r="M334" s="28" t="s">
        <v>482</v>
      </c>
      <c r="N334" t="s">
        <v>15</v>
      </c>
    </row>
    <row r="335" spans="1:14" x14ac:dyDescent="0.25">
      <c r="A335" s="7">
        <v>306</v>
      </c>
      <c r="B335" s="5" t="s">
        <v>483</v>
      </c>
      <c r="C335" s="2" t="s">
        <v>122</v>
      </c>
      <c r="D335" s="2" t="s">
        <v>47</v>
      </c>
      <c r="E335" t="s">
        <v>25</v>
      </c>
      <c r="F335" s="2" t="s">
        <v>483</v>
      </c>
      <c r="G335" t="s">
        <v>357</v>
      </c>
      <c r="H335" t="str">
        <f>VLOOKUP(F335,[1]Disponibilidad!$A:$AD,30,0)</f>
        <v>Prioridad 1</v>
      </c>
      <c r="I335">
        <v>334</v>
      </c>
      <c r="K335" t="str">
        <f>VLOOKUP(B335,[2]Disponibilidad!$A:$A,1,0)</f>
        <v>CUN.TENA</v>
      </c>
      <c r="M335" s="28" t="s">
        <v>484</v>
      </c>
      <c r="N335" t="s">
        <v>15</v>
      </c>
    </row>
    <row r="336" spans="1:14" x14ac:dyDescent="0.25">
      <c r="A336" s="7">
        <v>307</v>
      </c>
      <c r="B336" s="5" t="s">
        <v>485</v>
      </c>
      <c r="C336" s="2" t="s">
        <v>122</v>
      </c>
      <c r="D336" s="2" t="s">
        <v>47</v>
      </c>
      <c r="E336" t="s">
        <v>25</v>
      </c>
      <c r="F336" s="2" t="s">
        <v>485</v>
      </c>
      <c r="G336" t="s">
        <v>357</v>
      </c>
      <c r="H336" t="str">
        <f>VLOOKUP(F336,[1]Disponibilidad!$A:$AD,30,0)</f>
        <v>Prioridad 1</v>
      </c>
      <c r="I336">
        <v>335</v>
      </c>
      <c r="K336" t="str">
        <f>VLOOKUP(B336,[2]Disponibilidad!$A:$A,1,0)</f>
        <v>CUN.SIMIJACA</v>
      </c>
      <c r="M336" s="28" t="s">
        <v>486</v>
      </c>
      <c r="N336" t="s">
        <v>15</v>
      </c>
    </row>
    <row r="337" spans="1:14" x14ac:dyDescent="0.25">
      <c r="A337" s="7">
        <v>308</v>
      </c>
      <c r="B337" s="5" t="s">
        <v>487</v>
      </c>
      <c r="C337" s="2" t="s">
        <v>122</v>
      </c>
      <c r="D337" s="2" t="s">
        <v>47</v>
      </c>
      <c r="E337" t="s">
        <v>25</v>
      </c>
      <c r="F337" s="2" t="s">
        <v>487</v>
      </c>
      <c r="G337" t="s">
        <v>357</v>
      </c>
      <c r="H337" t="str">
        <f>VLOOKUP(F337,[1]Disponibilidad!$A:$AD,30,0)</f>
        <v>Prioridad 2</v>
      </c>
      <c r="I337">
        <v>336</v>
      </c>
      <c r="K337" t="str">
        <f>VLOOKUP(B337,[2]Disponibilidad!$A:$A,1,0)</f>
        <v>CUN.YACOPI</v>
      </c>
      <c r="M337" s="28" t="s">
        <v>488</v>
      </c>
      <c r="N337" t="s">
        <v>15</v>
      </c>
    </row>
    <row r="338" spans="1:14" x14ac:dyDescent="0.25">
      <c r="A338" s="7">
        <v>309</v>
      </c>
      <c r="B338" s="5" t="s">
        <v>489</v>
      </c>
      <c r="C338" s="2" t="s">
        <v>122</v>
      </c>
      <c r="D338" s="2" t="s">
        <v>47</v>
      </c>
      <c r="E338" t="s">
        <v>25</v>
      </c>
      <c r="F338" s="2" t="s">
        <v>489</v>
      </c>
      <c r="G338" t="s">
        <v>357</v>
      </c>
      <c r="H338" t="str">
        <f>VLOOKUP(F338,[1]Disponibilidad!$A:$AD,30,0)</f>
        <v>Prioridad 2</v>
      </c>
      <c r="I338">
        <v>337</v>
      </c>
      <c r="K338" t="str">
        <f>VLOOKUP(B338,[2]Disponibilidad!$A:$A,1,0)</f>
        <v>CUN.SAN BERNARDO</v>
      </c>
      <c r="M338" s="28" t="s">
        <v>490</v>
      </c>
      <c r="N338" t="s">
        <v>15</v>
      </c>
    </row>
    <row r="339" spans="1:14" x14ac:dyDescent="0.25">
      <c r="A339" s="7">
        <v>310</v>
      </c>
      <c r="B339" s="5" t="s">
        <v>491</v>
      </c>
      <c r="C339" s="2" t="s">
        <v>122</v>
      </c>
      <c r="D339" s="2" t="s">
        <v>47</v>
      </c>
      <c r="E339" t="s">
        <v>25</v>
      </c>
      <c r="F339" s="2" t="s">
        <v>491</v>
      </c>
      <c r="G339" t="s">
        <v>357</v>
      </c>
      <c r="H339" t="str">
        <f>VLOOKUP(F339,[1]Disponibilidad!$A:$AD,30,0)</f>
        <v>Prioridad 2</v>
      </c>
      <c r="I339">
        <v>338</v>
      </c>
      <c r="K339" t="str">
        <f>VLOOKUP(B339,[2]Disponibilidad!$A:$A,1,0)</f>
        <v>CUN.ANAPOIMA-5</v>
      </c>
      <c r="M339" s="28" t="s">
        <v>492</v>
      </c>
      <c r="N339" t="s">
        <v>15</v>
      </c>
    </row>
    <row r="340" spans="1:14" x14ac:dyDescent="0.25">
      <c r="A340" s="7">
        <v>311</v>
      </c>
      <c r="B340" s="5" t="s">
        <v>493</v>
      </c>
      <c r="C340" s="2" t="s">
        <v>122</v>
      </c>
      <c r="D340" s="2" t="s">
        <v>47</v>
      </c>
      <c r="E340" t="s">
        <v>25</v>
      </c>
      <c r="F340" s="2" t="s">
        <v>493</v>
      </c>
      <c r="G340" t="s">
        <v>357</v>
      </c>
      <c r="H340" t="str">
        <f>VLOOKUP(F340,[1]Disponibilidad!$A:$AD,30,0)</f>
        <v>Prioridad 2</v>
      </c>
      <c r="I340">
        <v>339</v>
      </c>
      <c r="K340" t="str">
        <f>VLOOKUP(B340,[2]Disponibilidad!$A:$A,1,0)</f>
        <v>CUN.LA MAGDALENA</v>
      </c>
      <c r="M340" s="28" t="s">
        <v>494</v>
      </c>
      <c r="N340" t="s">
        <v>15</v>
      </c>
    </row>
    <row r="341" spans="1:14" x14ac:dyDescent="0.25">
      <c r="A341" s="7">
        <v>313</v>
      </c>
      <c r="B341" s="5" t="s">
        <v>495</v>
      </c>
      <c r="C341" s="2" t="s">
        <v>122</v>
      </c>
      <c r="D341" s="2" t="s">
        <v>47</v>
      </c>
      <c r="E341" t="s">
        <v>25</v>
      </c>
      <c r="F341" s="2" t="s">
        <v>495</v>
      </c>
      <c r="G341" t="s">
        <v>357</v>
      </c>
      <c r="H341" t="str">
        <f>VLOOKUP(F341,[1]Disponibilidad!$A:$AD,30,0)</f>
        <v>Prioridad 1</v>
      </c>
      <c r="I341">
        <v>340</v>
      </c>
      <c r="K341" t="str">
        <f>VLOOKUP(B341,[2]Disponibilidad!$A:$A,1,0)</f>
        <v>CUN.LA PENA</v>
      </c>
      <c r="M341" s="28" t="s">
        <v>187</v>
      </c>
      <c r="N341" t="s">
        <v>15</v>
      </c>
    </row>
    <row r="342" spans="1:14" x14ac:dyDescent="0.25">
      <c r="A342" s="7">
        <v>315</v>
      </c>
      <c r="B342" s="5" t="s">
        <v>496</v>
      </c>
      <c r="C342" s="2" t="s">
        <v>122</v>
      </c>
      <c r="D342" s="2" t="s">
        <v>47</v>
      </c>
      <c r="E342" t="s">
        <v>25</v>
      </c>
      <c r="F342" s="2" t="s">
        <v>496</v>
      </c>
      <c r="G342" t="s">
        <v>357</v>
      </c>
      <c r="H342" t="str">
        <f>VLOOKUP(F342,[1]Disponibilidad!$A:$AD,30,0)</f>
        <v>Prioridad 2</v>
      </c>
      <c r="I342">
        <v>341</v>
      </c>
      <c r="K342" t="str">
        <f>VLOOKUP(B342,[2]Disponibilidad!$A:$A,1,0)</f>
        <v>MET.CANAGUARO</v>
      </c>
      <c r="M342" s="28" t="s">
        <v>11</v>
      </c>
      <c r="N342" t="s">
        <v>15</v>
      </c>
    </row>
    <row r="343" spans="1:14" x14ac:dyDescent="0.25">
      <c r="A343" s="7">
        <v>318</v>
      </c>
      <c r="B343" s="5" t="s">
        <v>497</v>
      </c>
      <c r="C343" s="2" t="s">
        <v>122</v>
      </c>
      <c r="D343" s="2" t="s">
        <v>47</v>
      </c>
      <c r="E343" t="s">
        <v>25</v>
      </c>
      <c r="F343" s="2" t="s">
        <v>497</v>
      </c>
      <c r="G343" t="s">
        <v>357</v>
      </c>
      <c r="H343" t="str">
        <f>VLOOKUP(F343,[1]Disponibilidad!$A:$AD,30,0)</f>
        <v>Prioridad 2</v>
      </c>
      <c r="I343">
        <v>342</v>
      </c>
      <c r="M343" s="28" t="s">
        <v>498</v>
      </c>
      <c r="N343" t="s">
        <v>15</v>
      </c>
    </row>
    <row r="344" spans="1:14" x14ac:dyDescent="0.25">
      <c r="A344" s="7">
        <v>322</v>
      </c>
      <c r="B344" s="5" t="s">
        <v>499</v>
      </c>
      <c r="C344" s="2" t="s">
        <v>122</v>
      </c>
      <c r="D344" s="2" t="s">
        <v>47</v>
      </c>
      <c r="E344" t="s">
        <v>25</v>
      </c>
      <c r="F344" s="2" t="s">
        <v>499</v>
      </c>
      <c r="G344" t="s">
        <v>357</v>
      </c>
      <c r="H344" t="str">
        <f>VLOOKUP(F344,[1]Disponibilidad!$A:$AD,30,0)</f>
        <v>Prioridad 1</v>
      </c>
      <c r="I344">
        <v>343</v>
      </c>
      <c r="K344" t="str">
        <f>VLOOKUP(B344,[2]Disponibilidad!$A:$A,1,0)</f>
        <v>CUN.GUATAQUI</v>
      </c>
      <c r="M344" s="28" t="s">
        <v>500</v>
      </c>
      <c r="N344" t="s">
        <v>15</v>
      </c>
    </row>
    <row r="345" spans="1:14" x14ac:dyDescent="0.25">
      <c r="A345" s="7">
        <v>323</v>
      </c>
      <c r="B345" s="5" t="s">
        <v>501</v>
      </c>
      <c r="C345" s="2" t="s">
        <v>122</v>
      </c>
      <c r="D345" s="2" t="s">
        <v>47</v>
      </c>
      <c r="E345" t="s">
        <v>25</v>
      </c>
      <c r="F345" s="2" t="s">
        <v>501</v>
      </c>
      <c r="G345" t="s">
        <v>357</v>
      </c>
      <c r="H345" t="str">
        <f>VLOOKUP(F345,[1]Disponibilidad!$A:$AD,30,0)</f>
        <v>Prioridad 2</v>
      </c>
      <c r="I345">
        <v>344</v>
      </c>
      <c r="K345" t="str">
        <f>VLOOKUP(B345,[2]Disponibilidad!$A:$A,1,0)</f>
        <v>COR.SAN LUIS</v>
      </c>
      <c r="M345" s="28" t="s">
        <v>63</v>
      </c>
      <c r="N345" t="s">
        <v>15</v>
      </c>
    </row>
    <row r="346" spans="1:14" x14ac:dyDescent="0.25">
      <c r="A346" s="7">
        <v>324</v>
      </c>
      <c r="B346" s="5" t="s">
        <v>502</v>
      </c>
      <c r="C346" s="2" t="s">
        <v>122</v>
      </c>
      <c r="D346" s="2" t="s">
        <v>47</v>
      </c>
      <c r="E346" t="s">
        <v>25</v>
      </c>
      <c r="F346" s="2" t="s">
        <v>502</v>
      </c>
      <c r="G346" t="s">
        <v>357</v>
      </c>
      <c r="H346" t="str">
        <f>VLOOKUP(F346,[1]Disponibilidad!$A:$AD,30,0)</f>
        <v>Prioridad 2</v>
      </c>
      <c r="I346">
        <v>345</v>
      </c>
      <c r="K346" t="str">
        <f>VLOOKUP(B346,[2]Disponibilidad!$A:$A,1,0)</f>
        <v>MAG.CARRETO</v>
      </c>
      <c r="M346" s="28" t="s">
        <v>307</v>
      </c>
      <c r="N346" t="s">
        <v>15</v>
      </c>
    </row>
    <row r="347" spans="1:14" x14ac:dyDescent="0.25">
      <c r="A347" s="7">
        <v>325</v>
      </c>
      <c r="B347" s="5" t="s">
        <v>503</v>
      </c>
      <c r="C347" s="2" t="s">
        <v>122</v>
      </c>
      <c r="D347" s="2" t="s">
        <v>47</v>
      </c>
      <c r="E347" t="s">
        <v>25</v>
      </c>
      <c r="F347" s="2" t="s">
        <v>503</v>
      </c>
      <c r="G347" t="s">
        <v>357</v>
      </c>
      <c r="H347" t="str">
        <f>VLOOKUP(F347,[1]Disponibilidad!$A:$AD,30,0)</f>
        <v>Prioridad 3</v>
      </c>
      <c r="I347">
        <v>346</v>
      </c>
      <c r="K347" t="str">
        <f>VLOOKUP(B347,[2]Disponibilidad!$A:$A,1,0)</f>
        <v>TOL.PALONEGRO</v>
      </c>
      <c r="M347" s="28" t="s">
        <v>504</v>
      </c>
      <c r="N347" t="s">
        <v>15</v>
      </c>
    </row>
    <row r="348" spans="1:14" x14ac:dyDescent="0.25">
      <c r="A348" s="7">
        <v>326</v>
      </c>
      <c r="B348" s="5" t="s">
        <v>505</v>
      </c>
      <c r="C348" s="2" t="s">
        <v>122</v>
      </c>
      <c r="D348" s="2" t="s">
        <v>47</v>
      </c>
      <c r="E348" t="s">
        <v>25</v>
      </c>
      <c r="F348" s="2" t="s">
        <v>505</v>
      </c>
      <c r="G348" t="s">
        <v>357</v>
      </c>
      <c r="H348" t="str">
        <f>VLOOKUP(F348,[1]Disponibilidad!$A:$AD,30,0)</f>
        <v>Prioridad 1</v>
      </c>
      <c r="I348">
        <v>347</v>
      </c>
      <c r="K348" t="str">
        <f>VLOOKUP(B348,[2]Disponibilidad!$A:$A,1,0)</f>
        <v>TOL.BILBAO</v>
      </c>
      <c r="M348" s="28" t="s">
        <v>67</v>
      </c>
      <c r="N348" t="s">
        <v>15</v>
      </c>
    </row>
    <row r="349" spans="1:14" x14ac:dyDescent="0.25">
      <c r="A349" s="7">
        <v>327</v>
      </c>
      <c r="B349" s="5" t="s">
        <v>506</v>
      </c>
      <c r="C349" s="2" t="s">
        <v>122</v>
      </c>
      <c r="D349" s="2" t="s">
        <v>47</v>
      </c>
      <c r="E349" t="s">
        <v>25</v>
      </c>
      <c r="F349" s="2" t="s">
        <v>506</v>
      </c>
      <c r="G349" t="s">
        <v>357</v>
      </c>
      <c r="H349" t="str">
        <f>VLOOKUP(F349,[1]Disponibilidad!$A:$AD,30,0)</f>
        <v>Prioridad 2</v>
      </c>
      <c r="I349">
        <v>348</v>
      </c>
      <c r="K349" t="str">
        <f>VLOOKUP(B349,[2]Disponibilidad!$A:$A,1,0)</f>
        <v>MET.LA JULIA</v>
      </c>
      <c r="M349" s="28" t="s">
        <v>507</v>
      </c>
      <c r="N349" t="s">
        <v>15</v>
      </c>
    </row>
    <row r="350" spans="1:14" x14ac:dyDescent="0.25">
      <c r="A350" s="7">
        <v>329</v>
      </c>
      <c r="B350" s="5" t="s">
        <v>508</v>
      </c>
      <c r="C350" s="2" t="s">
        <v>122</v>
      </c>
      <c r="D350" s="2" t="s">
        <v>47</v>
      </c>
      <c r="E350" t="s">
        <v>25</v>
      </c>
      <c r="F350" s="2" t="s">
        <v>508</v>
      </c>
      <c r="G350" t="s">
        <v>357</v>
      </c>
      <c r="H350" t="str">
        <f>VLOOKUP(F350,[1]Disponibilidad!$A:$AD,30,0)</f>
        <v>Prioridad 2</v>
      </c>
      <c r="I350">
        <v>349</v>
      </c>
      <c r="K350" t="str">
        <f>VLOOKUP(B350,[2]Disponibilidad!$A:$A,1,0)</f>
        <v>MAG.RIO FRIO</v>
      </c>
      <c r="M350" s="28" t="s">
        <v>509</v>
      </c>
      <c r="N350" t="s">
        <v>15</v>
      </c>
    </row>
    <row r="351" spans="1:14" x14ac:dyDescent="0.25">
      <c r="A351" s="7">
        <v>331</v>
      </c>
      <c r="B351" s="5" t="s">
        <v>510</v>
      </c>
      <c r="C351" s="2" t="s">
        <v>122</v>
      </c>
      <c r="D351" s="2" t="s">
        <v>47</v>
      </c>
      <c r="E351" t="s">
        <v>25</v>
      </c>
      <c r="F351" s="2" t="s">
        <v>510</v>
      </c>
      <c r="G351" t="s">
        <v>357</v>
      </c>
      <c r="H351" t="str">
        <f>VLOOKUP(F351,[1]Disponibilidad!$A:$AD,30,0)</f>
        <v>Prioridad 3</v>
      </c>
      <c r="I351">
        <v>350</v>
      </c>
      <c r="K351" t="str">
        <f>VLOOKUP(B351,[2]Disponibilidad!$A:$A,1,0)</f>
        <v>COR.SAN ISIDRO</v>
      </c>
      <c r="M351" s="28" t="s">
        <v>511</v>
      </c>
      <c r="N351" t="s">
        <v>15</v>
      </c>
    </row>
    <row r="352" spans="1:14" x14ac:dyDescent="0.25">
      <c r="A352" s="7">
        <v>334</v>
      </c>
      <c r="B352" s="5" t="s">
        <v>512</v>
      </c>
      <c r="C352" s="2" t="s">
        <v>122</v>
      </c>
      <c r="D352" s="2" t="s">
        <v>47</v>
      </c>
      <c r="E352" t="s">
        <v>25</v>
      </c>
      <c r="F352" s="2" t="s">
        <v>512</v>
      </c>
      <c r="G352" t="s">
        <v>357</v>
      </c>
      <c r="H352" t="str">
        <f>VLOOKUP(F352,[1]Disponibilidad!$A:$AD,30,0)</f>
        <v>Prioridad 1</v>
      </c>
      <c r="I352">
        <v>351</v>
      </c>
      <c r="K352" t="str">
        <f>VLOOKUP(B352,[2]Disponibilidad!$A:$A,1,0)</f>
        <v>HUI.TARQUI</v>
      </c>
      <c r="M352" s="28" t="s">
        <v>513</v>
      </c>
      <c r="N352" t="s">
        <v>15</v>
      </c>
    </row>
    <row r="353" spans="1:14" x14ac:dyDescent="0.25">
      <c r="A353" s="7">
        <v>335</v>
      </c>
      <c r="B353" s="5" t="s">
        <v>514</v>
      </c>
      <c r="C353" s="2" t="s">
        <v>122</v>
      </c>
      <c r="D353" s="2" t="s">
        <v>47</v>
      </c>
      <c r="E353" t="s">
        <v>25</v>
      </c>
      <c r="F353" s="2" t="s">
        <v>514</v>
      </c>
      <c r="G353" t="s">
        <v>357</v>
      </c>
      <c r="H353" t="str">
        <f>VLOOKUP(F353,[1]Disponibilidad!$A:$AD,30,0)</f>
        <v>Prioridad 1</v>
      </c>
      <c r="I353">
        <v>352</v>
      </c>
      <c r="K353" t="str">
        <f>VLOOKUP(B353,[2]Disponibilidad!$A:$A,1,0)</f>
        <v>TOL.HERVEO</v>
      </c>
      <c r="M353" s="28" t="s">
        <v>515</v>
      </c>
      <c r="N353" t="s">
        <v>15</v>
      </c>
    </row>
    <row r="354" spans="1:14" x14ac:dyDescent="0.25">
      <c r="A354" s="7">
        <v>336</v>
      </c>
      <c r="B354" s="5" t="s">
        <v>516</v>
      </c>
      <c r="C354" s="2" t="s">
        <v>122</v>
      </c>
      <c r="D354" s="2" t="s">
        <v>47</v>
      </c>
      <c r="E354" t="s">
        <v>25</v>
      </c>
      <c r="F354" s="2" t="s">
        <v>516</v>
      </c>
      <c r="G354" t="s">
        <v>357</v>
      </c>
      <c r="H354" t="str">
        <f>VLOOKUP(F354,[1]Disponibilidad!$A:$AD,30,0)</f>
        <v>Prioridad 1</v>
      </c>
      <c r="I354">
        <v>353</v>
      </c>
      <c r="K354" t="str">
        <f>VLOOKUP(B354,[2]Disponibilidad!$A:$A,1,0)</f>
        <v>CUN.PUENTE QUETAME</v>
      </c>
      <c r="M354" s="28" t="s">
        <v>59</v>
      </c>
      <c r="N354" t="s">
        <v>15</v>
      </c>
    </row>
    <row r="355" spans="1:14" x14ac:dyDescent="0.25">
      <c r="A355" s="7">
        <v>337</v>
      </c>
      <c r="B355" s="5" t="s">
        <v>517</v>
      </c>
      <c r="C355" s="2" t="s">
        <v>122</v>
      </c>
      <c r="D355" s="2" t="s">
        <v>47</v>
      </c>
      <c r="E355" t="s">
        <v>25</v>
      </c>
      <c r="F355" s="2" t="s">
        <v>517</v>
      </c>
      <c r="G355" t="s">
        <v>357</v>
      </c>
      <c r="H355" t="str">
        <f>VLOOKUP(F355,[1]Disponibilidad!$A:$AD,30,0)</f>
        <v>Prioridad 1</v>
      </c>
      <c r="I355">
        <v>354</v>
      </c>
      <c r="K355" t="str">
        <f>VLOOKUP(B355,[2]Disponibilidad!$A:$A,1,0)</f>
        <v>CUN.ALTO DEL TRIGO</v>
      </c>
      <c r="M355" s="28" t="s">
        <v>96</v>
      </c>
      <c r="N355" t="s">
        <v>15</v>
      </c>
    </row>
    <row r="356" spans="1:14" x14ac:dyDescent="0.25">
      <c r="A356" s="7">
        <v>338</v>
      </c>
      <c r="B356" s="5" t="s">
        <v>518</v>
      </c>
      <c r="C356" s="2" t="s">
        <v>122</v>
      </c>
      <c r="D356" s="2" t="s">
        <v>47</v>
      </c>
      <c r="E356" t="s">
        <v>25</v>
      </c>
      <c r="F356" s="2" t="s">
        <v>518</v>
      </c>
      <c r="G356" t="s">
        <v>357</v>
      </c>
      <c r="H356" t="str">
        <f>VLOOKUP(F356,[1]Disponibilidad!$A:$AD,30,0)</f>
        <v>Prioridad 1</v>
      </c>
      <c r="I356">
        <v>355</v>
      </c>
      <c r="K356" t="str">
        <f>VLOOKUP(B356,[2]Disponibilidad!$A:$A,1,0)</f>
        <v>SJG.SAN JOSE-6</v>
      </c>
      <c r="M356" s="28" t="s">
        <v>264</v>
      </c>
      <c r="N356" t="s">
        <v>15</v>
      </c>
    </row>
    <row r="357" spans="1:14" x14ac:dyDescent="0.25">
      <c r="A357" s="7">
        <v>339</v>
      </c>
      <c r="B357" s="5" t="s">
        <v>519</v>
      </c>
      <c r="C357" s="2" t="s">
        <v>122</v>
      </c>
      <c r="D357" s="2" t="s">
        <v>47</v>
      </c>
      <c r="E357" t="s">
        <v>25</v>
      </c>
      <c r="F357" s="2" t="s">
        <v>519</v>
      </c>
      <c r="G357" t="s">
        <v>357</v>
      </c>
      <c r="H357" t="str">
        <f>VLOOKUP(F357,[1]Disponibilidad!$A:$AD,30,0)</f>
        <v>Prioridad 1</v>
      </c>
      <c r="I357">
        <v>356</v>
      </c>
      <c r="K357" t="str">
        <f>VLOOKUP(B357,[2]Disponibilidad!$A:$A,1,0)</f>
        <v>CUN.CHOCONTA-2</v>
      </c>
      <c r="M357" s="28" t="s">
        <v>520</v>
      </c>
      <c r="N357" t="s">
        <v>15</v>
      </c>
    </row>
    <row r="358" spans="1:14" x14ac:dyDescent="0.25">
      <c r="A358" s="7">
        <v>340</v>
      </c>
      <c r="B358" s="5" t="s">
        <v>521</v>
      </c>
      <c r="C358" s="2" t="s">
        <v>122</v>
      </c>
      <c r="D358" s="2" t="s">
        <v>47</v>
      </c>
      <c r="E358" t="s">
        <v>25</v>
      </c>
      <c r="F358" s="2" t="s">
        <v>521</v>
      </c>
      <c r="G358" t="s">
        <v>357</v>
      </c>
      <c r="H358" t="str">
        <f>VLOOKUP(F358,[1]Disponibilidad!$A:$AD,30,0)</f>
        <v>Prioridad 3</v>
      </c>
      <c r="I358">
        <v>357</v>
      </c>
      <c r="K358" t="str">
        <f>VLOOKUP(B358,[2]Disponibilidad!$A:$A,1,0)</f>
        <v>CUN.GUAYABETAL</v>
      </c>
      <c r="M358" s="28" t="s">
        <v>522</v>
      </c>
      <c r="N358" t="s">
        <v>15</v>
      </c>
    </row>
    <row r="359" spans="1:14" x14ac:dyDescent="0.25">
      <c r="A359" s="7">
        <v>342</v>
      </c>
      <c r="B359" s="5" t="s">
        <v>523</v>
      </c>
      <c r="C359" s="2" t="s">
        <v>122</v>
      </c>
      <c r="D359" s="2" t="s">
        <v>47</v>
      </c>
      <c r="E359" t="s">
        <v>25</v>
      </c>
      <c r="F359" s="2" t="s">
        <v>523</v>
      </c>
      <c r="G359" t="s">
        <v>357</v>
      </c>
      <c r="H359" t="str">
        <f>VLOOKUP(F359,[1]Disponibilidad!$A:$AD,30,0)</f>
        <v>Prioridad 2</v>
      </c>
      <c r="I359">
        <v>358</v>
      </c>
      <c r="K359" t="str">
        <f>VLOOKUP(B359,[2]Disponibilidad!$A:$A,1,0)</f>
        <v>CUN.CAPELLANIA</v>
      </c>
      <c r="M359" s="28" t="s">
        <v>155</v>
      </c>
      <c r="N359" t="s">
        <v>15</v>
      </c>
    </row>
    <row r="360" spans="1:14" x14ac:dyDescent="0.25">
      <c r="A360" s="7">
        <v>347</v>
      </c>
      <c r="B360" s="5" t="s">
        <v>289</v>
      </c>
      <c r="C360" s="2" t="s">
        <v>122</v>
      </c>
      <c r="D360" s="2" t="s">
        <v>13</v>
      </c>
      <c r="E360" t="s">
        <v>14</v>
      </c>
      <c r="F360" s="2" t="s">
        <v>289</v>
      </c>
      <c r="G360" t="s">
        <v>357</v>
      </c>
      <c r="H360" t="str">
        <f>VLOOKUP(F360,[1]Disponibilidad!$A:$AD,30,0)</f>
        <v>Prioridad 2</v>
      </c>
      <c r="I360">
        <v>359</v>
      </c>
      <c r="K360" t="str">
        <f>VLOOKUP(B360,[2]Disponibilidad!$A:$A,1,0)</f>
        <v>CAR.FLOR DEL CAMPO</v>
      </c>
      <c r="M360" s="28" t="s">
        <v>126</v>
      </c>
      <c r="N360" t="s">
        <v>15</v>
      </c>
    </row>
    <row r="361" spans="1:14" x14ac:dyDescent="0.25">
      <c r="A361" s="7">
        <v>360</v>
      </c>
      <c r="B361" s="5" t="s">
        <v>492</v>
      </c>
      <c r="C361" s="2" t="s">
        <v>122</v>
      </c>
      <c r="D361" s="2" t="s">
        <v>13</v>
      </c>
      <c r="E361" t="s">
        <v>14</v>
      </c>
      <c r="F361" s="2" t="s">
        <v>492</v>
      </c>
      <c r="G361" t="s">
        <v>357</v>
      </c>
      <c r="H361" t="str">
        <f>VLOOKUP(F361,[1]Disponibilidad!$A:$AD,30,0)</f>
        <v>Prioridad 2</v>
      </c>
      <c r="I361">
        <v>360</v>
      </c>
      <c r="K361" t="str">
        <f>VLOOKUP(B361,[2]Disponibilidad!$A:$A,1,0)</f>
        <v>SOA.SANTA ANA:P1</v>
      </c>
      <c r="M361" s="28" t="s">
        <v>154</v>
      </c>
      <c r="N361" t="s">
        <v>15</v>
      </c>
    </row>
    <row r="362" spans="1:14" x14ac:dyDescent="0.25">
      <c r="A362" s="7">
        <v>363</v>
      </c>
      <c r="B362" s="5" t="s">
        <v>524</v>
      </c>
      <c r="C362" s="2" t="s">
        <v>122</v>
      </c>
      <c r="D362" s="2" t="s">
        <v>13</v>
      </c>
      <c r="E362" t="s">
        <v>14</v>
      </c>
      <c r="F362" s="2" t="s">
        <v>524</v>
      </c>
      <c r="G362" t="s">
        <v>357</v>
      </c>
      <c r="H362" t="str">
        <f>VLOOKUP(F362,[1]Disponibilidad!$A:$AD,30,0)</f>
        <v>Prioridad 2</v>
      </c>
      <c r="I362">
        <v>361</v>
      </c>
      <c r="M362" s="28" t="s">
        <v>525</v>
      </c>
      <c r="N362" t="s">
        <v>15</v>
      </c>
    </row>
    <row r="363" spans="1:14" x14ac:dyDescent="0.25">
      <c r="A363" s="7">
        <v>365</v>
      </c>
      <c r="B363" s="5" t="s">
        <v>240</v>
      </c>
      <c r="C363" s="2" t="s">
        <v>122</v>
      </c>
      <c r="D363" s="2" t="s">
        <v>47</v>
      </c>
      <c r="E363" t="s">
        <v>14</v>
      </c>
      <c r="F363" s="2" t="s">
        <v>240</v>
      </c>
      <c r="G363" t="s">
        <v>357</v>
      </c>
      <c r="H363" t="str">
        <f>VLOOKUP(F363,[1]Disponibilidad!$A:$AD,30,0)</f>
        <v>Prioridad 1</v>
      </c>
      <c r="I363">
        <v>362</v>
      </c>
      <c r="K363" t="str">
        <f>VLOOKUP(B363,[2]Disponibilidad!$A:$A,1,0)</f>
        <v>BOL.MONTECRISTO</v>
      </c>
      <c r="M363" s="28" t="s">
        <v>23</v>
      </c>
      <c r="N363" t="s">
        <v>15</v>
      </c>
    </row>
    <row r="364" spans="1:14" x14ac:dyDescent="0.25">
      <c r="A364" s="7">
        <v>366</v>
      </c>
      <c r="B364" s="5" t="s">
        <v>248</v>
      </c>
      <c r="C364" s="2" t="s">
        <v>122</v>
      </c>
      <c r="D364" s="2" t="s">
        <v>47</v>
      </c>
      <c r="E364" t="s">
        <v>14</v>
      </c>
      <c r="F364" s="2" t="s">
        <v>248</v>
      </c>
      <c r="G364" t="s">
        <v>357</v>
      </c>
      <c r="H364" t="str">
        <f>VLOOKUP(F364,[1]Disponibilidad!$A:$AD,30,0)</f>
        <v>Prioridad 2</v>
      </c>
      <c r="I364">
        <v>363</v>
      </c>
      <c r="K364" t="str">
        <f>VLOOKUP(B364,[2]Disponibilidad!$A:$A,1,0)</f>
        <v>BOL.REGIDOR</v>
      </c>
      <c r="M364" s="28" t="s">
        <v>87</v>
      </c>
      <c r="N364" t="s">
        <v>15</v>
      </c>
    </row>
    <row r="365" spans="1:14" x14ac:dyDescent="0.25">
      <c r="A365" s="7">
        <v>367</v>
      </c>
      <c r="B365" s="5" t="s">
        <v>354</v>
      </c>
      <c r="C365" s="2" t="s">
        <v>122</v>
      </c>
      <c r="D365" s="2" t="s">
        <v>13</v>
      </c>
      <c r="E365" t="s">
        <v>14</v>
      </c>
      <c r="F365" s="2" t="s">
        <v>354</v>
      </c>
      <c r="G365" t="s">
        <v>357</v>
      </c>
      <c r="H365" t="str">
        <f>VLOOKUP(F365,[1]Disponibilidad!$A:$AD,30,0)</f>
        <v>Prioridad 1</v>
      </c>
      <c r="I365">
        <v>364</v>
      </c>
      <c r="K365" t="str">
        <f>VLOOKUP(B365,[2]Disponibilidad!$A:$A,1,0)</f>
        <v>MAG.ALGARROBO</v>
      </c>
      <c r="M365" s="28" t="s">
        <v>526</v>
      </c>
      <c r="N365" t="s">
        <v>15</v>
      </c>
    </row>
    <row r="366" spans="1:14" x14ac:dyDescent="0.25">
      <c r="A366" s="7">
        <v>369</v>
      </c>
      <c r="B366" s="5" t="s">
        <v>229</v>
      </c>
      <c r="C366" s="2" t="s">
        <v>122</v>
      </c>
      <c r="D366" s="2" t="s">
        <v>13</v>
      </c>
      <c r="E366" t="s">
        <v>14</v>
      </c>
      <c r="F366" s="2" t="s">
        <v>229</v>
      </c>
      <c r="G366" t="s">
        <v>357</v>
      </c>
      <c r="H366" t="str">
        <f>VLOOKUP(F366,[1]Disponibilidad!$A:$AD,30,0)</f>
        <v>Prioridad 1</v>
      </c>
      <c r="I366">
        <v>365</v>
      </c>
      <c r="K366" t="str">
        <f>VLOOKUP(B366,[2]Disponibilidad!$A:$A,1,0)</f>
        <v>BOL.ARENAL DEL SUR</v>
      </c>
      <c r="M366" s="28" t="s">
        <v>273</v>
      </c>
      <c r="N366" t="s">
        <v>15</v>
      </c>
    </row>
    <row r="367" spans="1:14" x14ac:dyDescent="0.25">
      <c r="A367" s="7">
        <v>371</v>
      </c>
      <c r="B367" s="5" t="s">
        <v>250</v>
      </c>
      <c r="C367" s="2" t="s">
        <v>122</v>
      </c>
      <c r="D367" s="2" t="s">
        <v>13</v>
      </c>
      <c r="E367" t="s">
        <v>14</v>
      </c>
      <c r="F367" s="2" t="s">
        <v>250</v>
      </c>
      <c r="G367" t="s">
        <v>357</v>
      </c>
      <c r="H367" t="str">
        <f>VLOOKUP(F367,[1]Disponibilidad!$A:$AD,30,0)</f>
        <v>Prioridad 2</v>
      </c>
      <c r="I367">
        <v>366</v>
      </c>
      <c r="K367" t="str">
        <f>VLOOKUP(B367,[2]Disponibilidad!$A:$A,1,0)</f>
        <v>BOL.RIO VIEJO</v>
      </c>
      <c r="M367" s="28" t="s">
        <v>274</v>
      </c>
      <c r="N367" t="s">
        <v>15</v>
      </c>
    </row>
    <row r="368" spans="1:14" x14ac:dyDescent="0.25">
      <c r="A368" s="7">
        <v>372</v>
      </c>
      <c r="B368" s="5" t="s">
        <v>384</v>
      </c>
      <c r="C368" s="2" t="s">
        <v>122</v>
      </c>
      <c r="D368" s="2" t="s">
        <v>13</v>
      </c>
      <c r="E368" t="s">
        <v>14</v>
      </c>
      <c r="F368" s="2" t="s">
        <v>384</v>
      </c>
      <c r="G368" t="s">
        <v>357</v>
      </c>
      <c r="H368" t="str">
        <f>VLOOKUP(F368,[1]Disponibilidad!$A:$AD,30,0)</f>
        <v>Prioridad 2</v>
      </c>
      <c r="I368">
        <v>367</v>
      </c>
      <c r="K368" t="str">
        <f>VLOOKUP(B368,[2]Disponibilidad!$A:$A,1,0)</f>
        <v>MAG.ZAPAYAN</v>
      </c>
      <c r="M368" s="28" t="s">
        <v>277</v>
      </c>
      <c r="N368" t="s">
        <v>15</v>
      </c>
    </row>
    <row r="369" spans="1:14" x14ac:dyDescent="0.25">
      <c r="A369" s="7">
        <v>375</v>
      </c>
      <c r="B369" s="5" t="s">
        <v>227</v>
      </c>
      <c r="C369" s="2" t="s">
        <v>122</v>
      </c>
      <c r="D369" s="2" t="s">
        <v>47</v>
      </c>
      <c r="E369" t="s">
        <v>14</v>
      </c>
      <c r="F369" s="2" t="s">
        <v>227</v>
      </c>
      <c r="G369" t="s">
        <v>357</v>
      </c>
      <c r="H369" t="str">
        <f>VLOOKUP(F369,[1]Disponibilidad!$A:$AD,30,0)</f>
        <v>Prioridad 1</v>
      </c>
      <c r="I369">
        <v>368</v>
      </c>
      <c r="K369" t="str">
        <f>VLOOKUP(B369,[2]Disponibilidad!$A:$A,1,0)</f>
        <v>BOL.ALTOS DEL ROSARIO</v>
      </c>
      <c r="M369" s="28" t="s">
        <v>527</v>
      </c>
      <c r="N369" t="s">
        <v>15</v>
      </c>
    </row>
    <row r="370" spans="1:14" x14ac:dyDescent="0.25">
      <c r="A370" s="7">
        <v>377</v>
      </c>
      <c r="B370" s="5" t="s">
        <v>225</v>
      </c>
      <c r="C370" s="2" t="s">
        <v>122</v>
      </c>
      <c r="D370" s="2" t="s">
        <v>13</v>
      </c>
      <c r="E370" t="s">
        <v>14</v>
      </c>
      <c r="F370" s="2" t="s">
        <v>225</v>
      </c>
      <c r="G370" t="s">
        <v>357</v>
      </c>
      <c r="H370" t="str">
        <f>VLOOKUP(F370,[1]Disponibilidad!$A:$AD,30,0)</f>
        <v>Prioridad 1</v>
      </c>
      <c r="I370">
        <v>369</v>
      </c>
      <c r="K370" t="str">
        <f>VLOOKUP(B370,[2]Disponibilidad!$A:$A,1,0)</f>
        <v>BOL.ACHI</v>
      </c>
      <c r="M370" s="28" t="s">
        <v>528</v>
      </c>
      <c r="N370" t="s">
        <v>15</v>
      </c>
    </row>
    <row r="371" spans="1:14" x14ac:dyDescent="0.25">
      <c r="A371" s="7">
        <v>380</v>
      </c>
      <c r="B371" s="5" t="s">
        <v>373</v>
      </c>
      <c r="C371" s="2" t="s">
        <v>122</v>
      </c>
      <c r="D371" s="2" t="s">
        <v>13</v>
      </c>
      <c r="E371" t="s">
        <v>14</v>
      </c>
      <c r="F371" s="2" t="s">
        <v>373</v>
      </c>
      <c r="G371" t="s">
        <v>357</v>
      </c>
      <c r="H371" t="str">
        <f>VLOOKUP(F371,[1]Disponibilidad!$A:$AD,30,0)</f>
        <v>Prioridad 1</v>
      </c>
      <c r="I371">
        <v>370</v>
      </c>
      <c r="K371" t="str">
        <f>VLOOKUP(B371,[2]Disponibilidad!$A:$A,1,0)</f>
        <v>MAG.PIVIJAY</v>
      </c>
      <c r="M371" s="28" t="s">
        <v>529</v>
      </c>
      <c r="N371" t="s">
        <v>15</v>
      </c>
    </row>
    <row r="372" spans="1:14" x14ac:dyDescent="0.25">
      <c r="A372" s="7">
        <v>381</v>
      </c>
      <c r="B372" s="5" t="s">
        <v>254</v>
      </c>
      <c r="C372" s="2" t="s">
        <v>122</v>
      </c>
      <c r="D372" s="2" t="s">
        <v>47</v>
      </c>
      <c r="E372" t="s">
        <v>14</v>
      </c>
      <c r="F372" s="2" t="s">
        <v>254</v>
      </c>
      <c r="G372" t="s">
        <v>357</v>
      </c>
      <c r="H372" t="str">
        <f>VLOOKUP(F372,[1]Disponibilidad!$A:$AD,30,0)</f>
        <v>Prioridad 2</v>
      </c>
      <c r="I372">
        <v>371</v>
      </c>
      <c r="K372" t="str">
        <f>VLOOKUP(B372,[2]Disponibilidad!$A:$A,1,0)</f>
        <v>BOL.SAN JACINTO CAUCA</v>
      </c>
      <c r="M372" s="28" t="s">
        <v>279</v>
      </c>
      <c r="N372" t="s">
        <v>15</v>
      </c>
    </row>
    <row r="373" spans="1:14" x14ac:dyDescent="0.25">
      <c r="A373" s="7">
        <v>382</v>
      </c>
      <c r="B373" s="5" t="s">
        <v>232</v>
      </c>
      <c r="C373" s="2" t="s">
        <v>122</v>
      </c>
      <c r="D373" s="2" t="s">
        <v>47</v>
      </c>
      <c r="E373" t="s">
        <v>14</v>
      </c>
      <c r="F373" s="2" t="s">
        <v>232</v>
      </c>
      <c r="G373" t="s">
        <v>357</v>
      </c>
      <c r="H373" t="str">
        <f>VLOOKUP(F373,[1]Disponibilidad!$A:$AD,30,0)</f>
        <v>Prioridad 2</v>
      </c>
      <c r="I373">
        <v>372</v>
      </c>
      <c r="K373" t="str">
        <f>VLOOKUP(B373,[2]Disponibilidad!$A:$A,1,0)</f>
        <v>BOL.LAS PIEDRAS</v>
      </c>
      <c r="M373" s="28" t="s">
        <v>71</v>
      </c>
      <c r="N373" t="s">
        <v>15</v>
      </c>
    </row>
    <row r="374" spans="1:14" x14ac:dyDescent="0.25">
      <c r="A374" s="7">
        <v>383</v>
      </c>
      <c r="B374" s="5" t="s">
        <v>371</v>
      </c>
      <c r="C374" s="2" t="s">
        <v>122</v>
      </c>
      <c r="D374" s="2" t="s">
        <v>47</v>
      </c>
      <c r="E374" t="s">
        <v>14</v>
      </c>
      <c r="F374" s="2" t="s">
        <v>371</v>
      </c>
      <c r="G374" t="s">
        <v>357</v>
      </c>
      <c r="H374" t="str">
        <f>VLOOKUP(F374,[1]Disponibilidad!$A:$AD,30,0)</f>
        <v>Prioridad 2</v>
      </c>
      <c r="I374">
        <v>373</v>
      </c>
      <c r="K374" t="str">
        <f>VLOOKUP(B374,[2]Disponibilidad!$A:$A,1,0)</f>
        <v>MAG.ORIHUECA</v>
      </c>
      <c r="M374" s="28" t="s">
        <v>530</v>
      </c>
      <c r="N374" t="s">
        <v>15</v>
      </c>
    </row>
    <row r="375" spans="1:14" x14ac:dyDescent="0.25">
      <c r="A375" s="7">
        <v>385</v>
      </c>
      <c r="B375" s="5" t="s">
        <v>302</v>
      </c>
      <c r="C375" s="2" t="s">
        <v>122</v>
      </c>
      <c r="D375" s="2" t="s">
        <v>13</v>
      </c>
      <c r="E375" t="s">
        <v>14</v>
      </c>
      <c r="F375" s="2" t="s">
        <v>302</v>
      </c>
      <c r="G375" t="s">
        <v>357</v>
      </c>
      <c r="H375" t="str">
        <f>VLOOKUP(F375,[1]Disponibilidad!$A:$AD,30,0)</f>
        <v>Prioridad 2</v>
      </c>
      <c r="I375">
        <v>374</v>
      </c>
      <c r="M375" s="28" t="s">
        <v>345</v>
      </c>
      <c r="N375" t="s">
        <v>15</v>
      </c>
    </row>
    <row r="376" spans="1:14" x14ac:dyDescent="0.25">
      <c r="A376" s="7">
        <v>386</v>
      </c>
      <c r="B376" s="5" t="s">
        <v>246</v>
      </c>
      <c r="C376" s="2" t="s">
        <v>122</v>
      </c>
      <c r="D376" s="2" t="s">
        <v>47</v>
      </c>
      <c r="E376" t="s">
        <v>14</v>
      </c>
      <c r="F376" s="2" t="s">
        <v>246</v>
      </c>
      <c r="G376" t="s">
        <v>357</v>
      </c>
      <c r="H376" t="str">
        <f>VLOOKUP(F376,[1]Disponibilidad!$A:$AD,30,0)</f>
        <v>Prioridad 2</v>
      </c>
      <c r="I376">
        <v>375</v>
      </c>
      <c r="M376" s="28" t="s">
        <v>281</v>
      </c>
      <c r="N376" t="s">
        <v>15</v>
      </c>
    </row>
    <row r="377" spans="1:14" x14ac:dyDescent="0.25">
      <c r="A377" s="7">
        <v>387</v>
      </c>
      <c r="B377" s="5" t="s">
        <v>258</v>
      </c>
      <c r="C377" s="2" t="s">
        <v>122</v>
      </c>
      <c r="D377" s="2" t="s">
        <v>13</v>
      </c>
      <c r="E377" t="s">
        <v>14</v>
      </c>
      <c r="F377" s="2" t="s">
        <v>258</v>
      </c>
      <c r="G377" t="s">
        <v>357</v>
      </c>
      <c r="H377" t="str">
        <f>VLOOKUP(F377,[1]Disponibilidad!$A:$AD,30,0)</f>
        <v>Prioridad 1</v>
      </c>
      <c r="I377">
        <v>376</v>
      </c>
      <c r="K377" t="str">
        <f>VLOOKUP(B377,[2]Disponibilidad!$A:$A,1,0)</f>
        <v>BOL.SANTA ROSA</v>
      </c>
      <c r="M377" s="28" t="s">
        <v>235</v>
      </c>
      <c r="N377" t="s">
        <v>15</v>
      </c>
    </row>
    <row r="378" spans="1:14" x14ac:dyDescent="0.25">
      <c r="A378" s="7">
        <v>388</v>
      </c>
      <c r="B378" s="5" t="s">
        <v>234</v>
      </c>
      <c r="C378" s="2" t="s">
        <v>122</v>
      </c>
      <c r="D378" s="2" t="s">
        <v>13</v>
      </c>
      <c r="E378" t="s">
        <v>14</v>
      </c>
      <c r="F378" s="2" t="s">
        <v>234</v>
      </c>
      <c r="G378" t="s">
        <v>357</v>
      </c>
      <c r="H378" t="str">
        <f>VLOOKUP(F378,[1]Disponibilidad!$A:$AD,30,0)</f>
        <v>Prioridad 2</v>
      </c>
      <c r="I378">
        <v>377</v>
      </c>
      <c r="K378" t="str">
        <f>VLOOKUP(B378,[2]Disponibilidad!$A:$A,1,0)</f>
        <v>BOL.MARGARITA</v>
      </c>
      <c r="M378" s="28" t="s">
        <v>243</v>
      </c>
      <c r="N378" t="s">
        <v>15</v>
      </c>
    </row>
    <row r="379" spans="1:14" x14ac:dyDescent="0.25">
      <c r="A379" s="7">
        <v>389</v>
      </c>
      <c r="B379" s="5" t="s">
        <v>238</v>
      </c>
      <c r="C379" s="2" t="s">
        <v>122</v>
      </c>
      <c r="D379" s="2" t="s">
        <v>13</v>
      </c>
      <c r="E379" t="s">
        <v>14</v>
      </c>
      <c r="F379" s="2" t="s">
        <v>238</v>
      </c>
      <c r="G379" t="s">
        <v>357</v>
      </c>
      <c r="H379" t="str">
        <f>VLOOKUP(F379,[1]Disponibilidad!$A:$AD,30,0)</f>
        <v>Prioridad 2</v>
      </c>
      <c r="I379">
        <v>378</v>
      </c>
      <c r="M379" s="28" t="s">
        <v>245</v>
      </c>
      <c r="N379" t="s">
        <v>15</v>
      </c>
    </row>
    <row r="380" spans="1:14" x14ac:dyDescent="0.25">
      <c r="A380" s="7">
        <v>391</v>
      </c>
      <c r="B380" s="5" t="s">
        <v>333</v>
      </c>
      <c r="C380" s="2" t="s">
        <v>122</v>
      </c>
      <c r="D380" s="2" t="s">
        <v>47</v>
      </c>
      <c r="E380" t="s">
        <v>14</v>
      </c>
      <c r="F380" s="2" t="s">
        <v>333</v>
      </c>
      <c r="G380" t="s">
        <v>357</v>
      </c>
      <c r="H380" t="str">
        <f>VLOOKUP(F380,[1]Disponibilidad!$A:$AD,30,0)</f>
        <v>Prioridad 2</v>
      </c>
      <c r="I380">
        <v>379</v>
      </c>
      <c r="M380" s="28" t="s">
        <v>241</v>
      </c>
      <c r="N380" t="s">
        <v>15</v>
      </c>
    </row>
    <row r="381" spans="1:14" x14ac:dyDescent="0.25">
      <c r="A381" s="7">
        <v>393</v>
      </c>
      <c r="B381" s="5" t="s">
        <v>386</v>
      </c>
      <c r="C381" s="2" t="s">
        <v>122</v>
      </c>
      <c r="D381" s="2" t="s">
        <v>47</v>
      </c>
      <c r="E381" t="s">
        <v>14</v>
      </c>
      <c r="F381" s="2" t="s">
        <v>386</v>
      </c>
      <c r="G381" t="s">
        <v>357</v>
      </c>
      <c r="H381" t="str">
        <f>VLOOKUP(F381,[1]Disponibilidad!$A:$AD,30,0)</f>
        <v>Prioridad 1</v>
      </c>
      <c r="I381">
        <v>380</v>
      </c>
      <c r="K381" t="str">
        <f>VLOOKUP(B381,[2]Disponibilidad!$A:$A,1,0)</f>
        <v>MAG.ZONA BANANERA</v>
      </c>
      <c r="M381" s="28" t="s">
        <v>134</v>
      </c>
      <c r="N381" t="s">
        <v>15</v>
      </c>
    </row>
    <row r="382" spans="1:14" x14ac:dyDescent="0.25">
      <c r="A382" s="7">
        <v>394</v>
      </c>
      <c r="B382" s="5" t="s">
        <v>360</v>
      </c>
      <c r="C382" s="2" t="s">
        <v>122</v>
      </c>
      <c r="D382" s="2" t="s">
        <v>13</v>
      </c>
      <c r="E382" t="s">
        <v>14</v>
      </c>
      <c r="F382" s="2" t="s">
        <v>360</v>
      </c>
      <c r="G382" t="s">
        <v>357</v>
      </c>
      <c r="H382" t="str">
        <f>VLOOKUP(F382,[1]Disponibilidad!$A:$AD,30,0)</f>
        <v>Prioridad 1</v>
      </c>
      <c r="I382">
        <v>381</v>
      </c>
      <c r="M382" s="28" t="s">
        <v>531</v>
      </c>
      <c r="N382" t="s">
        <v>15</v>
      </c>
    </row>
    <row r="383" spans="1:14" x14ac:dyDescent="0.25">
      <c r="A383" s="7">
        <v>399</v>
      </c>
      <c r="B383" s="5" t="s">
        <v>321</v>
      </c>
      <c r="C383" s="2" t="s">
        <v>122</v>
      </c>
      <c r="D383" s="2" t="s">
        <v>13</v>
      </c>
      <c r="E383" t="s">
        <v>14</v>
      </c>
      <c r="F383" s="2" t="s">
        <v>321</v>
      </c>
      <c r="G383" t="s">
        <v>357</v>
      </c>
      <c r="H383" t="str">
        <f>VLOOKUP(F383,[1]Disponibilidad!$A:$AD,30,0)</f>
        <v>Prioridad 1</v>
      </c>
      <c r="I383">
        <v>382</v>
      </c>
      <c r="M383" s="28" t="s">
        <v>237</v>
      </c>
      <c r="N383" t="s">
        <v>15</v>
      </c>
    </row>
    <row r="384" spans="1:14" x14ac:dyDescent="0.25">
      <c r="A384" s="7">
        <v>400</v>
      </c>
      <c r="B384" s="5" t="s">
        <v>328</v>
      </c>
      <c r="C384" s="2" t="s">
        <v>122</v>
      </c>
      <c r="D384" s="2" t="s">
        <v>13</v>
      </c>
      <c r="E384" t="s">
        <v>14</v>
      </c>
      <c r="F384" s="2" t="s">
        <v>328</v>
      </c>
      <c r="G384" t="s">
        <v>357</v>
      </c>
      <c r="H384" t="str">
        <f>VLOOKUP(F384,[1]Disponibilidad!$A:$AD,30,0)</f>
        <v>Prioridad 3</v>
      </c>
      <c r="I384">
        <v>383</v>
      </c>
      <c r="M384" s="28" t="s">
        <v>94</v>
      </c>
      <c r="N384" t="s">
        <v>15</v>
      </c>
    </row>
    <row r="385" spans="1:14" x14ac:dyDescent="0.25">
      <c r="A385" s="7">
        <v>401</v>
      </c>
      <c r="B385" s="5" t="s">
        <v>319</v>
      </c>
      <c r="C385" s="2" t="s">
        <v>122</v>
      </c>
      <c r="D385" s="2" t="s">
        <v>13</v>
      </c>
      <c r="E385" t="s">
        <v>14</v>
      </c>
      <c r="F385" s="2" t="s">
        <v>319</v>
      </c>
      <c r="G385" t="s">
        <v>357</v>
      </c>
      <c r="H385" t="str">
        <f>VLOOKUP(F385,[1]Disponibilidad!$A:$AD,30,0)</f>
        <v>Prioridad 3</v>
      </c>
      <c r="I385">
        <v>384</v>
      </c>
      <c r="M385" s="28" t="s">
        <v>532</v>
      </c>
      <c r="N385" t="s">
        <v>15</v>
      </c>
    </row>
    <row r="386" spans="1:14" x14ac:dyDescent="0.25">
      <c r="A386" s="7">
        <v>403</v>
      </c>
      <c r="B386" s="5" t="s">
        <v>327</v>
      </c>
      <c r="C386" s="2" t="s">
        <v>122</v>
      </c>
      <c r="D386" s="2" t="s">
        <v>13</v>
      </c>
      <c r="E386" t="s">
        <v>14</v>
      </c>
      <c r="F386" s="2" t="s">
        <v>327</v>
      </c>
      <c r="G386" t="s">
        <v>357</v>
      </c>
      <c r="H386" t="str">
        <f>VLOOKUP(F386,[1]Disponibilidad!$A:$AD,30,0)</f>
        <v>Prioridad 3</v>
      </c>
      <c r="I386">
        <v>385</v>
      </c>
      <c r="M386" s="28" t="s">
        <v>344</v>
      </c>
      <c r="N386" t="s">
        <v>15</v>
      </c>
    </row>
    <row r="387" spans="1:14" x14ac:dyDescent="0.25">
      <c r="A387" s="7">
        <v>405</v>
      </c>
      <c r="B387" s="5" t="s">
        <v>331</v>
      </c>
      <c r="C387" s="2" t="s">
        <v>122</v>
      </c>
      <c r="D387" s="2" t="s">
        <v>13</v>
      </c>
      <c r="E387" t="s">
        <v>14</v>
      </c>
      <c r="F387" s="2" t="s">
        <v>331</v>
      </c>
      <c r="G387" t="s">
        <v>357</v>
      </c>
      <c r="H387" t="str">
        <f>VLOOKUP(F387,[1]Disponibilidad!$A:$AD,30,0)</f>
        <v>Prioridad 2</v>
      </c>
      <c r="I387">
        <v>386</v>
      </c>
      <c r="M387" s="28" t="s">
        <v>304</v>
      </c>
      <c r="N387" t="s">
        <v>15</v>
      </c>
    </row>
    <row r="388" spans="1:14" x14ac:dyDescent="0.25">
      <c r="A388" s="7">
        <v>406</v>
      </c>
      <c r="B388" s="5" t="s">
        <v>260</v>
      </c>
      <c r="C388" s="2" t="s">
        <v>122</v>
      </c>
      <c r="D388" s="2" t="s">
        <v>47</v>
      </c>
      <c r="E388" t="s">
        <v>14</v>
      </c>
      <c r="F388" s="2" t="s">
        <v>260</v>
      </c>
      <c r="G388" t="s">
        <v>357</v>
      </c>
      <c r="H388" t="str">
        <f>VLOOKUP(F388,[1]Disponibilidad!$A:$AD,30,0)</f>
        <v>Prioridad 1</v>
      </c>
      <c r="I388">
        <v>387</v>
      </c>
      <c r="K388" t="str">
        <f>VLOOKUP(B388,[2]Disponibilidad!$A:$A,1,0)</f>
        <v>BOL.TIQUISIO</v>
      </c>
      <c r="M388" s="28" t="s">
        <v>343</v>
      </c>
      <c r="N388" t="s">
        <v>15</v>
      </c>
    </row>
    <row r="389" spans="1:14" x14ac:dyDescent="0.25">
      <c r="A389" s="7">
        <v>408</v>
      </c>
      <c r="B389" s="5" t="s">
        <v>236</v>
      </c>
      <c r="C389" s="2" t="s">
        <v>122</v>
      </c>
      <c r="D389" s="2" t="s">
        <v>13</v>
      </c>
      <c r="E389" t="s">
        <v>14</v>
      </c>
      <c r="F389" s="2" t="s">
        <v>236</v>
      </c>
      <c r="G389" t="s">
        <v>357</v>
      </c>
      <c r="H389" t="str">
        <f>VLOOKUP(F389,[1]Disponibilidad!$A:$AD,30,0)</f>
        <v>Prioridad 2</v>
      </c>
      <c r="I389">
        <v>388</v>
      </c>
      <c r="M389" s="28" t="s">
        <v>524</v>
      </c>
      <c r="N389" t="s">
        <v>15</v>
      </c>
    </row>
    <row r="390" spans="1:14" x14ac:dyDescent="0.25">
      <c r="A390" s="7">
        <v>409</v>
      </c>
      <c r="B390" s="5" t="s">
        <v>377</v>
      </c>
      <c r="C390" s="2" t="s">
        <v>122</v>
      </c>
      <c r="D390" s="2" t="s">
        <v>13</v>
      </c>
      <c r="E390" t="s">
        <v>14</v>
      </c>
      <c r="F390" s="2" t="s">
        <v>377</v>
      </c>
      <c r="G390" t="s">
        <v>357</v>
      </c>
      <c r="H390" t="str">
        <f>VLOOKUP(F390,[1]Disponibilidad!$A:$AD,30,0)</f>
        <v>Prioridad 1</v>
      </c>
      <c r="I390">
        <v>389</v>
      </c>
      <c r="K390" t="str">
        <f>VLOOKUP(B390,[2]Disponibilidad!$A:$A,1,0)</f>
        <v>MAG.RETEN</v>
      </c>
      <c r="M390" s="28" t="s">
        <v>116</v>
      </c>
      <c r="N390" t="s">
        <v>15</v>
      </c>
    </row>
    <row r="391" spans="1:14" x14ac:dyDescent="0.25">
      <c r="A391" s="7">
        <v>412</v>
      </c>
      <c r="B391" s="5" t="s">
        <v>326</v>
      </c>
      <c r="C391" s="2" t="s">
        <v>122</v>
      </c>
      <c r="D391" s="2" t="s">
        <v>13</v>
      </c>
      <c r="E391" t="s">
        <v>14</v>
      </c>
      <c r="F391" s="2" t="s">
        <v>326</v>
      </c>
      <c r="G391" t="s">
        <v>357</v>
      </c>
      <c r="H391" t="str">
        <f>VLOOKUP(F391,[1]Disponibilidad!$A:$AD,30,0)</f>
        <v>Prioridad 3</v>
      </c>
      <c r="I391">
        <v>390</v>
      </c>
      <c r="M391" s="28" t="s">
        <v>533</v>
      </c>
      <c r="N391" t="s">
        <v>15</v>
      </c>
    </row>
    <row r="392" spans="1:14" x14ac:dyDescent="0.25">
      <c r="A392" s="7">
        <v>413</v>
      </c>
      <c r="B392" s="5" t="s">
        <v>382</v>
      </c>
      <c r="C392" s="2" t="s">
        <v>122</v>
      </c>
      <c r="D392" s="2" t="s">
        <v>13</v>
      </c>
      <c r="E392" t="s">
        <v>14</v>
      </c>
      <c r="F392" s="2" t="s">
        <v>382</v>
      </c>
      <c r="G392" t="s">
        <v>357</v>
      </c>
      <c r="H392" t="str">
        <f>VLOOKUP(F392,[1]Disponibilidad!$A:$AD,30,0)</f>
        <v>Prioridad 2</v>
      </c>
      <c r="I392">
        <v>391</v>
      </c>
      <c r="K392" t="str">
        <f>VLOOKUP(B392,[2]Disponibilidad!$A:$A,1,0)</f>
        <v>MAG.TENERIFE</v>
      </c>
    </row>
    <row r="393" spans="1:14" x14ac:dyDescent="0.25">
      <c r="A393" s="7">
        <v>415</v>
      </c>
      <c r="B393" s="5" t="s">
        <v>312</v>
      </c>
      <c r="C393" s="2" t="s">
        <v>122</v>
      </c>
      <c r="D393" s="2" t="s">
        <v>13</v>
      </c>
      <c r="E393" t="s">
        <v>14</v>
      </c>
      <c r="F393" s="2" t="s">
        <v>312</v>
      </c>
      <c r="G393" t="s">
        <v>357</v>
      </c>
      <c r="H393" t="str">
        <f>VLOOKUP(F393,[1]Disponibilidad!$A:$AD,30,0)</f>
        <v>Prioridad 2</v>
      </c>
      <c r="I393">
        <v>392</v>
      </c>
    </row>
    <row r="394" spans="1:14" x14ac:dyDescent="0.25">
      <c r="A394" s="7">
        <v>416</v>
      </c>
      <c r="B394" s="5" t="s">
        <v>329</v>
      </c>
      <c r="C394" s="2" t="s">
        <v>122</v>
      </c>
      <c r="D394" s="2" t="s">
        <v>13</v>
      </c>
      <c r="E394" t="s">
        <v>14</v>
      </c>
      <c r="F394" s="2" t="s">
        <v>329</v>
      </c>
      <c r="G394" t="s">
        <v>357</v>
      </c>
      <c r="H394" t="str">
        <f>VLOOKUP(F394,[1]Disponibilidad!$A:$AD,30,0)</f>
        <v>Prioridad 1</v>
      </c>
      <c r="I394">
        <v>393</v>
      </c>
    </row>
    <row r="395" spans="1:14" x14ac:dyDescent="0.25">
      <c r="A395" s="7">
        <v>417</v>
      </c>
      <c r="B395" s="5" t="s">
        <v>244</v>
      </c>
      <c r="C395" s="2" t="s">
        <v>122</v>
      </c>
      <c r="D395" s="2" t="s">
        <v>13</v>
      </c>
      <c r="E395" t="s">
        <v>14</v>
      </c>
      <c r="F395" s="2" t="s">
        <v>244</v>
      </c>
      <c r="G395" t="s">
        <v>357</v>
      </c>
      <c r="H395" t="str">
        <f>VLOOKUP(F395,[1]Disponibilidad!$A:$AD,30,0)</f>
        <v>Prioridad 1</v>
      </c>
      <c r="I395">
        <v>394</v>
      </c>
      <c r="K395" t="str">
        <f>VLOOKUP(B395,[2]Disponibilidad!$A:$A,1,0)</f>
        <v>BOL.PINILLOS</v>
      </c>
    </row>
    <row r="396" spans="1:14" x14ac:dyDescent="0.25">
      <c r="A396" s="7">
        <v>421</v>
      </c>
      <c r="B396" s="5" t="s">
        <v>367</v>
      </c>
      <c r="C396" s="2" t="s">
        <v>122</v>
      </c>
      <c r="D396" s="2" t="s">
        <v>47</v>
      </c>
      <c r="E396" t="s">
        <v>14</v>
      </c>
      <c r="F396" s="2" t="s">
        <v>367</v>
      </c>
      <c r="G396" t="s">
        <v>357</v>
      </c>
      <c r="H396" t="str">
        <f>VLOOKUP(F396,[1]Disponibilidad!$A:$AD,30,0)</f>
        <v>Prioridad 3</v>
      </c>
      <c r="I396">
        <v>395</v>
      </c>
    </row>
    <row r="397" spans="1:14" x14ac:dyDescent="0.25">
      <c r="A397" s="7">
        <v>422</v>
      </c>
      <c r="B397" s="5" t="s">
        <v>379</v>
      </c>
      <c r="C397" s="2" t="s">
        <v>122</v>
      </c>
      <c r="D397" s="2" t="s">
        <v>47</v>
      </c>
      <c r="E397" t="s">
        <v>14</v>
      </c>
      <c r="F397" s="2" t="s">
        <v>379</v>
      </c>
      <c r="G397" t="s">
        <v>357</v>
      </c>
      <c r="H397" t="str">
        <f>VLOOKUP(F397,[1]Disponibilidad!$A:$AD,30,0)</f>
        <v>Prioridad 3</v>
      </c>
      <c r="I397">
        <v>396</v>
      </c>
      <c r="K397" t="str">
        <f>VLOOKUP(B397,[2]Disponibilidad!$A:$A,1,0)</f>
        <v>MAG.RIO FRIO-2</v>
      </c>
    </row>
    <row r="398" spans="1:14" x14ac:dyDescent="0.25">
      <c r="A398" s="7">
        <v>425</v>
      </c>
      <c r="B398" s="5" t="s">
        <v>314</v>
      </c>
      <c r="C398" s="2" t="s">
        <v>122</v>
      </c>
      <c r="D398" s="2" t="s">
        <v>13</v>
      </c>
      <c r="E398" t="s">
        <v>14</v>
      </c>
      <c r="F398" s="2" t="s">
        <v>314</v>
      </c>
      <c r="G398" t="s">
        <v>357</v>
      </c>
      <c r="H398" t="str">
        <f>VLOOKUP(F398,[1]Disponibilidad!$A:$AD,30,0)</f>
        <v>Prioridad 1</v>
      </c>
      <c r="I398">
        <v>397</v>
      </c>
      <c r="K398" t="str">
        <f>VLOOKUP(B398,[2]Disponibilidad!$A:$A,1,0)</f>
        <v>CHO.ISTMINA-2</v>
      </c>
    </row>
    <row r="399" spans="1:14" x14ac:dyDescent="0.25">
      <c r="A399" s="7">
        <v>427</v>
      </c>
      <c r="B399" s="5" t="s">
        <v>315</v>
      </c>
      <c r="C399" s="2" t="s">
        <v>122</v>
      </c>
      <c r="D399" s="2" t="s">
        <v>13</v>
      </c>
      <c r="E399" t="s">
        <v>14</v>
      </c>
      <c r="F399" s="2" t="s">
        <v>315</v>
      </c>
      <c r="G399" t="s">
        <v>357</v>
      </c>
      <c r="H399" t="str">
        <f>VLOOKUP(F399,[1]Disponibilidad!$A:$AD,30,0)</f>
        <v>Prioridad 1</v>
      </c>
      <c r="I399">
        <v>398</v>
      </c>
      <c r="K399" t="str">
        <f>VLOOKUP(B399,[2]Disponibilidad!$A:$A,1,0)</f>
        <v>CHO.UNGUIA CENTRO</v>
      </c>
    </row>
    <row r="400" spans="1:14" x14ac:dyDescent="0.25">
      <c r="A400" s="7">
        <v>428</v>
      </c>
      <c r="B400" s="5" t="s">
        <v>316</v>
      </c>
      <c r="C400" s="2" t="s">
        <v>122</v>
      </c>
      <c r="D400" s="2" t="s">
        <v>13</v>
      </c>
      <c r="E400" t="s">
        <v>14</v>
      </c>
      <c r="F400" s="2" t="s">
        <v>316</v>
      </c>
      <c r="G400" t="s">
        <v>357</v>
      </c>
      <c r="H400" t="str">
        <f>VLOOKUP(F400,[1]Disponibilidad!$A:$AD,30,0)</f>
        <v>Prioridad 2</v>
      </c>
      <c r="I400">
        <v>399</v>
      </c>
      <c r="K400" t="str">
        <f>VLOOKUP(B400,[2]Disponibilidad!$A:$A,1,0)</f>
        <v>CHO.YUTO</v>
      </c>
    </row>
    <row r="401" spans="1:11" x14ac:dyDescent="0.25">
      <c r="A401" s="7">
        <v>430</v>
      </c>
      <c r="B401" s="5" t="s">
        <v>463</v>
      </c>
      <c r="C401" s="2" t="s">
        <v>122</v>
      </c>
      <c r="D401" s="2" t="s">
        <v>13</v>
      </c>
      <c r="E401" t="s">
        <v>14</v>
      </c>
      <c r="F401" s="2" t="s">
        <v>463</v>
      </c>
      <c r="G401" t="s">
        <v>357</v>
      </c>
      <c r="H401" t="str">
        <f>VLOOKUP(F401,[1]Disponibilidad!$A:$AD,30,0)</f>
        <v>Prioridad 1</v>
      </c>
      <c r="I401">
        <v>400</v>
      </c>
    </row>
    <row r="402" spans="1:11" x14ac:dyDescent="0.25">
      <c r="A402" s="7">
        <v>435</v>
      </c>
      <c r="B402" s="5" t="s">
        <v>313</v>
      </c>
      <c r="C402" s="2" t="s">
        <v>122</v>
      </c>
      <c r="D402" s="2" t="s">
        <v>13</v>
      </c>
      <c r="E402" t="s">
        <v>14</v>
      </c>
      <c r="F402" s="2" t="s">
        <v>313</v>
      </c>
      <c r="G402" t="s">
        <v>357</v>
      </c>
      <c r="H402" t="str">
        <f>VLOOKUP(F402,[1]Disponibilidad!$A:$AD,30,0)</f>
        <v>Prioridad 1</v>
      </c>
      <c r="I402">
        <v>401</v>
      </c>
      <c r="K402" t="str">
        <f>VLOOKUP(B402,[2]Disponibilidad!$A:$A,1,0)</f>
        <v>CHO.DOCORDO</v>
      </c>
    </row>
    <row r="403" spans="1:11" x14ac:dyDescent="0.25">
      <c r="A403" s="7">
        <v>436</v>
      </c>
      <c r="B403" s="5" t="s">
        <v>48</v>
      </c>
      <c r="C403" s="2" t="s">
        <v>122</v>
      </c>
      <c r="D403" s="2" t="s">
        <v>13</v>
      </c>
      <c r="E403" t="s">
        <v>14</v>
      </c>
      <c r="F403" s="2" t="s">
        <v>48</v>
      </c>
      <c r="G403" t="s">
        <v>357</v>
      </c>
      <c r="H403" t="str">
        <f>VLOOKUP(F403,[1]Disponibilidad!$A:$AD,30,0)</f>
        <v>Prioridad 2</v>
      </c>
      <c r="I403">
        <v>402</v>
      </c>
    </row>
    <row r="404" spans="1:11" x14ac:dyDescent="0.25">
      <c r="A404" s="7">
        <v>446</v>
      </c>
      <c r="B404" s="5" t="s">
        <v>498</v>
      </c>
      <c r="C404" s="2" t="s">
        <v>122</v>
      </c>
      <c r="D404" s="2" t="s">
        <v>13</v>
      </c>
      <c r="E404" t="s">
        <v>14</v>
      </c>
      <c r="F404" s="2" t="s">
        <v>498</v>
      </c>
      <c r="G404" t="s">
        <v>357</v>
      </c>
      <c r="H404" t="str">
        <f>VLOOKUP(F404,[1]Disponibilidad!$A:$AD,30,0)</f>
        <v>Prioridad 1</v>
      </c>
      <c r="I404">
        <v>403</v>
      </c>
      <c r="K404" t="str">
        <f>VLOOKUP(B404,[2]Disponibilidad!$A:$A,1,0)</f>
        <v>TOL.CASABIANCA-2</v>
      </c>
    </row>
    <row r="405" spans="1:11" x14ac:dyDescent="0.25">
      <c r="A405" s="7">
        <v>450</v>
      </c>
      <c r="B405" s="5" t="s">
        <v>528</v>
      </c>
      <c r="C405" s="2" t="s">
        <v>122</v>
      </c>
      <c r="D405" s="2" t="s">
        <v>13</v>
      </c>
      <c r="E405" t="s">
        <v>14</v>
      </c>
      <c r="F405" s="2" t="s">
        <v>528</v>
      </c>
      <c r="G405" t="s">
        <v>357</v>
      </c>
      <c r="H405" t="str">
        <f>VLOOKUP(F405,[1]Disponibilidad!$A:$AD,30,0)</f>
        <v>Prioridad 1</v>
      </c>
      <c r="I405">
        <v>404</v>
      </c>
      <c r="K405" t="str">
        <f>VLOOKUP(B405,[2]Disponibilidad!$A:$A,1,0)</f>
        <v>VAL.SEVILLA-3</v>
      </c>
    </row>
    <row r="406" spans="1:11" x14ac:dyDescent="0.25">
      <c r="A406" s="7">
        <v>452</v>
      </c>
      <c r="B406" s="5" t="s">
        <v>522</v>
      </c>
      <c r="C406" s="2" t="s">
        <v>122</v>
      </c>
      <c r="D406" s="2" t="s">
        <v>47</v>
      </c>
      <c r="E406" t="s">
        <v>14</v>
      </c>
      <c r="F406" s="2" t="s">
        <v>522</v>
      </c>
      <c r="G406" t="s">
        <v>357</v>
      </c>
      <c r="H406" t="str">
        <f>VLOOKUP(F406,[1]Disponibilidad!$A:$AD,30,0)</f>
        <v>Prioridad 2</v>
      </c>
      <c r="I406">
        <v>405</v>
      </c>
      <c r="K406" t="str">
        <f>VLOOKUP(B406,[2]Disponibilidad!$A:$A,1,0)</f>
        <v>TOL.PALOCABILDO-2</v>
      </c>
    </row>
    <row r="407" spans="1:11" x14ac:dyDescent="0.25">
      <c r="A407" s="7">
        <v>454</v>
      </c>
      <c r="B407" s="5" t="s">
        <v>504</v>
      </c>
      <c r="C407" s="2" t="s">
        <v>122</v>
      </c>
      <c r="D407" s="2" t="s">
        <v>13</v>
      </c>
      <c r="E407" t="s">
        <v>14</v>
      </c>
      <c r="F407" s="2" t="s">
        <v>504</v>
      </c>
      <c r="G407" t="s">
        <v>357</v>
      </c>
      <c r="H407" t="str">
        <f>VLOOKUP(F407,[1]Disponibilidad!$A:$AD,30,0)</f>
        <v>Prioridad 2</v>
      </c>
      <c r="I407">
        <v>406</v>
      </c>
    </row>
    <row r="408" spans="1:11" x14ac:dyDescent="0.25">
      <c r="A408" s="7">
        <v>456</v>
      </c>
      <c r="B408" s="5" t="s">
        <v>525</v>
      </c>
      <c r="C408" s="2" t="s">
        <v>122</v>
      </c>
      <c r="D408" s="2" t="s">
        <v>13</v>
      </c>
      <c r="E408" t="s">
        <v>14</v>
      </c>
      <c r="F408" s="2" t="s">
        <v>525</v>
      </c>
      <c r="G408" t="s">
        <v>357</v>
      </c>
      <c r="H408" t="str">
        <f>VLOOKUP(F408,[1]Disponibilidad!$A:$AD,30,0)</f>
        <v>Prioridad 1</v>
      </c>
      <c r="I408">
        <v>407</v>
      </c>
      <c r="K408" t="str">
        <f>VLOOKUP(B408,[2]Disponibilidad!$A:$A,1,0)</f>
        <v>TOL.VILLARRICA-2</v>
      </c>
    </row>
    <row r="409" spans="1:11" x14ac:dyDescent="0.25">
      <c r="A409" s="7">
        <v>458</v>
      </c>
      <c r="B409" s="5" t="s">
        <v>511</v>
      </c>
      <c r="C409" s="2" t="s">
        <v>122</v>
      </c>
      <c r="D409" s="2" t="s">
        <v>13</v>
      </c>
      <c r="E409" t="s">
        <v>14</v>
      </c>
      <c r="F409" s="2" t="s">
        <v>511</v>
      </c>
      <c r="G409" t="s">
        <v>357</v>
      </c>
      <c r="H409" t="str">
        <f>VLOOKUP(F409,[1]Disponibilidad!$A:$AD,30,0)</f>
        <v>Prioridad 1</v>
      </c>
      <c r="I409">
        <v>408</v>
      </c>
      <c r="K409" t="str">
        <f>VLOOKUP(B409,[2]Disponibilidad!$A:$A,1,0)</f>
        <v>TOL.LIBANO-3</v>
      </c>
    </row>
    <row r="410" spans="1:11" x14ac:dyDescent="0.25">
      <c r="A410" s="7">
        <v>461</v>
      </c>
      <c r="B410" s="5" t="s">
        <v>299</v>
      </c>
      <c r="C410" s="2" t="s">
        <v>122</v>
      </c>
      <c r="D410" s="2" t="s">
        <v>13</v>
      </c>
      <c r="E410" t="s">
        <v>14</v>
      </c>
      <c r="F410" s="2" t="s">
        <v>299</v>
      </c>
      <c r="G410" t="s">
        <v>357</v>
      </c>
      <c r="H410" t="str">
        <f>VLOOKUP(F410,[1]Disponibilidad!$A:$AD,30,0)</f>
        <v>Prioridad 2</v>
      </c>
      <c r="I410">
        <v>409</v>
      </c>
    </row>
    <row r="411" spans="1:11" x14ac:dyDescent="0.25">
      <c r="A411" s="7">
        <v>465</v>
      </c>
      <c r="B411" s="5" t="s">
        <v>520</v>
      </c>
      <c r="C411" s="2" t="s">
        <v>122</v>
      </c>
      <c r="D411" s="2" t="s">
        <v>13</v>
      </c>
      <c r="E411" t="s">
        <v>14</v>
      </c>
      <c r="F411" s="2" t="s">
        <v>520</v>
      </c>
      <c r="G411" t="s">
        <v>357</v>
      </c>
      <c r="H411" t="str">
        <f>VLOOKUP(F411,[1]Disponibilidad!$A:$AD,30,0)</f>
        <v>Prioridad 1</v>
      </c>
      <c r="I411">
        <v>410</v>
      </c>
      <c r="K411" t="str">
        <f>VLOOKUP(B411,[2]Disponibilidad!$A:$A,1,0)</f>
        <v>TOL.ORTEGA-2</v>
      </c>
    </row>
    <row r="412" spans="1:11" x14ac:dyDescent="0.25">
      <c r="A412" s="7">
        <v>470</v>
      </c>
      <c r="B412" s="5" t="s">
        <v>513</v>
      </c>
      <c r="C412" s="2" t="s">
        <v>122</v>
      </c>
      <c r="D412" s="2" t="s">
        <v>13</v>
      </c>
      <c r="E412" t="s">
        <v>14</v>
      </c>
      <c r="F412" s="2" t="s">
        <v>513</v>
      </c>
      <c r="G412" t="s">
        <v>357</v>
      </c>
      <c r="H412" t="str">
        <f>VLOOKUP(F412,[1]Disponibilidad!$A:$AD,30,0)</f>
        <v>Prioridad 3</v>
      </c>
      <c r="I412">
        <v>411</v>
      </c>
      <c r="K412" t="str">
        <f>VLOOKUP(B412,[2]Disponibilidad!$A:$A,1,0)</f>
        <v>TOL.LIBANO-4</v>
      </c>
    </row>
    <row r="413" spans="1:11" x14ac:dyDescent="0.25">
      <c r="A413" s="7">
        <v>472</v>
      </c>
      <c r="B413" s="5" t="s">
        <v>287</v>
      </c>
      <c r="C413" s="2" t="s">
        <v>122</v>
      </c>
      <c r="D413" s="2" t="s">
        <v>13</v>
      </c>
      <c r="E413" t="s">
        <v>14</v>
      </c>
      <c r="F413" s="2" t="s">
        <v>287</v>
      </c>
      <c r="G413" t="s">
        <v>357</v>
      </c>
      <c r="H413" t="str">
        <f>VLOOKUP(F413,[1]Disponibilidad!$A:$AD,30,0)</f>
        <v>Prioridad 2</v>
      </c>
      <c r="I413">
        <v>412</v>
      </c>
      <c r="K413" t="str">
        <f>VLOOKUP(B413,[2]Disponibilidad!$A:$A,1,0)</f>
        <v>CAQ.SAN VICENTE-3</v>
      </c>
    </row>
    <row r="414" spans="1:11" x14ac:dyDescent="0.25">
      <c r="A414" s="7">
        <v>476</v>
      </c>
      <c r="B414" s="5" t="s">
        <v>297</v>
      </c>
      <c r="C414" s="2" t="s">
        <v>122</v>
      </c>
      <c r="D414" s="2" t="s">
        <v>13</v>
      </c>
      <c r="E414" t="s">
        <v>14</v>
      </c>
      <c r="F414" s="2" t="s">
        <v>297</v>
      </c>
      <c r="G414" t="s">
        <v>357</v>
      </c>
      <c r="H414" t="str">
        <f>VLOOKUP(F414,[1]Disponibilidad!$A:$AD,30,0)</f>
        <v>Prioridad 1</v>
      </c>
      <c r="I414">
        <v>413</v>
      </c>
      <c r="K414" t="str">
        <f>VLOOKUP(B414,[2]Disponibilidad!$A:$A,1,0)</f>
        <v>CAS.TAMARA-2</v>
      </c>
    </row>
    <row r="415" spans="1:11" x14ac:dyDescent="0.25">
      <c r="A415" s="7">
        <v>477</v>
      </c>
      <c r="B415" s="5" t="s">
        <v>348</v>
      </c>
      <c r="C415" s="2" t="s">
        <v>122</v>
      </c>
      <c r="D415" s="2" t="s">
        <v>13</v>
      </c>
      <c r="E415" t="s">
        <v>14</v>
      </c>
      <c r="F415" s="2" t="s">
        <v>348</v>
      </c>
      <c r="G415" t="s">
        <v>357</v>
      </c>
      <c r="H415" t="str">
        <f>VLOOKUP(F415,[1]Disponibilidad!$A:$AD,30,0)</f>
        <v>Prioridad 1</v>
      </c>
      <c r="I415">
        <v>414</v>
      </c>
    </row>
    <row r="416" spans="1:11" x14ac:dyDescent="0.25">
      <c r="A416" s="7">
        <v>478</v>
      </c>
      <c r="B416" s="5" t="s">
        <v>295</v>
      </c>
      <c r="C416" s="2" t="s">
        <v>122</v>
      </c>
      <c r="D416" s="2" t="s">
        <v>13</v>
      </c>
      <c r="E416" t="s">
        <v>14</v>
      </c>
      <c r="F416" s="2" t="s">
        <v>295</v>
      </c>
      <c r="G416" t="s">
        <v>357</v>
      </c>
      <c r="H416" t="str">
        <f>VLOOKUP(F416,[1]Disponibilidad!$A:$AD,30,0)</f>
        <v>Prioridad 1</v>
      </c>
      <c r="I416">
        <v>415</v>
      </c>
      <c r="K416" t="str">
        <f>VLOOKUP(B416,[2]Disponibilidad!$A:$A,1,0)</f>
        <v>CAS.OROCUE</v>
      </c>
    </row>
    <row r="417" spans="1:11" x14ac:dyDescent="0.25">
      <c r="A417" s="7">
        <v>479</v>
      </c>
      <c r="B417" s="5" t="s">
        <v>530</v>
      </c>
      <c r="C417" s="2" t="s">
        <v>122</v>
      </c>
      <c r="D417" s="2" t="s">
        <v>13</v>
      </c>
      <c r="E417" t="s">
        <v>14</v>
      </c>
      <c r="F417" s="2" t="s">
        <v>530</v>
      </c>
      <c r="G417" t="s">
        <v>357</v>
      </c>
      <c r="H417" t="str">
        <f>VLOOKUP(F417,[1]Disponibilidad!$A:$AD,30,0)</f>
        <v>Prioridad 2</v>
      </c>
      <c r="I417">
        <v>416</v>
      </c>
    </row>
    <row r="418" spans="1:11" x14ac:dyDescent="0.25">
      <c r="A418" s="7">
        <v>480</v>
      </c>
      <c r="B418" s="5" t="s">
        <v>293</v>
      </c>
      <c r="C418" s="2" t="s">
        <v>122</v>
      </c>
      <c r="D418" s="2" t="s">
        <v>13</v>
      </c>
      <c r="E418" t="s">
        <v>14</v>
      </c>
      <c r="F418" s="2" t="s">
        <v>293</v>
      </c>
      <c r="G418" t="s">
        <v>357</v>
      </c>
      <c r="H418" t="str">
        <f>VLOOKUP(F418,[1]Disponibilidad!$A:$AD,30,0)</f>
        <v>Prioridad 2</v>
      </c>
      <c r="I418">
        <v>417</v>
      </c>
    </row>
    <row r="419" spans="1:11" x14ac:dyDescent="0.25">
      <c r="A419" s="7">
        <v>483</v>
      </c>
      <c r="B419" s="5" t="s">
        <v>335</v>
      </c>
      <c r="C419" s="2" t="s">
        <v>122</v>
      </c>
      <c r="D419" s="2" t="s">
        <v>13</v>
      </c>
      <c r="E419" t="s">
        <v>14</v>
      </c>
      <c r="F419" s="2" t="s">
        <v>335</v>
      </c>
      <c r="G419" t="s">
        <v>357</v>
      </c>
      <c r="H419" t="str">
        <f>VLOOKUP(F419,[1]Disponibilidad!$A:$AD,30,0)</f>
        <v>Prioridad 1</v>
      </c>
      <c r="I419">
        <v>418</v>
      </c>
      <c r="K419" t="str">
        <f>VLOOKUP(B419,[2]Disponibilidad!$A:$A,1,0)</f>
        <v>CUN.ARBELAEZ</v>
      </c>
    </row>
    <row r="420" spans="1:11" x14ac:dyDescent="0.25">
      <c r="A420" s="7">
        <v>485</v>
      </c>
      <c r="B420" s="5" t="s">
        <v>482</v>
      </c>
      <c r="C420" s="2" t="s">
        <v>122</v>
      </c>
      <c r="D420" s="2" t="s">
        <v>13</v>
      </c>
      <c r="E420" t="s">
        <v>14</v>
      </c>
      <c r="F420" s="2" t="s">
        <v>482</v>
      </c>
      <c r="G420" t="s">
        <v>357</v>
      </c>
      <c r="H420" t="str">
        <f>VLOOKUP(F420,[1]Disponibilidad!$A:$AD,30,0)</f>
        <v>Prioridad 1</v>
      </c>
      <c r="I420">
        <v>419</v>
      </c>
      <c r="K420" t="str">
        <f>VLOOKUP(B420,[2]Disponibilidad!$A:$A,1,0)</f>
        <v>SND.CIMITARRA-3</v>
      </c>
    </row>
    <row r="421" spans="1:11" x14ac:dyDescent="0.25">
      <c r="A421" s="7">
        <v>488</v>
      </c>
      <c r="B421" s="5" t="s">
        <v>414</v>
      </c>
      <c r="C421" s="2" t="s">
        <v>122</v>
      </c>
      <c r="D421" s="2" t="s">
        <v>13</v>
      </c>
      <c r="E421" t="s">
        <v>14</v>
      </c>
      <c r="F421" s="2" t="s">
        <v>414</v>
      </c>
      <c r="G421" t="s">
        <v>357</v>
      </c>
      <c r="H421" t="str">
        <f>VLOOKUP(F421,[1]Disponibilidad!$A:$AD,30,0)</f>
        <v>Prioridad 1</v>
      </c>
      <c r="I421">
        <v>420</v>
      </c>
      <c r="K421" t="str">
        <f>VLOOKUP(B421,[2]Disponibilidad!$A:$A,1,0)</f>
        <v>MET.PTO GAITAN-3</v>
      </c>
    </row>
    <row r="422" spans="1:11" x14ac:dyDescent="0.25">
      <c r="A422" s="7">
        <v>492</v>
      </c>
      <c r="B422" s="5" t="s">
        <v>353</v>
      </c>
      <c r="C422" s="2" t="s">
        <v>122</v>
      </c>
      <c r="D422" s="2" t="s">
        <v>13</v>
      </c>
      <c r="E422" t="s">
        <v>14</v>
      </c>
      <c r="F422" s="2" t="s">
        <v>353</v>
      </c>
      <c r="G422" t="s">
        <v>357</v>
      </c>
      <c r="H422" t="str">
        <f>VLOOKUP(F422,[1]Disponibilidad!$A:$AD,30,0)</f>
        <v>Prioridad 2</v>
      </c>
      <c r="I422">
        <v>421</v>
      </c>
      <c r="K422" t="str">
        <f>VLOOKUP(B422,[2]Disponibilidad!$A:$A,1,0)</f>
        <v>LET.LETICIA-3</v>
      </c>
    </row>
    <row r="423" spans="1:11" x14ac:dyDescent="0.25">
      <c r="A423" s="7">
        <v>493</v>
      </c>
      <c r="B423" s="5" t="s">
        <v>337</v>
      </c>
      <c r="C423" s="2" t="s">
        <v>122</v>
      </c>
      <c r="D423" s="2" t="s">
        <v>13</v>
      </c>
      <c r="E423" t="s">
        <v>14</v>
      </c>
      <c r="F423" s="2" t="s">
        <v>337</v>
      </c>
      <c r="G423" t="s">
        <v>357</v>
      </c>
      <c r="H423" t="str">
        <f>VLOOKUP(F423,[1]Disponibilidad!$A:$AD,30,0)</f>
        <v>Prioridad 1</v>
      </c>
      <c r="I423">
        <v>422</v>
      </c>
      <c r="K423" t="str">
        <f>VLOOKUP(B423,[2]Disponibilidad!$A:$A,1,0)</f>
        <v>CUN.CHOCONTA-3</v>
      </c>
    </row>
    <row r="424" spans="1:11" x14ac:dyDescent="0.25">
      <c r="A424" s="7">
        <v>494</v>
      </c>
      <c r="B424" s="5" t="s">
        <v>480</v>
      </c>
      <c r="C424" s="2" t="s">
        <v>122</v>
      </c>
      <c r="D424" s="2" t="s">
        <v>13</v>
      </c>
      <c r="E424" t="s">
        <v>14</v>
      </c>
      <c r="F424" s="2" t="s">
        <v>480</v>
      </c>
      <c r="G424" t="s">
        <v>357</v>
      </c>
      <c r="H424" t="str">
        <f>VLOOKUP(F424,[1]Disponibilidad!$A:$AD,30,0)</f>
        <v>Prioridad 2</v>
      </c>
      <c r="I424">
        <v>423</v>
      </c>
    </row>
    <row r="425" spans="1:11" x14ac:dyDescent="0.25">
      <c r="A425" s="7">
        <v>496</v>
      </c>
      <c r="B425" s="5" t="s">
        <v>263</v>
      </c>
      <c r="C425" s="2" t="s">
        <v>122</v>
      </c>
      <c r="D425" s="2" t="s">
        <v>47</v>
      </c>
      <c r="E425" t="s">
        <v>14</v>
      </c>
      <c r="F425" s="2" t="s">
        <v>263</v>
      </c>
      <c r="G425" t="s">
        <v>357</v>
      </c>
      <c r="H425" t="str">
        <f>VLOOKUP(F425,[1]Disponibilidad!$A:$AD,30,0)</f>
        <v>Prioridad 2</v>
      </c>
      <c r="I425">
        <v>424</v>
      </c>
    </row>
    <row r="426" spans="1:11" x14ac:dyDescent="0.25">
      <c r="A426" s="7">
        <v>499</v>
      </c>
      <c r="B426" s="5" t="s">
        <v>322</v>
      </c>
      <c r="C426" s="2" t="s">
        <v>122</v>
      </c>
      <c r="D426" s="2" t="s">
        <v>13</v>
      </c>
      <c r="E426" t="s">
        <v>14</v>
      </c>
      <c r="F426" s="2" t="s">
        <v>322</v>
      </c>
      <c r="G426" t="s">
        <v>357</v>
      </c>
      <c r="H426" t="str">
        <f>VLOOKUP(F426,[1]Disponibilidad!$A:$AD,30,0)</f>
        <v>Prioridad 1</v>
      </c>
      <c r="I426">
        <v>425</v>
      </c>
      <c r="K426" t="str">
        <f>VLOOKUP(B426,[2]Disponibilidad!$A:$A,1,0)</f>
        <v>COR.LORICA-5</v>
      </c>
    </row>
    <row r="427" spans="1:11" x14ac:dyDescent="0.25">
      <c r="A427" s="7">
        <v>500</v>
      </c>
      <c r="B427" s="5" t="s">
        <v>390</v>
      </c>
      <c r="C427" s="2" t="s">
        <v>122</v>
      </c>
      <c r="D427" s="2" t="s">
        <v>13</v>
      </c>
      <c r="E427" t="s">
        <v>14</v>
      </c>
      <c r="F427" s="2" t="s">
        <v>390</v>
      </c>
      <c r="G427" t="s">
        <v>357</v>
      </c>
      <c r="H427" t="str">
        <f>VLOOKUP(F427,[1]Disponibilidad!$A:$AD,30,0)</f>
        <v>Prioridad 1</v>
      </c>
      <c r="I427">
        <v>426</v>
      </c>
    </row>
    <row r="428" spans="1:11" x14ac:dyDescent="0.25">
      <c r="A428" s="7">
        <v>503</v>
      </c>
      <c r="B428" s="5" t="s">
        <v>349</v>
      </c>
      <c r="C428" s="2" t="s">
        <v>122</v>
      </c>
      <c r="D428" s="2" t="s">
        <v>47</v>
      </c>
      <c r="E428" t="s">
        <v>14</v>
      </c>
      <c r="F428" s="2" t="s">
        <v>349</v>
      </c>
      <c r="G428" t="s">
        <v>357</v>
      </c>
      <c r="H428" t="str">
        <f>VLOOKUP(F428,[1]Disponibilidad!$A:$AD,30,0)</f>
        <v>Prioridad 2</v>
      </c>
      <c r="I428">
        <v>427</v>
      </c>
      <c r="K428" t="str">
        <f>VLOOKUP(B428,[2]Disponibilidad!$A:$A,1,0)</f>
        <v>GUJ.CABO DE LA VELA</v>
      </c>
    </row>
    <row r="429" spans="1:11" x14ac:dyDescent="0.25">
      <c r="A429" s="7">
        <v>504</v>
      </c>
      <c r="B429" s="5" t="s">
        <v>459</v>
      </c>
      <c r="C429" s="2" t="s">
        <v>122</v>
      </c>
      <c r="D429" s="2" t="s">
        <v>13</v>
      </c>
      <c r="E429" t="s">
        <v>14</v>
      </c>
      <c r="F429" s="2" t="s">
        <v>459</v>
      </c>
      <c r="G429" t="s">
        <v>357</v>
      </c>
      <c r="H429" t="str">
        <f>VLOOKUP(F429,[1]Disponibilidad!$A:$AD,30,0)</f>
        <v>Prioridad 1</v>
      </c>
      <c r="I429">
        <v>428</v>
      </c>
    </row>
    <row r="430" spans="1:11" x14ac:dyDescent="0.25">
      <c r="A430" s="7">
        <v>505</v>
      </c>
      <c r="B430" s="5" t="s">
        <v>465</v>
      </c>
      <c r="C430" s="2" t="s">
        <v>122</v>
      </c>
      <c r="D430" s="2" t="s">
        <v>13</v>
      </c>
      <c r="E430" t="s">
        <v>14</v>
      </c>
      <c r="F430" s="2" t="s">
        <v>465</v>
      </c>
      <c r="G430" t="s">
        <v>357</v>
      </c>
      <c r="H430" t="str">
        <f>VLOOKUP(F430,[1]Disponibilidad!$A:$AD,30,0)</f>
        <v>Prioridad 1</v>
      </c>
      <c r="I430">
        <v>429</v>
      </c>
      <c r="K430" t="str">
        <f>VLOOKUP(B430,[2]Disponibilidad!$A:$A,1,0)</f>
        <v>QUB.KENEDY</v>
      </c>
    </row>
    <row r="431" spans="1:11" x14ac:dyDescent="0.25">
      <c r="A431" s="7">
        <v>506</v>
      </c>
      <c r="B431" s="5" t="s">
        <v>467</v>
      </c>
      <c r="C431" s="2" t="s">
        <v>122</v>
      </c>
      <c r="D431" s="2" t="s">
        <v>13</v>
      </c>
      <c r="E431" t="s">
        <v>14</v>
      </c>
      <c r="F431" s="2" t="s">
        <v>467</v>
      </c>
      <c r="G431" t="s">
        <v>357</v>
      </c>
      <c r="H431" t="str">
        <f>VLOOKUP(F431,[1]Disponibilidad!$A:$AD,30,0)</f>
        <v>Prioridad 1</v>
      </c>
      <c r="I431">
        <v>430</v>
      </c>
    </row>
    <row r="432" spans="1:11" x14ac:dyDescent="0.25">
      <c r="A432" s="7">
        <v>507</v>
      </c>
      <c r="B432" s="5" t="s">
        <v>469</v>
      </c>
      <c r="C432" s="2" t="s">
        <v>122</v>
      </c>
      <c r="D432" s="2" t="s">
        <v>13</v>
      </c>
      <c r="E432" t="s">
        <v>14</v>
      </c>
      <c r="F432" s="2" t="s">
        <v>469</v>
      </c>
      <c r="G432" t="s">
        <v>357</v>
      </c>
      <c r="H432" t="str">
        <f>VLOOKUP(F432,[1]Disponibilidad!$A:$AD,30,0)</f>
        <v>Prioridad 1</v>
      </c>
      <c r="I432">
        <v>431</v>
      </c>
      <c r="K432" t="str">
        <f>VLOOKUP(B432,[2]Disponibilidad!$A:$A,1,0)</f>
        <v>QUB.QUIBDO-4</v>
      </c>
    </row>
    <row r="433" spans="1:11" x14ac:dyDescent="0.25">
      <c r="A433" s="7">
        <v>508</v>
      </c>
      <c r="B433" s="5" t="s">
        <v>471</v>
      </c>
      <c r="C433" s="2" t="s">
        <v>122</v>
      </c>
      <c r="D433" s="2" t="s">
        <v>13</v>
      </c>
      <c r="E433" t="s">
        <v>14</v>
      </c>
      <c r="F433" s="2" t="s">
        <v>471</v>
      </c>
      <c r="G433" t="s">
        <v>357</v>
      </c>
      <c r="H433" t="str">
        <f>VLOOKUP(F433,[1]Disponibilidad!$A:$AD,30,0)</f>
        <v>Prioridad 1</v>
      </c>
      <c r="I433">
        <v>432</v>
      </c>
    </row>
    <row r="434" spans="1:11" x14ac:dyDescent="0.25">
      <c r="A434" s="7">
        <v>509</v>
      </c>
      <c r="B434" s="5" t="s">
        <v>473</v>
      </c>
      <c r="C434" s="2" t="s">
        <v>122</v>
      </c>
      <c r="D434" s="2" t="s">
        <v>13</v>
      </c>
      <c r="E434" t="s">
        <v>14</v>
      </c>
      <c r="F434" s="2" t="s">
        <v>473</v>
      </c>
      <c r="G434" t="s">
        <v>357</v>
      </c>
      <c r="H434" t="str">
        <f>VLOOKUP(F434,[1]Disponibilidad!$A:$AD,30,0)</f>
        <v>Prioridad 1</v>
      </c>
      <c r="I434">
        <v>433</v>
      </c>
    </row>
    <row r="435" spans="1:11" x14ac:dyDescent="0.25">
      <c r="A435" s="7">
        <v>510</v>
      </c>
      <c r="B435" s="5" t="s">
        <v>461</v>
      </c>
      <c r="C435" s="2" t="s">
        <v>122</v>
      </c>
      <c r="D435" s="2" t="s">
        <v>13</v>
      </c>
      <c r="E435" t="s">
        <v>14</v>
      </c>
      <c r="F435" s="2" t="s">
        <v>461</v>
      </c>
      <c r="G435" t="s">
        <v>357</v>
      </c>
      <c r="H435" t="str">
        <f>VLOOKUP(F435,[1]Disponibilidad!$A:$AD,30,0)</f>
        <v>Prioridad 1</v>
      </c>
      <c r="I435">
        <v>434</v>
      </c>
    </row>
    <row r="436" spans="1:11" x14ac:dyDescent="0.25">
      <c r="A436" s="7">
        <v>512</v>
      </c>
      <c r="B436" s="5" t="s">
        <v>445</v>
      </c>
      <c r="C436" s="2" t="s">
        <v>122</v>
      </c>
      <c r="D436" s="2" t="s">
        <v>13</v>
      </c>
      <c r="E436" t="s">
        <v>14</v>
      </c>
      <c r="F436" s="2" t="s">
        <v>445</v>
      </c>
      <c r="G436" t="s">
        <v>357</v>
      </c>
      <c r="H436" t="str">
        <f>VLOOKUP(F436,[1]Disponibilidad!$A:$AD,30,0)</f>
        <v>Prioridad 1</v>
      </c>
      <c r="I436">
        <v>435</v>
      </c>
      <c r="K436" t="str">
        <f>VLOOKUP(B436,[2]Disponibilidad!$A:$A,1,0)</f>
        <v>NAR.TUMACO-9</v>
      </c>
    </row>
    <row r="437" spans="1:11" x14ac:dyDescent="0.25">
      <c r="A437" s="7">
        <v>513</v>
      </c>
      <c r="B437" s="5" t="s">
        <v>437</v>
      </c>
      <c r="C437" s="2" t="s">
        <v>122</v>
      </c>
      <c r="D437" s="2" t="s">
        <v>13</v>
      </c>
      <c r="E437" t="s">
        <v>14</v>
      </c>
      <c r="F437" s="2" t="s">
        <v>437</v>
      </c>
      <c r="G437" t="s">
        <v>357</v>
      </c>
      <c r="H437" t="str">
        <f>VLOOKUP(F437,[1]Disponibilidad!$A:$AD,30,0)</f>
        <v>Prioridad 1</v>
      </c>
      <c r="I437">
        <v>436</v>
      </c>
    </row>
    <row r="438" spans="1:11" x14ac:dyDescent="0.25">
      <c r="A438" s="7">
        <v>514</v>
      </c>
      <c r="B438" s="5" t="s">
        <v>443</v>
      </c>
      <c r="C438" s="2" t="s">
        <v>122</v>
      </c>
      <c r="D438" s="2" t="s">
        <v>13</v>
      </c>
      <c r="E438" t="s">
        <v>14</v>
      </c>
      <c r="F438" s="2" t="s">
        <v>443</v>
      </c>
      <c r="G438" t="s">
        <v>357</v>
      </c>
      <c r="H438" t="str">
        <f>VLOOKUP(F438,[1]Disponibilidad!$A:$AD,30,0)</f>
        <v>Prioridad 1</v>
      </c>
      <c r="I438">
        <v>437</v>
      </c>
      <c r="K438" t="str">
        <f>VLOOKUP(B438,[2]Disponibilidad!$A:$A,1,0)</f>
        <v>NAR.TUMACO-8</v>
      </c>
    </row>
    <row r="439" spans="1:11" x14ac:dyDescent="0.25">
      <c r="A439" s="7">
        <v>516</v>
      </c>
      <c r="B439" s="5" t="s">
        <v>441</v>
      </c>
      <c r="C439" s="2" t="s">
        <v>122</v>
      </c>
      <c r="D439" s="2" t="s">
        <v>13</v>
      </c>
      <c r="E439" t="s">
        <v>14</v>
      </c>
      <c r="F439" s="2" t="s">
        <v>441</v>
      </c>
      <c r="G439" t="s">
        <v>357</v>
      </c>
      <c r="H439" t="str">
        <f>VLOOKUP(F439,[1]Disponibilidad!$A:$AD,30,0)</f>
        <v>Prioridad 1</v>
      </c>
      <c r="I439">
        <v>438</v>
      </c>
      <c r="K439" t="str">
        <f>VLOOKUP(B439,[2]Disponibilidad!$A:$A,1,0)</f>
        <v>NAR.TUMACO-2</v>
      </c>
    </row>
    <row r="440" spans="1:11" x14ac:dyDescent="0.25">
      <c r="A440" s="7">
        <v>519</v>
      </c>
      <c r="B440" s="5" t="s">
        <v>533</v>
      </c>
      <c r="C440" s="2" t="s">
        <v>122</v>
      </c>
      <c r="D440" s="2" t="s">
        <v>47</v>
      </c>
      <c r="E440" t="s">
        <v>14</v>
      </c>
      <c r="F440" s="2" t="s">
        <v>533</v>
      </c>
      <c r="G440" t="s">
        <v>357</v>
      </c>
      <c r="H440" t="str">
        <f>VLOOKUP(F440,[1]Disponibilidad!$A:$AD,30,0)</f>
        <v>Prioridad 1</v>
      </c>
      <c r="I440">
        <v>439</v>
      </c>
      <c r="K440" t="str">
        <f>VLOOKUP(B440,[2]Disponibilidad!$A:$A,1,0)</f>
        <v>ZIP.VIA COGUA</v>
      </c>
    </row>
    <row r="441" spans="1:11" x14ac:dyDescent="0.25">
      <c r="A441" s="7">
        <v>522</v>
      </c>
      <c r="B441" s="5" t="s">
        <v>532</v>
      </c>
      <c r="C441" s="2" t="s">
        <v>122</v>
      </c>
      <c r="D441" s="2" t="s">
        <v>13</v>
      </c>
      <c r="E441" t="s">
        <v>14</v>
      </c>
      <c r="F441" s="2" t="s">
        <v>532</v>
      </c>
      <c r="G441" t="s">
        <v>357</v>
      </c>
      <c r="H441" t="str">
        <f>VLOOKUP(F441,[1]Disponibilidad!$A:$AD,30,0)</f>
        <v>Prioridad 2</v>
      </c>
      <c r="I441">
        <v>440</v>
      </c>
      <c r="K441" t="str">
        <f>VLOOKUP(B441,[2]Disponibilidad!$A:$A,1,0)</f>
        <v>VCO.SAN ANTONIO</v>
      </c>
    </row>
    <row r="442" spans="1:11" x14ac:dyDescent="0.25">
      <c r="A442" s="7">
        <v>524</v>
      </c>
      <c r="B442" s="5" t="s">
        <v>346</v>
      </c>
      <c r="C442" s="2" t="s">
        <v>122</v>
      </c>
      <c r="D442" s="2" t="s">
        <v>13</v>
      </c>
      <c r="E442" t="s">
        <v>14</v>
      </c>
      <c r="F442" s="2" t="s">
        <v>346</v>
      </c>
      <c r="G442" t="s">
        <v>357</v>
      </c>
      <c r="H442" t="str">
        <f>VLOOKUP(F442,[1]Disponibilidad!$A:$AD,30,0)</f>
        <v>Prioridad 3</v>
      </c>
      <c r="I442">
        <v>441</v>
      </c>
    </row>
    <row r="443" spans="1:11" x14ac:dyDescent="0.25">
      <c r="A443" s="7">
        <v>527</v>
      </c>
      <c r="B443" s="5" t="s">
        <v>534</v>
      </c>
      <c r="C443" s="2" t="s">
        <v>132</v>
      </c>
      <c r="D443" s="2" t="s">
        <v>47</v>
      </c>
      <c r="E443" t="s">
        <v>25</v>
      </c>
      <c r="F443" s="2" t="s">
        <v>534</v>
      </c>
      <c r="G443" t="s">
        <v>357</v>
      </c>
      <c r="H443" t="str">
        <f>VLOOKUP(F443,[1]Disponibilidad!$A:$AD,30,0)</f>
        <v>Prioridad 4</v>
      </c>
      <c r="I443">
        <v>442</v>
      </c>
    </row>
    <row r="444" spans="1:11" x14ac:dyDescent="0.25">
      <c r="A444" s="7">
        <v>528</v>
      </c>
      <c r="B444" s="5" t="s">
        <v>535</v>
      </c>
      <c r="C444" s="2" t="s">
        <v>132</v>
      </c>
      <c r="D444" s="2" t="s">
        <v>47</v>
      </c>
      <c r="E444" t="s">
        <v>25</v>
      </c>
      <c r="F444" s="2" t="s">
        <v>535</v>
      </c>
      <c r="G444" t="s">
        <v>357</v>
      </c>
      <c r="H444" t="str">
        <f>VLOOKUP(F444,[1]Disponibilidad!$A:$AD,30,0)</f>
        <v>Prioridad 2</v>
      </c>
      <c r="I444">
        <v>443</v>
      </c>
      <c r="K444" t="str">
        <f>VLOOKUP(B444,[2]Disponibilidad!$A:$A,1,0)</f>
        <v>MAG.MIRAMAR</v>
      </c>
    </row>
    <row r="445" spans="1:11" x14ac:dyDescent="0.25">
      <c r="A445" s="7">
        <v>529</v>
      </c>
      <c r="B445" s="5" t="s">
        <v>536</v>
      </c>
      <c r="C445" s="2" t="s">
        <v>132</v>
      </c>
      <c r="D445" s="2" t="s">
        <v>47</v>
      </c>
      <c r="E445" t="s">
        <v>25</v>
      </c>
      <c r="F445" s="2" t="s">
        <v>536</v>
      </c>
      <c r="G445" t="s">
        <v>357</v>
      </c>
      <c r="H445" t="str">
        <f>VLOOKUP(F445,[1]Disponibilidad!$A:$AD,30,0)</f>
        <v>Prioridad 2</v>
      </c>
      <c r="I445">
        <v>444</v>
      </c>
      <c r="K445" t="str">
        <f>VLOOKUP(B445,[2]Disponibilidad!$A:$A,1,0)</f>
        <v>CES.AYACUCHO</v>
      </c>
    </row>
    <row r="446" spans="1:11" x14ac:dyDescent="0.25">
      <c r="A446" s="7">
        <v>530</v>
      </c>
      <c r="B446" s="5" t="s">
        <v>537</v>
      </c>
      <c r="C446" s="2" t="s">
        <v>132</v>
      </c>
      <c r="D446" s="2" t="s">
        <v>47</v>
      </c>
      <c r="E446" t="s">
        <v>25</v>
      </c>
      <c r="F446" s="2" t="s">
        <v>537</v>
      </c>
      <c r="G446" t="s">
        <v>357</v>
      </c>
      <c r="H446" t="str">
        <f>VLOOKUP(F446,[1]Disponibilidad!$A:$AD,30,0)</f>
        <v>Prioridad 3</v>
      </c>
      <c r="I446">
        <v>445</v>
      </c>
      <c r="K446" t="str">
        <f>VLOOKUP(B446,[2]Disponibilidad!$A:$A,1,0)</f>
        <v>MAG.LOS ANDES</v>
      </c>
    </row>
    <row r="447" spans="1:11" x14ac:dyDescent="0.25">
      <c r="A447" s="7">
        <v>531</v>
      </c>
      <c r="B447" s="5" t="s">
        <v>538</v>
      </c>
      <c r="C447" s="2" t="s">
        <v>132</v>
      </c>
      <c r="D447" s="2" t="s">
        <v>47</v>
      </c>
      <c r="E447" t="s">
        <v>25</v>
      </c>
      <c r="F447" s="2" t="s">
        <v>538</v>
      </c>
      <c r="G447" t="s">
        <v>357</v>
      </c>
      <c r="H447" t="str">
        <f>VLOOKUP(F447,[1]Disponibilidad!$A:$AD,30,0)</f>
        <v>Prioridad 4</v>
      </c>
      <c r="I447">
        <v>446</v>
      </c>
      <c r="K447" t="str">
        <f>VLOOKUP(B447,[2]Disponibilidad!$A:$A,1,0)</f>
        <v>GUJ.GALAN</v>
      </c>
    </row>
    <row r="448" spans="1:11" x14ac:dyDescent="0.25">
      <c r="A448" s="7">
        <v>535</v>
      </c>
      <c r="B448" s="5" t="s">
        <v>539</v>
      </c>
      <c r="C448" s="2" t="s">
        <v>132</v>
      </c>
      <c r="D448" s="2" t="s">
        <v>47</v>
      </c>
      <c r="E448" t="s">
        <v>25</v>
      </c>
      <c r="F448" s="2" t="s">
        <v>539</v>
      </c>
      <c r="G448" t="s">
        <v>357</v>
      </c>
      <c r="H448" t="str">
        <f>VLOOKUP(F448,[1]Disponibilidad!$A:$AD,30,0)</f>
        <v>Prioridad 1</v>
      </c>
      <c r="I448">
        <v>447</v>
      </c>
    </row>
    <row r="449" spans="1:11" x14ac:dyDescent="0.25">
      <c r="A449" s="7">
        <v>536</v>
      </c>
      <c r="B449" s="5" t="s">
        <v>540</v>
      </c>
      <c r="C449" s="2" t="s">
        <v>132</v>
      </c>
      <c r="D449" s="2" t="s">
        <v>47</v>
      </c>
      <c r="E449" t="s">
        <v>25</v>
      </c>
      <c r="F449" s="2" t="s">
        <v>540</v>
      </c>
      <c r="G449" t="s">
        <v>357</v>
      </c>
      <c r="H449" t="str">
        <f>VLOOKUP(F449,[1]Disponibilidad!$A:$AD,30,0)</f>
        <v>Prioridad 2</v>
      </c>
      <c r="I449">
        <v>448</v>
      </c>
    </row>
    <row r="450" spans="1:11" x14ac:dyDescent="0.25">
      <c r="A450" s="7">
        <v>541</v>
      </c>
      <c r="B450" s="5" t="s">
        <v>541</v>
      </c>
      <c r="C450" s="2" t="s">
        <v>132</v>
      </c>
      <c r="D450" s="2" t="s">
        <v>47</v>
      </c>
      <c r="E450" t="s">
        <v>25</v>
      </c>
      <c r="F450" s="2" t="s">
        <v>541</v>
      </c>
      <c r="G450" t="s">
        <v>357</v>
      </c>
      <c r="H450" t="str">
        <f>VLOOKUP(F450,[1]Disponibilidad!$A:$AD,30,0)</f>
        <v>Prioridad 2</v>
      </c>
      <c r="I450">
        <v>449</v>
      </c>
    </row>
    <row r="451" spans="1:11" x14ac:dyDescent="0.25">
      <c r="A451" s="7">
        <v>542</v>
      </c>
      <c r="B451" s="5" t="s">
        <v>542</v>
      </c>
      <c r="C451" s="2" t="s">
        <v>132</v>
      </c>
      <c r="D451" s="2" t="s">
        <v>47</v>
      </c>
      <c r="E451" t="s">
        <v>25</v>
      </c>
      <c r="F451" s="2" t="s">
        <v>542</v>
      </c>
      <c r="G451" t="s">
        <v>357</v>
      </c>
      <c r="H451" t="str">
        <f>VLOOKUP(F451,[1]Disponibilidad!$A:$AD,30,0)</f>
        <v>Prioridad 3</v>
      </c>
      <c r="I451">
        <v>450</v>
      </c>
    </row>
    <row r="452" spans="1:11" x14ac:dyDescent="0.25">
      <c r="A452" s="7">
        <v>544</v>
      </c>
      <c r="B452" s="5" t="s">
        <v>543</v>
      </c>
      <c r="C452" s="2" t="s">
        <v>132</v>
      </c>
      <c r="D452" s="2" t="s">
        <v>47</v>
      </c>
      <c r="E452" t="s">
        <v>25</v>
      </c>
      <c r="F452" s="2" t="s">
        <v>543</v>
      </c>
      <c r="G452" t="s">
        <v>357</v>
      </c>
      <c r="H452" t="str">
        <f>VLOOKUP(F452,[1]Disponibilidad!$A:$AD,30,0)</f>
        <v>Prioridad 3</v>
      </c>
      <c r="I452">
        <v>451</v>
      </c>
    </row>
    <row r="453" spans="1:11" x14ac:dyDescent="0.25">
      <c r="A453" s="7">
        <v>545</v>
      </c>
      <c r="B453" s="5" t="s">
        <v>544</v>
      </c>
      <c r="C453" s="2" t="s">
        <v>132</v>
      </c>
      <c r="D453" s="2" t="s">
        <v>47</v>
      </c>
      <c r="E453" t="s">
        <v>25</v>
      </c>
      <c r="F453" s="2" t="s">
        <v>544</v>
      </c>
      <c r="G453" t="s">
        <v>357</v>
      </c>
      <c r="H453" t="str">
        <f>VLOOKUP(F453,[1]Disponibilidad!$A:$AD,30,0)</f>
        <v>Prioridad 2</v>
      </c>
      <c r="I453">
        <v>452</v>
      </c>
    </row>
    <row r="454" spans="1:11" x14ac:dyDescent="0.25">
      <c r="A454" s="7">
        <v>546</v>
      </c>
      <c r="B454" s="5" t="s">
        <v>545</v>
      </c>
      <c r="C454" s="2" t="s">
        <v>132</v>
      </c>
      <c r="D454" s="2" t="s">
        <v>47</v>
      </c>
      <c r="E454" t="s">
        <v>25</v>
      </c>
      <c r="F454" s="2" t="s">
        <v>545</v>
      </c>
      <c r="G454" t="s">
        <v>357</v>
      </c>
      <c r="H454" t="str">
        <f>VLOOKUP(F454,[1]Disponibilidad!$A:$AD,30,0)</f>
        <v>Prioridad 3</v>
      </c>
      <c r="I454">
        <v>453</v>
      </c>
      <c r="K454" t="str">
        <f>VLOOKUP(B454,[2]Disponibilidad!$A:$A,1,0)</f>
        <v>ANT.EL TOMATE</v>
      </c>
    </row>
    <row r="455" spans="1:11" x14ac:dyDescent="0.25">
      <c r="A455" s="7">
        <v>548</v>
      </c>
      <c r="B455" s="5" t="s">
        <v>546</v>
      </c>
      <c r="C455" s="2" t="s">
        <v>132</v>
      </c>
      <c r="D455" s="2" t="s">
        <v>47</v>
      </c>
      <c r="E455" t="s">
        <v>25</v>
      </c>
      <c r="F455" s="2" t="s">
        <v>546</v>
      </c>
      <c r="G455" t="s">
        <v>357</v>
      </c>
      <c r="H455" t="str">
        <f>VLOOKUP(F455,[1]Disponibilidad!$A:$AD,30,0)</f>
        <v>Prioridad 3</v>
      </c>
      <c r="I455">
        <v>454</v>
      </c>
    </row>
    <row r="456" spans="1:11" x14ac:dyDescent="0.25">
      <c r="A456" s="7">
        <v>549</v>
      </c>
      <c r="B456" s="5" t="s">
        <v>547</v>
      </c>
      <c r="C456" s="2" t="s">
        <v>132</v>
      </c>
      <c r="D456" s="2" t="s">
        <v>47</v>
      </c>
      <c r="E456" t="s">
        <v>25</v>
      </c>
      <c r="F456" s="2" t="s">
        <v>547</v>
      </c>
      <c r="G456" t="s">
        <v>357</v>
      </c>
      <c r="H456" t="str">
        <f>VLOOKUP(F456,[1]Disponibilidad!$A:$AD,30,0)</f>
        <v>Prioridad 4</v>
      </c>
      <c r="I456">
        <v>455</v>
      </c>
    </row>
    <row r="457" spans="1:11" x14ac:dyDescent="0.25">
      <c r="A457" s="7">
        <v>550</v>
      </c>
      <c r="B457" s="5" t="s">
        <v>548</v>
      </c>
      <c r="C457" s="2" t="s">
        <v>132</v>
      </c>
      <c r="D457" s="2" t="s">
        <v>47</v>
      </c>
      <c r="E457" t="s">
        <v>25</v>
      </c>
      <c r="F457" s="2" t="s">
        <v>548</v>
      </c>
      <c r="G457" t="s">
        <v>357</v>
      </c>
      <c r="H457" t="str">
        <f>VLOOKUP(F457,[1]Disponibilidad!$A:$AD,30,0)</f>
        <v>Prioridad 4</v>
      </c>
      <c r="I457">
        <v>456</v>
      </c>
      <c r="K457" t="str">
        <f>VLOOKUP(B457,[2]Disponibilidad!$A:$A,1,0)</f>
        <v>CAD.PENSILVANIA</v>
      </c>
    </row>
    <row r="458" spans="1:11" x14ac:dyDescent="0.25">
      <c r="A458" s="7">
        <v>551</v>
      </c>
      <c r="B458" s="5" t="s">
        <v>549</v>
      </c>
      <c r="C458" s="2" t="s">
        <v>132</v>
      </c>
      <c r="D458" s="2" t="s">
        <v>47</v>
      </c>
      <c r="E458" t="s">
        <v>25</v>
      </c>
      <c r="F458" s="2" t="s">
        <v>549</v>
      </c>
      <c r="G458" t="s">
        <v>357</v>
      </c>
      <c r="H458" t="str">
        <f>VLOOKUP(F458,[1]Disponibilidad!$A:$AD,30,0)</f>
        <v>Prioridad 1</v>
      </c>
      <c r="I458">
        <v>457</v>
      </c>
    </row>
    <row r="459" spans="1:11" x14ac:dyDescent="0.25">
      <c r="A459" s="7">
        <v>553</v>
      </c>
      <c r="B459" s="5" t="s">
        <v>550</v>
      </c>
      <c r="C459" s="2" t="s">
        <v>132</v>
      </c>
      <c r="D459" s="2" t="s">
        <v>47</v>
      </c>
      <c r="E459" t="s">
        <v>25</v>
      </c>
      <c r="F459" s="2" t="s">
        <v>550</v>
      </c>
      <c r="G459" t="s">
        <v>357</v>
      </c>
      <c r="H459" t="str">
        <f>VLOOKUP(F459,[1]Disponibilidad!$A:$AD,30,0)</f>
        <v>Prioridad 1</v>
      </c>
      <c r="I459">
        <v>458</v>
      </c>
      <c r="K459" t="str">
        <f>VLOOKUP(B459,[2]Disponibilidad!$A:$A,1,0)</f>
        <v>TOL.PRADO</v>
      </c>
    </row>
    <row r="460" spans="1:11" x14ac:dyDescent="0.25">
      <c r="A460" s="7">
        <v>554</v>
      </c>
      <c r="B460" s="5" t="s">
        <v>551</v>
      </c>
      <c r="C460" s="2" t="s">
        <v>132</v>
      </c>
      <c r="D460" s="2" t="s">
        <v>47</v>
      </c>
      <c r="E460" t="s">
        <v>25</v>
      </c>
      <c r="F460" s="2" t="s">
        <v>551</v>
      </c>
      <c r="G460" t="s">
        <v>357</v>
      </c>
      <c r="H460" t="str">
        <f>VLOOKUP(F460,[1]Disponibilidad!$A:$AD,30,0)</f>
        <v>Prioridad 2</v>
      </c>
      <c r="I460">
        <v>459</v>
      </c>
      <c r="K460" t="str">
        <f>VLOOKUP(B460,[2]Disponibilidad!$A:$A,1,0)</f>
        <v>TOL.ATACO</v>
      </c>
    </row>
    <row r="461" spans="1:11" x14ac:dyDescent="0.25">
      <c r="A461" s="7">
        <v>555</v>
      </c>
      <c r="B461" s="5" t="s">
        <v>552</v>
      </c>
      <c r="C461" s="2" t="s">
        <v>132</v>
      </c>
      <c r="D461" s="2" t="s">
        <v>47</v>
      </c>
      <c r="E461" t="s">
        <v>25</v>
      </c>
      <c r="F461" s="2" t="s">
        <v>552</v>
      </c>
      <c r="G461" t="s">
        <v>357</v>
      </c>
      <c r="H461" t="str">
        <f>VLOOKUP(F461,[1]Disponibilidad!$A:$AD,30,0)</f>
        <v>Prioridad 1</v>
      </c>
      <c r="I461">
        <v>460</v>
      </c>
      <c r="K461" t="str">
        <f>VLOOKUP(B461,[2]Disponibilidad!$A:$A,1,0)</f>
        <v>TOL.CUNDAY</v>
      </c>
    </row>
    <row r="462" spans="1:11" x14ac:dyDescent="0.25">
      <c r="A462" s="7">
        <v>556</v>
      </c>
      <c r="B462" s="5" t="s">
        <v>553</v>
      </c>
      <c r="C462" s="2" t="s">
        <v>132</v>
      </c>
      <c r="D462" s="2" t="s">
        <v>47</v>
      </c>
      <c r="E462" t="s">
        <v>25</v>
      </c>
      <c r="F462" s="2" t="s">
        <v>553</v>
      </c>
      <c r="G462" t="s">
        <v>357</v>
      </c>
      <c r="H462" t="str">
        <f>VLOOKUP(F462,[1]Disponibilidad!$A:$AD,30,0)</f>
        <v>Prioridad 2</v>
      </c>
      <c r="I462">
        <v>461</v>
      </c>
    </row>
    <row r="463" spans="1:11" x14ac:dyDescent="0.25">
      <c r="A463" s="7">
        <v>557</v>
      </c>
      <c r="B463" s="5" t="s">
        <v>554</v>
      </c>
      <c r="C463" s="2" t="s">
        <v>132</v>
      </c>
      <c r="D463" s="2" t="s">
        <v>47</v>
      </c>
      <c r="E463" t="s">
        <v>25</v>
      </c>
      <c r="F463" s="2" t="s">
        <v>554</v>
      </c>
      <c r="G463" t="s">
        <v>357</v>
      </c>
      <c r="H463" t="str">
        <f>VLOOKUP(F463,[1]Disponibilidad!$A:$AD,30,0)</f>
        <v>Prioridad 2</v>
      </c>
      <c r="I463">
        <v>462</v>
      </c>
      <c r="K463" t="str">
        <f>VLOOKUP(B463,[2]Disponibilidad!$A:$A,1,0)</f>
        <v>TOL.AURORA</v>
      </c>
    </row>
    <row r="464" spans="1:11" x14ac:dyDescent="0.25">
      <c r="A464" s="7">
        <v>559</v>
      </c>
      <c r="B464" s="5" t="s">
        <v>555</v>
      </c>
      <c r="C464" s="2" t="s">
        <v>132</v>
      </c>
      <c r="D464" s="2" t="s">
        <v>47</v>
      </c>
      <c r="E464" t="s">
        <v>25</v>
      </c>
      <c r="F464" s="2" t="s">
        <v>555</v>
      </c>
      <c r="G464" t="s">
        <v>357</v>
      </c>
      <c r="H464" t="str">
        <f>VLOOKUP(F464,[1]Disponibilidad!$A:$AD,30,0)</f>
        <v>Prioridad 2</v>
      </c>
      <c r="I464">
        <v>463</v>
      </c>
      <c r="K464" t="str">
        <f>VLOOKUP(B464,[2]Disponibilidad!$A:$A,1,0)</f>
        <v>TOL.LA ANTIGUA</v>
      </c>
    </row>
    <row r="465" spans="1:11" x14ac:dyDescent="0.25">
      <c r="A465" s="7">
        <v>561</v>
      </c>
      <c r="B465" s="5" t="s">
        <v>556</v>
      </c>
      <c r="C465" s="2" t="s">
        <v>132</v>
      </c>
      <c r="D465" s="2" t="s">
        <v>47</v>
      </c>
      <c r="E465" t="s">
        <v>25</v>
      </c>
      <c r="F465" s="2" t="s">
        <v>556</v>
      </c>
      <c r="G465" t="s">
        <v>357</v>
      </c>
      <c r="H465" t="str">
        <f>VLOOKUP(F465,[1]Disponibilidad!$A:$AD,30,0)</f>
        <v>Prioridad 2</v>
      </c>
      <c r="I465">
        <v>464</v>
      </c>
    </row>
    <row r="466" spans="1:11" x14ac:dyDescent="0.25">
      <c r="A466" s="7">
        <v>562</v>
      </c>
      <c r="B466" s="5" t="s">
        <v>557</v>
      </c>
      <c r="C466" s="2" t="s">
        <v>132</v>
      </c>
      <c r="D466" s="2" t="s">
        <v>47</v>
      </c>
      <c r="E466" t="s">
        <v>25</v>
      </c>
      <c r="F466" s="2" t="s">
        <v>557</v>
      </c>
      <c r="G466" t="s">
        <v>357</v>
      </c>
      <c r="H466" t="str">
        <f>VLOOKUP(F466,[1]Disponibilidad!$A:$AD,30,0)</f>
        <v>Prioridad 3</v>
      </c>
      <c r="I466">
        <v>465</v>
      </c>
    </row>
    <row r="467" spans="1:11" x14ac:dyDescent="0.25">
      <c r="A467" s="7">
        <v>563</v>
      </c>
      <c r="B467" s="5" t="s">
        <v>558</v>
      </c>
      <c r="C467" s="2" t="s">
        <v>132</v>
      </c>
      <c r="D467" s="2" t="s">
        <v>47</v>
      </c>
      <c r="E467" t="s">
        <v>25</v>
      </c>
      <c r="F467" s="2" t="s">
        <v>558</v>
      </c>
      <c r="G467" t="s">
        <v>357</v>
      </c>
      <c r="H467" t="str">
        <f>VLOOKUP(F467,[1]Disponibilidad!$A:$AD,30,0)</f>
        <v>Prioridad 0</v>
      </c>
      <c r="I467">
        <v>466</v>
      </c>
    </row>
    <row r="468" spans="1:11" x14ac:dyDescent="0.25">
      <c r="A468" s="7">
        <v>565</v>
      </c>
      <c r="B468" s="5" t="s">
        <v>559</v>
      </c>
      <c r="C468" s="2" t="s">
        <v>132</v>
      </c>
      <c r="D468" s="2" t="s">
        <v>47</v>
      </c>
      <c r="E468" t="s">
        <v>25</v>
      </c>
      <c r="F468" s="2" t="s">
        <v>559</v>
      </c>
      <c r="G468" t="s">
        <v>357</v>
      </c>
      <c r="H468" t="str">
        <f>VLOOKUP(F468,[1]Disponibilidad!$A:$AD,30,0)</f>
        <v>Prioridad 2</v>
      </c>
      <c r="I468">
        <v>467</v>
      </c>
      <c r="K468" t="str">
        <f>VLOOKUP(B468,[2]Disponibilidad!$A:$A,1,0)</f>
        <v>TOL.VALLE DE SAN JUAN</v>
      </c>
    </row>
    <row r="469" spans="1:11" x14ac:dyDescent="0.25">
      <c r="A469" s="7">
        <v>566</v>
      </c>
      <c r="B469" s="5" t="s">
        <v>560</v>
      </c>
      <c r="C469" s="2" t="s">
        <v>132</v>
      </c>
      <c r="D469" s="2" t="s">
        <v>47</v>
      </c>
      <c r="E469" t="s">
        <v>25</v>
      </c>
      <c r="F469" s="2" t="s">
        <v>560</v>
      </c>
      <c r="G469" t="s">
        <v>357</v>
      </c>
      <c r="H469" t="str">
        <f>VLOOKUP(F469,[1]Disponibilidad!$A:$AD,30,0)</f>
        <v>Prioridad 2</v>
      </c>
      <c r="I469">
        <v>468</v>
      </c>
    </row>
    <row r="470" spans="1:11" x14ac:dyDescent="0.25">
      <c r="A470" s="7">
        <v>570</v>
      </c>
      <c r="B470" s="5" t="s">
        <v>561</v>
      </c>
      <c r="C470" s="2" t="s">
        <v>132</v>
      </c>
      <c r="D470" s="2" t="s">
        <v>47</v>
      </c>
      <c r="E470" t="s">
        <v>25</v>
      </c>
      <c r="F470" s="2" t="s">
        <v>561</v>
      </c>
      <c r="G470" t="s">
        <v>357</v>
      </c>
      <c r="H470" t="str">
        <f>VLOOKUP(F470,[1]Disponibilidad!$A:$AD,30,0)</f>
        <v>Prioridad 2</v>
      </c>
      <c r="I470">
        <v>469</v>
      </c>
      <c r="K470" t="str">
        <f>VLOOKUP(B470,[2]Disponibilidad!$A:$A,1,0)</f>
        <v>TOL.HERRERA</v>
      </c>
    </row>
    <row r="471" spans="1:11" x14ac:dyDescent="0.25">
      <c r="A471" s="7">
        <v>571</v>
      </c>
      <c r="B471" s="5" t="s">
        <v>562</v>
      </c>
      <c r="C471" s="2" t="s">
        <v>132</v>
      </c>
      <c r="D471" s="2" t="s">
        <v>47</v>
      </c>
      <c r="E471" t="s">
        <v>25</v>
      </c>
      <c r="F471" s="2" t="s">
        <v>562</v>
      </c>
      <c r="G471" t="s">
        <v>357</v>
      </c>
      <c r="H471" t="str">
        <f>VLOOKUP(F471,[1]Disponibilidad!$A:$AD,30,0)</f>
        <v>Prioridad 3</v>
      </c>
      <c r="I471">
        <v>470</v>
      </c>
      <c r="K471" t="str">
        <f>VLOOKUP(B471,[2]Disponibilidad!$A:$A,1,0)</f>
        <v>VAL.SALONICA</v>
      </c>
    </row>
    <row r="472" spans="1:11" x14ac:dyDescent="0.25">
      <c r="A472" s="7">
        <v>573</v>
      </c>
      <c r="B472" s="5" t="s">
        <v>563</v>
      </c>
      <c r="C472" s="2" t="s">
        <v>132</v>
      </c>
      <c r="D472" s="2" t="s">
        <v>47</v>
      </c>
      <c r="E472" t="s">
        <v>25</v>
      </c>
      <c r="F472" s="2" t="s">
        <v>563</v>
      </c>
      <c r="G472" t="s">
        <v>357</v>
      </c>
      <c r="H472" t="str">
        <f>VLOOKUP(F472,[1]Disponibilidad!$A:$AD,30,0)</f>
        <v>Prioridad 3</v>
      </c>
      <c r="I472">
        <v>471</v>
      </c>
    </row>
    <row r="473" spans="1:11" x14ac:dyDescent="0.25">
      <c r="A473" s="7">
        <v>574</v>
      </c>
      <c r="B473" s="5" t="s">
        <v>564</v>
      </c>
      <c r="C473" s="2" t="s">
        <v>132</v>
      </c>
      <c r="D473" s="2" t="s">
        <v>47</v>
      </c>
      <c r="E473" t="s">
        <v>25</v>
      </c>
      <c r="F473" s="2" t="s">
        <v>564</v>
      </c>
      <c r="G473" t="s">
        <v>357</v>
      </c>
      <c r="H473" t="str">
        <f>VLOOKUP(F473,[1]Disponibilidad!$A:$AD,30,0)</f>
        <v>Prioridad 3</v>
      </c>
      <c r="I473">
        <v>472</v>
      </c>
      <c r="K473" t="str">
        <f>VLOOKUP(B473,[2]Disponibilidad!$A:$A,1,0)</f>
        <v>TOL.VILLARRICA</v>
      </c>
    </row>
    <row r="474" spans="1:11" x14ac:dyDescent="0.25">
      <c r="A474" s="7">
        <v>576</v>
      </c>
      <c r="B474" s="5" t="s">
        <v>565</v>
      </c>
      <c r="C474" s="2" t="s">
        <v>132</v>
      </c>
      <c r="D474" s="2" t="s">
        <v>47</v>
      </c>
      <c r="E474" t="s">
        <v>25</v>
      </c>
      <c r="F474" s="2" t="s">
        <v>565</v>
      </c>
      <c r="G474" t="s">
        <v>357</v>
      </c>
      <c r="H474" t="str">
        <f>VLOOKUP(F474,[1]Disponibilidad!$A:$AD,30,0)</f>
        <v>Prioridad 2</v>
      </c>
      <c r="I474">
        <v>473</v>
      </c>
      <c r="K474" t="str">
        <f>VLOOKUP(B474,[2]Disponibilidad!$A:$A,1,0)</f>
        <v>CAU.CHICAQUIU</v>
      </c>
    </row>
    <row r="475" spans="1:11" x14ac:dyDescent="0.25">
      <c r="A475" s="7">
        <v>578</v>
      </c>
      <c r="B475" s="5" t="s">
        <v>566</v>
      </c>
      <c r="C475" s="2" t="s">
        <v>132</v>
      </c>
      <c r="D475" s="2" t="s">
        <v>47</v>
      </c>
      <c r="E475" t="s">
        <v>25</v>
      </c>
      <c r="F475" s="2" t="s">
        <v>566</v>
      </c>
      <c r="G475" t="s">
        <v>357</v>
      </c>
      <c r="H475" t="str">
        <f>VLOOKUP(F475,[1]Disponibilidad!$A:$AD,30,0)</f>
        <v>Prioridad 3</v>
      </c>
      <c r="I475">
        <v>474</v>
      </c>
    </row>
    <row r="476" spans="1:11" x14ac:dyDescent="0.25">
      <c r="A476" s="7">
        <v>579</v>
      </c>
      <c r="B476" s="5" t="s">
        <v>567</v>
      </c>
      <c r="C476" s="2" t="s">
        <v>132</v>
      </c>
      <c r="D476" s="2" t="s">
        <v>47</v>
      </c>
      <c r="E476" t="s">
        <v>25</v>
      </c>
      <c r="F476" s="2" t="s">
        <v>567</v>
      </c>
      <c r="G476" t="s">
        <v>357</v>
      </c>
      <c r="H476" t="str">
        <f>VLOOKUP(F476,[1]Disponibilidad!$A:$AD,30,0)</f>
        <v>Prioridad 2</v>
      </c>
      <c r="I476">
        <v>475</v>
      </c>
      <c r="K476" t="str">
        <f>VLOOKUP(B476,[2]Disponibilidad!$A:$A,1,0)</f>
        <v>SND.LA QUITAX</v>
      </c>
    </row>
    <row r="477" spans="1:11" x14ac:dyDescent="0.25">
      <c r="A477" s="7">
        <v>580</v>
      </c>
      <c r="B477" s="5" t="s">
        <v>568</v>
      </c>
      <c r="C477" s="2" t="s">
        <v>132</v>
      </c>
      <c r="D477" s="2" t="s">
        <v>47</v>
      </c>
      <c r="E477" t="s">
        <v>25</v>
      </c>
      <c r="F477" s="2" t="s">
        <v>568</v>
      </c>
      <c r="G477" t="s">
        <v>357</v>
      </c>
      <c r="H477" t="str">
        <f>VLOOKUP(F477,[1]Disponibilidad!$A:$AD,30,0)</f>
        <v>Prioridad 3</v>
      </c>
      <c r="I477">
        <v>476</v>
      </c>
    </row>
    <row r="478" spans="1:11" x14ac:dyDescent="0.25">
      <c r="A478" s="7">
        <v>581</v>
      </c>
      <c r="B478" s="5" t="s">
        <v>569</v>
      </c>
      <c r="C478" s="2" t="s">
        <v>132</v>
      </c>
      <c r="D478" s="2" t="s">
        <v>47</v>
      </c>
      <c r="E478" t="s">
        <v>25</v>
      </c>
      <c r="F478" s="2" t="s">
        <v>569</v>
      </c>
      <c r="G478" t="s">
        <v>357</v>
      </c>
      <c r="H478" t="str">
        <f>VLOOKUP(F478,[1]Disponibilidad!$A:$AD,30,0)</f>
        <v>Prioridad 2</v>
      </c>
      <c r="I478">
        <v>477</v>
      </c>
      <c r="K478" t="str">
        <f>VLOOKUP(B478,[2]Disponibilidad!$A:$A,1,0)</f>
        <v>CUN.NILO</v>
      </c>
    </row>
    <row r="479" spans="1:11" x14ac:dyDescent="0.25">
      <c r="A479" s="7">
        <v>583</v>
      </c>
      <c r="B479" s="5" t="s">
        <v>570</v>
      </c>
      <c r="C479" s="2" t="s">
        <v>132</v>
      </c>
      <c r="D479" s="2" t="s">
        <v>47</v>
      </c>
      <c r="E479" t="s">
        <v>25</v>
      </c>
      <c r="F479" s="2" t="s">
        <v>570</v>
      </c>
      <c r="G479" t="s">
        <v>357</v>
      </c>
      <c r="H479" t="str">
        <f>VLOOKUP(F479,[1]Disponibilidad!$A:$AD,30,0)</f>
        <v>Prioridad 2</v>
      </c>
      <c r="I479">
        <v>478</v>
      </c>
      <c r="K479" t="str">
        <f>VLOOKUP(B479,[2]Disponibilidad!$A:$A,1,0)</f>
        <v>BOY.OTANCHE</v>
      </c>
    </row>
    <row r="480" spans="1:11" x14ac:dyDescent="0.25">
      <c r="A480" s="7">
        <v>584</v>
      </c>
      <c r="B480" s="5" t="s">
        <v>571</v>
      </c>
      <c r="C480" s="2" t="s">
        <v>132</v>
      </c>
      <c r="D480" s="2" t="s">
        <v>47</v>
      </c>
      <c r="E480" t="s">
        <v>25</v>
      </c>
      <c r="F480" s="2" t="s">
        <v>571</v>
      </c>
      <c r="G480" t="s">
        <v>357</v>
      </c>
      <c r="H480" t="str">
        <f>VLOOKUP(F480,[1]Disponibilidad!$A:$AD,30,0)</f>
        <v>Prioridad 1</v>
      </c>
      <c r="I480">
        <v>479</v>
      </c>
    </row>
    <row r="481" spans="1:11" x14ac:dyDescent="0.25">
      <c r="A481" s="7">
        <v>585</v>
      </c>
      <c r="B481" s="5" t="s">
        <v>572</v>
      </c>
      <c r="C481" s="2" t="s">
        <v>132</v>
      </c>
      <c r="D481" s="2" t="s">
        <v>47</v>
      </c>
      <c r="E481" t="s">
        <v>25</v>
      </c>
      <c r="F481" s="2" t="s">
        <v>572</v>
      </c>
      <c r="G481" t="s">
        <v>357</v>
      </c>
      <c r="H481" t="str">
        <f>VLOOKUP(F481,[1]Disponibilidad!$A:$AD,30,0)</f>
        <v>Prioridad 1</v>
      </c>
      <c r="I481">
        <v>480</v>
      </c>
      <c r="K481" t="str">
        <f>VLOOKUP(B481,[2]Disponibilidad!$A:$A,1,0)</f>
        <v>MET.LAS PENAS</v>
      </c>
    </row>
    <row r="482" spans="1:11" x14ac:dyDescent="0.25">
      <c r="A482" s="7">
        <v>586</v>
      </c>
      <c r="B482" s="5" t="s">
        <v>573</v>
      </c>
      <c r="C482" s="2" t="s">
        <v>132</v>
      </c>
      <c r="D482" s="2" t="s">
        <v>47</v>
      </c>
      <c r="E482" t="s">
        <v>25</v>
      </c>
      <c r="F482" s="2" t="s">
        <v>573</v>
      </c>
      <c r="G482" t="s">
        <v>357</v>
      </c>
      <c r="H482" t="str">
        <f>VLOOKUP(F482,[1]Disponibilidad!$A:$AD,30,0)</f>
        <v>Prioridad 3</v>
      </c>
      <c r="I482">
        <v>481</v>
      </c>
    </row>
    <row r="483" spans="1:11" x14ac:dyDescent="0.25">
      <c r="A483" s="7">
        <v>587</v>
      </c>
      <c r="B483" s="5" t="s">
        <v>574</v>
      </c>
      <c r="C483" s="2" t="s">
        <v>132</v>
      </c>
      <c r="D483" s="2" t="s">
        <v>47</v>
      </c>
      <c r="E483" t="s">
        <v>25</v>
      </c>
      <c r="F483" s="2" t="s">
        <v>574</v>
      </c>
      <c r="G483" t="s">
        <v>357</v>
      </c>
      <c r="H483" t="str">
        <f>VLOOKUP(F483,[1]Disponibilidad!$A:$AD,30,0)</f>
        <v>Prioridad 2</v>
      </c>
      <c r="I483">
        <v>482</v>
      </c>
      <c r="K483" t="str">
        <f>VLOOKUP(B483,[2]Disponibilidad!$A:$A,1,0)</f>
        <v>AMZ.PUERTO NARINO</v>
      </c>
    </row>
    <row r="484" spans="1:11" x14ac:dyDescent="0.25">
      <c r="A484" s="7">
        <v>588</v>
      </c>
      <c r="B484" s="5" t="s">
        <v>575</v>
      </c>
      <c r="C484" s="2" t="s">
        <v>132</v>
      </c>
      <c r="D484" s="2" t="s">
        <v>47</v>
      </c>
      <c r="E484" t="s">
        <v>25</v>
      </c>
      <c r="F484" s="2" t="s">
        <v>575</v>
      </c>
      <c r="G484" t="s">
        <v>357</v>
      </c>
      <c r="H484" t="str">
        <f>VLOOKUP(F484,[1]Disponibilidad!$A:$AD,30,0)</f>
        <v>Prioridad 2</v>
      </c>
      <c r="I484">
        <v>483</v>
      </c>
      <c r="K484" t="str">
        <f>VLOOKUP(B484,[2]Disponibilidad!$A:$A,1,0)</f>
        <v>CUN.ANAPOIMA-2</v>
      </c>
    </row>
    <row r="485" spans="1:11" x14ac:dyDescent="0.25">
      <c r="A485" s="7">
        <v>589</v>
      </c>
      <c r="B485" s="5" t="s">
        <v>576</v>
      </c>
      <c r="C485" s="2" t="s">
        <v>132</v>
      </c>
      <c r="D485" s="2" t="s">
        <v>47</v>
      </c>
      <c r="E485" t="s">
        <v>25</v>
      </c>
      <c r="F485" s="2" t="s">
        <v>576</v>
      </c>
      <c r="G485" t="s">
        <v>357</v>
      </c>
      <c r="H485" t="str">
        <f>VLOOKUP(F485,[1]Disponibilidad!$A:$AD,30,0)</f>
        <v>Prioridad 3</v>
      </c>
      <c r="I485">
        <v>484</v>
      </c>
      <c r="K485" t="str">
        <f>VLOOKUP(B485,[2]Disponibilidad!$A:$A,1,0)</f>
        <v>CUN.YACOPI-2</v>
      </c>
    </row>
    <row r="486" spans="1:11" x14ac:dyDescent="0.25">
      <c r="A486" s="7">
        <v>591</v>
      </c>
      <c r="B486" s="5" t="s">
        <v>577</v>
      </c>
      <c r="C486" s="2" t="s">
        <v>132</v>
      </c>
      <c r="D486" s="2" t="s">
        <v>47</v>
      </c>
      <c r="E486" t="s">
        <v>25</v>
      </c>
      <c r="F486" s="2" t="s">
        <v>577</v>
      </c>
      <c r="G486" t="s">
        <v>357</v>
      </c>
      <c r="H486" t="str">
        <f>VLOOKUP(F486,[1]Disponibilidad!$A:$AD,30,0)</f>
        <v>Prioridad 2</v>
      </c>
      <c r="I486">
        <v>485</v>
      </c>
      <c r="K486" t="str">
        <f>VLOOKUP(B486,[2]Disponibilidad!$A:$A,1,0)</f>
        <v>MET.SAN LORENZO</v>
      </c>
    </row>
    <row r="487" spans="1:11" x14ac:dyDescent="0.25">
      <c r="A487" s="7">
        <v>592</v>
      </c>
      <c r="B487" s="5" t="s">
        <v>578</v>
      </c>
      <c r="C487" s="2" t="s">
        <v>132</v>
      </c>
      <c r="D487" s="2" t="s">
        <v>47</v>
      </c>
      <c r="E487" t="s">
        <v>25</v>
      </c>
      <c r="F487" s="2" t="s">
        <v>578</v>
      </c>
      <c r="G487" t="s">
        <v>357</v>
      </c>
      <c r="H487" t="str">
        <f>VLOOKUP(F487,[1]Disponibilidad!$A:$AD,30,0)</f>
        <v>Prioridad 4</v>
      </c>
      <c r="I487">
        <v>486</v>
      </c>
      <c r="K487" t="str">
        <f>VLOOKUP(B487,[2]Disponibilidad!$A:$A,1,0)</f>
        <v>NOR.RB GRAMALOTE-2</v>
      </c>
    </row>
    <row r="488" spans="1:11" x14ac:dyDescent="0.25">
      <c r="A488" s="7">
        <v>593</v>
      </c>
      <c r="B488" s="5" t="s">
        <v>579</v>
      </c>
      <c r="C488" s="2" t="s">
        <v>132</v>
      </c>
      <c r="D488" s="2" t="s">
        <v>47</v>
      </c>
      <c r="E488" t="s">
        <v>25</v>
      </c>
      <c r="F488" s="2" t="s">
        <v>579</v>
      </c>
      <c r="G488" t="s">
        <v>357</v>
      </c>
      <c r="H488" t="str">
        <f>VLOOKUP(F488,[1]Disponibilidad!$A:$AD,30,0)</f>
        <v>Prioridad 2</v>
      </c>
      <c r="I488">
        <v>487</v>
      </c>
      <c r="K488" t="str">
        <f>VLOOKUP(B488,[2]Disponibilidad!$A:$A,1,0)</f>
        <v>NOR.BUENA ESPERANZA</v>
      </c>
    </row>
    <row r="489" spans="1:11" x14ac:dyDescent="0.25">
      <c r="A489" s="7">
        <v>595</v>
      </c>
      <c r="B489" s="5" t="s">
        <v>580</v>
      </c>
      <c r="C489" s="2" t="s">
        <v>132</v>
      </c>
      <c r="D489" s="2" t="s">
        <v>47</v>
      </c>
      <c r="E489" t="s">
        <v>25</v>
      </c>
      <c r="F489" s="2" t="s">
        <v>580</v>
      </c>
      <c r="G489" t="s">
        <v>357</v>
      </c>
      <c r="H489" t="str">
        <f>VLOOKUP(F489,[1]Disponibilidad!$A:$AD,30,0)</f>
        <v>Prioridad 3</v>
      </c>
      <c r="I489">
        <v>488</v>
      </c>
    </row>
    <row r="490" spans="1:11" x14ac:dyDescent="0.25">
      <c r="A490" s="7">
        <v>596</v>
      </c>
      <c r="B490" s="5" t="s">
        <v>581</v>
      </c>
      <c r="C490" s="2" t="s">
        <v>132</v>
      </c>
      <c r="D490" s="2" t="s">
        <v>47</v>
      </c>
      <c r="E490" t="s">
        <v>25</v>
      </c>
      <c r="F490" s="2" t="s">
        <v>581</v>
      </c>
      <c r="G490" t="s">
        <v>357</v>
      </c>
      <c r="H490" t="str">
        <f>VLOOKUP(F490,[1]Disponibilidad!$A:$AD,30,0)</f>
        <v>Prioridad 2</v>
      </c>
      <c r="I490">
        <v>489</v>
      </c>
      <c r="K490" t="str">
        <f>VLOOKUP(B490,[2]Disponibilidad!$A:$A,1,0)</f>
        <v>CUN.APULO</v>
      </c>
    </row>
    <row r="491" spans="1:11" x14ac:dyDescent="0.25">
      <c r="A491" s="7">
        <v>599</v>
      </c>
      <c r="B491" s="5" t="s">
        <v>582</v>
      </c>
      <c r="C491" s="2" t="s">
        <v>132</v>
      </c>
      <c r="D491" s="2" t="s">
        <v>47</v>
      </c>
      <c r="E491" t="s">
        <v>25</v>
      </c>
      <c r="F491" s="2" t="s">
        <v>582</v>
      </c>
      <c r="G491" t="s">
        <v>357</v>
      </c>
      <c r="H491" t="str">
        <f>VLOOKUP(F491,[1]Disponibilidad!$A:$AD,30,0)</f>
        <v>Prioridad 2</v>
      </c>
      <c r="I491">
        <v>490</v>
      </c>
      <c r="K491" t="str">
        <f>VLOOKUP(B491,[2]Disponibilidad!$A:$A,1,0)</f>
        <v>CUN.GUACAMAYAS</v>
      </c>
    </row>
    <row r="492" spans="1:11" x14ac:dyDescent="0.25">
      <c r="A492" s="7">
        <v>600</v>
      </c>
      <c r="B492" s="5" t="s">
        <v>583</v>
      </c>
      <c r="C492" s="2" t="s">
        <v>132</v>
      </c>
      <c r="D492" s="2" t="s">
        <v>47</v>
      </c>
      <c r="E492" t="s">
        <v>25</v>
      </c>
      <c r="F492" s="2" t="s">
        <v>583</v>
      </c>
      <c r="G492" t="s">
        <v>357</v>
      </c>
      <c r="H492" t="str">
        <f>VLOOKUP(F492,[1]Disponibilidad!$A:$AD,30,0)</f>
        <v>Prioridad 2</v>
      </c>
      <c r="I492">
        <v>491</v>
      </c>
    </row>
    <row r="493" spans="1:11" x14ac:dyDescent="0.25">
      <c r="A493" s="7">
        <v>601</v>
      </c>
      <c r="B493" s="5" t="s">
        <v>584</v>
      </c>
      <c r="C493" s="2" t="s">
        <v>132</v>
      </c>
      <c r="D493" s="2" t="s">
        <v>47</v>
      </c>
      <c r="E493" t="s">
        <v>25</v>
      </c>
      <c r="F493" s="2" t="s">
        <v>584</v>
      </c>
      <c r="G493" t="s">
        <v>357</v>
      </c>
      <c r="H493" t="str">
        <f>VLOOKUP(F493,[1]Disponibilidad!$A:$AD,30,0)</f>
        <v>Prioridad 3</v>
      </c>
      <c r="I493">
        <v>492</v>
      </c>
      <c r="K493" t="str">
        <f>VLOOKUP(B493,[2]Disponibilidad!$A:$A,1,0)</f>
        <v>CAS.GP JACANA</v>
      </c>
    </row>
    <row r="494" spans="1:11" x14ac:dyDescent="0.25">
      <c r="A494" s="7">
        <v>607</v>
      </c>
      <c r="B494" s="5" t="s">
        <v>585</v>
      </c>
      <c r="C494" s="2" t="s">
        <v>132</v>
      </c>
      <c r="D494" s="2" t="s">
        <v>47</v>
      </c>
      <c r="E494" t="s">
        <v>25</v>
      </c>
      <c r="F494" s="2" t="s">
        <v>585</v>
      </c>
      <c r="G494" t="s">
        <v>357</v>
      </c>
      <c r="H494" t="str">
        <f>VLOOKUP(F494,[1]Disponibilidad!$A:$AD,30,0)</f>
        <v>Prioridad 2</v>
      </c>
      <c r="I494">
        <v>493</v>
      </c>
      <c r="K494" t="str">
        <f>VLOOKUP(B494,[2]Disponibilidad!$A:$A,1,0)</f>
        <v>SND.ONZAGA</v>
      </c>
    </row>
    <row r="495" spans="1:11" x14ac:dyDescent="0.25">
      <c r="A495" s="7">
        <v>609</v>
      </c>
      <c r="B495" s="5" t="s">
        <v>586</v>
      </c>
      <c r="C495" s="2" t="s">
        <v>132</v>
      </c>
      <c r="D495" s="2" t="s">
        <v>47</v>
      </c>
      <c r="E495" t="s">
        <v>25</v>
      </c>
      <c r="F495" s="2" t="s">
        <v>586</v>
      </c>
      <c r="G495" t="s">
        <v>357</v>
      </c>
      <c r="H495" t="str">
        <f>VLOOKUP(F495,[1]Disponibilidad!$A:$AD,30,0)</f>
        <v>Prioridad 2</v>
      </c>
      <c r="I495">
        <v>494</v>
      </c>
      <c r="K495" t="str">
        <f>VLOOKUP(B495,[2]Disponibilidad!$A:$A,1,0)</f>
        <v>CUN.PACHO-2</v>
      </c>
    </row>
    <row r="496" spans="1:11" x14ac:dyDescent="0.25">
      <c r="A496" s="7">
        <v>610</v>
      </c>
      <c r="B496" s="5" t="s">
        <v>587</v>
      </c>
      <c r="C496" s="2" t="s">
        <v>132</v>
      </c>
      <c r="D496" s="2" t="s">
        <v>47</v>
      </c>
      <c r="E496" t="s">
        <v>25</v>
      </c>
      <c r="F496" s="2" t="s">
        <v>587</v>
      </c>
      <c r="G496" t="s">
        <v>357</v>
      </c>
      <c r="H496" t="str">
        <f>VLOOKUP(F496,[1]Disponibilidad!$A:$AD,30,0)</f>
        <v>Prioridad 2</v>
      </c>
      <c r="I496">
        <v>495</v>
      </c>
      <c r="K496" t="str">
        <f>VLOOKUP(B496,[2]Disponibilidad!$A:$A,1,0)</f>
        <v>BOY.EL MARFIL</v>
      </c>
    </row>
    <row r="497" spans="1:11" x14ac:dyDescent="0.25">
      <c r="A497" s="7">
        <v>613</v>
      </c>
      <c r="B497" s="5" t="s">
        <v>588</v>
      </c>
      <c r="C497" s="2" t="s">
        <v>132</v>
      </c>
      <c r="D497" s="2" t="s">
        <v>47</v>
      </c>
      <c r="E497" t="s">
        <v>25</v>
      </c>
      <c r="F497" s="2" t="s">
        <v>588</v>
      </c>
      <c r="G497" t="s">
        <v>357</v>
      </c>
      <c r="H497" t="str">
        <f>VLOOKUP(F497,[1]Disponibilidad!$A:$AD,30,0)</f>
        <v>Prioridad 2</v>
      </c>
      <c r="I497">
        <v>496</v>
      </c>
      <c r="K497" t="str">
        <f>VLOOKUP(B497,[2]Disponibilidad!$A:$A,1,0)</f>
        <v>CUN.PANDI-2</v>
      </c>
    </row>
    <row r="498" spans="1:11" x14ac:dyDescent="0.25">
      <c r="A498" s="7">
        <v>614</v>
      </c>
      <c r="B498" s="5" t="s">
        <v>589</v>
      </c>
      <c r="C498" s="2" t="s">
        <v>132</v>
      </c>
      <c r="D498" s="2" t="s">
        <v>47</v>
      </c>
      <c r="E498" t="s">
        <v>25</v>
      </c>
      <c r="F498" s="2" t="s">
        <v>589</v>
      </c>
      <c r="G498" t="s">
        <v>357</v>
      </c>
      <c r="H498" t="str">
        <f>VLOOKUP(F498,[1]Disponibilidad!$A:$AD,30,0)</f>
        <v>Prioridad 3</v>
      </c>
      <c r="I498">
        <v>497</v>
      </c>
      <c r="K498" t="str">
        <f>VLOOKUP(B498,[2]Disponibilidad!$A:$A,1,0)</f>
        <v>TOL.AMBALEMA</v>
      </c>
    </row>
    <row r="499" spans="1:11" x14ac:dyDescent="0.25">
      <c r="A499" s="7">
        <v>615</v>
      </c>
      <c r="B499" s="5" t="s">
        <v>590</v>
      </c>
      <c r="C499" s="2" t="s">
        <v>132</v>
      </c>
      <c r="D499" s="2" t="s">
        <v>47</v>
      </c>
      <c r="E499" t="s">
        <v>25</v>
      </c>
      <c r="F499" s="2" t="s">
        <v>590</v>
      </c>
      <c r="G499" t="s">
        <v>357</v>
      </c>
      <c r="H499" t="str">
        <f>VLOOKUP(F499,[1]Disponibilidad!$A:$AD,30,0)</f>
        <v>Prioridad 3</v>
      </c>
      <c r="I499">
        <v>498</v>
      </c>
      <c r="K499" t="str">
        <f>VLOOKUP(B499,[2]Disponibilidad!$A:$A,1,0)</f>
        <v>NOR.BUCARASICA</v>
      </c>
    </row>
    <row r="500" spans="1:11" x14ac:dyDescent="0.25">
      <c r="A500" s="7">
        <v>616</v>
      </c>
      <c r="B500" s="5" t="s">
        <v>591</v>
      </c>
      <c r="C500" s="2" t="s">
        <v>132</v>
      </c>
      <c r="D500" s="2" t="s">
        <v>47</v>
      </c>
      <c r="E500" t="s">
        <v>25</v>
      </c>
      <c r="F500" s="2" t="s">
        <v>591</v>
      </c>
      <c r="G500" t="s">
        <v>357</v>
      </c>
      <c r="H500" t="str">
        <f>VLOOKUP(F500,[1]Disponibilidad!$A:$AD,30,0)</f>
        <v>Prioridad 3</v>
      </c>
      <c r="I500">
        <v>499</v>
      </c>
      <c r="K500" t="str">
        <f>VLOOKUP(B500,[2]Disponibilidad!$A:$A,1,0)</f>
        <v>MET.PINALITO</v>
      </c>
    </row>
    <row r="501" spans="1:11" x14ac:dyDescent="0.25">
      <c r="A501" s="7">
        <v>619</v>
      </c>
      <c r="B501" s="5" t="s">
        <v>592</v>
      </c>
      <c r="C501" s="2" t="s">
        <v>132</v>
      </c>
      <c r="D501" s="2" t="s">
        <v>47</v>
      </c>
      <c r="E501" t="s">
        <v>25</v>
      </c>
      <c r="F501" s="2" t="s">
        <v>592</v>
      </c>
      <c r="G501" t="s">
        <v>357</v>
      </c>
      <c r="H501" t="str">
        <f>VLOOKUP(F501,[1]Disponibilidad!$A:$AD,30,0)</f>
        <v>Prioridad 4</v>
      </c>
      <c r="I501">
        <v>500</v>
      </c>
      <c r="K501" t="str">
        <f>VLOOKUP(B501,[2]Disponibilidad!$A:$A,1,0)</f>
        <v>COR.SAN JUAN</v>
      </c>
    </row>
    <row r="502" spans="1:11" x14ac:dyDescent="0.25">
      <c r="A502" s="7">
        <v>620</v>
      </c>
      <c r="B502" s="5" t="s">
        <v>593</v>
      </c>
      <c r="C502" s="2" t="s">
        <v>132</v>
      </c>
      <c r="D502" s="2" t="s">
        <v>47</v>
      </c>
      <c r="E502" t="s">
        <v>25</v>
      </c>
      <c r="F502" s="2" t="s">
        <v>593</v>
      </c>
      <c r="G502" t="s">
        <v>357</v>
      </c>
      <c r="H502" t="str">
        <f>VLOOKUP(F502,[1]Disponibilidad!$A:$AD,30,0)</f>
        <v>Prioridad 4</v>
      </c>
      <c r="I502">
        <v>501</v>
      </c>
      <c r="K502" t="str">
        <f>VLOOKUP(B502,[2]Disponibilidad!$A:$A,1,0)</f>
        <v>GUJ.CARACOLI</v>
      </c>
    </row>
    <row r="503" spans="1:11" x14ac:dyDescent="0.25">
      <c r="A503" s="7">
        <v>621</v>
      </c>
      <c r="B503" s="5" t="s">
        <v>594</v>
      </c>
      <c r="C503" s="2" t="s">
        <v>132</v>
      </c>
      <c r="D503" s="2" t="s">
        <v>47</v>
      </c>
      <c r="E503" t="s">
        <v>25</v>
      </c>
      <c r="F503" s="2" t="s">
        <v>594</v>
      </c>
      <c r="G503" t="s">
        <v>357</v>
      </c>
      <c r="H503" t="str">
        <f>VLOOKUP(F503,[1]Disponibilidad!$A:$AD,30,0)</f>
        <v>Prioridad 2</v>
      </c>
      <c r="I503">
        <v>502</v>
      </c>
      <c r="K503" t="str">
        <f>VLOOKUP(B503,[2]Disponibilidad!$A:$A,1,0)</f>
        <v>CES.SAN JACINTO</v>
      </c>
    </row>
    <row r="504" spans="1:11" x14ac:dyDescent="0.25">
      <c r="A504" s="7">
        <v>622</v>
      </c>
      <c r="B504" s="5" t="s">
        <v>595</v>
      </c>
      <c r="C504" s="2" t="s">
        <v>132</v>
      </c>
      <c r="D504" s="2" t="s">
        <v>47</v>
      </c>
      <c r="E504" t="s">
        <v>25</v>
      </c>
      <c r="F504" s="2" t="s">
        <v>595</v>
      </c>
      <c r="G504" t="s">
        <v>357</v>
      </c>
      <c r="H504" t="str">
        <f>VLOOKUP(F504,[1]Disponibilidad!$A:$AD,30,0)</f>
        <v>Prioridad 4</v>
      </c>
      <c r="I504">
        <v>503</v>
      </c>
    </row>
    <row r="505" spans="1:11" x14ac:dyDescent="0.25">
      <c r="A505" s="7">
        <v>623</v>
      </c>
      <c r="B505" s="5" t="s">
        <v>596</v>
      </c>
      <c r="C505" s="2" t="s">
        <v>132</v>
      </c>
      <c r="D505" s="2" t="s">
        <v>47</v>
      </c>
      <c r="E505" t="s">
        <v>25</v>
      </c>
      <c r="F505" s="2" t="s">
        <v>596</v>
      </c>
      <c r="G505" t="s">
        <v>357</v>
      </c>
      <c r="H505" t="str">
        <f>VLOOKUP(F505,[1]Disponibilidad!$A:$AD,30,0)</f>
        <v>Prioridad 4</v>
      </c>
      <c r="I505">
        <v>504</v>
      </c>
      <c r="K505" t="str">
        <f>VLOOKUP(B505,[2]Disponibilidad!$A:$A,1,0)</f>
        <v>CAQ.LAS DAMAS</v>
      </c>
    </row>
    <row r="506" spans="1:11" x14ac:dyDescent="0.25">
      <c r="A506" s="7">
        <v>624</v>
      </c>
      <c r="B506" s="5" t="s">
        <v>597</v>
      </c>
      <c r="C506" s="2" t="s">
        <v>132</v>
      </c>
      <c r="D506" s="2" t="s">
        <v>47</v>
      </c>
      <c r="E506" t="s">
        <v>25</v>
      </c>
      <c r="F506" s="2" t="s">
        <v>597</v>
      </c>
      <c r="G506" t="s">
        <v>357</v>
      </c>
      <c r="H506" t="str">
        <f>VLOOKUP(F506,[1]Disponibilidad!$A:$AD,30,0)</f>
        <v>Prioridad 4</v>
      </c>
      <c r="I506">
        <v>505</v>
      </c>
      <c r="K506" t="str">
        <f>VLOOKUP(B506,[2]Disponibilidad!$A:$A,1,0)</f>
        <v>NAR.SANTA ROSA</v>
      </c>
    </row>
    <row r="507" spans="1:11" x14ac:dyDescent="0.25">
      <c r="A507" s="7">
        <v>625</v>
      </c>
      <c r="B507" s="5" t="s">
        <v>598</v>
      </c>
      <c r="C507" s="2" t="s">
        <v>132</v>
      </c>
      <c r="D507" s="2" t="s">
        <v>47</v>
      </c>
      <c r="E507" t="s">
        <v>25</v>
      </c>
      <c r="F507" s="2" t="s">
        <v>598</v>
      </c>
      <c r="G507" t="s">
        <v>357</v>
      </c>
      <c r="H507" t="str">
        <f>VLOOKUP(F507,[1]Disponibilidad!$A:$AD,30,0)</f>
        <v>Prioridad 2</v>
      </c>
      <c r="I507">
        <v>506</v>
      </c>
      <c r="K507" t="str">
        <f>VLOOKUP(B507,[2]Disponibilidad!$A:$A,1,0)</f>
        <v>NOR.CANO TROCE</v>
      </c>
    </row>
    <row r="508" spans="1:11" x14ac:dyDescent="0.25">
      <c r="A508" s="7">
        <v>626</v>
      </c>
      <c r="B508" s="5" t="s">
        <v>599</v>
      </c>
      <c r="C508" s="2" t="s">
        <v>132</v>
      </c>
      <c r="D508" s="2" t="s">
        <v>47</v>
      </c>
      <c r="E508" t="s">
        <v>25</v>
      </c>
      <c r="F508" s="2" t="s">
        <v>599</v>
      </c>
      <c r="G508" t="s">
        <v>357</v>
      </c>
      <c r="H508" t="str">
        <f>VLOOKUP(F508,[1]Disponibilidad!$A:$AD,30,0)</f>
        <v>Prioridad 1</v>
      </c>
      <c r="I508">
        <v>507</v>
      </c>
      <c r="K508" t="str">
        <f>VLOOKUP(B508,[2]Disponibilidad!$A:$A,1,0)</f>
        <v>NOR.LA GABARRA</v>
      </c>
    </row>
    <row r="509" spans="1:11" x14ac:dyDescent="0.25">
      <c r="A509" s="7">
        <v>631</v>
      </c>
      <c r="B509" s="5" t="s">
        <v>600</v>
      </c>
      <c r="C509" s="2" t="s">
        <v>132</v>
      </c>
      <c r="D509" s="2" t="s">
        <v>47</v>
      </c>
      <c r="E509" t="s">
        <v>25</v>
      </c>
      <c r="F509" s="2" t="s">
        <v>600</v>
      </c>
      <c r="G509" t="s">
        <v>357</v>
      </c>
      <c r="H509" t="str">
        <f>VLOOKUP(F509,[1]Disponibilidad!$A:$AD,30,0)</f>
        <v>Prioridad 4</v>
      </c>
      <c r="I509">
        <v>508</v>
      </c>
      <c r="K509" t="str">
        <f>VLOOKUP(B509,[2]Disponibilidad!$A:$A,1,0)</f>
        <v>MET.VILLA LA PAZ</v>
      </c>
    </row>
    <row r="510" spans="1:11" x14ac:dyDescent="0.25">
      <c r="A510" s="7">
        <v>635</v>
      </c>
      <c r="B510" s="5" t="s">
        <v>601</v>
      </c>
      <c r="C510" s="2" t="s">
        <v>132</v>
      </c>
      <c r="D510" s="2" t="s">
        <v>47</v>
      </c>
      <c r="E510" t="s">
        <v>25</v>
      </c>
      <c r="F510" s="2" t="s">
        <v>601</v>
      </c>
      <c r="G510" t="s">
        <v>357</v>
      </c>
      <c r="H510" t="str">
        <f>VLOOKUP(F510,[1]Disponibilidad!$A:$AD,30,0)</f>
        <v>Prioridad 4</v>
      </c>
      <c r="I510">
        <v>509</v>
      </c>
      <c r="K510" t="str">
        <f>VLOOKUP(B510,[2]Disponibilidad!$A:$A,1,0)</f>
        <v>COR.ZOOPARQUE LOS CAIMANES</v>
      </c>
    </row>
    <row r="511" spans="1:11" x14ac:dyDescent="0.25">
      <c r="A511" s="7">
        <v>637</v>
      </c>
      <c r="B511" s="5" t="s">
        <v>602</v>
      </c>
      <c r="C511" s="2" t="s">
        <v>132</v>
      </c>
      <c r="D511" s="2" t="s">
        <v>47</v>
      </c>
      <c r="E511" t="s">
        <v>25</v>
      </c>
      <c r="F511" s="2" t="s">
        <v>602</v>
      </c>
      <c r="G511" t="s">
        <v>357</v>
      </c>
      <c r="H511" t="str">
        <f>VLOOKUP(F511,[1]Disponibilidad!$A:$AD,30,0)</f>
        <v>Prioridad 3</v>
      </c>
      <c r="I511">
        <v>510</v>
      </c>
      <c r="K511" t="str">
        <f>VLOOKUP(B511,[2]Disponibilidad!$A:$A,1,0)</f>
        <v>CES.LA MATA</v>
      </c>
    </row>
    <row r="512" spans="1:11" x14ac:dyDescent="0.25">
      <c r="A512" s="7">
        <v>639</v>
      </c>
      <c r="B512" s="5" t="s">
        <v>603</v>
      </c>
      <c r="C512" s="2" t="s">
        <v>132</v>
      </c>
      <c r="D512" s="2" t="s">
        <v>47</v>
      </c>
      <c r="E512" t="s">
        <v>25</v>
      </c>
      <c r="F512" s="2" t="s">
        <v>603</v>
      </c>
      <c r="G512" t="s">
        <v>357</v>
      </c>
      <c r="H512" t="str">
        <f>VLOOKUP(F512,[1]Disponibilidad!$A:$AD,30,0)</f>
        <v>Prioridad 3</v>
      </c>
      <c r="I512">
        <v>511</v>
      </c>
    </row>
    <row r="513" spans="1:11" x14ac:dyDescent="0.25">
      <c r="A513" s="7">
        <v>640</v>
      </c>
      <c r="B513" s="5" t="s">
        <v>604</v>
      </c>
      <c r="C513" s="2" t="s">
        <v>132</v>
      </c>
      <c r="D513" s="2" t="s">
        <v>47</v>
      </c>
      <c r="E513" t="s">
        <v>25</v>
      </c>
      <c r="F513" s="2" t="s">
        <v>604</v>
      </c>
      <c r="G513" t="s">
        <v>357</v>
      </c>
      <c r="H513" t="str">
        <f>VLOOKUP(F513,[1]Disponibilidad!$A:$AD,30,0)</f>
        <v>Prioridad 2</v>
      </c>
      <c r="I513">
        <v>512</v>
      </c>
    </row>
    <row r="514" spans="1:11" x14ac:dyDescent="0.25">
      <c r="A514" s="7">
        <v>641</v>
      </c>
      <c r="B514" s="5" t="s">
        <v>605</v>
      </c>
      <c r="C514" s="2" t="s">
        <v>132</v>
      </c>
      <c r="D514" s="2" t="s">
        <v>47</v>
      </c>
      <c r="E514" t="s">
        <v>25</v>
      </c>
      <c r="F514" s="2" t="s">
        <v>605</v>
      </c>
      <c r="G514" t="s">
        <v>357</v>
      </c>
      <c r="H514" t="str">
        <f>VLOOKUP(F514,[1]Disponibilidad!$A:$AD,30,0)</f>
        <v>Prioridad 3</v>
      </c>
      <c r="I514">
        <v>513</v>
      </c>
    </row>
    <row r="515" spans="1:11" x14ac:dyDescent="0.25">
      <c r="A515" s="7">
        <v>644</v>
      </c>
      <c r="B515" s="5" t="s">
        <v>606</v>
      </c>
      <c r="C515" s="2" t="s">
        <v>132</v>
      </c>
      <c r="D515" s="2" t="s">
        <v>47</v>
      </c>
      <c r="E515" t="s">
        <v>25</v>
      </c>
      <c r="F515" s="2" t="s">
        <v>606</v>
      </c>
      <c r="G515" t="s">
        <v>357</v>
      </c>
      <c r="H515" t="str">
        <f>VLOOKUP(F515,[1]Disponibilidad!$A:$AD,30,0)</f>
        <v>Prioridad 2</v>
      </c>
      <c r="I515">
        <v>514</v>
      </c>
      <c r="K515" t="str">
        <f>VLOOKUP(B515,[2]Disponibilidad!$A:$A,1,0)</f>
        <v>CUN.PISCILAGO</v>
      </c>
    </row>
    <row r="516" spans="1:11" x14ac:dyDescent="0.25">
      <c r="A516" s="7">
        <v>645</v>
      </c>
      <c r="B516" s="5" t="s">
        <v>607</v>
      </c>
      <c r="C516" s="2" t="s">
        <v>132</v>
      </c>
      <c r="D516" s="2" t="s">
        <v>47</v>
      </c>
      <c r="E516" t="s">
        <v>25</v>
      </c>
      <c r="F516" s="2" t="s">
        <v>607</v>
      </c>
      <c r="G516" t="s">
        <v>357</v>
      </c>
      <c r="H516" t="str">
        <f>VLOOKUP(F516,[1]Disponibilidad!$A:$AD,30,0)</f>
        <v>Prioridad 1</v>
      </c>
      <c r="I516">
        <v>515</v>
      </c>
      <c r="K516" t="str">
        <f>VLOOKUP(B516,[2]Disponibilidad!$A:$A,1,0)</f>
        <v>HUI.TELLO</v>
      </c>
    </row>
    <row r="517" spans="1:11" x14ac:dyDescent="0.25">
      <c r="A517" s="7">
        <v>646</v>
      </c>
      <c r="B517" s="5" t="s">
        <v>608</v>
      </c>
      <c r="C517" s="2" t="s">
        <v>132</v>
      </c>
      <c r="D517" s="2" t="s">
        <v>47</v>
      </c>
      <c r="E517" t="s">
        <v>25</v>
      </c>
      <c r="F517" s="2" t="s">
        <v>608</v>
      </c>
      <c r="G517" t="s">
        <v>357</v>
      </c>
      <c r="H517" t="str">
        <f>VLOOKUP(F517,[1]Disponibilidad!$A:$AD,30,0)</f>
        <v>Prioridad 2</v>
      </c>
      <c r="I517">
        <v>516</v>
      </c>
      <c r="K517" t="str">
        <f>VLOOKUP(B517,[2]Disponibilidad!$A:$A,1,0)</f>
        <v>TOL.ASOLEADO</v>
      </c>
    </row>
    <row r="518" spans="1:11" x14ac:dyDescent="0.25">
      <c r="A518" s="7">
        <v>647</v>
      </c>
      <c r="B518" s="5" t="s">
        <v>609</v>
      </c>
      <c r="C518" s="2" t="s">
        <v>132</v>
      </c>
      <c r="D518" s="2" t="s">
        <v>47</v>
      </c>
      <c r="E518" t="s">
        <v>25</v>
      </c>
      <c r="F518" s="2" t="s">
        <v>609</v>
      </c>
      <c r="G518" t="s">
        <v>357</v>
      </c>
      <c r="H518" t="str">
        <f>VLOOKUP(F518,[1]Disponibilidad!$A:$AD,30,0)</f>
        <v>Prioridad 2</v>
      </c>
      <c r="I518">
        <v>517</v>
      </c>
      <c r="K518" t="str">
        <f>VLOOKUP(B518,[2]Disponibilidad!$A:$A,1,0)</f>
        <v>HUI.COLOMBIA</v>
      </c>
    </row>
    <row r="519" spans="1:11" x14ac:dyDescent="0.25">
      <c r="A519" s="7">
        <v>648</v>
      </c>
      <c r="B519" s="5" t="s">
        <v>610</v>
      </c>
      <c r="C519" s="2" t="s">
        <v>132</v>
      </c>
      <c r="D519" s="2" t="s">
        <v>13</v>
      </c>
      <c r="E519" t="s">
        <v>25</v>
      </c>
      <c r="F519" s="2" t="s">
        <v>610</v>
      </c>
      <c r="G519" t="s">
        <v>357</v>
      </c>
      <c r="H519" t="str">
        <f>VLOOKUP(F519,[1]Disponibilidad!$A:$AD,30,0)</f>
        <v>Prioridad 3</v>
      </c>
      <c r="I519">
        <v>518</v>
      </c>
      <c r="K519" t="str">
        <f>VLOOKUP(B519,[2]Disponibilidad!$A:$A,1,0)</f>
        <v>NAR.SAN LORENZO-2</v>
      </c>
    </row>
    <row r="520" spans="1:11" x14ac:dyDescent="0.25">
      <c r="A520" s="7">
        <v>650</v>
      </c>
      <c r="B520" s="5" t="s">
        <v>611</v>
      </c>
      <c r="C520" s="2" t="s">
        <v>132</v>
      </c>
      <c r="D520" s="2" t="s">
        <v>47</v>
      </c>
      <c r="E520" t="s">
        <v>25</v>
      </c>
      <c r="F520" s="2" t="s">
        <v>611</v>
      </c>
      <c r="G520" t="s">
        <v>357</v>
      </c>
      <c r="H520" t="str">
        <f>VLOOKUP(F520,[1]Disponibilidad!$A:$AD,30,0)</f>
        <v>Prioridad 2</v>
      </c>
      <c r="I520">
        <v>519</v>
      </c>
    </row>
    <row r="521" spans="1:11" x14ac:dyDescent="0.25">
      <c r="A521" s="7">
        <v>651</v>
      </c>
      <c r="B521" s="5" t="s">
        <v>612</v>
      </c>
      <c r="C521" s="2" t="s">
        <v>132</v>
      </c>
      <c r="D521" s="2" t="s">
        <v>47</v>
      </c>
      <c r="E521" t="s">
        <v>25</v>
      </c>
      <c r="F521" s="2" t="s">
        <v>612</v>
      </c>
      <c r="G521" t="s">
        <v>357</v>
      </c>
      <c r="H521" t="str">
        <f>VLOOKUP(F521,[1]Disponibilidad!$A:$AD,30,0)</f>
        <v>Prioridad 3</v>
      </c>
      <c r="I521">
        <v>520</v>
      </c>
      <c r="K521" t="str">
        <f>VLOOKUP(B521,[2]Disponibilidad!$A:$A,1,0)</f>
        <v>CAU.EL CAIRO</v>
      </c>
    </row>
    <row r="522" spans="1:11" x14ac:dyDescent="0.25">
      <c r="A522" s="7">
        <v>653</v>
      </c>
      <c r="B522" s="5" t="s">
        <v>613</v>
      </c>
      <c r="C522" s="2" t="s">
        <v>132</v>
      </c>
      <c r="D522" s="2" t="s">
        <v>13</v>
      </c>
      <c r="E522" t="s">
        <v>25</v>
      </c>
      <c r="F522" s="2" t="s">
        <v>613</v>
      </c>
      <c r="G522" t="s">
        <v>357</v>
      </c>
      <c r="H522" t="str">
        <f>VLOOKUP(F522,[1]Disponibilidad!$A:$AD,30,0)</f>
        <v>Prioridad 2</v>
      </c>
      <c r="I522">
        <v>521</v>
      </c>
      <c r="K522" t="str">
        <f>VLOOKUP(B522,[2]Disponibilidad!$A:$A,1,0)</f>
        <v>SJG.BATALLON JOSE JP</v>
      </c>
    </row>
    <row r="523" spans="1:11" x14ac:dyDescent="0.25">
      <c r="A523" s="7">
        <v>654</v>
      </c>
      <c r="B523" s="5" t="s">
        <v>614</v>
      </c>
      <c r="C523" s="2" t="s">
        <v>132</v>
      </c>
      <c r="D523" s="2" t="s">
        <v>47</v>
      </c>
      <c r="E523" t="s">
        <v>25</v>
      </c>
      <c r="F523" s="2" t="s">
        <v>614</v>
      </c>
      <c r="G523" t="s">
        <v>357</v>
      </c>
      <c r="H523" t="str">
        <f>VLOOKUP(F523,[1]Disponibilidad!$A:$AD,30,0)</f>
        <v>Prioridad 2</v>
      </c>
      <c r="I523">
        <v>522</v>
      </c>
      <c r="K523" t="str">
        <f>VLOOKUP(B523,[2]Disponibilidad!$A:$A,1,0)</f>
        <v>CUN.LA PALMA</v>
      </c>
    </row>
    <row r="524" spans="1:11" x14ac:dyDescent="0.25">
      <c r="A524" s="7">
        <v>655</v>
      </c>
      <c r="B524" s="5" t="s">
        <v>615</v>
      </c>
      <c r="C524" s="2" t="s">
        <v>132</v>
      </c>
      <c r="D524" s="2" t="s">
        <v>47</v>
      </c>
      <c r="E524" t="s">
        <v>25</v>
      </c>
      <c r="F524" s="2" t="s">
        <v>615</v>
      </c>
      <c r="G524" t="s">
        <v>357</v>
      </c>
      <c r="H524" t="str">
        <f>VLOOKUP(F524,[1]Disponibilidad!$A:$AD,30,0)</f>
        <v>Prioridad 3</v>
      </c>
      <c r="I524">
        <v>523</v>
      </c>
      <c r="K524" t="str">
        <f>VLOOKUP(B524,[2]Disponibilidad!$A:$A,1,0)</f>
        <v>CUN.TIBACUY</v>
      </c>
    </row>
    <row r="525" spans="1:11" x14ac:dyDescent="0.25">
      <c r="A525" s="7">
        <v>656</v>
      </c>
      <c r="B525" s="5" t="s">
        <v>616</v>
      </c>
      <c r="C525" s="2" t="s">
        <v>132</v>
      </c>
      <c r="D525" s="2" t="s">
        <v>47</v>
      </c>
      <c r="E525" t="s">
        <v>25</v>
      </c>
      <c r="F525" s="2" t="s">
        <v>616</v>
      </c>
      <c r="G525" t="s">
        <v>357</v>
      </c>
      <c r="H525" t="str">
        <f>VLOOKUP(F525,[1]Disponibilidad!$A:$AD,30,0)</f>
        <v>Prioridad 2</v>
      </c>
      <c r="I525">
        <v>524</v>
      </c>
      <c r="K525" t="str">
        <f>VLOOKUP(B525,[2]Disponibilidad!$A:$A,1,0)</f>
        <v>MET.PUEBLO NUEVO</v>
      </c>
    </row>
    <row r="526" spans="1:11" x14ac:dyDescent="0.25">
      <c r="A526" s="7">
        <v>657</v>
      </c>
      <c r="B526" s="5" t="s">
        <v>617</v>
      </c>
      <c r="C526" s="2" t="s">
        <v>132</v>
      </c>
      <c r="D526" s="2" t="s">
        <v>47</v>
      </c>
      <c r="E526" t="s">
        <v>25</v>
      </c>
      <c r="F526" s="2" t="s">
        <v>617</v>
      </c>
      <c r="G526" t="s">
        <v>357</v>
      </c>
      <c r="H526" t="str">
        <f>VLOOKUP(F526,[1]Disponibilidad!$A:$AD,30,0)</f>
        <v>Prioridad 3</v>
      </c>
      <c r="I526">
        <v>525</v>
      </c>
      <c r="K526" t="str">
        <f>VLOOKUP(B526,[2]Disponibilidad!$A:$A,1,0)</f>
        <v>MET.PUERTO RICO</v>
      </c>
    </row>
    <row r="527" spans="1:11" x14ac:dyDescent="0.25">
      <c r="A527" s="7">
        <v>660</v>
      </c>
      <c r="B527" s="5" t="s">
        <v>618</v>
      </c>
      <c r="C527" s="2" t="s">
        <v>132</v>
      </c>
      <c r="D527" s="2" t="s">
        <v>47</v>
      </c>
      <c r="E527" t="s">
        <v>25</v>
      </c>
      <c r="F527" s="2" t="s">
        <v>618</v>
      </c>
      <c r="G527" t="s">
        <v>357</v>
      </c>
      <c r="H527" t="str">
        <f>VLOOKUP(F527,[1]Disponibilidad!$A:$AD,30,0)</f>
        <v>Prioridad 2</v>
      </c>
      <c r="I527">
        <v>526</v>
      </c>
      <c r="K527" t="str">
        <f>VLOOKUP(B527,[2]Disponibilidad!$A:$A,1,0)</f>
        <v>CUN.LA AGUADITA</v>
      </c>
    </row>
    <row r="528" spans="1:11" x14ac:dyDescent="0.25">
      <c r="A528" s="7">
        <v>661</v>
      </c>
      <c r="B528" s="5" t="s">
        <v>619</v>
      </c>
      <c r="C528" s="2" t="s">
        <v>132</v>
      </c>
      <c r="D528" s="2" t="s">
        <v>47</v>
      </c>
      <c r="E528" t="s">
        <v>25</v>
      </c>
      <c r="F528" s="2" t="s">
        <v>619</v>
      </c>
      <c r="G528" t="s">
        <v>357</v>
      </c>
      <c r="H528" t="str">
        <f>VLOOKUP(F528,[1]Disponibilidad!$A:$AD,30,0)</f>
        <v>Prioridad 3</v>
      </c>
      <c r="I528">
        <v>527</v>
      </c>
    </row>
    <row r="529" spans="1:11" x14ac:dyDescent="0.25">
      <c r="A529" s="7">
        <v>662</v>
      </c>
      <c r="B529" s="5" t="s">
        <v>620</v>
      </c>
      <c r="C529" s="2" t="s">
        <v>132</v>
      </c>
      <c r="D529" s="2" t="s">
        <v>13</v>
      </c>
      <c r="E529" t="s">
        <v>25</v>
      </c>
      <c r="F529" s="2" t="s">
        <v>620</v>
      </c>
      <c r="G529" t="s">
        <v>357</v>
      </c>
      <c r="H529" t="str">
        <f>VLOOKUP(F529,[1]Disponibilidad!$A:$AD,30,0)</f>
        <v>Prioridad 1</v>
      </c>
      <c r="I529">
        <v>528</v>
      </c>
    </row>
    <row r="530" spans="1:11" x14ac:dyDescent="0.25">
      <c r="A530" s="7">
        <v>667</v>
      </c>
      <c r="B530" s="5" t="s">
        <v>621</v>
      </c>
      <c r="C530" s="2" t="s">
        <v>132</v>
      </c>
      <c r="D530" s="2" t="s">
        <v>13</v>
      </c>
      <c r="E530" t="s">
        <v>25</v>
      </c>
      <c r="F530" s="2" t="s">
        <v>621</v>
      </c>
      <c r="G530" t="s">
        <v>357</v>
      </c>
      <c r="H530" t="str">
        <f>VLOOKUP(F530,[1]Disponibilidad!$A:$AD,30,0)</f>
        <v>Prioridad 2</v>
      </c>
      <c r="I530">
        <v>529</v>
      </c>
      <c r="K530" t="str">
        <f>VLOOKUP(B530,[2]Disponibilidad!$A:$A,1,0)</f>
        <v>BAR.ROBERTO MELENDEZ (P2)</v>
      </c>
    </row>
    <row r="531" spans="1:11" x14ac:dyDescent="0.25">
      <c r="A531" s="7">
        <v>668</v>
      </c>
      <c r="B531" s="5" t="s">
        <v>622</v>
      </c>
      <c r="C531" s="2" t="s">
        <v>132</v>
      </c>
      <c r="D531" s="2" t="s">
        <v>13</v>
      </c>
      <c r="E531" t="s">
        <v>25</v>
      </c>
      <c r="F531" s="2" t="s">
        <v>622</v>
      </c>
      <c r="G531" t="s">
        <v>357</v>
      </c>
      <c r="H531" t="str">
        <f>VLOOKUP(F531,[1]Disponibilidad!$A:$AD,30,0)</f>
        <v>Prioridad 2</v>
      </c>
      <c r="I531">
        <v>530</v>
      </c>
    </row>
    <row r="532" spans="1:11" x14ac:dyDescent="0.25">
      <c r="A532" s="7">
        <v>669</v>
      </c>
      <c r="B532" s="5" t="s">
        <v>623</v>
      </c>
      <c r="C532" s="2" t="s">
        <v>132</v>
      </c>
      <c r="D532" s="2" t="s">
        <v>13</v>
      </c>
      <c r="E532" t="s">
        <v>25</v>
      </c>
      <c r="F532" s="2" t="s">
        <v>623</v>
      </c>
      <c r="G532" t="s">
        <v>357</v>
      </c>
      <c r="H532" t="str">
        <f>VLOOKUP(F532,[1]Disponibilidad!$A:$AD,30,0)</f>
        <v>Prioridad 2</v>
      </c>
      <c r="I532">
        <v>531</v>
      </c>
    </row>
    <row r="533" spans="1:11" x14ac:dyDescent="0.25">
      <c r="A533" s="7">
        <v>672</v>
      </c>
      <c r="B533" s="5" t="s">
        <v>624</v>
      </c>
      <c r="C533" s="2" t="s">
        <v>132</v>
      </c>
      <c r="D533" s="2" t="s">
        <v>13</v>
      </c>
      <c r="E533" t="s">
        <v>25</v>
      </c>
      <c r="F533" s="2" t="s">
        <v>624</v>
      </c>
      <c r="G533" t="s">
        <v>357</v>
      </c>
      <c r="H533" t="str">
        <f>VLOOKUP(F533,[1]Disponibilidad!$A:$AD,30,0)</f>
        <v>Prioridad 2</v>
      </c>
      <c r="I533">
        <v>532</v>
      </c>
      <c r="K533" t="str">
        <f>VLOOKUP(B533,[2]Disponibilidad!$A:$A,1,0)</f>
        <v>BAR.LOS LOTEROS-2 REUB</v>
      </c>
    </row>
    <row r="534" spans="1:11" x14ac:dyDescent="0.25">
      <c r="A534" s="7">
        <v>674</v>
      </c>
      <c r="B534" s="5" t="s">
        <v>625</v>
      </c>
      <c r="C534" s="2" t="s">
        <v>132</v>
      </c>
      <c r="D534" s="2" t="s">
        <v>13</v>
      </c>
      <c r="E534" t="s">
        <v>25</v>
      </c>
      <c r="F534" s="2" t="s">
        <v>625</v>
      </c>
      <c r="G534" t="s">
        <v>357</v>
      </c>
      <c r="H534" t="str">
        <f>VLOOKUP(F534,[1]Disponibilidad!$A:$AD,30,0)</f>
        <v>Prioridad 2</v>
      </c>
      <c r="I534">
        <v>533</v>
      </c>
      <c r="K534" t="str">
        <f>VLOOKUP(B534,[2]Disponibilidad!$A:$A,1,0)</f>
        <v>BAR.METROPARQUE</v>
      </c>
    </row>
    <row r="535" spans="1:11" x14ac:dyDescent="0.25">
      <c r="A535" s="7">
        <v>675</v>
      </c>
      <c r="B535" s="5" t="s">
        <v>626</v>
      </c>
      <c r="C535" s="2" t="s">
        <v>132</v>
      </c>
      <c r="D535" s="2" t="s">
        <v>13</v>
      </c>
      <c r="E535" t="s">
        <v>25</v>
      </c>
      <c r="F535" s="2" t="s">
        <v>626</v>
      </c>
      <c r="G535" t="s">
        <v>357</v>
      </c>
      <c r="H535" t="str">
        <f>VLOOKUP(F535,[1]Disponibilidad!$A:$AD,30,0)</f>
        <v>Prioridad 0</v>
      </c>
      <c r="I535">
        <v>534</v>
      </c>
    </row>
    <row r="536" spans="1:11" x14ac:dyDescent="0.25">
      <c r="A536" s="7">
        <v>677</v>
      </c>
      <c r="B536" s="5" t="s">
        <v>627</v>
      </c>
      <c r="C536" s="2" t="s">
        <v>132</v>
      </c>
      <c r="D536" s="2" t="s">
        <v>13</v>
      </c>
      <c r="E536" t="s">
        <v>25</v>
      </c>
      <c r="F536" s="2" t="s">
        <v>627</v>
      </c>
      <c r="G536" t="s">
        <v>357</v>
      </c>
      <c r="H536" t="str">
        <f>VLOOKUP(F536,[1]Disponibilidad!$A:$AD,30,0)</f>
        <v>Prioridad 1</v>
      </c>
      <c r="I536">
        <v>535</v>
      </c>
      <c r="K536" t="str">
        <f>VLOOKUP(B536,[2]Disponibilidad!$A:$A,1,0)</f>
        <v>BAR.RB PASTORAL</v>
      </c>
    </row>
    <row r="537" spans="1:11" x14ac:dyDescent="0.25">
      <c r="A537" s="7">
        <v>679</v>
      </c>
      <c r="B537" s="5" t="s">
        <v>628</v>
      </c>
      <c r="C537" s="2" t="s">
        <v>132</v>
      </c>
      <c r="D537" s="2" t="s">
        <v>13</v>
      </c>
      <c r="E537" t="s">
        <v>25</v>
      </c>
      <c r="F537" s="2" t="s">
        <v>628</v>
      </c>
      <c r="G537" t="s">
        <v>357</v>
      </c>
      <c r="H537" t="str">
        <f>VLOOKUP(F537,[1]Disponibilidad!$A:$AD,30,0)</f>
        <v>Prioridad 1</v>
      </c>
      <c r="I537">
        <v>536</v>
      </c>
    </row>
    <row r="538" spans="1:11" x14ac:dyDescent="0.25">
      <c r="A538" s="7">
        <v>680</v>
      </c>
      <c r="B538" s="5" t="s">
        <v>629</v>
      </c>
      <c r="C538" s="2" t="s">
        <v>132</v>
      </c>
      <c r="D538" s="2" t="s">
        <v>13</v>
      </c>
      <c r="E538" t="s">
        <v>25</v>
      </c>
      <c r="F538" s="2" t="s">
        <v>629</v>
      </c>
      <c r="G538" t="s">
        <v>357</v>
      </c>
      <c r="H538" t="str">
        <f>VLOOKUP(F538,[1]Disponibilidad!$A:$AD,30,0)</f>
        <v>Prioridad 2</v>
      </c>
      <c r="I538">
        <v>537</v>
      </c>
    </row>
    <row r="539" spans="1:11" x14ac:dyDescent="0.25">
      <c r="A539" s="7">
        <v>682</v>
      </c>
      <c r="B539" s="5" t="s">
        <v>630</v>
      </c>
      <c r="C539" s="2" t="s">
        <v>132</v>
      </c>
      <c r="D539" s="2" t="s">
        <v>13</v>
      </c>
      <c r="E539" t="s">
        <v>25</v>
      </c>
      <c r="F539" s="2" t="s">
        <v>630</v>
      </c>
      <c r="G539" t="s">
        <v>357</v>
      </c>
      <c r="H539" t="str">
        <f>VLOOKUP(F539,[1]Disponibilidad!$A:$AD,30,0)</f>
        <v>Prioridad 1</v>
      </c>
      <c r="I539">
        <v>538</v>
      </c>
      <c r="K539" t="str">
        <f>VLOOKUP(B539,[2]Disponibilidad!$A:$A,1,0)</f>
        <v>BAR.ROBLES-2</v>
      </c>
    </row>
    <row r="540" spans="1:11" x14ac:dyDescent="0.25">
      <c r="A540" s="7">
        <v>686</v>
      </c>
      <c r="B540" s="5" t="s">
        <v>631</v>
      </c>
      <c r="C540" s="2" t="s">
        <v>132</v>
      </c>
      <c r="D540" s="2" t="s">
        <v>13</v>
      </c>
      <c r="E540" t="s">
        <v>25</v>
      </c>
      <c r="F540" s="2" t="s">
        <v>631</v>
      </c>
      <c r="G540" t="s">
        <v>357</v>
      </c>
      <c r="H540" t="str">
        <f>VLOOKUP(F540,[1]Disponibilidad!$A:$AD,30,0)</f>
        <v>Prioridad 2</v>
      </c>
      <c r="I540">
        <v>539</v>
      </c>
    </row>
    <row r="541" spans="1:11" x14ac:dyDescent="0.25">
      <c r="A541" s="7">
        <v>689</v>
      </c>
      <c r="B541" s="5" t="s">
        <v>632</v>
      </c>
      <c r="C541" s="2" t="s">
        <v>132</v>
      </c>
      <c r="D541" s="2" t="s">
        <v>13</v>
      </c>
      <c r="E541" t="s">
        <v>25</v>
      </c>
      <c r="F541" s="2" t="s">
        <v>632</v>
      </c>
      <c r="G541" t="s">
        <v>357</v>
      </c>
      <c r="H541" t="str">
        <f>VLOOKUP(F541,[1]Disponibilidad!$A:$AD,30,0)</f>
        <v>Prioridad 2</v>
      </c>
      <c r="I541">
        <v>540</v>
      </c>
    </row>
    <row r="542" spans="1:11" x14ac:dyDescent="0.25">
      <c r="A542" s="7">
        <v>690</v>
      </c>
      <c r="B542" s="5" t="s">
        <v>633</v>
      </c>
      <c r="C542" s="2" t="s">
        <v>132</v>
      </c>
      <c r="D542" s="2" t="s">
        <v>13</v>
      </c>
      <c r="E542" t="s">
        <v>25</v>
      </c>
      <c r="F542" s="2" t="s">
        <v>633</v>
      </c>
      <c r="G542" t="s">
        <v>357</v>
      </c>
      <c r="H542" t="str">
        <f>VLOOKUP(F542,[1]Disponibilidad!$A:$AD,30,0)</f>
        <v>Prioridad 2</v>
      </c>
      <c r="I542">
        <v>541</v>
      </c>
    </row>
    <row r="543" spans="1:11" x14ac:dyDescent="0.25">
      <c r="A543" s="7">
        <v>691</v>
      </c>
      <c r="B543" s="5" t="s">
        <v>634</v>
      </c>
      <c r="C543" s="2" t="s">
        <v>132</v>
      </c>
      <c r="D543" s="2" t="s">
        <v>13</v>
      </c>
      <c r="E543" t="s">
        <v>25</v>
      </c>
      <c r="F543" s="2" t="s">
        <v>634</v>
      </c>
      <c r="G543" t="s">
        <v>357</v>
      </c>
      <c r="H543" t="str">
        <f>VLOOKUP(F543,[1]Disponibilidad!$A:$AD,30,0)</f>
        <v>Prioridad 1</v>
      </c>
      <c r="I543">
        <v>542</v>
      </c>
      <c r="K543" t="str">
        <f>VLOOKUP(B543,[2]Disponibilidad!$A:$A,1,0)</f>
        <v>CAL.JUNIN</v>
      </c>
    </row>
    <row r="544" spans="1:11" x14ac:dyDescent="0.25">
      <c r="A544" s="7">
        <v>692</v>
      </c>
      <c r="B544" s="5" t="s">
        <v>635</v>
      </c>
      <c r="C544" s="2" t="s">
        <v>132</v>
      </c>
      <c r="D544" s="2" t="s">
        <v>13</v>
      </c>
      <c r="E544" t="s">
        <v>25</v>
      </c>
      <c r="F544" s="2" t="s">
        <v>635</v>
      </c>
      <c r="G544" t="s">
        <v>357</v>
      </c>
      <c r="H544" t="str">
        <f>VLOOKUP(F544,[1]Disponibilidad!$A:$AD,30,0)</f>
        <v>Prioridad 2</v>
      </c>
      <c r="I544">
        <v>543</v>
      </c>
      <c r="K544" t="str">
        <f>VLOOKUP(B544,[2]Disponibilidad!$A:$A,1,0)</f>
        <v>CAL.LA BASE</v>
      </c>
    </row>
    <row r="545" spans="1:11" x14ac:dyDescent="0.25">
      <c r="A545" s="7">
        <v>694</v>
      </c>
      <c r="B545" s="5" t="s">
        <v>636</v>
      </c>
      <c r="C545" s="2" t="s">
        <v>132</v>
      </c>
      <c r="D545" s="2" t="s">
        <v>13</v>
      </c>
      <c r="E545" t="s">
        <v>25</v>
      </c>
      <c r="F545" s="2" t="s">
        <v>636</v>
      </c>
      <c r="G545" t="s">
        <v>357</v>
      </c>
      <c r="H545" t="str">
        <f>VLOOKUP(F545,[1]Disponibilidad!$A:$AD,30,0)</f>
        <v>Prioridad 1</v>
      </c>
      <c r="I545">
        <v>544</v>
      </c>
      <c r="K545" t="str">
        <f>VLOOKUP(B545,[2]Disponibilidad!$A:$A,1,0)</f>
        <v>CAL.LOS MANGOS</v>
      </c>
    </row>
    <row r="546" spans="1:11" x14ac:dyDescent="0.25">
      <c r="A546" s="7">
        <v>697</v>
      </c>
      <c r="B546" s="5" t="s">
        <v>637</v>
      </c>
      <c r="C546" s="2" t="s">
        <v>132</v>
      </c>
      <c r="D546" s="2" t="s">
        <v>13</v>
      </c>
      <c r="E546" t="s">
        <v>25</v>
      </c>
      <c r="F546" s="2" t="s">
        <v>637</v>
      </c>
      <c r="G546" t="s">
        <v>357</v>
      </c>
      <c r="H546" t="str">
        <f>VLOOKUP(F546,[1]Disponibilidad!$A:$AD,30,0)</f>
        <v>Prioridad 2</v>
      </c>
      <c r="I546">
        <v>545</v>
      </c>
      <c r="K546" t="str">
        <f>VLOOKUP(B546,[2]Disponibilidad!$A:$A,1,0)</f>
        <v>CAL.REMANSO DE COMFANDI</v>
      </c>
    </row>
    <row r="547" spans="1:11" x14ac:dyDescent="0.25">
      <c r="A547" s="7">
        <v>698</v>
      </c>
      <c r="B547" s="5" t="s">
        <v>638</v>
      </c>
      <c r="C547" s="2" t="s">
        <v>132</v>
      </c>
      <c r="D547" s="2" t="s">
        <v>13</v>
      </c>
      <c r="E547" t="s">
        <v>25</v>
      </c>
      <c r="F547" s="2" t="s">
        <v>638</v>
      </c>
      <c r="G547" t="s">
        <v>357</v>
      </c>
      <c r="H547" t="str">
        <f>VLOOKUP(F547,[1]Disponibilidad!$A:$AD,30,0)</f>
        <v>Prioridad 2</v>
      </c>
      <c r="I547">
        <v>546</v>
      </c>
      <c r="K547" t="str">
        <f>VLOOKUP(B547,[2]Disponibilidad!$A:$A,1,0)</f>
        <v>CAL.POTRERO GRANDE</v>
      </c>
    </row>
    <row r="548" spans="1:11" x14ac:dyDescent="0.25">
      <c r="A548" s="7">
        <v>714</v>
      </c>
      <c r="B548" s="5" t="s">
        <v>639</v>
      </c>
      <c r="C548" s="2" t="s">
        <v>132</v>
      </c>
      <c r="D548" s="2" t="s">
        <v>13</v>
      </c>
      <c r="E548" t="s">
        <v>25</v>
      </c>
      <c r="F548" s="2" t="s">
        <v>639</v>
      </c>
      <c r="G548" t="s">
        <v>357</v>
      </c>
      <c r="H548" t="str">
        <f>VLOOKUP(F548,[1]Disponibilidad!$A:$AD,30,0)</f>
        <v>Prioridad 2</v>
      </c>
      <c r="I548">
        <v>547</v>
      </c>
    </row>
    <row r="549" spans="1:11" x14ac:dyDescent="0.25">
      <c r="A549" s="7">
        <v>722</v>
      </c>
      <c r="B549" s="5" t="s">
        <v>640</v>
      </c>
      <c r="C549" s="2" t="s">
        <v>132</v>
      </c>
      <c r="D549" s="2" t="s">
        <v>47</v>
      </c>
      <c r="E549" t="s">
        <v>25</v>
      </c>
      <c r="F549" s="2" t="s">
        <v>640</v>
      </c>
      <c r="G549" t="s">
        <v>357</v>
      </c>
      <c r="H549" t="str">
        <f>VLOOKUP(F549,[1]Disponibilidad!$A:$AD,30,0)</f>
        <v>Prioridad 1</v>
      </c>
      <c r="I549">
        <v>548</v>
      </c>
      <c r="K549" t="str">
        <f>VLOOKUP(B549,[2]Disponibilidad!$A:$A,1,0)</f>
        <v>CES.ZAPATOSA</v>
      </c>
    </row>
    <row r="550" spans="1:11" x14ac:dyDescent="0.25">
      <c r="A550" s="7">
        <v>725</v>
      </c>
      <c r="B550" s="5" t="s">
        <v>641</v>
      </c>
      <c r="C550" s="2" t="s">
        <v>132</v>
      </c>
      <c r="D550" s="2" t="s">
        <v>47</v>
      </c>
      <c r="E550" t="s">
        <v>25</v>
      </c>
      <c r="F550" s="2" t="s">
        <v>641</v>
      </c>
      <c r="G550" t="s">
        <v>357</v>
      </c>
      <c r="H550" t="str">
        <f>VLOOKUP(F550,[1]Disponibilidad!$A:$AD,30,0)</f>
        <v>Prioridad 2</v>
      </c>
      <c r="I550">
        <v>549</v>
      </c>
      <c r="K550" t="str">
        <f>VLOOKUP(B550,[2]Disponibilidad!$A:$A,1,0)</f>
        <v>CES.CARACOLICITO</v>
      </c>
    </row>
    <row r="551" spans="1:11" x14ac:dyDescent="0.25">
      <c r="A551" s="7">
        <v>726</v>
      </c>
      <c r="B551" s="5" t="s">
        <v>642</v>
      </c>
      <c r="C551" s="2" t="s">
        <v>132</v>
      </c>
      <c r="D551" s="2" t="s">
        <v>47</v>
      </c>
      <c r="E551" t="s">
        <v>25</v>
      </c>
      <c r="F551" s="2" t="s">
        <v>642</v>
      </c>
      <c r="G551" t="s">
        <v>357</v>
      </c>
      <c r="H551" t="str">
        <f>VLOOKUP(F551,[1]Disponibilidad!$A:$AD,30,0)</f>
        <v>Prioridad 2</v>
      </c>
      <c r="I551">
        <v>550</v>
      </c>
      <c r="K551" t="str">
        <f>VLOOKUP(B551,[2]Disponibilidad!$A:$A,1,0)</f>
        <v>CES.SALOA</v>
      </c>
    </row>
    <row r="552" spans="1:11" x14ac:dyDescent="0.25">
      <c r="A552" s="7">
        <v>727</v>
      </c>
      <c r="B552" s="5" t="s">
        <v>643</v>
      </c>
      <c r="C552" s="2" t="s">
        <v>132</v>
      </c>
      <c r="D552" s="2" t="s">
        <v>13</v>
      </c>
      <c r="E552" t="s">
        <v>25</v>
      </c>
      <c r="F552" s="2" t="s">
        <v>643</v>
      </c>
      <c r="G552" t="s">
        <v>357</v>
      </c>
      <c r="H552" t="str">
        <f>VLOOKUP(F552,[1]Disponibilidad!$A:$AD,30,0)</f>
        <v>Prioridad 2</v>
      </c>
      <c r="I552">
        <v>551</v>
      </c>
      <c r="K552" t="str">
        <f>VLOOKUP(B552,[2]Disponibilidad!$A:$A,1,0)</f>
        <v>COR.URE</v>
      </c>
    </row>
    <row r="553" spans="1:11" x14ac:dyDescent="0.25">
      <c r="A553" s="7">
        <v>728</v>
      </c>
      <c r="B553" s="5" t="s">
        <v>644</v>
      </c>
      <c r="C553" s="2" t="s">
        <v>132</v>
      </c>
      <c r="D553" s="2" t="s">
        <v>47</v>
      </c>
      <c r="E553" t="s">
        <v>25</v>
      </c>
      <c r="F553" s="2" t="s">
        <v>644</v>
      </c>
      <c r="G553" t="s">
        <v>357</v>
      </c>
      <c r="H553" t="str">
        <f>VLOOKUP(F553,[1]Disponibilidad!$A:$AD,30,0)</f>
        <v>Prioridad 2</v>
      </c>
      <c r="I553">
        <v>552</v>
      </c>
      <c r="K553" t="str">
        <f>VLOOKUP(B553,[2]Disponibilidad!$A:$A,1,0)</f>
        <v>CES.POPONTE</v>
      </c>
    </row>
    <row r="554" spans="1:11" x14ac:dyDescent="0.25">
      <c r="A554" s="7">
        <v>732</v>
      </c>
      <c r="B554" s="5" t="s">
        <v>645</v>
      </c>
      <c r="C554" s="2" t="s">
        <v>132</v>
      </c>
      <c r="D554" s="2" t="s">
        <v>47</v>
      </c>
      <c r="E554" t="s">
        <v>25</v>
      </c>
      <c r="F554" s="2" t="s">
        <v>645</v>
      </c>
      <c r="G554" t="s">
        <v>357</v>
      </c>
      <c r="H554" t="str">
        <f>VLOOKUP(F554,[1]Disponibilidad!$A:$AD,30,0)</f>
        <v>Prioridad 2</v>
      </c>
      <c r="I554">
        <v>553</v>
      </c>
    </row>
    <row r="555" spans="1:11" x14ac:dyDescent="0.25">
      <c r="A555" s="7">
        <v>735</v>
      </c>
      <c r="B555" s="5" t="s">
        <v>646</v>
      </c>
      <c r="C555" s="2" t="s">
        <v>132</v>
      </c>
      <c r="D555" s="2" t="s">
        <v>47</v>
      </c>
      <c r="E555" t="s">
        <v>25</v>
      </c>
      <c r="F555" s="2" t="s">
        <v>646</v>
      </c>
      <c r="G555" t="s">
        <v>357</v>
      </c>
      <c r="H555" t="str">
        <f>VLOOKUP(F555,[1]Disponibilidad!$A:$AD,30,0)</f>
        <v>Prioridad 3</v>
      </c>
      <c r="I555">
        <v>554</v>
      </c>
      <c r="K555" t="str">
        <f>VLOOKUP(B555,[2]Disponibilidad!$A:$A,1,0)</f>
        <v>MAG.CASA DE TABLA</v>
      </c>
    </row>
    <row r="556" spans="1:11" x14ac:dyDescent="0.25">
      <c r="A556" s="7">
        <v>736</v>
      </c>
      <c r="B556" s="5" t="s">
        <v>647</v>
      </c>
      <c r="C556" s="2" t="s">
        <v>132</v>
      </c>
      <c r="D556" s="2" t="s">
        <v>47</v>
      </c>
      <c r="E556" t="s">
        <v>25</v>
      </c>
      <c r="F556" s="2" t="s">
        <v>647</v>
      </c>
      <c r="G556" t="s">
        <v>357</v>
      </c>
      <c r="H556" t="str">
        <f>VLOOKUP(F556,[1]Disponibilidad!$A:$AD,30,0)</f>
        <v>Prioridad 2</v>
      </c>
      <c r="I556">
        <v>555</v>
      </c>
      <c r="K556" t="str">
        <f>VLOOKUP(B556,[2]Disponibilidad!$A:$A,1,0)</f>
        <v>MAG.CHIVOLO-2</v>
      </c>
    </row>
    <row r="557" spans="1:11" x14ac:dyDescent="0.25">
      <c r="A557" s="7">
        <v>737</v>
      </c>
      <c r="B557" s="5" t="s">
        <v>648</v>
      </c>
      <c r="C557" s="2" t="s">
        <v>132</v>
      </c>
      <c r="D557" s="2" t="s">
        <v>47</v>
      </c>
      <c r="E557" t="s">
        <v>25</v>
      </c>
      <c r="F557" s="2" t="s">
        <v>648</v>
      </c>
      <c r="G557" t="s">
        <v>357</v>
      </c>
      <c r="H557" t="str">
        <f>VLOOKUP(F557,[1]Disponibilidad!$A:$AD,30,0)</f>
        <v>Prioridad 2</v>
      </c>
      <c r="I557">
        <v>556</v>
      </c>
      <c r="K557" t="str">
        <f>VLOOKUP(B557,[2]Disponibilidad!$A:$A,1,0)</f>
        <v>CES.CANDELARIA</v>
      </c>
    </row>
    <row r="558" spans="1:11" x14ac:dyDescent="0.25">
      <c r="A558" s="7">
        <v>739</v>
      </c>
      <c r="B558" s="5" t="s">
        <v>649</v>
      </c>
      <c r="C558" s="2" t="s">
        <v>132</v>
      </c>
      <c r="D558" s="2" t="s">
        <v>47</v>
      </c>
      <c r="E558" t="s">
        <v>25</v>
      </c>
      <c r="F558" s="2" t="s">
        <v>649</v>
      </c>
      <c r="G558" t="s">
        <v>357</v>
      </c>
      <c r="H558" t="str">
        <f>VLOOKUP(F558,[1]Disponibilidad!$A:$AD,30,0)</f>
        <v>Prioridad 3</v>
      </c>
      <c r="I558">
        <v>557</v>
      </c>
      <c r="K558" t="str">
        <f>VLOOKUP(B558,[2]Disponibilidad!$A:$A,1,0)</f>
        <v>MAG.MENCHIQUEJO</v>
      </c>
    </row>
    <row r="559" spans="1:11" x14ac:dyDescent="0.25">
      <c r="A559" s="7">
        <v>741</v>
      </c>
      <c r="B559" s="5" t="s">
        <v>650</v>
      </c>
      <c r="C559" s="2" t="s">
        <v>132</v>
      </c>
      <c r="D559" s="2" t="s">
        <v>13</v>
      </c>
      <c r="E559" t="s">
        <v>25</v>
      </c>
      <c r="F559" s="2" t="s">
        <v>650</v>
      </c>
      <c r="G559" t="s">
        <v>357</v>
      </c>
      <c r="H559" t="str">
        <f>VLOOKUP(F559,[1]Disponibilidad!$A:$AD,30,0)</f>
        <v>Prioridad 3</v>
      </c>
      <c r="I559">
        <v>558</v>
      </c>
      <c r="K559" t="str">
        <f>VLOOKUP(B559,[2]Disponibilidad!$A:$A,1,0)</f>
        <v>CES.CHIRIGUANA-2</v>
      </c>
    </row>
    <row r="560" spans="1:11" x14ac:dyDescent="0.25">
      <c r="A560" s="7">
        <v>744</v>
      </c>
      <c r="B560" s="5" t="s">
        <v>651</v>
      </c>
      <c r="C560" s="2" t="s">
        <v>132</v>
      </c>
      <c r="D560" s="2" t="s">
        <v>47</v>
      </c>
      <c r="E560" t="s">
        <v>25</v>
      </c>
      <c r="F560" s="2" t="s">
        <v>651</v>
      </c>
      <c r="G560" t="s">
        <v>357</v>
      </c>
      <c r="H560" t="str">
        <f>VLOOKUP(F560,[1]Disponibilidad!$A:$AD,30,0)</f>
        <v>Prioridad 2</v>
      </c>
      <c r="I560">
        <v>559</v>
      </c>
    </row>
    <row r="561" spans="1:11" x14ac:dyDescent="0.25">
      <c r="A561" s="7">
        <v>745</v>
      </c>
      <c r="B561" s="5" t="s">
        <v>652</v>
      </c>
      <c r="C561" s="2" t="s">
        <v>132</v>
      </c>
      <c r="D561" s="2" t="s">
        <v>13</v>
      </c>
      <c r="E561" t="s">
        <v>25</v>
      </c>
      <c r="F561" s="2" t="s">
        <v>652</v>
      </c>
      <c r="G561" t="s">
        <v>357</v>
      </c>
      <c r="H561" t="str">
        <f>VLOOKUP(F561,[1]Disponibilidad!$A:$AD,30,0)</f>
        <v>Prioridad 2</v>
      </c>
      <c r="I561">
        <v>560</v>
      </c>
      <c r="K561" t="str">
        <f>VLOOKUP(B561,[2]Disponibilidad!$A:$A,1,0)</f>
        <v>MAG.GUAMAL</v>
      </c>
    </row>
    <row r="562" spans="1:11" x14ac:dyDescent="0.25">
      <c r="A562" s="7">
        <v>746</v>
      </c>
      <c r="B562" s="5" t="s">
        <v>653</v>
      </c>
      <c r="C562" s="2" t="s">
        <v>132</v>
      </c>
      <c r="D562" s="2" t="s">
        <v>47</v>
      </c>
      <c r="E562" t="s">
        <v>25</v>
      </c>
      <c r="F562" s="2" t="s">
        <v>653</v>
      </c>
      <c r="G562" t="s">
        <v>357</v>
      </c>
      <c r="H562" t="str">
        <f>VLOOKUP(F562,[1]Disponibilidad!$A:$AD,30,0)</f>
        <v>Prioridad 3</v>
      </c>
      <c r="I562">
        <v>561</v>
      </c>
      <c r="K562" t="str">
        <f>VLOOKUP(B562,[2]Disponibilidad!$A:$A,1,0)</f>
        <v>GUJ.PAPAYAL</v>
      </c>
    </row>
    <row r="563" spans="1:11" x14ac:dyDescent="0.25">
      <c r="A563" s="7">
        <v>748</v>
      </c>
      <c r="B563" s="5" t="s">
        <v>654</v>
      </c>
      <c r="C563" s="2" t="s">
        <v>132</v>
      </c>
      <c r="D563" s="2" t="s">
        <v>47</v>
      </c>
      <c r="E563" t="s">
        <v>25</v>
      </c>
      <c r="F563" s="2" t="s">
        <v>654</v>
      </c>
      <c r="G563" t="s">
        <v>357</v>
      </c>
      <c r="H563" t="str">
        <f>VLOOKUP(F563,[1]Disponibilidad!$A:$AD,30,0)</f>
        <v>Prioridad 2</v>
      </c>
      <c r="I563">
        <v>562</v>
      </c>
    </row>
    <row r="564" spans="1:11" x14ac:dyDescent="0.25">
      <c r="A564" s="7">
        <v>749</v>
      </c>
      <c r="B564" s="5" t="s">
        <v>655</v>
      </c>
      <c r="C564" s="2" t="s">
        <v>132</v>
      </c>
      <c r="D564" s="2" t="s">
        <v>47</v>
      </c>
      <c r="E564" t="s">
        <v>25</v>
      </c>
      <c r="F564" s="2" t="s">
        <v>655</v>
      </c>
      <c r="G564" t="s">
        <v>357</v>
      </c>
      <c r="H564" t="str">
        <f>VLOOKUP(F564,[1]Disponibilidad!$A:$AD,30,0)</f>
        <v>Prioridad 4</v>
      </c>
      <c r="I564">
        <v>563</v>
      </c>
    </row>
    <row r="565" spans="1:11" x14ac:dyDescent="0.25">
      <c r="A565" s="7">
        <v>751</v>
      </c>
      <c r="B565" s="5" t="s">
        <v>656</v>
      </c>
      <c r="C565" s="2" t="s">
        <v>132</v>
      </c>
      <c r="D565" s="2" t="s">
        <v>13</v>
      </c>
      <c r="E565" t="s">
        <v>25</v>
      </c>
      <c r="F565" s="2" t="s">
        <v>656</v>
      </c>
      <c r="G565" t="s">
        <v>357</v>
      </c>
      <c r="H565" t="str">
        <f>VLOOKUP(F565,[1]Disponibilidad!$A:$AD,30,0)</f>
        <v>Prioridad 3</v>
      </c>
      <c r="I565">
        <v>564</v>
      </c>
    </row>
    <row r="566" spans="1:11" x14ac:dyDescent="0.25">
      <c r="A566" s="7">
        <v>753</v>
      </c>
      <c r="B566" s="5" t="s">
        <v>657</v>
      </c>
      <c r="C566" s="2" t="s">
        <v>132</v>
      </c>
      <c r="D566" s="2" t="s">
        <v>47</v>
      </c>
      <c r="E566" t="s">
        <v>25</v>
      </c>
      <c r="F566" s="2" t="s">
        <v>657</v>
      </c>
      <c r="G566" t="s">
        <v>357</v>
      </c>
      <c r="H566" t="str">
        <f>VLOOKUP(F566,[1]Disponibilidad!$A:$AD,30,0)</f>
        <v>Prioridad 4</v>
      </c>
      <c r="I566">
        <v>565</v>
      </c>
    </row>
    <row r="567" spans="1:11" x14ac:dyDescent="0.25">
      <c r="A567" s="7">
        <v>755</v>
      </c>
      <c r="B567" s="5" t="s">
        <v>658</v>
      </c>
      <c r="C567" s="2" t="s">
        <v>132</v>
      </c>
      <c r="D567" s="2" t="s">
        <v>47</v>
      </c>
      <c r="E567" t="s">
        <v>25</v>
      </c>
      <c r="F567" s="2" t="s">
        <v>658</v>
      </c>
      <c r="G567" t="s">
        <v>357</v>
      </c>
      <c r="H567" t="str">
        <f>VLOOKUP(F567,[1]Disponibilidad!$A:$AD,30,0)</f>
        <v>Prioridad 2</v>
      </c>
      <c r="I567">
        <v>566</v>
      </c>
    </row>
    <row r="568" spans="1:11" x14ac:dyDescent="0.25">
      <c r="A568" s="7">
        <v>757</v>
      </c>
      <c r="B568" s="5" t="s">
        <v>659</v>
      </c>
      <c r="C568" s="2" t="s">
        <v>132</v>
      </c>
      <c r="D568" s="2" t="s">
        <v>13</v>
      </c>
      <c r="E568" t="s">
        <v>25</v>
      </c>
      <c r="F568" s="2" t="s">
        <v>659</v>
      </c>
      <c r="G568" t="s">
        <v>357</v>
      </c>
      <c r="H568" t="str">
        <f>VLOOKUP(F568,[1]Disponibilidad!$A:$AD,30,0)</f>
        <v>Prioridad 1</v>
      </c>
      <c r="I568">
        <v>567</v>
      </c>
    </row>
    <row r="569" spans="1:11" x14ac:dyDescent="0.25">
      <c r="A569" s="7">
        <v>758</v>
      </c>
      <c r="B569" s="5" t="s">
        <v>660</v>
      </c>
      <c r="C569" s="2" t="s">
        <v>132</v>
      </c>
      <c r="D569" s="2" t="s">
        <v>13</v>
      </c>
      <c r="E569" t="s">
        <v>25</v>
      </c>
      <c r="F569" s="2" t="s">
        <v>660</v>
      </c>
      <c r="G569" t="s">
        <v>357</v>
      </c>
      <c r="H569" t="str">
        <f>VLOOKUP(F569,[1]Disponibilidad!$A:$AD,30,0)</f>
        <v>Prioridad 2</v>
      </c>
      <c r="I569">
        <v>568</v>
      </c>
      <c r="K569" t="str">
        <f>VLOOKUP(B569,[2]Disponibilidad!$A:$A,1,0)</f>
        <v>BOL.SAN FERNANDO</v>
      </c>
    </row>
    <row r="570" spans="1:11" x14ac:dyDescent="0.25">
      <c r="A570" s="7">
        <v>761</v>
      </c>
      <c r="B570" s="5" t="s">
        <v>661</v>
      </c>
      <c r="C570" s="2" t="s">
        <v>132</v>
      </c>
      <c r="D570" s="2" t="s">
        <v>47</v>
      </c>
      <c r="E570" t="s">
        <v>25</v>
      </c>
      <c r="F570" s="2" t="s">
        <v>661</v>
      </c>
      <c r="G570" t="s">
        <v>357</v>
      </c>
      <c r="H570" t="str">
        <f>VLOOKUP(F570,[1]Disponibilidad!$A:$AD,30,0)</f>
        <v>Prioridad 3</v>
      </c>
      <c r="I570">
        <v>569</v>
      </c>
    </row>
    <row r="571" spans="1:11" x14ac:dyDescent="0.25">
      <c r="A571" s="7">
        <v>762</v>
      </c>
      <c r="B571" s="5" t="s">
        <v>662</v>
      </c>
      <c r="C571" s="2" t="s">
        <v>132</v>
      </c>
      <c r="D571" s="2" t="s">
        <v>47</v>
      </c>
      <c r="E571" t="s">
        <v>25</v>
      </c>
      <c r="F571" s="2" t="s">
        <v>662</v>
      </c>
      <c r="G571" t="s">
        <v>357</v>
      </c>
      <c r="H571" t="str">
        <f>VLOOKUP(F571,[1]Disponibilidad!$A:$AD,30,0)</f>
        <v>Prioridad 3</v>
      </c>
      <c r="I571">
        <v>570</v>
      </c>
      <c r="K571" t="str">
        <f>VLOOKUP(B571,[2]Disponibilidad!$A:$A,1,0)</f>
        <v>SUC.PALO ALTO</v>
      </c>
    </row>
    <row r="572" spans="1:11" x14ac:dyDescent="0.25">
      <c r="A572" s="7">
        <v>768</v>
      </c>
      <c r="B572" s="5" t="s">
        <v>663</v>
      </c>
      <c r="C572" s="2" t="s">
        <v>132</v>
      </c>
      <c r="D572" s="2" t="s">
        <v>13</v>
      </c>
      <c r="E572" t="s">
        <v>25</v>
      </c>
      <c r="F572" s="2" t="s">
        <v>663</v>
      </c>
      <c r="G572" t="s">
        <v>357</v>
      </c>
      <c r="H572" t="str">
        <f>VLOOKUP(F572,[1]Disponibilidad!$A:$AD,30,0)</f>
        <v>Prioridad 3</v>
      </c>
      <c r="I572">
        <v>571</v>
      </c>
      <c r="K572" t="str">
        <f>VLOOKUP(B572,[2]Disponibilidad!$A:$A,1,0)</f>
        <v>CHO.ACANDI</v>
      </c>
    </row>
    <row r="573" spans="1:11" x14ac:dyDescent="0.25">
      <c r="A573" s="7">
        <v>772</v>
      </c>
      <c r="B573" s="5" t="s">
        <v>664</v>
      </c>
      <c r="C573" s="2" t="s">
        <v>132</v>
      </c>
      <c r="D573" s="2" t="s">
        <v>13</v>
      </c>
      <c r="E573" t="s">
        <v>25</v>
      </c>
      <c r="F573" s="2" t="s">
        <v>664</v>
      </c>
      <c r="G573" t="s">
        <v>357</v>
      </c>
      <c r="H573" t="str">
        <f>VLOOKUP(F573,[1]Disponibilidad!$A:$AD,30,0)</f>
        <v>Prioridad 2</v>
      </c>
      <c r="I573">
        <v>572</v>
      </c>
    </row>
    <row r="574" spans="1:11" x14ac:dyDescent="0.25">
      <c r="A574" s="7">
        <v>774</v>
      </c>
      <c r="B574" s="5" t="s">
        <v>665</v>
      </c>
      <c r="C574" s="2" t="s">
        <v>132</v>
      </c>
      <c r="D574" s="2" t="s">
        <v>13</v>
      </c>
      <c r="E574" t="s">
        <v>25</v>
      </c>
      <c r="F574" s="2" t="s">
        <v>665</v>
      </c>
      <c r="G574" t="s">
        <v>357</v>
      </c>
      <c r="H574" t="str">
        <f>VLOOKUP(F574,[1]Disponibilidad!$A:$AD,30,0)</f>
        <v>Prioridad 2</v>
      </c>
      <c r="I574">
        <v>573</v>
      </c>
      <c r="K574" t="str">
        <f>VLOOKUP(B574,[2]Disponibilidad!$A:$A,1,0)</f>
        <v>ANT.SAN ANDRES DE CUERQUIA</v>
      </c>
    </row>
    <row r="575" spans="1:11" x14ac:dyDescent="0.25">
      <c r="A575" s="7">
        <v>778</v>
      </c>
      <c r="B575" s="5" t="s">
        <v>666</v>
      </c>
      <c r="C575" s="2" t="s">
        <v>132</v>
      </c>
      <c r="D575" s="2" t="s">
        <v>13</v>
      </c>
      <c r="E575" t="s">
        <v>25</v>
      </c>
      <c r="F575" s="2" t="s">
        <v>666</v>
      </c>
      <c r="G575" t="s">
        <v>357</v>
      </c>
      <c r="H575" t="str">
        <f>VLOOKUP(F575,[1]Disponibilidad!$A:$AD,30,0)</f>
        <v>Prioridad 2</v>
      </c>
      <c r="I575">
        <v>574</v>
      </c>
    </row>
    <row r="576" spans="1:11" x14ac:dyDescent="0.25">
      <c r="A576" s="7">
        <v>781</v>
      </c>
      <c r="B576" s="5" t="s">
        <v>667</v>
      </c>
      <c r="C576" s="2" t="s">
        <v>132</v>
      </c>
      <c r="D576" s="2" t="s">
        <v>13</v>
      </c>
      <c r="E576" t="s">
        <v>25</v>
      </c>
      <c r="F576" s="2" t="s">
        <v>667</v>
      </c>
      <c r="G576" t="s">
        <v>357</v>
      </c>
      <c r="H576" t="str">
        <f>VLOOKUP(F576,[1]Disponibilidad!$A:$AD,30,0)</f>
        <v>Prioridad 3</v>
      </c>
      <c r="I576">
        <v>575</v>
      </c>
    </row>
    <row r="577" spans="1:11" x14ac:dyDescent="0.25">
      <c r="A577" s="7">
        <v>786</v>
      </c>
      <c r="B577" s="5" t="s">
        <v>668</v>
      </c>
      <c r="C577" s="2" t="s">
        <v>132</v>
      </c>
      <c r="D577" s="2" t="s">
        <v>13</v>
      </c>
      <c r="E577" t="s">
        <v>25</v>
      </c>
      <c r="F577" s="2" t="s">
        <v>668</v>
      </c>
      <c r="G577" t="s">
        <v>357</v>
      </c>
      <c r="H577" t="str">
        <f>VLOOKUP(F577,[1]Disponibilidad!$A:$AD,30,0)</f>
        <v>Prioridad 3</v>
      </c>
      <c r="I577">
        <v>576</v>
      </c>
    </row>
    <row r="578" spans="1:11" x14ac:dyDescent="0.25">
      <c r="A578" s="7">
        <v>787</v>
      </c>
      <c r="B578" s="5" t="s">
        <v>669</v>
      </c>
      <c r="C578" s="2" t="s">
        <v>132</v>
      </c>
      <c r="D578" s="2" t="s">
        <v>13</v>
      </c>
      <c r="E578" t="s">
        <v>25</v>
      </c>
      <c r="F578" s="2" t="s">
        <v>669</v>
      </c>
      <c r="G578" t="s">
        <v>357</v>
      </c>
      <c r="H578" t="str">
        <f>VLOOKUP(F578,[1]Disponibilidad!$A:$AD,30,0)</f>
        <v>Prioridad 1</v>
      </c>
      <c r="I578">
        <v>577</v>
      </c>
    </row>
    <row r="579" spans="1:11" x14ac:dyDescent="0.25">
      <c r="A579" s="7">
        <v>788</v>
      </c>
      <c r="B579" s="5" t="s">
        <v>670</v>
      </c>
      <c r="C579" s="2" t="s">
        <v>132</v>
      </c>
      <c r="D579" s="2" t="s">
        <v>13</v>
      </c>
      <c r="E579" t="s">
        <v>25</v>
      </c>
      <c r="F579" s="2" t="s">
        <v>670</v>
      </c>
      <c r="G579" t="s">
        <v>357</v>
      </c>
      <c r="H579" t="str">
        <f>VLOOKUP(F579,[1]Disponibilidad!$A:$AD,30,0)</f>
        <v>Prioridad 1</v>
      </c>
      <c r="I579">
        <v>578</v>
      </c>
      <c r="K579" t="str">
        <f>VLOOKUP(B579,[2]Disponibilidad!$A:$A,1,0)</f>
        <v>NAR.TUMACO-12</v>
      </c>
    </row>
    <row r="580" spans="1:11" x14ac:dyDescent="0.25">
      <c r="A580" s="7">
        <v>790</v>
      </c>
      <c r="B580" s="5" t="s">
        <v>671</v>
      </c>
      <c r="C580" s="2" t="s">
        <v>132</v>
      </c>
      <c r="D580" s="2" t="s">
        <v>13</v>
      </c>
      <c r="E580" t="s">
        <v>25</v>
      </c>
      <c r="F580" s="2" t="s">
        <v>671</v>
      </c>
      <c r="G580" t="s">
        <v>357</v>
      </c>
      <c r="H580" t="str">
        <f>VLOOKUP(F580,[1]Disponibilidad!$A:$AD,30,0)</f>
        <v>Prioridad 2</v>
      </c>
      <c r="I580">
        <v>579</v>
      </c>
      <c r="K580" t="str">
        <f>VLOOKUP(B580,[2]Disponibilidad!$A:$A,1,0)</f>
        <v>HUI.COLOMBIA-2</v>
      </c>
    </row>
    <row r="581" spans="1:11" x14ac:dyDescent="0.25">
      <c r="A581" s="7">
        <v>792</v>
      </c>
      <c r="B581" s="5" t="s">
        <v>672</v>
      </c>
      <c r="C581" s="2" t="s">
        <v>132</v>
      </c>
      <c r="D581" s="2" t="s">
        <v>13</v>
      </c>
      <c r="E581" t="s">
        <v>25</v>
      </c>
      <c r="F581" s="2" t="s">
        <v>672</v>
      </c>
      <c r="G581" t="s">
        <v>357</v>
      </c>
      <c r="H581" t="str">
        <f>VLOOKUP(F581,[1]Disponibilidad!$A:$AD,30,0)</f>
        <v>Prioridad 2</v>
      </c>
      <c r="I581">
        <v>580</v>
      </c>
      <c r="K581" t="str">
        <f>VLOOKUP(B581,[2]Disponibilidad!$A:$A,1,0)</f>
        <v>TOL.CARMEN-2</v>
      </c>
    </row>
    <row r="582" spans="1:11" x14ac:dyDescent="0.25">
      <c r="A582" s="7">
        <v>793</v>
      </c>
      <c r="B582" s="5" t="s">
        <v>673</v>
      </c>
      <c r="C582" s="2" t="s">
        <v>132</v>
      </c>
      <c r="D582" s="2" t="s">
        <v>47</v>
      </c>
      <c r="E582" t="s">
        <v>25</v>
      </c>
      <c r="F582" s="2" t="s">
        <v>673</v>
      </c>
      <c r="G582" t="s">
        <v>357</v>
      </c>
      <c r="H582" t="str">
        <f>VLOOKUP(F582,[1]Disponibilidad!$A:$AD,30,0)</f>
        <v>Prioridad 2</v>
      </c>
      <c r="I582">
        <v>581</v>
      </c>
      <c r="K582" t="str">
        <f>VLOOKUP(B582,[2]Disponibilidad!$A:$A,1,0)</f>
        <v>TOL.PAYANDE-2</v>
      </c>
    </row>
    <row r="583" spans="1:11" x14ac:dyDescent="0.25">
      <c r="A583" s="7">
        <v>796</v>
      </c>
      <c r="B583" s="5" t="s">
        <v>674</v>
      </c>
      <c r="C583" s="2" t="s">
        <v>132</v>
      </c>
      <c r="D583" s="2" t="s">
        <v>13</v>
      </c>
      <c r="E583" t="s">
        <v>25</v>
      </c>
      <c r="F583" s="2" t="s">
        <v>674</v>
      </c>
      <c r="G583" t="s">
        <v>357</v>
      </c>
      <c r="H583" t="str">
        <f>VLOOKUP(F583,[1]Disponibilidad!$A:$AD,30,0)</f>
        <v>Prioridad 2</v>
      </c>
      <c r="I583">
        <v>582</v>
      </c>
      <c r="K583" t="str">
        <f>VLOOKUP(B583,[2]Disponibilidad!$A:$A,1,0)</f>
        <v>TOL.CHAPARRAL-5</v>
      </c>
    </row>
    <row r="584" spans="1:11" x14ac:dyDescent="0.25">
      <c r="A584" s="7">
        <v>797</v>
      </c>
      <c r="B584" s="5" t="s">
        <v>675</v>
      </c>
      <c r="C584" s="2" t="s">
        <v>132</v>
      </c>
      <c r="D584" s="2" t="s">
        <v>13</v>
      </c>
      <c r="E584" t="s">
        <v>25</v>
      </c>
      <c r="F584" s="2" t="s">
        <v>675</v>
      </c>
      <c r="G584" t="s">
        <v>357</v>
      </c>
      <c r="H584" t="str">
        <f>VLOOKUP(F584,[1]Disponibilidad!$A:$AD,30,0)</f>
        <v>Prioridad 2</v>
      </c>
      <c r="I584">
        <v>583</v>
      </c>
    </row>
    <row r="585" spans="1:11" x14ac:dyDescent="0.25">
      <c r="A585" s="7">
        <v>798</v>
      </c>
      <c r="B585" s="5" t="s">
        <v>676</v>
      </c>
      <c r="C585" s="2" t="s">
        <v>132</v>
      </c>
      <c r="D585" s="2" t="s">
        <v>13</v>
      </c>
      <c r="E585" t="s">
        <v>25</v>
      </c>
      <c r="F585" s="2" t="s">
        <v>676</v>
      </c>
      <c r="G585" t="s">
        <v>357</v>
      </c>
      <c r="H585" t="str">
        <f>VLOOKUP(F585,[1]Disponibilidad!$A:$AD,30,0)</f>
        <v>Prioridad 1</v>
      </c>
      <c r="I585">
        <v>584</v>
      </c>
    </row>
    <row r="586" spans="1:11" x14ac:dyDescent="0.25">
      <c r="A586" s="7">
        <v>799</v>
      </c>
      <c r="B586" s="5" t="s">
        <v>677</v>
      </c>
      <c r="C586" s="2" t="s">
        <v>132</v>
      </c>
      <c r="D586" s="2" t="s">
        <v>47</v>
      </c>
      <c r="E586" t="s">
        <v>25</v>
      </c>
      <c r="F586" s="2" t="s">
        <v>677</v>
      </c>
      <c r="G586" t="s">
        <v>357</v>
      </c>
      <c r="H586" t="str">
        <f>VLOOKUP(F586,[1]Disponibilidad!$A:$AD,30,0)</f>
        <v>Prioridad 2</v>
      </c>
      <c r="I586">
        <v>585</v>
      </c>
    </row>
    <row r="587" spans="1:11" x14ac:dyDescent="0.25">
      <c r="A587" s="7">
        <v>800</v>
      </c>
      <c r="B587" s="5" t="s">
        <v>678</v>
      </c>
      <c r="C587" s="2" t="s">
        <v>132</v>
      </c>
      <c r="D587" s="2" t="s">
        <v>13</v>
      </c>
      <c r="E587" t="s">
        <v>25</v>
      </c>
      <c r="F587" s="2" t="s">
        <v>678</v>
      </c>
      <c r="G587" t="s">
        <v>357</v>
      </c>
      <c r="H587" t="str">
        <f>VLOOKUP(F587,[1]Disponibilidad!$A:$AD,30,0)</f>
        <v>Prioridad 2</v>
      </c>
      <c r="I587">
        <v>586</v>
      </c>
      <c r="K587" t="str">
        <f>VLOOKUP(B587,[2]Disponibilidad!$A:$A,1,0)</f>
        <v>CAU.GUACHENE</v>
      </c>
    </row>
    <row r="588" spans="1:11" x14ac:dyDescent="0.25">
      <c r="A588" s="7">
        <v>803</v>
      </c>
      <c r="B588" s="5" t="s">
        <v>679</v>
      </c>
      <c r="C588" s="2" t="s">
        <v>132</v>
      </c>
      <c r="D588" s="2" t="s">
        <v>13</v>
      </c>
      <c r="E588" t="s">
        <v>25</v>
      </c>
      <c r="F588" s="2" t="s">
        <v>679</v>
      </c>
      <c r="G588" t="s">
        <v>357</v>
      </c>
      <c r="H588" t="str">
        <f>VLOOKUP(F588,[1]Disponibilidad!$A:$AD,30,0)</f>
        <v>Prioridad 2</v>
      </c>
      <c r="I588">
        <v>587</v>
      </c>
      <c r="K588" t="str">
        <f>VLOOKUP(B588,[2]Disponibilidad!$A:$A,1,0)</f>
        <v>TOL.DOLORES-2</v>
      </c>
    </row>
    <row r="589" spans="1:11" x14ac:dyDescent="0.25">
      <c r="A589" s="7">
        <v>804</v>
      </c>
      <c r="B589" s="5" t="s">
        <v>680</v>
      </c>
      <c r="C589" s="2" t="s">
        <v>132</v>
      </c>
      <c r="D589" s="2" t="s">
        <v>13</v>
      </c>
      <c r="E589" t="s">
        <v>25</v>
      </c>
      <c r="F589" s="2" t="s">
        <v>680</v>
      </c>
      <c r="G589" t="s">
        <v>357</v>
      </c>
      <c r="H589" t="str">
        <f>VLOOKUP(F589,[1]Disponibilidad!$A:$AD,30,0)</f>
        <v>Prioridad 3</v>
      </c>
      <c r="I589">
        <v>588</v>
      </c>
      <c r="K589" t="str">
        <f>VLOOKUP(B589,[2]Disponibilidad!$A:$A,1,0)</f>
        <v>HUI.NATAGA-2</v>
      </c>
    </row>
    <row r="590" spans="1:11" x14ac:dyDescent="0.25">
      <c r="A590" s="7">
        <v>805</v>
      </c>
      <c r="B590" s="5" t="s">
        <v>681</v>
      </c>
      <c r="C590" s="2" t="s">
        <v>132</v>
      </c>
      <c r="D590" s="2" t="s">
        <v>13</v>
      </c>
      <c r="E590" t="s">
        <v>25</v>
      </c>
      <c r="F590" s="2" t="s">
        <v>681</v>
      </c>
      <c r="G590" t="s">
        <v>357</v>
      </c>
      <c r="H590" t="str">
        <f>VLOOKUP(F590,[1]Disponibilidad!$A:$AD,30,0)</f>
        <v>Prioridad 3</v>
      </c>
      <c r="I590">
        <v>589</v>
      </c>
      <c r="K590" t="str">
        <f>VLOOKUP(B590,[2]Disponibilidad!$A:$A,1,0)</f>
        <v>TOL.AMBALEMA-2</v>
      </c>
    </row>
    <row r="591" spans="1:11" x14ac:dyDescent="0.25">
      <c r="A591" s="7">
        <v>807</v>
      </c>
      <c r="B591" s="5" t="s">
        <v>682</v>
      </c>
      <c r="C591" s="2" t="s">
        <v>132</v>
      </c>
      <c r="D591" s="2" t="s">
        <v>47</v>
      </c>
      <c r="E591" t="s">
        <v>25</v>
      </c>
      <c r="F591" s="2" t="s">
        <v>682</v>
      </c>
      <c r="G591" t="s">
        <v>357</v>
      </c>
      <c r="H591" t="str">
        <f>VLOOKUP(F591,[1]Disponibilidad!$A:$AD,30,0)</f>
        <v>Prioridad 2</v>
      </c>
      <c r="I591">
        <v>590</v>
      </c>
    </row>
    <row r="592" spans="1:11" x14ac:dyDescent="0.25">
      <c r="A592" s="7">
        <v>808</v>
      </c>
      <c r="B592" s="5" t="s">
        <v>683</v>
      </c>
      <c r="C592" s="2" t="s">
        <v>132</v>
      </c>
      <c r="D592" s="2" t="s">
        <v>13</v>
      </c>
      <c r="E592" t="s">
        <v>25</v>
      </c>
      <c r="F592" s="2" t="s">
        <v>683</v>
      </c>
      <c r="G592" t="s">
        <v>357</v>
      </c>
      <c r="H592" t="str">
        <f>VLOOKUP(F592,[1]Disponibilidad!$A:$AD,30,0)</f>
        <v>Prioridad 4</v>
      </c>
      <c r="I592">
        <v>591</v>
      </c>
      <c r="K592" t="str">
        <f>VLOOKUP(B592,[2]Disponibilidad!$A:$A,1,0)</f>
        <v>CAQ.PTO RICO-3</v>
      </c>
    </row>
    <row r="593" spans="1:11" x14ac:dyDescent="0.25">
      <c r="A593" s="7">
        <v>809</v>
      </c>
      <c r="B593" s="5" t="s">
        <v>684</v>
      </c>
      <c r="C593" s="2" t="s">
        <v>132</v>
      </c>
      <c r="D593" s="2" t="s">
        <v>13</v>
      </c>
      <c r="E593" t="s">
        <v>25</v>
      </c>
      <c r="F593" s="2" t="s">
        <v>684</v>
      </c>
      <c r="G593" t="s">
        <v>357</v>
      </c>
      <c r="H593" t="str">
        <f>VLOOKUP(F593,[1]Disponibilidad!$A:$AD,30,0)</f>
        <v>Prioridad 4</v>
      </c>
      <c r="I593">
        <v>592</v>
      </c>
      <c r="K593" t="str">
        <f>VLOOKUP(B593,[2]Disponibilidad!$A:$A,1,0)</f>
        <v>BNV.12ABRIL</v>
      </c>
    </row>
    <row r="594" spans="1:11" x14ac:dyDescent="0.25">
      <c r="A594" s="7">
        <v>811</v>
      </c>
      <c r="B594" s="5" t="s">
        <v>685</v>
      </c>
      <c r="C594" s="2" t="s">
        <v>132</v>
      </c>
      <c r="D594" s="2" t="s">
        <v>13</v>
      </c>
      <c r="E594" t="s">
        <v>25</v>
      </c>
      <c r="F594" s="2" t="s">
        <v>685</v>
      </c>
      <c r="G594" t="s">
        <v>357</v>
      </c>
      <c r="H594" t="str">
        <f>VLOOKUP(F594,[1]Disponibilidad!$A:$AD,30,0)</f>
        <v>Prioridad 2</v>
      </c>
      <c r="I594">
        <v>593</v>
      </c>
      <c r="K594" t="str">
        <f>VLOOKUP(B594,[2]Disponibilidad!$A:$A,1,0)</f>
        <v>VAL.ZARZAL-3</v>
      </c>
    </row>
    <row r="595" spans="1:11" x14ac:dyDescent="0.25">
      <c r="A595" s="7">
        <v>820</v>
      </c>
      <c r="B595" s="5" t="s">
        <v>686</v>
      </c>
      <c r="C595" s="2" t="s">
        <v>132</v>
      </c>
      <c r="D595" s="2" t="s">
        <v>13</v>
      </c>
      <c r="E595" t="s">
        <v>25</v>
      </c>
      <c r="F595" s="2" t="s">
        <v>686</v>
      </c>
      <c r="G595" t="s">
        <v>357</v>
      </c>
      <c r="H595" t="str">
        <f>VLOOKUP(F595,[1]Disponibilidad!$A:$AD,30,0)</f>
        <v>Prioridad 2</v>
      </c>
      <c r="I595">
        <v>594</v>
      </c>
      <c r="K595" t="str">
        <f>VLOOKUP(B595,[2]Disponibilidad!$A:$A,1,0)</f>
        <v>VAL.OBANDO</v>
      </c>
    </row>
    <row r="596" spans="1:11" x14ac:dyDescent="0.25">
      <c r="A596" s="7">
        <v>821</v>
      </c>
      <c r="B596" s="5" t="s">
        <v>687</v>
      </c>
      <c r="C596" s="2" t="s">
        <v>132</v>
      </c>
      <c r="D596" s="2" t="s">
        <v>13</v>
      </c>
      <c r="E596" t="s">
        <v>25</v>
      </c>
      <c r="F596" s="2" t="s">
        <v>687</v>
      </c>
      <c r="G596" t="s">
        <v>357</v>
      </c>
      <c r="H596" t="str">
        <f>VLOOKUP(F596,[1]Disponibilidad!$A:$AD,30,0)</f>
        <v>Prioridad 2</v>
      </c>
      <c r="I596">
        <v>595</v>
      </c>
      <c r="K596" t="str">
        <f>VLOOKUP(B596,[2]Disponibilidad!$A:$A,1,0)</f>
        <v>VAL.ROLDANILLO-2</v>
      </c>
    </row>
    <row r="597" spans="1:11" x14ac:dyDescent="0.25">
      <c r="A597" s="7">
        <v>823</v>
      </c>
      <c r="B597" s="5" t="s">
        <v>688</v>
      </c>
      <c r="C597" s="2" t="s">
        <v>132</v>
      </c>
      <c r="D597" s="2" t="s">
        <v>13</v>
      </c>
      <c r="E597" t="s">
        <v>25</v>
      </c>
      <c r="F597" s="2" t="s">
        <v>688</v>
      </c>
      <c r="G597" t="s">
        <v>357</v>
      </c>
      <c r="H597" t="str">
        <f>VLOOKUP(F597,[1]Disponibilidad!$A:$AD,30,0)</f>
        <v>Prioridad 2</v>
      </c>
      <c r="I597">
        <v>596</v>
      </c>
    </row>
    <row r="598" spans="1:11" x14ac:dyDescent="0.25">
      <c r="A598" s="7">
        <v>825</v>
      </c>
      <c r="B598" s="5" t="s">
        <v>689</v>
      </c>
      <c r="C598" s="2" t="s">
        <v>132</v>
      </c>
      <c r="D598" s="2" t="s">
        <v>47</v>
      </c>
      <c r="E598" t="s">
        <v>25</v>
      </c>
      <c r="F598" s="2" t="s">
        <v>689</v>
      </c>
      <c r="G598" t="s">
        <v>357</v>
      </c>
      <c r="H598" t="str">
        <f>VLOOKUP(F598,[1]Disponibilidad!$A:$AD,30,0)</f>
        <v>Prioridad 2</v>
      </c>
      <c r="I598">
        <v>597</v>
      </c>
      <c r="K598" t="str">
        <f>VLOOKUP(B598,[2]Disponibilidad!$A:$A,1,0)</f>
        <v>NOR.TRES BOCAS</v>
      </c>
    </row>
    <row r="599" spans="1:11" x14ac:dyDescent="0.25">
      <c r="A599" s="7">
        <v>831</v>
      </c>
      <c r="B599" s="5" t="s">
        <v>690</v>
      </c>
      <c r="C599" s="2" t="s">
        <v>132</v>
      </c>
      <c r="D599" s="2" t="s">
        <v>13</v>
      </c>
      <c r="E599" t="s">
        <v>25</v>
      </c>
      <c r="F599" s="2" t="s">
        <v>690</v>
      </c>
      <c r="G599" t="s">
        <v>357</v>
      </c>
      <c r="H599" t="str">
        <f>VLOOKUP(F599,[1]Disponibilidad!$A:$AD,30,0)</f>
        <v>Prioridad 1</v>
      </c>
      <c r="I599">
        <v>598</v>
      </c>
      <c r="K599" t="str">
        <f>VLOOKUP(B599,[2]Disponibilidad!$A:$A,1,0)</f>
        <v>NOR.TIBU-3</v>
      </c>
    </row>
    <row r="600" spans="1:11" x14ac:dyDescent="0.25">
      <c r="A600" s="7">
        <v>833</v>
      </c>
      <c r="B600" s="5" t="s">
        <v>691</v>
      </c>
      <c r="C600" s="2" t="s">
        <v>132</v>
      </c>
      <c r="D600" s="2" t="s">
        <v>47</v>
      </c>
      <c r="E600" t="s">
        <v>25</v>
      </c>
      <c r="F600" s="2" t="s">
        <v>691</v>
      </c>
      <c r="G600" t="s">
        <v>357</v>
      </c>
      <c r="H600" t="str">
        <f>VLOOKUP(F600,[1]Disponibilidad!$A:$AD,30,0)</f>
        <v>Prioridad 2</v>
      </c>
      <c r="I600">
        <v>599</v>
      </c>
    </row>
    <row r="601" spans="1:11" x14ac:dyDescent="0.25">
      <c r="A601" s="7">
        <v>834</v>
      </c>
      <c r="B601" s="5" t="s">
        <v>692</v>
      </c>
      <c r="C601" s="2" t="s">
        <v>132</v>
      </c>
      <c r="D601" s="2" t="s">
        <v>47</v>
      </c>
      <c r="E601" t="s">
        <v>25</v>
      </c>
      <c r="F601" s="2" t="s">
        <v>692</v>
      </c>
      <c r="G601" t="s">
        <v>357</v>
      </c>
      <c r="H601" t="str">
        <f>VLOOKUP(F601,[1]Disponibilidad!$A:$AD,30,0)</f>
        <v>Prioridad 2</v>
      </c>
      <c r="I601">
        <v>600</v>
      </c>
      <c r="K601" t="str">
        <f>VLOOKUP(B601,[2]Disponibilidad!$A:$A,1,0)</f>
        <v>MET.MESA DE FERNANDEZ</v>
      </c>
    </row>
    <row r="602" spans="1:11" x14ac:dyDescent="0.25">
      <c r="A602" s="7">
        <v>835</v>
      </c>
      <c r="B602" s="5" t="s">
        <v>693</v>
      </c>
      <c r="C602" s="2" t="s">
        <v>132</v>
      </c>
      <c r="D602" s="2" t="s">
        <v>13</v>
      </c>
      <c r="E602" t="s">
        <v>25</v>
      </c>
      <c r="F602" s="2" t="s">
        <v>693</v>
      </c>
      <c r="G602" t="s">
        <v>357</v>
      </c>
      <c r="H602" t="str">
        <f>VLOOKUP(F602,[1]Disponibilidad!$A:$AD,30,0)</f>
        <v>Prioridad 2</v>
      </c>
      <c r="I602">
        <v>601</v>
      </c>
      <c r="K602" t="str">
        <f>VLOOKUP(B602,[2]Disponibilidad!$A:$A,1,0)</f>
        <v>MET.LEJANIAS-2</v>
      </c>
    </row>
    <row r="603" spans="1:11" x14ac:dyDescent="0.25">
      <c r="A603" s="7">
        <v>836</v>
      </c>
      <c r="B603" s="5" t="s">
        <v>694</v>
      </c>
      <c r="C603" s="2" t="s">
        <v>132</v>
      </c>
      <c r="D603" s="2" t="s">
        <v>13</v>
      </c>
      <c r="E603" t="s">
        <v>25</v>
      </c>
      <c r="F603" s="2" t="s">
        <v>694</v>
      </c>
      <c r="G603" t="s">
        <v>357</v>
      </c>
      <c r="H603" t="str">
        <f>VLOOKUP(F603,[1]Disponibilidad!$A:$AD,30,0)</f>
        <v>Prioridad 1</v>
      </c>
      <c r="I603">
        <v>602</v>
      </c>
      <c r="K603" t="str">
        <f>VLOOKUP(B603,[2]Disponibilidad!$A:$A,1,0)</f>
        <v>CUN.SILVANIA-3</v>
      </c>
    </row>
    <row r="604" spans="1:11" x14ac:dyDescent="0.25">
      <c r="A604" s="7">
        <v>839</v>
      </c>
      <c r="B604" s="5" t="s">
        <v>695</v>
      </c>
      <c r="C604" s="2" t="s">
        <v>132</v>
      </c>
      <c r="D604" s="2" t="s">
        <v>13</v>
      </c>
      <c r="E604" t="s">
        <v>25</v>
      </c>
      <c r="F604" s="2" t="s">
        <v>695</v>
      </c>
      <c r="G604" t="s">
        <v>357</v>
      </c>
      <c r="H604" t="str">
        <f>VLOOKUP(F604,[1]Disponibilidad!$A:$AD,30,0)</f>
        <v>Prioridad 4</v>
      </c>
      <c r="I604">
        <v>603</v>
      </c>
    </row>
    <row r="605" spans="1:11" x14ac:dyDescent="0.25">
      <c r="A605" s="7">
        <v>841</v>
      </c>
      <c r="B605" s="5" t="s">
        <v>696</v>
      </c>
      <c r="C605" s="2" t="s">
        <v>132</v>
      </c>
      <c r="D605" s="2" t="s">
        <v>47</v>
      </c>
      <c r="E605" t="s">
        <v>25</v>
      </c>
      <c r="F605" s="2" t="s">
        <v>696</v>
      </c>
      <c r="G605" t="s">
        <v>357</v>
      </c>
      <c r="H605" t="str">
        <f>VLOOKUP(F605,[1]Disponibilidad!$A:$AD,30,0)</f>
        <v>Prioridad 1</v>
      </c>
      <c r="I605">
        <v>604</v>
      </c>
      <c r="K605" t="str">
        <f>VLOOKUP(B605,[2]Disponibilidad!$A:$A,1,0)</f>
        <v>MAG.SAN PEDRO</v>
      </c>
    </row>
    <row r="606" spans="1:11" x14ac:dyDescent="0.25">
      <c r="A606" s="7">
        <v>842</v>
      </c>
      <c r="B606" s="5" t="s">
        <v>697</v>
      </c>
      <c r="C606" s="2" t="s">
        <v>132</v>
      </c>
      <c r="D606" s="2" t="s">
        <v>47</v>
      </c>
      <c r="E606" t="s">
        <v>25</v>
      </c>
      <c r="F606" s="2" t="s">
        <v>697</v>
      </c>
      <c r="G606" t="s">
        <v>357</v>
      </c>
      <c r="H606" t="str">
        <f>VLOOKUP(F606,[1]Disponibilidad!$A:$AD,30,0)</f>
        <v>Prioridad 2</v>
      </c>
      <c r="I606">
        <v>605</v>
      </c>
    </row>
    <row r="607" spans="1:11" x14ac:dyDescent="0.25">
      <c r="A607" s="7">
        <v>843</v>
      </c>
      <c r="B607" s="5" t="s">
        <v>698</v>
      </c>
      <c r="C607" s="2" t="s">
        <v>132</v>
      </c>
      <c r="D607" s="2" t="s">
        <v>47</v>
      </c>
      <c r="E607" t="s">
        <v>25</v>
      </c>
      <c r="F607" s="2" t="s">
        <v>698</v>
      </c>
      <c r="G607" t="s">
        <v>357</v>
      </c>
      <c r="H607" t="str">
        <f>VLOOKUP(F607,[1]Disponibilidad!$A:$AD,30,0)</f>
        <v>Prioridad 2</v>
      </c>
      <c r="I607">
        <v>606</v>
      </c>
      <c r="K607" t="str">
        <f>VLOOKUP(B607,[2]Disponibilidad!$A:$A,1,0)</f>
        <v>MAG.PALMOR</v>
      </c>
    </row>
    <row r="608" spans="1:11" x14ac:dyDescent="0.25">
      <c r="A608" s="7">
        <v>844</v>
      </c>
      <c r="B608" s="5" t="s">
        <v>699</v>
      </c>
      <c r="C608" s="2" t="s">
        <v>132</v>
      </c>
      <c r="D608" s="2" t="s">
        <v>13</v>
      </c>
      <c r="E608" t="s">
        <v>25</v>
      </c>
      <c r="F608" s="2" t="s">
        <v>699</v>
      </c>
      <c r="G608" t="s">
        <v>357</v>
      </c>
      <c r="H608" t="str">
        <f>VLOOKUP(F608,[1]Disponibilidad!$A:$AD,30,0)</f>
        <v>Prioridad 2</v>
      </c>
      <c r="I608">
        <v>607</v>
      </c>
      <c r="K608" t="str">
        <f>VLOOKUP(B608,[2]Disponibilidad!$A:$A,1,0)</f>
        <v>BAR.CD CARIBE</v>
      </c>
    </row>
    <row r="609" spans="1:11" x14ac:dyDescent="0.25">
      <c r="A609" s="7">
        <v>846</v>
      </c>
      <c r="B609" s="5" t="s">
        <v>700</v>
      </c>
      <c r="C609" s="2" t="s">
        <v>132</v>
      </c>
      <c r="D609" s="2" t="s">
        <v>13</v>
      </c>
      <c r="E609" t="s">
        <v>25</v>
      </c>
      <c r="F609" s="2" t="s">
        <v>700</v>
      </c>
      <c r="G609" t="s">
        <v>357</v>
      </c>
      <c r="H609" t="str">
        <f>VLOOKUP(F609,[1]Disponibilidad!$A:$AD,30,0)</f>
        <v>Prioridad 3</v>
      </c>
      <c r="I609">
        <v>608</v>
      </c>
      <c r="K609" t="str">
        <f>VLOOKUP(B609,[2]Disponibilidad!$A:$A,1,0)</f>
        <v>MAI.BOSCAN</v>
      </c>
    </row>
    <row r="610" spans="1:11" x14ac:dyDescent="0.25">
      <c r="A610" s="7">
        <v>849</v>
      </c>
      <c r="B610" s="5" t="s">
        <v>701</v>
      </c>
      <c r="C610" s="2" t="s">
        <v>132</v>
      </c>
      <c r="D610" s="2" t="s">
        <v>47</v>
      </c>
      <c r="E610" t="s">
        <v>25</v>
      </c>
      <c r="F610" s="2" t="s">
        <v>701</v>
      </c>
      <c r="G610" t="s">
        <v>357</v>
      </c>
      <c r="H610" t="str">
        <f>VLOOKUP(F610,[1]Disponibilidad!$A:$AD,30,0)</f>
        <v>Prioridad 2</v>
      </c>
      <c r="I610">
        <v>609</v>
      </c>
      <c r="K610" t="str">
        <f>VLOOKUP(B610,[2]Disponibilidad!$A:$A,1,0)</f>
        <v>COR.LETICIA</v>
      </c>
    </row>
    <row r="611" spans="1:11" x14ac:dyDescent="0.25">
      <c r="A611" s="7">
        <v>850</v>
      </c>
      <c r="B611" s="5" t="s">
        <v>702</v>
      </c>
      <c r="C611" s="2" t="s">
        <v>132</v>
      </c>
      <c r="D611" s="2" t="s">
        <v>47</v>
      </c>
      <c r="E611" t="s">
        <v>25</v>
      </c>
      <c r="F611" s="2" t="s">
        <v>702</v>
      </c>
      <c r="G611" t="s">
        <v>357</v>
      </c>
      <c r="H611" t="str">
        <f>VLOOKUP(F611,[1]Disponibilidad!$A:$AD,30,0)</f>
        <v>Prioridad 2</v>
      </c>
      <c r="I611">
        <v>610</v>
      </c>
      <c r="K611" t="str">
        <f>VLOOKUP(B611,[2]Disponibilidad!$A:$A,1,0)</f>
        <v>COR.RABOLARGO</v>
      </c>
    </row>
    <row r="612" spans="1:11" x14ac:dyDescent="0.25">
      <c r="A612" s="7">
        <v>852</v>
      </c>
      <c r="B612" s="5" t="s">
        <v>703</v>
      </c>
      <c r="C612" s="2" t="s">
        <v>132</v>
      </c>
      <c r="D612" s="2" t="s">
        <v>13</v>
      </c>
      <c r="E612" t="s">
        <v>25</v>
      </c>
      <c r="F612" s="2" t="s">
        <v>703</v>
      </c>
      <c r="G612" t="s">
        <v>357</v>
      </c>
      <c r="H612" t="str">
        <f>VLOOKUP(F612,[1]Disponibilidad!$A:$AD,30,0)</f>
        <v>Prioridad 3</v>
      </c>
      <c r="I612">
        <v>611</v>
      </c>
    </row>
    <row r="613" spans="1:11" x14ac:dyDescent="0.25">
      <c r="A613" s="7">
        <v>855</v>
      </c>
      <c r="B613" s="5" t="s">
        <v>704</v>
      </c>
      <c r="C613" s="2" t="s">
        <v>132</v>
      </c>
      <c r="D613" s="2" t="s">
        <v>13</v>
      </c>
      <c r="E613" t="s">
        <v>25</v>
      </c>
      <c r="F613" s="2" t="s">
        <v>704</v>
      </c>
      <c r="G613" t="s">
        <v>357</v>
      </c>
      <c r="H613" t="str">
        <f>VLOOKUP(F613,[1]Disponibilidad!$A:$AD,30,0)</f>
        <v>Prioridad 1</v>
      </c>
      <c r="I613">
        <v>612</v>
      </c>
    </row>
    <row r="614" spans="1:11" x14ac:dyDescent="0.25">
      <c r="A614" s="7">
        <v>858</v>
      </c>
      <c r="B614" s="5" t="s">
        <v>705</v>
      </c>
      <c r="C614" s="2" t="s">
        <v>132</v>
      </c>
      <c r="D614" s="2" t="s">
        <v>13</v>
      </c>
      <c r="E614" t="s">
        <v>25</v>
      </c>
      <c r="F614" s="2" t="s">
        <v>705</v>
      </c>
      <c r="G614" t="s">
        <v>357</v>
      </c>
      <c r="H614" t="str">
        <f>VLOOKUP(F614,[1]Disponibilidad!$A:$AD,30,0)</f>
        <v>Prioridad 1</v>
      </c>
      <c r="I614">
        <v>613</v>
      </c>
    </row>
    <row r="615" spans="1:11" x14ac:dyDescent="0.25">
      <c r="A615" s="7">
        <v>859</v>
      </c>
      <c r="B615" s="5" t="s">
        <v>706</v>
      </c>
      <c r="C615" s="2" t="s">
        <v>132</v>
      </c>
      <c r="D615" s="2" t="s">
        <v>13</v>
      </c>
      <c r="E615" t="s">
        <v>25</v>
      </c>
      <c r="F615" s="2" t="s">
        <v>706</v>
      </c>
      <c r="G615" t="s">
        <v>357</v>
      </c>
      <c r="H615" t="str">
        <f>VLOOKUP(F615,[1]Disponibilidad!$A:$AD,30,0)</f>
        <v>Prioridad 3</v>
      </c>
      <c r="I615">
        <v>614</v>
      </c>
    </row>
    <row r="616" spans="1:11" x14ac:dyDescent="0.25">
      <c r="A616" s="7">
        <v>864</v>
      </c>
      <c r="B616" s="5" t="s">
        <v>707</v>
      </c>
      <c r="C616" s="2" t="s">
        <v>132</v>
      </c>
      <c r="D616" s="2" t="s">
        <v>13</v>
      </c>
      <c r="E616" t="s">
        <v>25</v>
      </c>
      <c r="F616" s="2" t="s">
        <v>707</v>
      </c>
      <c r="G616" t="s">
        <v>357</v>
      </c>
      <c r="H616" t="str">
        <f>VLOOKUP(F616,[1]Disponibilidad!$A:$AD,30,0)</f>
        <v>Prioridad 2</v>
      </c>
      <c r="I616">
        <v>615</v>
      </c>
    </row>
    <row r="617" spans="1:11" x14ac:dyDescent="0.25">
      <c r="A617" s="7">
        <v>865</v>
      </c>
      <c r="B617" s="5" t="s">
        <v>708</v>
      </c>
      <c r="C617" s="2" t="s">
        <v>132</v>
      </c>
      <c r="D617" s="2" t="s">
        <v>13</v>
      </c>
      <c r="E617" t="s">
        <v>25</v>
      </c>
      <c r="F617" s="2" t="s">
        <v>708</v>
      </c>
      <c r="G617" t="s">
        <v>357</v>
      </c>
      <c r="H617" t="str">
        <f>VLOOKUP(F617,[1]Disponibilidad!$A:$AD,30,0)</f>
        <v>Prioridad 2</v>
      </c>
      <c r="I617">
        <v>616</v>
      </c>
      <c r="K617" t="str">
        <f>VLOOKUP(B617,[2]Disponibilidad!$A:$A,1,0)</f>
        <v>FLO.ESTADIO-2</v>
      </c>
    </row>
    <row r="618" spans="1:11" x14ac:dyDescent="0.25">
      <c r="A618" s="7">
        <v>870</v>
      </c>
      <c r="B618" s="5" t="s">
        <v>709</v>
      </c>
      <c r="C618" s="2" t="s">
        <v>132</v>
      </c>
      <c r="D618" s="2" t="s">
        <v>13</v>
      </c>
      <c r="E618" t="s">
        <v>25</v>
      </c>
      <c r="F618" s="2" t="s">
        <v>709</v>
      </c>
      <c r="G618" t="s">
        <v>357</v>
      </c>
      <c r="H618" t="str">
        <f>VLOOKUP(F618,[1]Disponibilidad!$A:$AD,30,0)</f>
        <v>Prioridad 2</v>
      </c>
      <c r="I618">
        <v>617</v>
      </c>
      <c r="K618" t="str">
        <f>VLOOKUP(B618,[2]Disponibilidad!$A:$A,1,0)</f>
        <v>JAM.EL PORTAL</v>
      </c>
    </row>
    <row r="619" spans="1:11" x14ac:dyDescent="0.25">
      <c r="A619" s="7">
        <v>876</v>
      </c>
      <c r="B619" s="5" t="s">
        <v>710</v>
      </c>
      <c r="C619" s="2" t="s">
        <v>132</v>
      </c>
      <c r="D619" s="2" t="s">
        <v>13</v>
      </c>
      <c r="E619" t="s">
        <v>25</v>
      </c>
      <c r="F619" s="2" t="s">
        <v>710</v>
      </c>
      <c r="G619" t="s">
        <v>357</v>
      </c>
      <c r="H619" t="str">
        <f>VLOOKUP(F619,[1]Disponibilidad!$A:$AD,30,0)</f>
        <v>Prioridad 2</v>
      </c>
      <c r="I619">
        <v>618</v>
      </c>
      <c r="K619" t="str">
        <f>VLOOKUP(B619,[2]Disponibilidad!$A:$A,1,0)</f>
        <v>ANT.ECP CASABE-2</v>
      </c>
    </row>
    <row r="620" spans="1:11" x14ac:dyDescent="0.25">
      <c r="A620" s="7">
        <v>877</v>
      </c>
      <c r="B620" s="5" t="s">
        <v>711</v>
      </c>
      <c r="C620" s="2" t="s">
        <v>132</v>
      </c>
      <c r="D620" s="2" t="s">
        <v>13</v>
      </c>
      <c r="E620" t="s">
        <v>25</v>
      </c>
      <c r="F620" s="2" t="s">
        <v>711</v>
      </c>
      <c r="G620" t="s">
        <v>357</v>
      </c>
      <c r="H620" t="str">
        <f>VLOOKUP(F620,[1]Disponibilidad!$A:$AD,30,0)</f>
        <v>Prioridad 2</v>
      </c>
      <c r="I620">
        <v>619</v>
      </c>
    </row>
    <row r="621" spans="1:11" x14ac:dyDescent="0.25">
      <c r="A621" s="7">
        <v>881</v>
      </c>
      <c r="B621" s="5" t="s">
        <v>712</v>
      </c>
      <c r="C621" s="2" t="s">
        <v>132</v>
      </c>
      <c r="D621" s="2" t="s">
        <v>13</v>
      </c>
      <c r="E621" t="s">
        <v>25</v>
      </c>
      <c r="F621" s="2" t="s">
        <v>712</v>
      </c>
      <c r="G621" t="s">
        <v>357</v>
      </c>
      <c r="H621" t="str">
        <f>VLOOKUP(F621,[1]Disponibilidad!$A:$AD,30,0)</f>
        <v>Prioridad 2</v>
      </c>
      <c r="I621">
        <v>620</v>
      </c>
    </row>
    <row r="622" spans="1:11" x14ac:dyDescent="0.25">
      <c r="A622" s="7">
        <v>883</v>
      </c>
      <c r="B622" s="5" t="s">
        <v>713</v>
      </c>
      <c r="C622" s="2" t="s">
        <v>132</v>
      </c>
      <c r="D622" s="2" t="s">
        <v>13</v>
      </c>
      <c r="E622" t="s">
        <v>25</v>
      </c>
      <c r="F622" s="2" t="s">
        <v>713</v>
      </c>
      <c r="G622" t="s">
        <v>357</v>
      </c>
      <c r="H622" t="str">
        <f>VLOOKUP(F622,[1]Disponibilidad!$A:$AD,30,0)</f>
        <v>Prioridad 0</v>
      </c>
      <c r="I622">
        <v>621</v>
      </c>
    </row>
    <row r="623" spans="1:11" x14ac:dyDescent="0.25">
      <c r="A623" s="7">
        <v>885</v>
      </c>
      <c r="B623" s="5" t="s">
        <v>714</v>
      </c>
      <c r="C623" s="2" t="s">
        <v>152</v>
      </c>
      <c r="D623" s="2" t="s">
        <v>47</v>
      </c>
      <c r="E623" t="s">
        <v>25</v>
      </c>
      <c r="F623" s="2" t="s">
        <v>714</v>
      </c>
      <c r="G623" t="s">
        <v>357</v>
      </c>
      <c r="H623" t="str">
        <f>VLOOKUP(F623,[1]Disponibilidad!$A:$AD,30,0)</f>
        <v>Prioridad 2</v>
      </c>
      <c r="I623">
        <v>622</v>
      </c>
      <c r="K623" t="str">
        <f>VLOOKUP(B623,[2]Disponibilidad!$A:$A,1,0)</f>
        <v>BOL.PUERTO NAITO</v>
      </c>
    </row>
    <row r="624" spans="1:11" x14ac:dyDescent="0.25">
      <c r="A624" s="7">
        <v>888</v>
      </c>
      <c r="B624" s="5" t="s">
        <v>715</v>
      </c>
      <c r="C624" s="2" t="s">
        <v>152</v>
      </c>
      <c r="D624" s="2" t="s">
        <v>47</v>
      </c>
      <c r="E624" t="s">
        <v>25</v>
      </c>
      <c r="F624" s="2" t="s">
        <v>715</v>
      </c>
      <c r="G624" t="s">
        <v>357</v>
      </c>
      <c r="H624" t="str">
        <f>VLOOKUP(F624,[1]Disponibilidad!$A:$AD,30,0)</f>
        <v>Prioridad 4</v>
      </c>
      <c r="I624">
        <v>623</v>
      </c>
      <c r="K624" t="str">
        <f>VLOOKUP(B624,[2]Disponibilidad!$A:$A,1,0)</f>
        <v>BOL.ISLARENA</v>
      </c>
    </row>
    <row r="625" spans="1:11" x14ac:dyDescent="0.25">
      <c r="A625" s="7">
        <v>889</v>
      </c>
      <c r="B625" s="5" t="s">
        <v>716</v>
      </c>
      <c r="C625" s="2" t="s">
        <v>152</v>
      </c>
      <c r="D625" s="2" t="s">
        <v>47</v>
      </c>
      <c r="E625" t="s">
        <v>25</v>
      </c>
      <c r="F625" s="2" t="s">
        <v>716</v>
      </c>
      <c r="G625" t="s">
        <v>357</v>
      </c>
      <c r="H625" t="str">
        <f>VLOOKUP(F625,[1]Disponibilidad!$A:$AD,30,0)</f>
        <v>Prioridad 4</v>
      </c>
      <c r="I625">
        <v>624</v>
      </c>
    </row>
    <row r="626" spans="1:11" x14ac:dyDescent="0.25">
      <c r="A626" s="7">
        <v>890</v>
      </c>
      <c r="B626" s="5" t="s">
        <v>717</v>
      </c>
      <c r="C626" s="2" t="s">
        <v>152</v>
      </c>
      <c r="D626" s="2" t="s">
        <v>47</v>
      </c>
      <c r="E626" t="s">
        <v>25</v>
      </c>
      <c r="F626" s="2" t="s">
        <v>717</v>
      </c>
      <c r="G626" t="s">
        <v>357</v>
      </c>
      <c r="H626" t="str">
        <f>VLOOKUP(F626,[1]Disponibilidad!$A:$AD,30,0)</f>
        <v>Prioridad 4</v>
      </c>
      <c r="I626">
        <v>625</v>
      </c>
    </row>
    <row r="627" spans="1:11" x14ac:dyDescent="0.25">
      <c r="A627" s="7">
        <v>892</v>
      </c>
      <c r="B627" s="5" t="s">
        <v>718</v>
      </c>
      <c r="C627" s="2" t="s">
        <v>152</v>
      </c>
      <c r="D627" s="2" t="s">
        <v>47</v>
      </c>
      <c r="E627" t="s">
        <v>25</v>
      </c>
      <c r="F627" s="2" t="s">
        <v>718</v>
      </c>
      <c r="G627" t="s">
        <v>357</v>
      </c>
      <c r="H627" t="str">
        <f>VLOOKUP(F627,[1]Disponibilidad!$A:$AD,30,0)</f>
        <v>Prioridad 4</v>
      </c>
      <c r="I627">
        <v>626</v>
      </c>
      <c r="K627" t="str">
        <f>VLOOKUP(B627,[2]Disponibilidad!$A:$A,1,0)</f>
        <v>SUC.LA LIBERTAD</v>
      </c>
    </row>
    <row r="628" spans="1:11" x14ac:dyDescent="0.25">
      <c r="A628" s="7">
        <v>893</v>
      </c>
      <c r="B628" s="5" t="s">
        <v>719</v>
      </c>
      <c r="C628" s="2" t="s">
        <v>152</v>
      </c>
      <c r="D628" s="2" t="s">
        <v>47</v>
      </c>
      <c r="E628" t="s">
        <v>25</v>
      </c>
      <c r="F628" s="2" t="s">
        <v>719</v>
      </c>
      <c r="G628" t="s">
        <v>357</v>
      </c>
      <c r="H628" t="str">
        <f>VLOOKUP(F628,[1]Disponibilidad!$A:$AD,30,0)</f>
        <v>Prioridad 4</v>
      </c>
      <c r="I628">
        <v>627</v>
      </c>
    </row>
    <row r="629" spans="1:11" x14ac:dyDescent="0.25">
      <c r="A629" s="7">
        <v>894</v>
      </c>
      <c r="B629" s="5" t="s">
        <v>720</v>
      </c>
      <c r="C629" s="2" t="s">
        <v>152</v>
      </c>
      <c r="D629" s="2" t="s">
        <v>47</v>
      </c>
      <c r="E629" t="s">
        <v>25</v>
      </c>
      <c r="F629" s="2" t="s">
        <v>720</v>
      </c>
      <c r="G629" t="s">
        <v>357</v>
      </c>
      <c r="H629" t="str">
        <f>VLOOKUP(F629,[1]Disponibilidad!$A:$AD,30,0)</f>
        <v>Prioridad 4</v>
      </c>
      <c r="I629">
        <v>628</v>
      </c>
      <c r="K629" t="str">
        <f>VLOOKUP(B629,[2]Disponibilidad!$A:$A,1,0)</f>
        <v>BOL.ISLA GRANDE</v>
      </c>
    </row>
    <row r="630" spans="1:11" x14ac:dyDescent="0.25">
      <c r="A630" s="7">
        <v>896</v>
      </c>
      <c r="B630" s="5" t="s">
        <v>721</v>
      </c>
      <c r="C630" s="2" t="s">
        <v>152</v>
      </c>
      <c r="D630" s="2" t="s">
        <v>47</v>
      </c>
      <c r="E630" t="s">
        <v>25</v>
      </c>
      <c r="F630" s="2" t="s">
        <v>721</v>
      </c>
      <c r="G630" t="s">
        <v>357</v>
      </c>
      <c r="H630" t="str">
        <f>VLOOKUP(F630,[1]Disponibilidad!$A:$AD,30,0)</f>
        <v>Prioridad 2</v>
      </c>
      <c r="I630">
        <v>629</v>
      </c>
      <c r="K630" t="str">
        <f>VLOOKUP(B630,[2]Disponibilidad!$A:$A,1,0)</f>
        <v>ANT.PESCADERO ITUANGO</v>
      </c>
    </row>
    <row r="631" spans="1:11" x14ac:dyDescent="0.25">
      <c r="A631" s="7">
        <v>897</v>
      </c>
      <c r="B631" s="5" t="s">
        <v>722</v>
      </c>
      <c r="C631" s="2" t="s">
        <v>152</v>
      </c>
      <c r="D631" s="2" t="s">
        <v>47</v>
      </c>
      <c r="E631" t="s">
        <v>25</v>
      </c>
      <c r="F631" s="2" t="s">
        <v>722</v>
      </c>
      <c r="G631" t="s">
        <v>357</v>
      </c>
      <c r="H631" t="str">
        <f>VLOOKUP(F631,[1]Disponibilidad!$A:$AD,30,0)</f>
        <v>Prioridad 3</v>
      </c>
      <c r="I631">
        <v>630</v>
      </c>
    </row>
    <row r="632" spans="1:11" x14ac:dyDescent="0.25">
      <c r="A632" s="7">
        <v>900</v>
      </c>
      <c r="B632" s="5" t="s">
        <v>723</v>
      </c>
      <c r="C632" s="2" t="s">
        <v>152</v>
      </c>
      <c r="D632" s="2" t="s">
        <v>47</v>
      </c>
      <c r="E632" t="s">
        <v>25</v>
      </c>
      <c r="F632" s="2" t="s">
        <v>723</v>
      </c>
      <c r="G632" t="s">
        <v>357</v>
      </c>
      <c r="H632" t="str">
        <f>VLOOKUP(F632,[1]Disponibilidad!$A:$AD,30,0)</f>
        <v>Prioridad 4</v>
      </c>
      <c r="I632">
        <v>631</v>
      </c>
      <c r="K632" t="str">
        <f>VLOOKUP(B632,[2]Disponibilidad!$A:$A,1,0)</f>
        <v>CHO.JURADO</v>
      </c>
    </row>
    <row r="633" spans="1:11" x14ac:dyDescent="0.25">
      <c r="A633" s="7">
        <v>901</v>
      </c>
      <c r="B633" s="5" t="s">
        <v>724</v>
      </c>
      <c r="C633" s="2" t="s">
        <v>152</v>
      </c>
      <c r="D633" s="2" t="s">
        <v>47</v>
      </c>
      <c r="E633" t="s">
        <v>25</v>
      </c>
      <c r="F633" s="2" t="s">
        <v>724</v>
      </c>
      <c r="G633" t="s">
        <v>357</v>
      </c>
      <c r="H633" t="str">
        <f>VLOOKUP(F633,[1]Disponibilidad!$A:$AD,30,0)</f>
        <v>Prioridad 2</v>
      </c>
      <c r="I633">
        <v>632</v>
      </c>
      <c r="K633" t="str">
        <f>VLOOKUP(B633,[2]Disponibilidad!$A:$A,1,0)</f>
        <v>CHO.BAHIA CUPICA</v>
      </c>
    </row>
    <row r="634" spans="1:11" x14ac:dyDescent="0.25">
      <c r="A634" s="7">
        <v>907</v>
      </c>
      <c r="B634" s="5" t="s">
        <v>725</v>
      </c>
      <c r="C634" s="2" t="s">
        <v>152</v>
      </c>
      <c r="D634" s="2" t="s">
        <v>47</v>
      </c>
      <c r="E634" t="s">
        <v>25</v>
      </c>
      <c r="F634" s="2" t="s">
        <v>725</v>
      </c>
      <c r="G634" t="s">
        <v>357</v>
      </c>
      <c r="H634" t="str">
        <f>VLOOKUP(F634,[1]Disponibilidad!$A:$AD,30,0)</f>
        <v>Prioridad 2</v>
      </c>
      <c r="I634">
        <v>633</v>
      </c>
      <c r="K634" t="str">
        <f>VLOOKUP(B634,[2]Disponibilidad!$A:$A,1,0)</f>
        <v>ANT.IND SAYONARA OPT</v>
      </c>
    </row>
    <row r="635" spans="1:11" x14ac:dyDescent="0.25">
      <c r="A635" s="7">
        <v>908</v>
      </c>
      <c r="B635" s="5" t="s">
        <v>726</v>
      </c>
      <c r="C635" s="2" t="s">
        <v>152</v>
      </c>
      <c r="D635" s="2" t="s">
        <v>47</v>
      </c>
      <c r="E635" t="s">
        <v>25</v>
      </c>
      <c r="F635" s="2" t="s">
        <v>726</v>
      </c>
      <c r="G635" t="s">
        <v>357</v>
      </c>
      <c r="H635" t="str">
        <f>VLOOKUP(F635,[1]Disponibilidad!$A:$AD,30,0)</f>
        <v>Prioridad 4</v>
      </c>
      <c r="I635">
        <v>634</v>
      </c>
    </row>
    <row r="636" spans="1:11" x14ac:dyDescent="0.25">
      <c r="A636" s="7">
        <v>910</v>
      </c>
      <c r="B636" s="5" t="s">
        <v>727</v>
      </c>
      <c r="C636" s="2" t="s">
        <v>152</v>
      </c>
      <c r="D636" s="2" t="s">
        <v>47</v>
      </c>
      <c r="E636" t="s">
        <v>25</v>
      </c>
      <c r="F636" s="2" t="s">
        <v>727</v>
      </c>
      <c r="G636" t="s">
        <v>357</v>
      </c>
      <c r="H636" t="str">
        <f>VLOOKUP(F636,[1]Disponibilidad!$A:$AD,30,0)</f>
        <v>Prioridad 4</v>
      </c>
      <c r="I636">
        <v>635</v>
      </c>
    </row>
    <row r="637" spans="1:11" x14ac:dyDescent="0.25">
      <c r="A637" s="7">
        <v>911</v>
      </c>
      <c r="B637" s="5" t="s">
        <v>728</v>
      </c>
      <c r="C637" s="2" t="s">
        <v>152</v>
      </c>
      <c r="D637" s="2" t="s">
        <v>47</v>
      </c>
      <c r="E637" t="s">
        <v>25</v>
      </c>
      <c r="F637" s="2" t="s">
        <v>728</v>
      </c>
      <c r="G637" t="s">
        <v>357</v>
      </c>
      <c r="H637" t="str">
        <f>VLOOKUP(F637,[1]Disponibilidad!$A:$AD,30,0)</f>
        <v>Prioridad 4</v>
      </c>
      <c r="I637">
        <v>636</v>
      </c>
      <c r="K637" t="str">
        <f>VLOOKUP(B637,[2]Disponibilidad!$A:$A,1,0)</f>
        <v>ANT.MACHUCA</v>
      </c>
    </row>
    <row r="638" spans="1:11" x14ac:dyDescent="0.25">
      <c r="A638" s="7">
        <v>916</v>
      </c>
      <c r="B638" s="5" t="s">
        <v>729</v>
      </c>
      <c r="C638" s="2" t="s">
        <v>152</v>
      </c>
      <c r="D638" s="2" t="s">
        <v>47</v>
      </c>
      <c r="E638" t="s">
        <v>25</v>
      </c>
      <c r="F638" s="2" t="s">
        <v>729</v>
      </c>
      <c r="G638" t="s">
        <v>357</v>
      </c>
      <c r="H638" t="str">
        <f>VLOOKUP(F638,[1]Disponibilidad!$A:$AD,30,0)</f>
        <v>Prioridad 3</v>
      </c>
      <c r="I638">
        <v>637</v>
      </c>
      <c r="K638" t="str">
        <f>VLOOKUP(B638,[2]Disponibilidad!$A:$A,1,0)</f>
        <v>VAL.POTRERITO</v>
      </c>
    </row>
    <row r="639" spans="1:11" x14ac:dyDescent="0.25">
      <c r="A639" s="7">
        <v>917</v>
      </c>
      <c r="B639" s="5" t="s">
        <v>730</v>
      </c>
      <c r="C639" s="2" t="s">
        <v>152</v>
      </c>
      <c r="D639" s="2" t="s">
        <v>47</v>
      </c>
      <c r="E639" t="s">
        <v>25</v>
      </c>
      <c r="F639" s="2" t="s">
        <v>730</v>
      </c>
      <c r="G639" t="s">
        <v>357</v>
      </c>
      <c r="H639" t="str">
        <f>VLOOKUP(F639,[1]Disponibilidad!$A:$AD,30,0)</f>
        <v>Prioridad 3</v>
      </c>
      <c r="I639">
        <v>638</v>
      </c>
      <c r="K639" t="str">
        <f>VLOOKUP(B639,[2]Disponibilidad!$A:$A,1,0)</f>
        <v>TOL.VIA GUAMO</v>
      </c>
    </row>
    <row r="640" spans="1:11" x14ac:dyDescent="0.25">
      <c r="A640" s="7">
        <v>919</v>
      </c>
      <c r="B640" s="5" t="s">
        <v>731</v>
      </c>
      <c r="C640" s="2" t="s">
        <v>152</v>
      </c>
      <c r="D640" s="2" t="s">
        <v>47</v>
      </c>
      <c r="E640" t="s">
        <v>25</v>
      </c>
      <c r="F640" s="2" t="s">
        <v>731</v>
      </c>
      <c r="G640" t="s">
        <v>357</v>
      </c>
      <c r="H640" t="str">
        <f>VLOOKUP(F640,[1]Disponibilidad!$A:$AD,30,0)</f>
        <v>Prioridad 2</v>
      </c>
      <c r="I640">
        <v>639</v>
      </c>
      <c r="K640" t="str">
        <f>VLOOKUP(B640,[2]Disponibilidad!$A:$A,1,0)</f>
        <v>HUI.LA JAGUA</v>
      </c>
    </row>
    <row r="641" spans="1:11" x14ac:dyDescent="0.25">
      <c r="A641" s="7">
        <v>920</v>
      </c>
      <c r="B641" s="5" t="s">
        <v>732</v>
      </c>
      <c r="C641" s="2" t="s">
        <v>152</v>
      </c>
      <c r="D641" s="2" t="s">
        <v>47</v>
      </c>
      <c r="E641" t="s">
        <v>25</v>
      </c>
      <c r="F641" s="2" t="s">
        <v>732</v>
      </c>
      <c r="G641" t="s">
        <v>357</v>
      </c>
      <c r="H641" t="str">
        <f>VLOOKUP(F641,[1]Disponibilidad!$A:$AD,30,0)</f>
        <v>Prioridad 3</v>
      </c>
      <c r="I641">
        <v>640</v>
      </c>
      <c r="K641" t="str">
        <f>VLOOKUP(B641,[2]Disponibilidad!$A:$A,1,0)</f>
        <v>HUI.SANTANA</v>
      </c>
    </row>
    <row r="642" spans="1:11" x14ac:dyDescent="0.25">
      <c r="A642" s="7">
        <v>921</v>
      </c>
      <c r="B642" s="5" t="s">
        <v>733</v>
      </c>
      <c r="C642" s="2" t="s">
        <v>152</v>
      </c>
      <c r="D642" s="2" t="s">
        <v>47</v>
      </c>
      <c r="E642" t="s">
        <v>25</v>
      </c>
      <c r="F642" s="2" t="s">
        <v>733</v>
      </c>
      <c r="G642" t="s">
        <v>357</v>
      </c>
      <c r="H642" t="str">
        <f>VLOOKUP(F642,[1]Disponibilidad!$A:$AD,30,0)</f>
        <v>Prioridad 4</v>
      </c>
      <c r="I642">
        <v>641</v>
      </c>
    </row>
    <row r="643" spans="1:11" x14ac:dyDescent="0.25">
      <c r="A643" s="7">
        <v>922</v>
      </c>
      <c r="B643" s="5" t="s">
        <v>734</v>
      </c>
      <c r="C643" s="2" t="s">
        <v>152</v>
      </c>
      <c r="D643" s="2" t="s">
        <v>47</v>
      </c>
      <c r="E643" t="s">
        <v>25</v>
      </c>
      <c r="F643" s="2" t="s">
        <v>734</v>
      </c>
      <c r="G643" t="s">
        <v>357</v>
      </c>
      <c r="H643" t="str">
        <f>VLOOKUP(F643,[1]Disponibilidad!$A:$AD,30,0)</f>
        <v>Prioridad 2</v>
      </c>
      <c r="I643">
        <v>642</v>
      </c>
      <c r="K643" t="str">
        <f>VLOOKUP(B643,[2]Disponibilidad!$A:$A,1,0)</f>
        <v>HUI.SAN ANTONIO</v>
      </c>
    </row>
    <row r="644" spans="1:11" x14ac:dyDescent="0.25">
      <c r="A644" s="7">
        <v>923</v>
      </c>
      <c r="B644" s="5" t="s">
        <v>735</v>
      </c>
      <c r="C644" s="2" t="s">
        <v>152</v>
      </c>
      <c r="D644" s="2" t="s">
        <v>47</v>
      </c>
      <c r="E644" t="s">
        <v>25</v>
      </c>
      <c r="F644" s="2" t="s">
        <v>735</v>
      </c>
      <c r="G644" t="s">
        <v>357</v>
      </c>
      <c r="H644" t="str">
        <f>VLOOKUP(F644,[1]Disponibilidad!$A:$AD,30,0)</f>
        <v>Prioridad 3</v>
      </c>
      <c r="I644">
        <v>643</v>
      </c>
      <c r="K644" t="str">
        <f>VLOOKUP(B644,[2]Disponibilidad!$A:$A,1,0)</f>
        <v>CAQ.TRES ESQUINAS</v>
      </c>
    </row>
    <row r="645" spans="1:11" x14ac:dyDescent="0.25">
      <c r="A645" s="7">
        <v>924</v>
      </c>
      <c r="B645" s="5" t="s">
        <v>736</v>
      </c>
      <c r="C645" s="2" t="s">
        <v>152</v>
      </c>
      <c r="D645" s="2" t="s">
        <v>47</v>
      </c>
      <c r="E645" t="s">
        <v>25</v>
      </c>
      <c r="F645" s="2" t="s">
        <v>736</v>
      </c>
      <c r="G645" t="s">
        <v>357</v>
      </c>
      <c r="H645" t="str">
        <f>VLOOKUP(F645,[1]Disponibilidad!$A:$AD,30,0)</f>
        <v>Prioridad 2</v>
      </c>
      <c r="I645">
        <v>644</v>
      </c>
      <c r="K645" t="str">
        <f>VLOOKUP(B645,[2]Disponibilidad!$A:$A,1,0)</f>
        <v>TOL.IND CUCUANA TOLIMA</v>
      </c>
    </row>
    <row r="646" spans="1:11" x14ac:dyDescent="0.25">
      <c r="A646" s="7">
        <v>925</v>
      </c>
      <c r="B646" s="5" t="s">
        <v>737</v>
      </c>
      <c r="C646" s="2" t="s">
        <v>152</v>
      </c>
      <c r="D646" s="2" t="s">
        <v>47</v>
      </c>
      <c r="E646" t="s">
        <v>25</v>
      </c>
      <c r="F646" s="2" t="s">
        <v>737</v>
      </c>
      <c r="G646" t="s">
        <v>357</v>
      </c>
      <c r="H646" t="str">
        <f>VLOOKUP(F646,[1]Disponibilidad!$A:$AD,30,0)</f>
        <v>Prioridad 4</v>
      </c>
      <c r="I646">
        <v>645</v>
      </c>
      <c r="K646" t="str">
        <f>VLOOKUP(B646,[2]Disponibilidad!$A:$A,1,0)</f>
        <v>TOL.IND ENERGIA PACIFICO</v>
      </c>
    </row>
    <row r="647" spans="1:11" x14ac:dyDescent="0.25">
      <c r="A647" s="7">
        <v>929</v>
      </c>
      <c r="B647" s="5" t="s">
        <v>738</v>
      </c>
      <c r="C647" s="2" t="s">
        <v>152</v>
      </c>
      <c r="D647" s="2" t="s">
        <v>47</v>
      </c>
      <c r="E647" t="s">
        <v>25</v>
      </c>
      <c r="F647" s="2" t="s">
        <v>738</v>
      </c>
      <c r="G647" t="s">
        <v>357</v>
      </c>
      <c r="H647" t="str">
        <f>VLOOKUP(F647,[1]Disponibilidad!$A:$AD,30,0)</f>
        <v>Prioridad 4</v>
      </c>
      <c r="I647">
        <v>646</v>
      </c>
      <c r="K647" t="str">
        <f>VLOOKUP(B647,[2]Disponibilidad!$A:$A,1,0)</f>
        <v>HUI.PALERMO</v>
      </c>
    </row>
    <row r="648" spans="1:11" x14ac:dyDescent="0.25">
      <c r="A648" s="7">
        <v>931</v>
      </c>
      <c r="B648" s="5" t="s">
        <v>739</v>
      </c>
      <c r="C648" s="2" t="s">
        <v>152</v>
      </c>
      <c r="D648" s="2" t="s">
        <v>47</v>
      </c>
      <c r="E648" t="s">
        <v>25</v>
      </c>
      <c r="F648" s="2" t="s">
        <v>739</v>
      </c>
      <c r="G648" t="s">
        <v>357</v>
      </c>
      <c r="H648" t="str">
        <f>VLOOKUP(F648,[1]Disponibilidad!$A:$AD,30,0)</f>
        <v>Prioridad 4</v>
      </c>
      <c r="I648">
        <v>647</v>
      </c>
      <c r="K648" t="str">
        <f>VLOOKUP(B648,[2]Disponibilidad!$A:$A,1,0)</f>
        <v>CAU.SAN JUAN VILLALOBOS</v>
      </c>
    </row>
    <row r="649" spans="1:11" x14ac:dyDescent="0.25">
      <c r="A649" s="7">
        <v>933</v>
      </c>
      <c r="B649" s="5" t="s">
        <v>740</v>
      </c>
      <c r="C649" s="2" t="s">
        <v>152</v>
      </c>
      <c r="D649" s="2" t="s">
        <v>47</v>
      </c>
      <c r="E649" t="s">
        <v>25</v>
      </c>
      <c r="F649" s="2" t="s">
        <v>740</v>
      </c>
      <c r="G649" t="s">
        <v>357</v>
      </c>
      <c r="H649" t="str">
        <f>VLOOKUP(F649,[1]Disponibilidad!$A:$AD,30,0)</f>
        <v>Prioridad 4</v>
      </c>
      <c r="I649">
        <v>648</v>
      </c>
    </row>
    <row r="650" spans="1:11" x14ac:dyDescent="0.25">
      <c r="A650" s="7">
        <v>935</v>
      </c>
      <c r="B650" s="5" t="s">
        <v>741</v>
      </c>
      <c r="C650" s="2" t="s">
        <v>152</v>
      </c>
      <c r="D650" s="2" t="s">
        <v>47</v>
      </c>
      <c r="E650" t="s">
        <v>25</v>
      </c>
      <c r="F650" s="2" t="s">
        <v>741</v>
      </c>
      <c r="G650" t="s">
        <v>357</v>
      </c>
      <c r="H650" t="str">
        <f>VLOOKUP(F650,[1]Disponibilidad!$A:$AD,30,0)</f>
        <v>Prioridad 4</v>
      </c>
      <c r="I650">
        <v>649</v>
      </c>
    </row>
    <row r="651" spans="1:11" x14ac:dyDescent="0.25">
      <c r="A651" s="7">
        <v>938</v>
      </c>
      <c r="B651" s="5" t="s">
        <v>742</v>
      </c>
      <c r="C651" s="2" t="s">
        <v>152</v>
      </c>
      <c r="D651" s="2" t="s">
        <v>47</v>
      </c>
      <c r="E651" t="s">
        <v>25</v>
      </c>
      <c r="F651" s="2" t="s">
        <v>742</v>
      </c>
      <c r="G651" t="s">
        <v>357</v>
      </c>
      <c r="H651" t="str">
        <f>VLOOKUP(F651,[1]Disponibilidad!$A:$AD,30,0)</f>
        <v>Prioridad 4</v>
      </c>
      <c r="I651">
        <v>650</v>
      </c>
    </row>
    <row r="652" spans="1:11" x14ac:dyDescent="0.25">
      <c r="A652" s="7">
        <v>939</v>
      </c>
      <c r="B652" s="5" t="s">
        <v>743</v>
      </c>
      <c r="C652" s="2" t="s">
        <v>152</v>
      </c>
      <c r="D652" s="2" t="s">
        <v>47</v>
      </c>
      <c r="E652" t="s">
        <v>25</v>
      </c>
      <c r="F652" s="2" t="s">
        <v>743</v>
      </c>
      <c r="G652" t="s">
        <v>357</v>
      </c>
      <c r="H652" t="str">
        <f>VLOOKUP(F652,[1]Disponibilidad!$A:$AD,30,0)</f>
        <v>Prioridad 2</v>
      </c>
      <c r="I652">
        <v>651</v>
      </c>
      <c r="K652" t="str">
        <f>VLOOKUP(B652,[2]Disponibilidad!$A:$A,1,0)</f>
        <v>TOL.LA LINEA</v>
      </c>
    </row>
    <row r="653" spans="1:11" x14ac:dyDescent="0.25">
      <c r="A653" s="7">
        <v>941</v>
      </c>
      <c r="B653" s="5" t="s">
        <v>744</v>
      </c>
      <c r="C653" s="2" t="s">
        <v>152</v>
      </c>
      <c r="D653" s="2" t="s">
        <v>47</v>
      </c>
      <c r="E653" t="s">
        <v>25</v>
      </c>
      <c r="F653" s="2" t="s">
        <v>744</v>
      </c>
      <c r="G653" t="s">
        <v>357</v>
      </c>
      <c r="H653" t="str">
        <f>VLOOKUP(F653,[1]Disponibilidad!$A:$AD,30,0)</f>
        <v>Prioridad 4</v>
      </c>
      <c r="I653">
        <v>652</v>
      </c>
    </row>
    <row r="654" spans="1:11" x14ac:dyDescent="0.25">
      <c r="A654" s="7">
        <v>943</v>
      </c>
      <c r="B654" s="5" t="s">
        <v>745</v>
      </c>
      <c r="C654" s="2" t="s">
        <v>152</v>
      </c>
      <c r="D654" s="2" t="s">
        <v>47</v>
      </c>
      <c r="E654" t="s">
        <v>25</v>
      </c>
      <c r="F654" s="2" t="s">
        <v>745</v>
      </c>
      <c r="G654" t="s">
        <v>357</v>
      </c>
      <c r="H654" t="str">
        <f>VLOOKUP(F654,[1]Disponibilidad!$A:$AD,30,0)</f>
        <v>Prioridad 4</v>
      </c>
      <c r="I654">
        <v>653</v>
      </c>
    </row>
    <row r="655" spans="1:11" x14ac:dyDescent="0.25">
      <c r="A655" s="7">
        <v>944</v>
      </c>
      <c r="B655" s="5" t="s">
        <v>746</v>
      </c>
      <c r="C655" s="2" t="s">
        <v>152</v>
      </c>
      <c r="D655" s="2" t="s">
        <v>47</v>
      </c>
      <c r="E655" t="s">
        <v>25</v>
      </c>
      <c r="F655" s="2" t="s">
        <v>746</v>
      </c>
      <c r="G655" t="s">
        <v>357</v>
      </c>
      <c r="H655" t="str">
        <f>VLOOKUP(F655,[1]Disponibilidad!$A:$AD,30,0)</f>
        <v>Prioridad 1</v>
      </c>
      <c r="I655">
        <v>654</v>
      </c>
      <c r="K655" t="str">
        <f>VLOOKUP(B655,[2]Disponibilidad!$A:$A,1,0)</f>
        <v>BOY.GACHANTIVA</v>
      </c>
    </row>
    <row r="656" spans="1:11" x14ac:dyDescent="0.25">
      <c r="A656" s="7">
        <v>947</v>
      </c>
      <c r="B656" s="5" t="s">
        <v>747</v>
      </c>
      <c r="C656" s="2" t="s">
        <v>152</v>
      </c>
      <c r="D656" s="2" t="s">
        <v>47</v>
      </c>
      <c r="E656" t="s">
        <v>25</v>
      </c>
      <c r="F656" s="2" t="s">
        <v>747</v>
      </c>
      <c r="G656" t="s">
        <v>357</v>
      </c>
      <c r="H656" t="str">
        <f>VLOOKUP(F656,[1]Disponibilidad!$A:$AD,30,0)</f>
        <v>Prioridad 3</v>
      </c>
      <c r="I656">
        <v>655</v>
      </c>
    </row>
    <row r="657" spans="1:11" x14ac:dyDescent="0.25">
      <c r="A657" s="7">
        <v>948</v>
      </c>
      <c r="B657" s="5" t="s">
        <v>748</v>
      </c>
      <c r="C657" s="2" t="s">
        <v>152</v>
      </c>
      <c r="D657" s="2" t="s">
        <v>47</v>
      </c>
      <c r="E657" t="s">
        <v>25</v>
      </c>
      <c r="F657" s="2" t="s">
        <v>748</v>
      </c>
      <c r="G657" t="s">
        <v>357</v>
      </c>
      <c r="H657" t="str">
        <f>VLOOKUP(F657,[1]Disponibilidad!$A:$AD,30,0)</f>
        <v>Prioridad 2</v>
      </c>
      <c r="I657">
        <v>656</v>
      </c>
      <c r="K657" t="str">
        <f>VLOOKUP(B657,[2]Disponibilidad!$A:$A,1,0)</f>
        <v>CUN.ALTO EL VINO</v>
      </c>
    </row>
    <row r="658" spans="1:11" x14ac:dyDescent="0.25">
      <c r="A658" s="7">
        <v>950</v>
      </c>
      <c r="B658" s="5" t="s">
        <v>749</v>
      </c>
      <c r="C658" s="2" t="s">
        <v>152</v>
      </c>
      <c r="D658" s="2" t="s">
        <v>47</v>
      </c>
      <c r="E658" t="s">
        <v>25</v>
      </c>
      <c r="F658" s="2" t="s">
        <v>749</v>
      </c>
      <c r="G658" t="s">
        <v>357</v>
      </c>
      <c r="H658" t="str">
        <f>VLOOKUP(F658,[1]Disponibilidad!$A:$AD,30,0)</f>
        <v>Prioridad 3</v>
      </c>
      <c r="I658">
        <v>657</v>
      </c>
      <c r="K658" t="str">
        <f>VLOOKUP(B658,[2]Disponibilidad!$A:$A,1,0)</f>
        <v>SND.PUERTO ARAUJO</v>
      </c>
    </row>
    <row r="659" spans="1:11" x14ac:dyDescent="0.25">
      <c r="A659" s="7">
        <v>951</v>
      </c>
      <c r="B659" s="5" t="s">
        <v>750</v>
      </c>
      <c r="C659" s="2" t="s">
        <v>152</v>
      </c>
      <c r="D659" s="2" t="s">
        <v>47</v>
      </c>
      <c r="E659" t="s">
        <v>25</v>
      </c>
      <c r="F659" s="2" t="s">
        <v>750</v>
      </c>
      <c r="G659" t="s">
        <v>357</v>
      </c>
      <c r="H659" t="str">
        <f>VLOOKUP(F659,[1]Disponibilidad!$A:$AD,30,0)</f>
        <v>Prioridad 2</v>
      </c>
      <c r="I659">
        <v>658</v>
      </c>
    </row>
    <row r="660" spans="1:11" x14ac:dyDescent="0.25">
      <c r="A660" s="7">
        <v>952</v>
      </c>
      <c r="B660" s="5" t="s">
        <v>751</v>
      </c>
      <c r="C660" s="2" t="s">
        <v>152</v>
      </c>
      <c r="D660" s="2" t="s">
        <v>47</v>
      </c>
      <c r="E660" t="s">
        <v>25</v>
      </c>
      <c r="F660" s="2" t="s">
        <v>751</v>
      </c>
      <c r="G660" t="s">
        <v>357</v>
      </c>
      <c r="H660" t="str">
        <f>VLOOKUP(F660,[1]Disponibilidad!$A:$AD,30,0)</f>
        <v>Prioridad 3</v>
      </c>
      <c r="I660">
        <v>659</v>
      </c>
    </row>
    <row r="661" spans="1:11" x14ac:dyDescent="0.25">
      <c r="A661" s="7">
        <v>954</v>
      </c>
      <c r="B661" s="5" t="s">
        <v>752</v>
      </c>
      <c r="C661" s="2" t="s">
        <v>152</v>
      </c>
      <c r="D661" s="2" t="s">
        <v>47</v>
      </c>
      <c r="E661" t="s">
        <v>25</v>
      </c>
      <c r="F661" s="2" t="s">
        <v>752</v>
      </c>
      <c r="G661" t="s">
        <v>357</v>
      </c>
      <c r="H661" t="str">
        <f>VLOOKUP(F661,[1]Disponibilidad!$A:$AD,30,0)</f>
        <v>Prioridad 4</v>
      </c>
      <c r="I661">
        <v>660</v>
      </c>
      <c r="K661" t="str">
        <f>VLOOKUP(B661,[2]Disponibilidad!$A:$A,1,0)</f>
        <v>CUN.ANAPOIMA LIBERIA</v>
      </c>
    </row>
    <row r="662" spans="1:11" x14ac:dyDescent="0.25">
      <c r="A662" s="7">
        <v>955</v>
      </c>
      <c r="B662" s="5" t="s">
        <v>753</v>
      </c>
      <c r="C662" s="2" t="s">
        <v>152</v>
      </c>
      <c r="D662" s="2" t="s">
        <v>47</v>
      </c>
      <c r="E662" t="s">
        <v>25</v>
      </c>
      <c r="F662" s="2" t="s">
        <v>753</v>
      </c>
      <c r="G662" t="s">
        <v>357</v>
      </c>
      <c r="H662" t="str">
        <f>VLOOKUP(F662,[1]Disponibilidad!$A:$AD,30,0)</f>
        <v>Prioridad 4</v>
      </c>
      <c r="I662">
        <v>661</v>
      </c>
      <c r="K662" t="str">
        <f>VLOOKUP(B662,[2]Disponibilidad!$A:$A,1,0)</f>
        <v>CUN.CAMBRAS</v>
      </c>
    </row>
    <row r="663" spans="1:11" x14ac:dyDescent="0.25">
      <c r="A663" s="7">
        <v>956</v>
      </c>
      <c r="B663" s="5" t="s">
        <v>754</v>
      </c>
      <c r="C663" s="2" t="s">
        <v>152</v>
      </c>
      <c r="D663" s="2" t="s">
        <v>47</v>
      </c>
      <c r="E663" t="s">
        <v>25</v>
      </c>
      <c r="F663" s="2" t="s">
        <v>754</v>
      </c>
      <c r="G663" t="s">
        <v>357</v>
      </c>
      <c r="H663" t="str">
        <f>VLOOKUP(F663,[1]Disponibilidad!$A:$AD,30,0)</f>
        <v>Prioridad 4</v>
      </c>
      <c r="I663">
        <v>662</v>
      </c>
      <c r="K663" t="str">
        <f>VLOOKUP(B663,[2]Disponibilidad!$A:$A,1,0)</f>
        <v>BOY.DOS Y MEDIO</v>
      </c>
    </row>
    <row r="664" spans="1:11" x14ac:dyDescent="0.25">
      <c r="A664" s="7">
        <v>957</v>
      </c>
      <c r="B664" s="5" t="s">
        <v>755</v>
      </c>
      <c r="C664" s="2" t="s">
        <v>152</v>
      </c>
      <c r="D664" s="2" t="s">
        <v>47</v>
      </c>
      <c r="E664" t="s">
        <v>25</v>
      </c>
      <c r="F664" s="2" t="s">
        <v>755</v>
      </c>
      <c r="G664" t="s">
        <v>357</v>
      </c>
      <c r="H664" t="str">
        <f>VLOOKUP(F664,[1]Disponibilidad!$A:$AD,30,0)</f>
        <v>Prioridad 3</v>
      </c>
      <c r="I664">
        <v>663</v>
      </c>
      <c r="K664" t="str">
        <f>VLOOKUP(B664,[2]Disponibilidad!$A:$A,1,0)</f>
        <v>SND.PUENTE SOGAMOSO</v>
      </c>
    </row>
    <row r="665" spans="1:11" x14ac:dyDescent="0.25">
      <c r="A665" s="7">
        <v>958</v>
      </c>
      <c r="B665" s="5" t="s">
        <v>756</v>
      </c>
      <c r="C665" s="2" t="s">
        <v>152</v>
      </c>
      <c r="D665" s="2" t="s">
        <v>47</v>
      </c>
      <c r="E665" t="s">
        <v>25</v>
      </c>
      <c r="F665" s="2" t="s">
        <v>756</v>
      </c>
      <c r="G665" t="s">
        <v>357</v>
      </c>
      <c r="H665" t="str">
        <f>VLOOKUP(F665,[1]Disponibilidad!$A:$AD,30,0)</f>
        <v>Prioridad 4</v>
      </c>
      <c r="I665">
        <v>664</v>
      </c>
      <c r="K665" t="str">
        <f>VLOOKUP(B665,[2]Disponibilidad!$A:$A,1,0)</f>
        <v>CUN.MESA DE YEGUAS:H1</v>
      </c>
    </row>
    <row r="666" spans="1:11" x14ac:dyDescent="0.25">
      <c r="A666" s="7">
        <v>959</v>
      </c>
      <c r="B666" s="5" t="s">
        <v>757</v>
      </c>
      <c r="C666" s="2" t="s">
        <v>152</v>
      </c>
      <c r="D666" s="2" t="s">
        <v>47</v>
      </c>
      <c r="E666" t="s">
        <v>25</v>
      </c>
      <c r="F666" s="2" t="s">
        <v>757</v>
      </c>
      <c r="G666" t="s">
        <v>357</v>
      </c>
      <c r="H666" t="str">
        <f>VLOOKUP(F666,[1]Disponibilidad!$A:$AD,30,0)</f>
        <v>Prioridad 4</v>
      </c>
      <c r="I666">
        <v>665</v>
      </c>
      <c r="K666" t="str">
        <f>VLOOKUP(B666,[2]Disponibilidad!$A:$A,1,0)</f>
        <v>CAS.COPA</v>
      </c>
    </row>
    <row r="667" spans="1:11" x14ac:dyDescent="0.25">
      <c r="A667" s="7">
        <v>960</v>
      </c>
      <c r="B667" s="5" t="s">
        <v>758</v>
      </c>
      <c r="C667" s="2" t="s">
        <v>152</v>
      </c>
      <c r="D667" s="2" t="s">
        <v>47</v>
      </c>
      <c r="E667" t="s">
        <v>25</v>
      </c>
      <c r="F667" s="2" t="s">
        <v>758</v>
      </c>
      <c r="G667" t="s">
        <v>357</v>
      </c>
      <c r="H667" t="str">
        <f>VLOOKUP(F667,[1]Disponibilidad!$A:$AD,30,0)</f>
        <v>Prioridad 2</v>
      </c>
      <c r="I667">
        <v>666</v>
      </c>
      <c r="K667" t="str">
        <f>VLOOKUP(B667,[2]Disponibilidad!$A:$A,1,0)</f>
        <v>AMZ.VIA TARAPACA</v>
      </c>
    </row>
    <row r="668" spans="1:11" x14ac:dyDescent="0.25">
      <c r="A668" s="7">
        <v>962</v>
      </c>
      <c r="B668" s="5" t="s">
        <v>759</v>
      </c>
      <c r="C668" s="2" t="s">
        <v>152</v>
      </c>
      <c r="D668" s="2" t="s">
        <v>47</v>
      </c>
      <c r="E668" t="s">
        <v>25</v>
      </c>
      <c r="F668" s="2" t="s">
        <v>759</v>
      </c>
      <c r="G668" t="s">
        <v>357</v>
      </c>
      <c r="H668" t="str">
        <f>VLOOKUP(F668,[1]Disponibilidad!$A:$AD,30,0)</f>
        <v>Prioridad 4</v>
      </c>
      <c r="I668">
        <v>667</v>
      </c>
      <c r="K668" t="str">
        <f>VLOOKUP(B668,[2]Disponibilidad!$A:$A,1,0)</f>
        <v>SND.HIDROSOGAMOSO</v>
      </c>
    </row>
    <row r="669" spans="1:11" x14ac:dyDescent="0.25">
      <c r="A669" s="7">
        <v>964</v>
      </c>
      <c r="B669" s="5" t="s">
        <v>760</v>
      </c>
      <c r="C669" s="2" t="s">
        <v>152</v>
      </c>
      <c r="D669" s="2" t="s">
        <v>47</v>
      </c>
      <c r="E669" t="s">
        <v>25</v>
      </c>
      <c r="F669" s="2" t="s">
        <v>760</v>
      </c>
      <c r="G669" t="s">
        <v>357</v>
      </c>
      <c r="H669" t="str">
        <f>VLOOKUP(F669,[1]Disponibilidad!$A:$AD,30,0)</f>
        <v>Prioridad 4</v>
      </c>
      <c r="I669">
        <v>668</v>
      </c>
      <c r="K669" t="str">
        <f>VLOOKUP(B669,[2]Disponibilidad!$A:$A,1,0)</f>
        <v>CUN.NILO-2</v>
      </c>
    </row>
    <row r="670" spans="1:11" x14ac:dyDescent="0.25">
      <c r="A670" s="7">
        <v>965</v>
      </c>
      <c r="B670" s="5" t="s">
        <v>761</v>
      </c>
      <c r="C670" s="2" t="s">
        <v>152</v>
      </c>
      <c r="D670" s="2" t="s">
        <v>47</v>
      </c>
      <c r="E670" t="s">
        <v>25</v>
      </c>
      <c r="F670" s="2" t="s">
        <v>761</v>
      </c>
      <c r="G670" t="s">
        <v>357</v>
      </c>
      <c r="H670" t="str">
        <f>VLOOKUP(F670,[1]Disponibilidad!$A:$AD,30,0)</f>
        <v>Prioridad 4</v>
      </c>
      <c r="I670">
        <v>669</v>
      </c>
    </row>
    <row r="671" spans="1:11" x14ac:dyDescent="0.25">
      <c r="A671" s="7">
        <v>966</v>
      </c>
      <c r="B671" s="5" t="s">
        <v>762</v>
      </c>
      <c r="C671" s="2" t="s">
        <v>152</v>
      </c>
      <c r="D671" s="2" t="s">
        <v>47</v>
      </c>
      <c r="E671" t="s">
        <v>25</v>
      </c>
      <c r="F671" s="2" t="s">
        <v>762</v>
      </c>
      <c r="G671" t="s">
        <v>357</v>
      </c>
      <c r="H671" t="str">
        <f>VLOOKUP(F671,[1]Disponibilidad!$A:$AD,30,0)</f>
        <v>Prioridad 4</v>
      </c>
      <c r="I671">
        <v>670</v>
      </c>
      <c r="K671" t="str">
        <f>VLOOKUP(B671,[2]Disponibilidad!$A:$A,1,0)</f>
        <v>BOY.PUERTO LIBRE</v>
      </c>
    </row>
    <row r="672" spans="1:11" x14ac:dyDescent="0.25">
      <c r="A672" s="7">
        <v>967</v>
      </c>
      <c r="B672" s="5" t="s">
        <v>763</v>
      </c>
      <c r="C672" s="2" t="s">
        <v>152</v>
      </c>
      <c r="D672" s="2" t="s">
        <v>47</v>
      </c>
      <c r="E672" t="s">
        <v>25</v>
      </c>
      <c r="F672" s="2" t="s">
        <v>763</v>
      </c>
      <c r="G672" t="s">
        <v>357</v>
      </c>
      <c r="H672" t="str">
        <f>VLOOKUP(F672,[1]Disponibilidad!$A:$AD,30,0)</f>
        <v>Prioridad 4</v>
      </c>
      <c r="I672">
        <v>671</v>
      </c>
      <c r="K672" t="str">
        <f>VLOOKUP(B672,[2]Disponibilidad!$A:$A,1,0)</f>
        <v>SND.CANOBAUL</v>
      </c>
    </row>
    <row r="673" spans="1:11" x14ac:dyDescent="0.25">
      <c r="A673" s="7">
        <v>968</v>
      </c>
      <c r="B673" s="5" t="s">
        <v>764</v>
      </c>
      <c r="C673" s="2" t="s">
        <v>152</v>
      </c>
      <c r="D673" s="2" t="s">
        <v>47</v>
      </c>
      <c r="E673" t="s">
        <v>25</v>
      </c>
      <c r="F673" s="2" t="s">
        <v>764</v>
      </c>
      <c r="G673" t="s">
        <v>357</v>
      </c>
      <c r="H673" t="str">
        <f>VLOOKUP(F673,[1]Disponibilidad!$A:$AD,30,0)</f>
        <v>Prioridad 4</v>
      </c>
      <c r="I673">
        <v>672</v>
      </c>
    </row>
    <row r="674" spans="1:11" x14ac:dyDescent="0.25">
      <c r="A674" s="7">
        <v>969</v>
      </c>
      <c r="B674" s="5" t="s">
        <v>765</v>
      </c>
      <c r="C674" s="2" t="s">
        <v>152</v>
      </c>
      <c r="D674" s="2" t="s">
        <v>47</v>
      </c>
      <c r="E674" t="s">
        <v>25</v>
      </c>
      <c r="F674" s="2" t="s">
        <v>765</v>
      </c>
      <c r="G674" t="s">
        <v>357</v>
      </c>
      <c r="H674" t="str">
        <f>VLOOKUP(F674,[1]Disponibilidad!$A:$AD,30,0)</f>
        <v>Prioridad 4</v>
      </c>
      <c r="I674">
        <v>673</v>
      </c>
      <c r="K674" t="str">
        <f>VLOOKUP(B674,[2]Disponibilidad!$A:$A,1,0)</f>
        <v>CUN.RIONEGRITO</v>
      </c>
    </row>
    <row r="675" spans="1:11" x14ac:dyDescent="0.25">
      <c r="A675" s="7">
        <v>970</v>
      </c>
      <c r="B675" s="5" t="s">
        <v>766</v>
      </c>
      <c r="C675" s="2" t="s">
        <v>152</v>
      </c>
      <c r="D675" s="2" t="s">
        <v>47</v>
      </c>
      <c r="E675" t="s">
        <v>25</v>
      </c>
      <c r="F675" s="2" t="s">
        <v>766</v>
      </c>
      <c r="G675" t="s">
        <v>357</v>
      </c>
      <c r="H675" t="str">
        <f>VLOOKUP(F675,[1]Disponibilidad!$A:$AD,30,0)</f>
        <v>Prioridad 4</v>
      </c>
      <c r="I675">
        <v>674</v>
      </c>
      <c r="K675" t="str">
        <f>VLOOKUP(B675,[2]Disponibilidad!$A:$A,1,0)</f>
        <v>CUN.ANAPOIMA LA CHICA</v>
      </c>
    </row>
    <row r="676" spans="1:11" x14ac:dyDescent="0.25">
      <c r="A676" s="7">
        <v>972</v>
      </c>
      <c r="B676" s="5" t="s">
        <v>767</v>
      </c>
      <c r="C676" s="2" t="s">
        <v>152</v>
      </c>
      <c r="D676" s="2" t="s">
        <v>47</v>
      </c>
      <c r="E676" t="s">
        <v>25</v>
      </c>
      <c r="F676" s="2" t="s">
        <v>767</v>
      </c>
      <c r="G676" t="s">
        <v>357</v>
      </c>
      <c r="H676" t="str">
        <f>VLOOKUP(F676,[1]Disponibilidad!$A:$AD,30,0)</f>
        <v>Prioridad 4</v>
      </c>
      <c r="I676">
        <v>675</v>
      </c>
      <c r="K676" t="str">
        <f>VLOOKUP(B676,[2]Disponibilidad!$A:$A,1,0)</f>
        <v>SND.PUERTO SERVIEZ</v>
      </c>
    </row>
    <row r="677" spans="1:11" x14ac:dyDescent="0.25">
      <c r="A677" s="7">
        <v>974</v>
      </c>
      <c r="B677" s="5" t="s">
        <v>768</v>
      </c>
      <c r="C677" s="2" t="s">
        <v>152</v>
      </c>
      <c r="D677" s="2" t="s">
        <v>47</v>
      </c>
      <c r="E677" t="s">
        <v>25</v>
      </c>
      <c r="F677" s="2" t="s">
        <v>768</v>
      </c>
      <c r="G677" t="s">
        <v>357</v>
      </c>
      <c r="H677" t="str">
        <f>VLOOKUP(F677,[1]Disponibilidad!$A:$AD,30,0)</f>
        <v>Prioridad 4</v>
      </c>
      <c r="I677">
        <v>676</v>
      </c>
      <c r="K677" t="str">
        <f>VLOOKUP(B677,[2]Disponibilidad!$A:$A,1,0)</f>
        <v>COR.NARANJAL</v>
      </c>
    </row>
    <row r="678" spans="1:11" x14ac:dyDescent="0.25">
      <c r="A678" s="7">
        <v>975</v>
      </c>
      <c r="B678" s="5" t="s">
        <v>769</v>
      </c>
      <c r="C678" s="2" t="s">
        <v>152</v>
      </c>
      <c r="D678" s="2" t="s">
        <v>47</v>
      </c>
      <c r="E678" t="s">
        <v>25</v>
      </c>
      <c r="F678" s="2" t="s">
        <v>769</v>
      </c>
      <c r="G678" t="s">
        <v>357</v>
      </c>
      <c r="H678" t="str">
        <f>VLOOKUP(F678,[1]Disponibilidad!$A:$AD,30,0)</f>
        <v>Prioridad 4</v>
      </c>
      <c r="I678">
        <v>677</v>
      </c>
      <c r="K678" t="str">
        <f>VLOOKUP(B678,[2]Disponibilidad!$A:$A,1,0)</f>
        <v>CES.CAMPO AMALIA</v>
      </c>
    </row>
    <row r="679" spans="1:11" x14ac:dyDescent="0.25">
      <c r="A679" s="7">
        <v>976</v>
      </c>
      <c r="B679" s="5" t="s">
        <v>770</v>
      </c>
      <c r="C679" s="2" t="s">
        <v>152</v>
      </c>
      <c r="D679" s="2" t="s">
        <v>47</v>
      </c>
      <c r="E679" t="s">
        <v>25</v>
      </c>
      <c r="F679" s="2" t="s">
        <v>770</v>
      </c>
      <c r="G679" t="s">
        <v>357</v>
      </c>
      <c r="H679" t="str">
        <f>VLOOKUP(F679,[1]Disponibilidad!$A:$AD,30,0)</f>
        <v>Prioridad 4</v>
      </c>
      <c r="I679">
        <v>678</v>
      </c>
      <c r="K679" t="str">
        <f>VLOOKUP(B679,[2]Disponibilidad!$A:$A,1,0)</f>
        <v>CES.CHIMILA</v>
      </c>
    </row>
    <row r="680" spans="1:11" x14ac:dyDescent="0.25">
      <c r="A680" s="7">
        <v>977</v>
      </c>
      <c r="B680" s="5" t="s">
        <v>771</v>
      </c>
      <c r="C680" s="2" t="s">
        <v>152</v>
      </c>
      <c r="D680" s="2" t="s">
        <v>47</v>
      </c>
      <c r="E680" t="s">
        <v>25</v>
      </c>
      <c r="F680" s="2" t="s">
        <v>771</v>
      </c>
      <c r="G680" t="s">
        <v>357</v>
      </c>
      <c r="H680" t="str">
        <f>VLOOKUP(F680,[1]Disponibilidad!$A:$AD,30,0)</f>
        <v>Prioridad 4</v>
      </c>
      <c r="I680">
        <v>679</v>
      </c>
      <c r="K680" t="str">
        <f>VLOOKUP(B680,[2]Disponibilidad!$A:$A,1,0)</f>
        <v>COR.GUATEQUE-2</v>
      </c>
    </row>
    <row r="681" spans="1:11" x14ac:dyDescent="0.25">
      <c r="A681" s="7">
        <v>978</v>
      </c>
      <c r="B681" s="5" t="s">
        <v>772</v>
      </c>
      <c r="C681" s="2" t="s">
        <v>152</v>
      </c>
      <c r="D681" s="2" t="s">
        <v>47</v>
      </c>
      <c r="E681" t="s">
        <v>25</v>
      </c>
      <c r="F681" s="2" t="s">
        <v>772</v>
      </c>
      <c r="G681" t="s">
        <v>357</v>
      </c>
      <c r="H681" t="str">
        <f>VLOOKUP(F681,[1]Disponibilidad!$A:$AD,30,0)</f>
        <v>Prioridad 4</v>
      </c>
      <c r="I681">
        <v>680</v>
      </c>
    </row>
    <row r="682" spans="1:11" x14ac:dyDescent="0.25">
      <c r="A682" s="7">
        <v>979</v>
      </c>
      <c r="B682" s="5" t="s">
        <v>773</v>
      </c>
      <c r="C682" s="2" t="s">
        <v>152</v>
      </c>
      <c r="D682" s="2" t="s">
        <v>47</v>
      </c>
      <c r="E682" t="s">
        <v>25</v>
      </c>
      <c r="F682" s="2" t="s">
        <v>773</v>
      </c>
      <c r="G682" t="s">
        <v>357</v>
      </c>
      <c r="H682" t="str">
        <f>VLOOKUP(F682,[1]Disponibilidad!$A:$AD,30,0)</f>
        <v>Prioridad 4</v>
      </c>
      <c r="I682">
        <v>681</v>
      </c>
      <c r="K682" t="str">
        <f>VLOOKUP(B682,[2]Disponibilidad!$A:$A,1,0)</f>
        <v>GUJ.RB PUERTO LOPEZ</v>
      </c>
    </row>
    <row r="683" spans="1:11" x14ac:dyDescent="0.25">
      <c r="A683" s="7">
        <v>982</v>
      </c>
      <c r="B683" s="5" t="s">
        <v>774</v>
      </c>
      <c r="C683" s="2" t="s">
        <v>152</v>
      </c>
      <c r="D683" s="2" t="s">
        <v>47</v>
      </c>
      <c r="E683" t="s">
        <v>25</v>
      </c>
      <c r="F683" s="2" t="s">
        <v>774</v>
      </c>
      <c r="G683" t="s">
        <v>357</v>
      </c>
      <c r="H683" t="str">
        <f>VLOOKUP(F683,[1]Disponibilidad!$A:$AD,30,0)</f>
        <v>Prioridad 4</v>
      </c>
      <c r="I683">
        <v>682</v>
      </c>
      <c r="K683" t="str">
        <f>VLOOKUP(B683,[2]Disponibilidad!$A:$A,1,0)</f>
        <v>CHO.ARUSI</v>
      </c>
    </row>
    <row r="684" spans="1:11" x14ac:dyDescent="0.25">
      <c r="A684" s="7">
        <v>984</v>
      </c>
      <c r="B684" s="5" t="s">
        <v>775</v>
      </c>
      <c r="C684" s="2" t="s">
        <v>152</v>
      </c>
      <c r="D684" s="2" t="s">
        <v>47</v>
      </c>
      <c r="E684" t="s">
        <v>25</v>
      </c>
      <c r="F684" s="2" t="s">
        <v>775</v>
      </c>
      <c r="G684" t="s">
        <v>357</v>
      </c>
      <c r="H684" t="str">
        <f>VLOOKUP(F684,[1]Disponibilidad!$A:$AD,30,0)</f>
        <v>Prioridad 4</v>
      </c>
      <c r="I684">
        <v>683</v>
      </c>
    </row>
    <row r="685" spans="1:11" x14ac:dyDescent="0.25">
      <c r="A685" s="7">
        <v>985</v>
      </c>
      <c r="B685" s="5" t="s">
        <v>776</v>
      </c>
      <c r="C685" s="2" t="s">
        <v>152</v>
      </c>
      <c r="D685" s="2" t="s">
        <v>47</v>
      </c>
      <c r="E685" t="s">
        <v>25</v>
      </c>
      <c r="F685" s="2" t="s">
        <v>776</v>
      </c>
      <c r="G685" t="s">
        <v>357</v>
      </c>
      <c r="H685" t="str">
        <f>VLOOKUP(F685,[1]Disponibilidad!$A:$AD,30,0)</f>
        <v>Prioridad 4</v>
      </c>
      <c r="I685">
        <v>684</v>
      </c>
      <c r="K685" t="str">
        <f>VLOOKUP(B685,[2]Disponibilidad!$A:$A,1,0)</f>
        <v>CAQ.EL GUAYABO</v>
      </c>
    </row>
    <row r="686" spans="1:11" x14ac:dyDescent="0.25">
      <c r="A686" s="7">
        <v>988</v>
      </c>
      <c r="B686" s="5" t="s">
        <v>777</v>
      </c>
      <c r="C686" s="2" t="s">
        <v>152</v>
      </c>
      <c r="D686" s="2" t="s">
        <v>47</v>
      </c>
      <c r="E686" t="s">
        <v>25</v>
      </c>
      <c r="F686" s="2" t="s">
        <v>777</v>
      </c>
      <c r="G686" t="s">
        <v>357</v>
      </c>
      <c r="H686" t="str">
        <f>VLOOKUP(F686,[1]Disponibilidad!$A:$AD,30,0)</f>
        <v>Prioridad 3</v>
      </c>
      <c r="I686">
        <v>685</v>
      </c>
      <c r="K686" t="str">
        <f>VLOOKUP(B686,[2]Disponibilidad!$A:$A,1,0)</f>
        <v>TOL.VISTA HERMOSA</v>
      </c>
    </row>
    <row r="687" spans="1:11" x14ac:dyDescent="0.25">
      <c r="A687" s="7">
        <v>989</v>
      </c>
      <c r="B687" s="5" t="s">
        <v>778</v>
      </c>
      <c r="C687" s="2" t="s">
        <v>152</v>
      </c>
      <c r="D687" s="2" t="s">
        <v>47</v>
      </c>
      <c r="E687" t="s">
        <v>25</v>
      </c>
      <c r="F687" s="2" t="s">
        <v>778</v>
      </c>
      <c r="G687" t="s">
        <v>357</v>
      </c>
      <c r="H687" t="str">
        <f>VLOOKUP(F687,[1]Disponibilidad!$A:$AD,30,0)</f>
        <v>Prioridad 2</v>
      </c>
      <c r="I687">
        <v>686</v>
      </c>
    </row>
    <row r="688" spans="1:11" x14ac:dyDescent="0.25">
      <c r="A688" s="7">
        <v>990</v>
      </c>
      <c r="B688" s="5" t="s">
        <v>779</v>
      </c>
      <c r="C688" s="2" t="s">
        <v>152</v>
      </c>
      <c r="D688" s="2" t="s">
        <v>47</v>
      </c>
      <c r="E688" t="s">
        <v>25</v>
      </c>
      <c r="F688" s="2" t="s">
        <v>779</v>
      </c>
      <c r="G688" t="s">
        <v>357</v>
      </c>
      <c r="H688" t="str">
        <f>VLOOKUP(F688,[1]Disponibilidad!$A:$AD,30,0)</f>
        <v>Prioridad 4</v>
      </c>
      <c r="I688">
        <v>687</v>
      </c>
      <c r="K688" t="str">
        <f>VLOOKUP(B688,[2]Disponibilidad!$A:$A,1,0)</f>
        <v>HUI.MONGUI</v>
      </c>
    </row>
    <row r="689" spans="1:11" x14ac:dyDescent="0.25">
      <c r="A689" s="7">
        <v>991</v>
      </c>
      <c r="B689" s="5" t="s">
        <v>780</v>
      </c>
      <c r="C689" s="2" t="s">
        <v>152</v>
      </c>
      <c r="D689" s="2" t="s">
        <v>47</v>
      </c>
      <c r="E689" t="s">
        <v>25</v>
      </c>
      <c r="F689" s="2" t="s">
        <v>780</v>
      </c>
      <c r="G689" t="s">
        <v>357</v>
      </c>
      <c r="H689" t="str">
        <f>VLOOKUP(F689,[1]Disponibilidad!$A:$AD,30,0)</f>
        <v>Prioridad 4</v>
      </c>
      <c r="I689">
        <v>688</v>
      </c>
      <c r="K689" t="str">
        <f>VLOOKUP(B689,[2]Disponibilidad!$A:$A,1,0)</f>
        <v>HUI.ZARAGOZA</v>
      </c>
    </row>
    <row r="690" spans="1:11" x14ac:dyDescent="0.25">
      <c r="A690" s="7">
        <v>993</v>
      </c>
      <c r="B690" s="5" t="s">
        <v>781</v>
      </c>
      <c r="C690" s="2" t="s">
        <v>152</v>
      </c>
      <c r="D690" s="2" t="s">
        <v>47</v>
      </c>
      <c r="E690" t="s">
        <v>25</v>
      </c>
      <c r="F690" s="2" t="s">
        <v>781</v>
      </c>
      <c r="G690" t="s">
        <v>357</v>
      </c>
      <c r="H690" t="str">
        <f>VLOOKUP(F690,[1]Disponibilidad!$A:$AD,30,0)</f>
        <v>Prioridad 4</v>
      </c>
      <c r="I690">
        <v>689</v>
      </c>
      <c r="K690" t="str">
        <f>VLOOKUP(B690,[2]Disponibilidad!$A:$A,1,0)</f>
        <v>HUI.PATIA</v>
      </c>
    </row>
    <row r="691" spans="1:11" x14ac:dyDescent="0.25">
      <c r="A691" s="7">
        <v>995</v>
      </c>
      <c r="B691" s="5" t="s">
        <v>782</v>
      </c>
      <c r="C691" s="2" t="s">
        <v>152</v>
      </c>
      <c r="D691" s="2" t="s">
        <v>47</v>
      </c>
      <c r="E691" t="s">
        <v>25</v>
      </c>
      <c r="F691" s="2" t="s">
        <v>782</v>
      </c>
      <c r="G691" t="s">
        <v>357</v>
      </c>
      <c r="H691" t="str">
        <f>VLOOKUP(F691,[1]Disponibilidad!$A:$AD,30,0)</f>
        <v>Prioridad 4</v>
      </c>
      <c r="I691">
        <v>690</v>
      </c>
    </row>
    <row r="692" spans="1:11" x14ac:dyDescent="0.25">
      <c r="A692" s="7">
        <v>996</v>
      </c>
      <c r="B692" s="5" t="s">
        <v>783</v>
      </c>
      <c r="C692" s="2" t="s">
        <v>152</v>
      </c>
      <c r="D692" s="2" t="s">
        <v>47</v>
      </c>
      <c r="E692" t="s">
        <v>25</v>
      </c>
      <c r="F692" s="2" t="s">
        <v>783</v>
      </c>
      <c r="G692" t="s">
        <v>357</v>
      </c>
      <c r="H692" t="str">
        <f>VLOOKUP(F692,[1]Disponibilidad!$A:$AD,30,0)</f>
        <v>Prioridad 4</v>
      </c>
      <c r="I692">
        <v>691</v>
      </c>
      <c r="K692" t="str">
        <f>VLOOKUP(B692,[2]Disponibilidad!$A:$A,1,0)</f>
        <v>CAS.CANADOTES</v>
      </c>
    </row>
    <row r="693" spans="1:11" x14ac:dyDescent="0.25">
      <c r="A693" s="7">
        <v>997</v>
      </c>
      <c r="B693" s="5" t="s">
        <v>784</v>
      </c>
      <c r="C693" s="2" t="s">
        <v>152</v>
      </c>
      <c r="D693" s="2" t="s">
        <v>47</v>
      </c>
      <c r="E693" t="s">
        <v>25</v>
      </c>
      <c r="F693" s="2" t="s">
        <v>784</v>
      </c>
      <c r="G693" t="s">
        <v>357</v>
      </c>
      <c r="H693" t="str">
        <f>VLOOKUP(F693,[1]Disponibilidad!$A:$AD,30,0)</f>
        <v>Prioridad 3</v>
      </c>
      <c r="I693">
        <v>692</v>
      </c>
      <c r="K693" t="str">
        <f>VLOOKUP(B693,[2]Disponibilidad!$A:$A,1,0)</f>
        <v>MET.SAN JUAN DE LOZADA</v>
      </c>
    </row>
    <row r="694" spans="1:11" x14ac:dyDescent="0.25">
      <c r="A694" s="7">
        <v>998</v>
      </c>
      <c r="B694" s="5" t="s">
        <v>785</v>
      </c>
      <c r="C694" s="2" t="s">
        <v>152</v>
      </c>
      <c r="D694" s="2" t="s">
        <v>47</v>
      </c>
      <c r="E694" t="s">
        <v>25</v>
      </c>
      <c r="F694" s="2" t="s">
        <v>785</v>
      </c>
      <c r="G694" t="s">
        <v>357</v>
      </c>
      <c r="H694" t="str">
        <f>VLOOKUP(F694,[1]Disponibilidad!$A:$AD,30,0)</f>
        <v>Prioridad 4</v>
      </c>
      <c r="I694">
        <v>693</v>
      </c>
      <c r="K694" t="str">
        <f>VLOOKUP(B694,[2]Disponibilidad!$A:$A,1,0)</f>
        <v>MET.LOS POZOS 1</v>
      </c>
    </row>
    <row r="695" spans="1:11" x14ac:dyDescent="0.25">
      <c r="A695" s="7">
        <v>999</v>
      </c>
      <c r="B695" s="5" t="s">
        <v>786</v>
      </c>
      <c r="C695" s="2" t="s">
        <v>152</v>
      </c>
      <c r="D695" s="2" t="s">
        <v>47</v>
      </c>
      <c r="E695" t="s">
        <v>25</v>
      </c>
      <c r="F695" s="2" t="s">
        <v>786</v>
      </c>
      <c r="G695" t="s">
        <v>357</v>
      </c>
      <c r="H695" t="str">
        <f>VLOOKUP(F695,[1]Disponibilidad!$A:$AD,30,0)</f>
        <v>Prioridad 4</v>
      </c>
      <c r="I695">
        <v>694</v>
      </c>
      <c r="K695" t="str">
        <f>VLOOKUP(B695,[2]Disponibilidad!$A:$A,1,0)</f>
        <v>MET.PLAYA RICA</v>
      </c>
    </row>
    <row r="696" spans="1:11" x14ac:dyDescent="0.25">
      <c r="A696" s="7">
        <v>1001</v>
      </c>
      <c r="B696" s="5" t="s">
        <v>787</v>
      </c>
      <c r="C696" s="2" t="s">
        <v>152</v>
      </c>
      <c r="D696" s="2" t="s">
        <v>47</v>
      </c>
      <c r="E696" t="s">
        <v>25</v>
      </c>
      <c r="F696" s="2" t="s">
        <v>787</v>
      </c>
      <c r="G696" t="s">
        <v>357</v>
      </c>
      <c r="H696" t="str">
        <f>VLOOKUP(F696,[1]Disponibilidad!$A:$AD,30,0)</f>
        <v>Prioridad 4</v>
      </c>
      <c r="I696">
        <v>695</v>
      </c>
      <c r="K696" t="str">
        <f>VLOOKUP(B696,[2]Disponibilidad!$A:$A,1,0)</f>
        <v>BOL.LA EUROPA</v>
      </c>
    </row>
    <row r="697" spans="1:11" x14ac:dyDescent="0.25">
      <c r="A697" s="7">
        <v>1002</v>
      </c>
      <c r="B697" s="5" t="s">
        <v>788</v>
      </c>
      <c r="C697" s="2" t="s">
        <v>152</v>
      </c>
      <c r="D697" s="2" t="s">
        <v>47</v>
      </c>
      <c r="E697" t="s">
        <v>25</v>
      </c>
      <c r="F697" s="2" t="s">
        <v>788</v>
      </c>
      <c r="G697" t="s">
        <v>357</v>
      </c>
      <c r="H697" t="str">
        <f>VLOOKUP(F697,[1]Disponibilidad!$A:$AD,30,0)</f>
        <v>Prioridad 4</v>
      </c>
      <c r="I697">
        <v>696</v>
      </c>
    </row>
    <row r="698" spans="1:11" x14ac:dyDescent="0.25">
      <c r="A698" s="7">
        <v>1003</v>
      </c>
      <c r="B698" s="5" t="s">
        <v>789</v>
      </c>
      <c r="C698" s="2" t="s">
        <v>152</v>
      </c>
      <c r="D698" s="2" t="s">
        <v>47</v>
      </c>
      <c r="E698" t="s">
        <v>25</v>
      </c>
      <c r="F698" s="2" t="s">
        <v>789</v>
      </c>
      <c r="G698" t="s">
        <v>357</v>
      </c>
      <c r="H698" t="str">
        <f>VLOOKUP(F698,[1]Disponibilidad!$A:$AD,30,0)</f>
        <v>Prioridad 4</v>
      </c>
      <c r="I698">
        <v>697</v>
      </c>
    </row>
    <row r="699" spans="1:11" x14ac:dyDescent="0.25">
      <c r="A699" s="7">
        <v>1004</v>
      </c>
      <c r="B699" s="5" t="s">
        <v>790</v>
      </c>
      <c r="C699" s="2" t="s">
        <v>152</v>
      </c>
      <c r="D699" s="2" t="s">
        <v>47</v>
      </c>
      <c r="E699" t="s">
        <v>25</v>
      </c>
      <c r="F699" s="2" t="s">
        <v>790</v>
      </c>
      <c r="G699" t="s">
        <v>357</v>
      </c>
      <c r="H699" t="str">
        <f>VLOOKUP(F699,[1]Disponibilidad!$A:$AD,30,0)</f>
        <v>Prioridad 3</v>
      </c>
      <c r="I699">
        <v>698</v>
      </c>
    </row>
    <row r="700" spans="1:11" x14ac:dyDescent="0.25">
      <c r="A700" s="7">
        <v>1005</v>
      </c>
      <c r="B700" s="5" t="s">
        <v>791</v>
      </c>
      <c r="C700" s="2" t="s">
        <v>152</v>
      </c>
      <c r="D700" s="2" t="s">
        <v>47</v>
      </c>
      <c r="E700" t="s">
        <v>25</v>
      </c>
      <c r="F700" s="2" t="s">
        <v>791</v>
      </c>
      <c r="G700" t="s">
        <v>357</v>
      </c>
      <c r="H700" t="str">
        <f>VLOOKUP(F700,[1]Disponibilidad!$A:$AD,30,0)</f>
        <v>Prioridad 3</v>
      </c>
      <c r="I700">
        <v>699</v>
      </c>
    </row>
    <row r="701" spans="1:11" x14ac:dyDescent="0.25">
      <c r="A701" s="7">
        <v>1008</v>
      </c>
      <c r="B701" s="5" t="s">
        <v>792</v>
      </c>
      <c r="C701" s="2" t="s">
        <v>152</v>
      </c>
      <c r="D701" s="2" t="s">
        <v>47</v>
      </c>
      <c r="E701" t="s">
        <v>25</v>
      </c>
      <c r="F701" s="2" t="s">
        <v>792</v>
      </c>
      <c r="G701" t="s">
        <v>357</v>
      </c>
      <c r="H701" t="str">
        <f>VLOOKUP(F701,[1]Disponibilidad!$A:$AD,30,0)</f>
        <v>Prioridad 4</v>
      </c>
      <c r="I701">
        <v>700</v>
      </c>
      <c r="K701" t="str">
        <f>VLOOKUP(B701,[2]Disponibilidad!$A:$A,1,0)</f>
        <v>ATL.EL MORRO</v>
      </c>
    </row>
    <row r="702" spans="1:11" x14ac:dyDescent="0.25">
      <c r="A702" s="7">
        <v>1009</v>
      </c>
      <c r="B702" s="5" t="s">
        <v>793</v>
      </c>
      <c r="C702" s="2" t="s">
        <v>152</v>
      </c>
      <c r="D702" s="2" t="s">
        <v>47</v>
      </c>
      <c r="E702" t="s">
        <v>25</v>
      </c>
      <c r="F702" s="2" t="s">
        <v>793</v>
      </c>
      <c r="G702" t="s">
        <v>357</v>
      </c>
      <c r="H702" t="str">
        <f>VLOOKUP(F702,[1]Disponibilidad!$A:$AD,30,0)</f>
        <v>Prioridad 4</v>
      </c>
      <c r="I702">
        <v>701</v>
      </c>
      <c r="K702" t="str">
        <f>VLOOKUP(B702,[2]Disponibilidad!$A:$A,1,0)</f>
        <v>QUI.LA HERRADURA</v>
      </c>
    </row>
    <row r="703" spans="1:11" x14ac:dyDescent="0.25">
      <c r="A703" s="7">
        <v>1011</v>
      </c>
      <c r="B703" s="5" t="s">
        <v>794</v>
      </c>
      <c r="C703" s="2" t="s">
        <v>152</v>
      </c>
      <c r="D703" s="2" t="s">
        <v>47</v>
      </c>
      <c r="E703" t="s">
        <v>25</v>
      </c>
      <c r="F703" s="2" t="s">
        <v>794</v>
      </c>
      <c r="G703" t="s">
        <v>357</v>
      </c>
      <c r="H703" t="str">
        <f>VLOOKUP(F703,[1]Disponibilidad!$A:$AD,30,0)</f>
        <v>Prioridad 4</v>
      </c>
      <c r="I703">
        <v>702</v>
      </c>
    </row>
    <row r="704" spans="1:11" x14ac:dyDescent="0.25">
      <c r="A704" s="7">
        <v>1012</v>
      </c>
      <c r="B704" s="5" t="s">
        <v>795</v>
      </c>
      <c r="C704" s="2" t="s">
        <v>152</v>
      </c>
      <c r="D704" s="2" t="s">
        <v>47</v>
      </c>
      <c r="E704" t="s">
        <v>25</v>
      </c>
      <c r="F704" s="2" t="s">
        <v>795</v>
      </c>
      <c r="G704" t="s">
        <v>357</v>
      </c>
      <c r="H704" t="str">
        <f>VLOOKUP(F704,[1]Disponibilidad!$A:$AD,30,0)</f>
        <v>Prioridad 4</v>
      </c>
      <c r="I704">
        <v>703</v>
      </c>
    </row>
    <row r="705" spans="1:11" x14ac:dyDescent="0.25">
      <c r="A705" s="7">
        <v>1014</v>
      </c>
      <c r="B705" s="5" t="s">
        <v>796</v>
      </c>
      <c r="C705" s="2" t="s">
        <v>152</v>
      </c>
      <c r="D705" s="2" t="s">
        <v>47</v>
      </c>
      <c r="E705" t="s">
        <v>25</v>
      </c>
      <c r="F705" s="2" t="s">
        <v>796</v>
      </c>
      <c r="G705" t="s">
        <v>357</v>
      </c>
      <c r="H705" t="str">
        <f>VLOOKUP(F705,[1]Disponibilidad!$A:$AD,30,0)</f>
        <v>Prioridad 2</v>
      </c>
      <c r="I705">
        <v>704</v>
      </c>
      <c r="K705" t="str">
        <f>VLOOKUP(B705,[2]Disponibilidad!$A:$A,1,0)</f>
        <v>PUT.YUNGUILLO</v>
      </c>
    </row>
    <row r="706" spans="1:11" x14ac:dyDescent="0.25">
      <c r="A706" s="7">
        <v>1015</v>
      </c>
      <c r="B706" s="5" t="s">
        <v>797</v>
      </c>
      <c r="C706" s="2" t="s">
        <v>152</v>
      </c>
      <c r="D706" s="2" t="s">
        <v>47</v>
      </c>
      <c r="E706" t="s">
        <v>25</v>
      </c>
      <c r="F706" s="2" t="s">
        <v>797</v>
      </c>
      <c r="G706" t="s">
        <v>357</v>
      </c>
      <c r="H706" t="str">
        <f>VLOOKUP(F706,[1]Disponibilidad!$A:$AD,30,0)</f>
        <v>Prioridad 2</v>
      </c>
      <c r="I706">
        <v>705</v>
      </c>
    </row>
    <row r="707" spans="1:11" x14ac:dyDescent="0.25">
      <c r="A707" s="7">
        <v>1016</v>
      </c>
      <c r="B707" s="5" t="s">
        <v>798</v>
      </c>
      <c r="C707" s="2" t="s">
        <v>152</v>
      </c>
      <c r="D707" s="2" t="s">
        <v>47</v>
      </c>
      <c r="E707" t="s">
        <v>25</v>
      </c>
      <c r="F707" s="2" t="s">
        <v>798</v>
      </c>
      <c r="G707" t="s">
        <v>357</v>
      </c>
      <c r="H707" t="str">
        <f>VLOOKUP(F707,[1]Disponibilidad!$A:$AD,30,0)</f>
        <v>Prioridad 4</v>
      </c>
      <c r="I707">
        <v>706</v>
      </c>
      <c r="K707" t="str">
        <f>VLOOKUP(B707,[2]Disponibilidad!$A:$A,1,0)</f>
        <v>VAL.LOBOGUERRERO-2</v>
      </c>
    </row>
    <row r="708" spans="1:11" x14ac:dyDescent="0.25">
      <c r="A708" s="7">
        <v>1017</v>
      </c>
      <c r="B708" s="5" t="s">
        <v>799</v>
      </c>
      <c r="C708" s="2" t="s">
        <v>152</v>
      </c>
      <c r="D708" s="2" t="s">
        <v>47</v>
      </c>
      <c r="E708" t="s">
        <v>25</v>
      </c>
      <c r="F708" s="2" t="s">
        <v>799</v>
      </c>
      <c r="G708" t="s">
        <v>357</v>
      </c>
      <c r="H708" t="str">
        <f>VLOOKUP(F708,[1]Disponibilidad!$A:$AD,30,0)</f>
        <v>Prioridad 4</v>
      </c>
      <c r="I708">
        <v>707</v>
      </c>
      <c r="K708" t="str">
        <f>VLOOKUP(B708,[2]Disponibilidad!$A:$A,1,0)</f>
        <v>HUI.RIOLORO</v>
      </c>
    </row>
    <row r="709" spans="1:11" x14ac:dyDescent="0.25">
      <c r="A709" s="7">
        <v>1018</v>
      </c>
      <c r="B709" s="5" t="s">
        <v>800</v>
      </c>
      <c r="C709" s="2" t="s">
        <v>152</v>
      </c>
      <c r="D709" s="2" t="s">
        <v>47</v>
      </c>
      <c r="E709" t="s">
        <v>25</v>
      </c>
      <c r="F709" s="2" t="s">
        <v>800</v>
      </c>
      <c r="G709" t="s">
        <v>357</v>
      </c>
      <c r="H709" t="str">
        <f>VLOOKUP(F709,[1]Disponibilidad!$A:$AD,30,0)</f>
        <v>Prioridad 4</v>
      </c>
      <c r="I709">
        <v>708</v>
      </c>
      <c r="K709" t="str">
        <f>VLOOKUP(B709,[2]Disponibilidad!$A:$A,1,0)</f>
        <v>CUN.VIA MERCEDES</v>
      </c>
    </row>
    <row r="710" spans="1:11" x14ac:dyDescent="0.25">
      <c r="A710" s="7">
        <v>1019</v>
      </c>
      <c r="B710" s="5" t="s">
        <v>801</v>
      </c>
      <c r="C710" s="2" t="s">
        <v>152</v>
      </c>
      <c r="D710" s="2" t="s">
        <v>47</v>
      </c>
      <c r="E710" t="s">
        <v>25</v>
      </c>
      <c r="F710" s="2" t="s">
        <v>801</v>
      </c>
      <c r="G710" t="s">
        <v>357</v>
      </c>
      <c r="H710" t="str">
        <f>VLOOKUP(F710,[1]Disponibilidad!$A:$AD,30,0)</f>
        <v>Prioridad 4</v>
      </c>
      <c r="I710">
        <v>709</v>
      </c>
      <c r="K710" t="str">
        <f>VLOOKUP(B710,[2]Disponibilidad!$A:$A,1,0)</f>
        <v>BOY.VARIANTE MEDELLIN</v>
      </c>
    </row>
    <row r="711" spans="1:11" x14ac:dyDescent="0.25">
      <c r="A711" s="7">
        <v>1020</v>
      </c>
      <c r="B711" s="5" t="s">
        <v>802</v>
      </c>
      <c r="C711" s="2" t="s">
        <v>152</v>
      </c>
      <c r="D711" s="2" t="s">
        <v>47</v>
      </c>
      <c r="E711" t="s">
        <v>25</v>
      </c>
      <c r="F711" s="2" t="s">
        <v>802</v>
      </c>
      <c r="G711" t="s">
        <v>357</v>
      </c>
      <c r="H711" t="str">
        <f>VLOOKUP(F711,[1]Disponibilidad!$A:$AD,30,0)</f>
        <v>Prioridad 1</v>
      </c>
      <c r="I711">
        <v>710</v>
      </c>
      <c r="K711" t="str">
        <f>VLOOKUP(B711,[2]Disponibilidad!$A:$A,1,0)</f>
        <v>CUN.TABOR</v>
      </c>
    </row>
    <row r="712" spans="1:11" x14ac:dyDescent="0.25">
      <c r="A712" s="7">
        <v>1021</v>
      </c>
      <c r="B712" s="5" t="s">
        <v>803</v>
      </c>
      <c r="C712" s="2" t="s">
        <v>152</v>
      </c>
      <c r="D712" s="2" t="s">
        <v>47</v>
      </c>
      <c r="E712" t="s">
        <v>25</v>
      </c>
      <c r="F712" s="2" t="s">
        <v>803</v>
      </c>
      <c r="G712" t="s">
        <v>357</v>
      </c>
      <c r="H712" t="str">
        <f>VLOOKUP(F712,[1]Disponibilidad!$A:$AD,30,0)</f>
        <v>Prioridad 4</v>
      </c>
      <c r="I712">
        <v>711</v>
      </c>
      <c r="K712" t="str">
        <f>VLOOKUP(B712,[2]Disponibilidad!$A:$A,1,0)</f>
        <v>MET.LA PALMERA</v>
      </c>
    </row>
    <row r="713" spans="1:11" x14ac:dyDescent="0.25">
      <c r="A713" s="7">
        <v>1029</v>
      </c>
      <c r="B713" s="5" t="s">
        <v>804</v>
      </c>
      <c r="C713" s="2" t="s">
        <v>152</v>
      </c>
      <c r="D713" s="2" t="s">
        <v>13</v>
      </c>
      <c r="E713" t="s">
        <v>25</v>
      </c>
      <c r="F713" s="2" t="s">
        <v>804</v>
      </c>
      <c r="G713" t="s">
        <v>357</v>
      </c>
      <c r="H713" t="str">
        <f>VLOOKUP(F713,[1]Disponibilidad!$A:$AD,30,0)</f>
        <v>Prioridad 4</v>
      </c>
      <c r="I713">
        <v>712</v>
      </c>
    </row>
    <row r="714" spans="1:11" x14ac:dyDescent="0.25">
      <c r="A714" s="7">
        <v>1031</v>
      </c>
      <c r="B714" s="5" t="s">
        <v>805</v>
      </c>
      <c r="C714" s="2" t="s">
        <v>152</v>
      </c>
      <c r="D714" s="2" t="s">
        <v>13</v>
      </c>
      <c r="E714" t="s">
        <v>25</v>
      </c>
      <c r="F714" s="2" t="s">
        <v>805</v>
      </c>
      <c r="G714" t="s">
        <v>357</v>
      </c>
      <c r="H714" t="str">
        <f>VLOOKUP(F714,[1]Disponibilidad!$A:$AD,30,0)</f>
        <v>Prioridad 4</v>
      </c>
      <c r="I714">
        <v>713</v>
      </c>
    </row>
    <row r="715" spans="1:11" x14ac:dyDescent="0.25">
      <c r="A715" s="7">
        <v>1032</v>
      </c>
      <c r="B715" s="5" t="s">
        <v>806</v>
      </c>
      <c r="C715" s="2" t="s">
        <v>152</v>
      </c>
      <c r="D715" s="2" t="s">
        <v>13</v>
      </c>
      <c r="E715" t="s">
        <v>25</v>
      </c>
      <c r="F715" s="2" t="s">
        <v>806</v>
      </c>
      <c r="G715" t="s">
        <v>357</v>
      </c>
      <c r="H715" t="str">
        <f>VLOOKUP(F715,[1]Disponibilidad!$A:$AD,30,0)</f>
        <v>Prioridad 2</v>
      </c>
      <c r="I715">
        <v>714</v>
      </c>
    </row>
    <row r="716" spans="1:11" x14ac:dyDescent="0.25">
      <c r="A716" s="7">
        <v>1033</v>
      </c>
      <c r="B716" s="5" t="s">
        <v>807</v>
      </c>
      <c r="C716" s="2" t="s">
        <v>152</v>
      </c>
      <c r="D716" s="2" t="s">
        <v>13</v>
      </c>
      <c r="E716" t="s">
        <v>25</v>
      </c>
      <c r="F716" s="2" t="s">
        <v>807</v>
      </c>
      <c r="G716" t="s">
        <v>357</v>
      </c>
      <c r="H716" t="str">
        <f>VLOOKUP(F716,[1]Disponibilidad!$A:$AD,30,0)</f>
        <v>Prioridad 2</v>
      </c>
      <c r="I716">
        <v>715</v>
      </c>
      <c r="K716" t="str">
        <f>VLOOKUP(B716,[2]Disponibilidad!$A:$A,1,0)</f>
        <v>BAR.CAC CENTRO</v>
      </c>
    </row>
    <row r="717" spans="1:11" x14ac:dyDescent="0.25">
      <c r="A717" s="7">
        <v>1035</v>
      </c>
      <c r="B717" s="5" t="s">
        <v>808</v>
      </c>
      <c r="C717" s="2" t="s">
        <v>152</v>
      </c>
      <c r="D717" s="2" t="s">
        <v>13</v>
      </c>
      <c r="E717" t="s">
        <v>25</v>
      </c>
      <c r="F717" s="2" t="s">
        <v>808</v>
      </c>
      <c r="G717" t="s">
        <v>357</v>
      </c>
      <c r="H717" t="str">
        <f>VLOOKUP(F717,[1]Disponibilidad!$A:$AD,30,0)</f>
        <v>Prioridad 4</v>
      </c>
      <c r="I717">
        <v>716</v>
      </c>
      <c r="K717" t="str">
        <f>VLOOKUP(B717,[2]Disponibilidad!$A:$A,1,0)</f>
        <v>MON.EL CEIBAL</v>
      </c>
    </row>
    <row r="718" spans="1:11" x14ac:dyDescent="0.25">
      <c r="A718" s="7">
        <v>1040</v>
      </c>
      <c r="B718" s="5" t="s">
        <v>809</v>
      </c>
      <c r="C718" s="2" t="s">
        <v>152</v>
      </c>
      <c r="D718" s="2" t="s">
        <v>47</v>
      </c>
      <c r="E718" t="s">
        <v>25</v>
      </c>
      <c r="F718" s="2" t="s">
        <v>809</v>
      </c>
      <c r="G718" t="s">
        <v>357</v>
      </c>
      <c r="H718" t="str">
        <f>VLOOKUP(F718,[1]Disponibilidad!$A:$AD,30,0)</f>
        <v>Prioridad 4</v>
      </c>
      <c r="I718">
        <v>717</v>
      </c>
    </row>
    <row r="719" spans="1:11" x14ac:dyDescent="0.25">
      <c r="A719" s="7">
        <v>1041</v>
      </c>
      <c r="B719" s="5" t="s">
        <v>810</v>
      </c>
      <c r="C719" s="2" t="s">
        <v>152</v>
      </c>
      <c r="D719" s="2" t="s">
        <v>13</v>
      </c>
      <c r="E719" t="s">
        <v>25</v>
      </c>
      <c r="F719" s="2" t="s">
        <v>810</v>
      </c>
      <c r="G719" t="s">
        <v>357</v>
      </c>
      <c r="H719" t="str">
        <f>VLOOKUP(F719,[1]Disponibilidad!$A:$AD,30,0)</f>
        <v>Prioridad 4</v>
      </c>
      <c r="I719">
        <v>718</v>
      </c>
      <c r="K719" t="str">
        <f>VLOOKUP(B719,[2]Disponibilidad!$A:$A,1,0)</f>
        <v>CAR.C. AMURALLADO-3</v>
      </c>
    </row>
    <row r="720" spans="1:11" x14ac:dyDescent="0.25">
      <c r="A720" s="7">
        <v>1043</v>
      </c>
      <c r="B720" s="5" t="s">
        <v>811</v>
      </c>
      <c r="C720" s="2" t="s">
        <v>152</v>
      </c>
      <c r="D720" s="2" t="s">
        <v>13</v>
      </c>
      <c r="E720" t="s">
        <v>25</v>
      </c>
      <c r="F720" s="2" t="s">
        <v>811</v>
      </c>
      <c r="G720" t="s">
        <v>357</v>
      </c>
      <c r="H720" t="str">
        <f>VLOOKUP(F720,[1]Disponibilidad!$A:$AD,30,0)</f>
        <v>Prioridad 4</v>
      </c>
      <c r="I720">
        <v>719</v>
      </c>
    </row>
    <row r="721" spans="1:11" x14ac:dyDescent="0.25">
      <c r="A721" s="7">
        <v>1046</v>
      </c>
      <c r="B721" s="5" t="s">
        <v>812</v>
      </c>
      <c r="C721" s="2" t="s">
        <v>152</v>
      </c>
      <c r="D721" s="2" t="s">
        <v>13</v>
      </c>
      <c r="E721" t="s">
        <v>25</v>
      </c>
      <c r="F721" s="2" t="s">
        <v>812</v>
      </c>
      <c r="G721" t="s">
        <v>357</v>
      </c>
      <c r="H721" t="str">
        <f>VLOOKUP(F721,[1]Disponibilidad!$A:$AD,30,0)</f>
        <v>Prioridad 4</v>
      </c>
      <c r="I721">
        <v>720</v>
      </c>
    </row>
    <row r="722" spans="1:11" x14ac:dyDescent="0.25">
      <c r="A722" s="7">
        <v>1047</v>
      </c>
      <c r="B722" s="5" t="s">
        <v>813</v>
      </c>
      <c r="C722" s="2" t="s">
        <v>152</v>
      </c>
      <c r="D722" s="2" t="s">
        <v>13</v>
      </c>
      <c r="E722" t="s">
        <v>25</v>
      </c>
      <c r="F722" s="2" t="s">
        <v>813</v>
      </c>
      <c r="G722" t="s">
        <v>357</v>
      </c>
      <c r="H722" t="str">
        <f>VLOOKUP(F722,[1]Disponibilidad!$A:$AD,30,0)</f>
        <v>Prioridad 4</v>
      </c>
      <c r="I722">
        <v>721</v>
      </c>
      <c r="K722" t="str">
        <f>VLOOKUP(B722,[2]Disponibilidad!$A:$A,1,0)</f>
        <v>BAR.PUEBLITO</v>
      </c>
    </row>
    <row r="723" spans="1:11" x14ac:dyDescent="0.25">
      <c r="A723" s="7">
        <v>1048</v>
      </c>
      <c r="B723" s="5" t="s">
        <v>814</v>
      </c>
      <c r="C723" s="2" t="s">
        <v>152</v>
      </c>
      <c r="D723" s="2" t="s">
        <v>13</v>
      </c>
      <c r="E723" t="s">
        <v>25</v>
      </c>
      <c r="F723" s="2" t="s">
        <v>814</v>
      </c>
      <c r="G723" t="s">
        <v>357</v>
      </c>
      <c r="H723" t="str">
        <f>VLOOKUP(F723,[1]Disponibilidad!$A:$AD,30,0)</f>
        <v>Prioridad 2</v>
      </c>
      <c r="I723">
        <v>722</v>
      </c>
      <c r="K723" t="str">
        <f>VLOOKUP(B723,[2]Disponibilidad!$A:$A,1,0)</f>
        <v>BAR.BUENAVISTA-2 (P1)</v>
      </c>
    </row>
    <row r="724" spans="1:11" x14ac:dyDescent="0.25">
      <c r="A724" s="7">
        <v>1053</v>
      </c>
      <c r="B724" s="5" t="s">
        <v>815</v>
      </c>
      <c r="C724" s="2" t="s">
        <v>152</v>
      </c>
      <c r="D724" s="2" t="s">
        <v>13</v>
      </c>
      <c r="E724" t="s">
        <v>25</v>
      </c>
      <c r="F724" s="2" t="s">
        <v>815</v>
      </c>
      <c r="G724" t="s">
        <v>357</v>
      </c>
      <c r="H724" t="str">
        <f>VLOOKUP(F724,[1]Disponibilidad!$A:$AD,30,0)</f>
        <v>Prioridad 2</v>
      </c>
      <c r="I724">
        <v>723</v>
      </c>
      <c r="K724" t="str">
        <f>VLOOKUP(B724,[2]Disponibilidad!$A:$A,1,0)</f>
        <v>BAR.NUEVA COLOMBIA (P1)</v>
      </c>
    </row>
    <row r="725" spans="1:11" x14ac:dyDescent="0.25">
      <c r="A725" s="7">
        <v>1054</v>
      </c>
      <c r="B725" s="5" t="s">
        <v>816</v>
      </c>
      <c r="C725" s="2" t="s">
        <v>152</v>
      </c>
      <c r="D725" s="2" t="s">
        <v>47</v>
      </c>
      <c r="E725" t="s">
        <v>25</v>
      </c>
      <c r="F725" s="2" t="s">
        <v>816</v>
      </c>
      <c r="G725" t="s">
        <v>357</v>
      </c>
      <c r="H725" t="str">
        <f>VLOOKUP(F725,[1]Disponibilidad!$A:$AD,30,0)</f>
        <v>Prioridad 2</v>
      </c>
      <c r="I725">
        <v>724</v>
      </c>
      <c r="K725" t="str">
        <f>VLOOKUP(B725,[2]Disponibilidad!$A:$A,1,0)</f>
        <v>CAR.PUNTA CANOA</v>
      </c>
    </row>
    <row r="726" spans="1:11" x14ac:dyDescent="0.25">
      <c r="A726" s="7">
        <v>1057</v>
      </c>
      <c r="B726" s="5" t="s">
        <v>817</v>
      </c>
      <c r="C726" s="2" t="s">
        <v>152</v>
      </c>
      <c r="D726" s="2" t="s">
        <v>13</v>
      </c>
      <c r="E726" t="s">
        <v>25</v>
      </c>
      <c r="F726" s="2" t="s">
        <v>817</v>
      </c>
      <c r="G726" t="s">
        <v>357</v>
      </c>
      <c r="H726" t="str">
        <f>VLOOKUP(F726,[1]Disponibilidad!$A:$AD,30,0)</f>
        <v>Prioridad 2</v>
      </c>
      <c r="I726">
        <v>725</v>
      </c>
      <c r="K726" t="str">
        <f>VLOOKUP(B726,[2]Disponibilidad!$A:$A,1,0)</f>
        <v>BAR.BUENAVISTA-2 (P3)</v>
      </c>
    </row>
    <row r="727" spans="1:11" x14ac:dyDescent="0.25">
      <c r="A727" s="7">
        <v>1064</v>
      </c>
      <c r="B727" s="5" t="s">
        <v>818</v>
      </c>
      <c r="C727" s="2" t="s">
        <v>152</v>
      </c>
      <c r="D727" s="2" t="s">
        <v>13</v>
      </c>
      <c r="E727" t="s">
        <v>25</v>
      </c>
      <c r="F727" s="2" t="s">
        <v>818</v>
      </c>
      <c r="G727" t="s">
        <v>357</v>
      </c>
      <c r="H727" t="str">
        <f>VLOOKUP(F727,[1]Disponibilidad!$A:$AD,30,0)</f>
        <v>Prioridad 3</v>
      </c>
      <c r="I727">
        <v>726</v>
      </c>
    </row>
    <row r="728" spans="1:11" x14ac:dyDescent="0.25">
      <c r="A728" s="7">
        <v>1067</v>
      </c>
      <c r="B728" s="5" t="s">
        <v>819</v>
      </c>
      <c r="C728" s="2" t="s">
        <v>152</v>
      </c>
      <c r="D728" s="2" t="s">
        <v>13</v>
      </c>
      <c r="E728" t="s">
        <v>25</v>
      </c>
      <c r="F728" s="2" t="s">
        <v>819</v>
      </c>
      <c r="G728" t="s">
        <v>357</v>
      </c>
      <c r="H728" t="str">
        <f>VLOOKUP(F728,[1]Disponibilidad!$A:$AD,30,0)</f>
        <v>Prioridad 2</v>
      </c>
      <c r="I728">
        <v>727</v>
      </c>
      <c r="K728" t="str">
        <f>VLOOKUP(B728,[2]Disponibilidad!$A:$A,1,0)</f>
        <v>CAL.RB BELLAVISTA</v>
      </c>
    </row>
    <row r="729" spans="1:11" x14ac:dyDescent="0.25">
      <c r="A729" s="7">
        <v>1068</v>
      </c>
      <c r="B729" s="5" t="s">
        <v>820</v>
      </c>
      <c r="C729" s="2" t="s">
        <v>152</v>
      </c>
      <c r="D729" s="2" t="s">
        <v>13</v>
      </c>
      <c r="E729" t="s">
        <v>25</v>
      </c>
      <c r="F729" s="2" t="s">
        <v>820</v>
      </c>
      <c r="G729" t="s">
        <v>357</v>
      </c>
      <c r="H729" t="str">
        <f>VLOOKUP(F729,[1]Disponibilidad!$A:$AD,30,0)</f>
        <v>Prioridad 2</v>
      </c>
      <c r="I729">
        <v>728</v>
      </c>
      <c r="K729" t="str">
        <f>VLOOKUP(B729,[2]Disponibilidad!$A:$A,1,0)</f>
        <v>CAL.LA ALBORADA</v>
      </c>
    </row>
    <row r="730" spans="1:11" x14ac:dyDescent="0.25">
      <c r="A730" s="7">
        <v>1071</v>
      </c>
      <c r="B730" s="5" t="s">
        <v>821</v>
      </c>
      <c r="C730" s="2" t="s">
        <v>152</v>
      </c>
      <c r="D730" s="2" t="s">
        <v>13</v>
      </c>
      <c r="E730" t="s">
        <v>25</v>
      </c>
      <c r="F730" s="2" t="s">
        <v>821</v>
      </c>
      <c r="G730" t="s">
        <v>357</v>
      </c>
      <c r="H730" t="str">
        <f>VLOOKUP(F730,[1]Disponibilidad!$A:$AD,30,0)</f>
        <v>Prioridad 2</v>
      </c>
      <c r="I730">
        <v>729</v>
      </c>
      <c r="K730" t="str">
        <f>VLOOKUP(B730,[2]Disponibilidad!$A:$A,1,0)</f>
        <v>CAL.VALLEGRANDE</v>
      </c>
    </row>
    <row r="731" spans="1:11" x14ac:dyDescent="0.25">
      <c r="A731" s="7">
        <v>1072</v>
      </c>
      <c r="B731" s="5" t="s">
        <v>822</v>
      </c>
      <c r="C731" s="2" t="s">
        <v>152</v>
      </c>
      <c r="D731" s="2" t="s">
        <v>13</v>
      </c>
      <c r="E731" t="s">
        <v>25</v>
      </c>
      <c r="F731" s="2" t="s">
        <v>822</v>
      </c>
      <c r="G731" t="s">
        <v>357</v>
      </c>
      <c r="H731" t="str">
        <f>VLOOKUP(F731,[1]Disponibilidad!$A:$AD,30,0)</f>
        <v>Prioridad 2</v>
      </c>
      <c r="I731">
        <v>730</v>
      </c>
    </row>
    <row r="732" spans="1:11" x14ac:dyDescent="0.25">
      <c r="A732" s="7">
        <v>1076</v>
      </c>
      <c r="B732" s="5" t="s">
        <v>823</v>
      </c>
      <c r="C732" s="2" t="s">
        <v>152</v>
      </c>
      <c r="D732" s="2" t="s">
        <v>13</v>
      </c>
      <c r="E732" t="s">
        <v>25</v>
      </c>
      <c r="F732" s="2" t="s">
        <v>823</v>
      </c>
      <c r="G732" t="s">
        <v>357</v>
      </c>
      <c r="H732" t="str">
        <f>VLOOKUP(F732,[1]Disponibilidad!$A:$AD,30,0)</f>
        <v>Prioridad 4</v>
      </c>
      <c r="I732">
        <v>731</v>
      </c>
      <c r="K732" t="str">
        <f>VLOOKUP(B732,[2]Disponibilidad!$A:$A,1,0)</f>
        <v>SOA.PARQUE CAMPESTRE</v>
      </c>
    </row>
    <row r="733" spans="1:11" x14ac:dyDescent="0.25">
      <c r="A733" s="7">
        <v>1081</v>
      </c>
      <c r="B733" s="5" t="s">
        <v>824</v>
      </c>
      <c r="C733" s="2" t="s">
        <v>152</v>
      </c>
      <c r="D733" s="2" t="s">
        <v>13</v>
      </c>
      <c r="E733" t="s">
        <v>25</v>
      </c>
      <c r="F733" s="2" t="s">
        <v>824</v>
      </c>
      <c r="G733" t="s">
        <v>357</v>
      </c>
      <c r="H733" t="str">
        <f>VLOOKUP(F733,[1]Disponibilidad!$A:$AD,30,0)</f>
        <v>Prioridad 2</v>
      </c>
      <c r="I733">
        <v>732</v>
      </c>
    </row>
    <row r="734" spans="1:11" x14ac:dyDescent="0.25">
      <c r="A734" s="7">
        <v>1085</v>
      </c>
      <c r="B734" s="5" t="s">
        <v>825</v>
      </c>
      <c r="C734" s="2" t="s">
        <v>152</v>
      </c>
      <c r="D734" s="2" t="s">
        <v>13</v>
      </c>
      <c r="E734" t="s">
        <v>25</v>
      </c>
      <c r="F734" s="2" t="s">
        <v>825</v>
      </c>
      <c r="G734" t="s">
        <v>357</v>
      </c>
      <c r="H734" t="str">
        <f>VLOOKUP(F734,[1]Disponibilidad!$A:$AD,30,0)</f>
        <v>Prioridad 3</v>
      </c>
      <c r="I734">
        <v>733</v>
      </c>
    </row>
    <row r="735" spans="1:11" x14ac:dyDescent="0.25">
      <c r="A735" s="7">
        <v>1086</v>
      </c>
      <c r="B735" s="5" t="s">
        <v>826</v>
      </c>
      <c r="C735" s="2" t="s">
        <v>152</v>
      </c>
      <c r="D735" s="2" t="s">
        <v>47</v>
      </c>
      <c r="E735" t="s">
        <v>25</v>
      </c>
      <c r="F735" s="2" t="s">
        <v>826</v>
      </c>
      <c r="G735" t="s">
        <v>357</v>
      </c>
      <c r="H735" t="str">
        <f>VLOOKUP(F735,[1]Disponibilidad!$A:$AD,30,0)</f>
        <v>Prioridad 4</v>
      </c>
      <c r="I735">
        <v>734</v>
      </c>
      <c r="K735" t="str">
        <f>VLOOKUP(B735,[2]Disponibilidad!$A:$A,1,0)</f>
        <v>MET.AEROPUERTO APIAY</v>
      </c>
    </row>
    <row r="736" spans="1:11" x14ac:dyDescent="0.25">
      <c r="A736" s="7">
        <v>1091</v>
      </c>
      <c r="B736" s="5" t="s">
        <v>827</v>
      </c>
      <c r="C736" s="2" t="s">
        <v>152</v>
      </c>
      <c r="D736" s="2" t="s">
        <v>13</v>
      </c>
      <c r="E736" t="s">
        <v>25</v>
      </c>
      <c r="F736" s="2" t="s">
        <v>827</v>
      </c>
      <c r="G736" t="s">
        <v>357</v>
      </c>
      <c r="H736" t="str">
        <f>VLOOKUP(F736,[1]Disponibilidad!$A:$AD,30,0)</f>
        <v>Prioridad 2</v>
      </c>
      <c r="I736">
        <v>735</v>
      </c>
      <c r="K736" t="str">
        <f>VLOOKUP(B736,[2]Disponibilidad!$A:$A,1,0)</f>
        <v>VCO.LA VEGA-3:H1</v>
      </c>
    </row>
    <row r="737" spans="1:11" x14ac:dyDescent="0.25">
      <c r="A737" s="7">
        <v>1093</v>
      </c>
      <c r="B737" s="5" t="s">
        <v>828</v>
      </c>
      <c r="C737" s="2" t="s">
        <v>152</v>
      </c>
      <c r="D737" s="2" t="s">
        <v>47</v>
      </c>
      <c r="E737" t="s">
        <v>25</v>
      </c>
      <c r="F737" s="2" t="s">
        <v>828</v>
      </c>
      <c r="G737" t="s">
        <v>357</v>
      </c>
      <c r="H737" t="str">
        <f>VLOOKUP(F737,[1]Disponibilidad!$A:$AD,30,0)</f>
        <v>Prioridad 2</v>
      </c>
      <c r="I737">
        <v>736</v>
      </c>
      <c r="K737" t="str">
        <f>VLOOKUP(B737,[2]Disponibilidad!$A:$A,1,0)</f>
        <v>CES.SOLEDAD</v>
      </c>
    </row>
    <row r="738" spans="1:11" x14ac:dyDescent="0.25">
      <c r="A738" s="7">
        <v>1095</v>
      </c>
      <c r="B738" s="5" t="s">
        <v>829</v>
      </c>
      <c r="C738" s="2" t="s">
        <v>152</v>
      </c>
      <c r="D738" s="2" t="s">
        <v>47</v>
      </c>
      <c r="E738" t="s">
        <v>25</v>
      </c>
      <c r="F738" s="2" t="s">
        <v>829</v>
      </c>
      <c r="G738" t="s">
        <v>357</v>
      </c>
      <c r="H738" t="str">
        <f>VLOOKUP(F738,[1]Disponibilidad!$A:$AD,30,0)</f>
        <v>Prioridad 4</v>
      </c>
      <c r="I738">
        <v>737</v>
      </c>
      <c r="K738" t="str">
        <f>VLOOKUP(B738,[2]Disponibilidad!$A:$A,1,0)</f>
        <v>COR.EL EBANO</v>
      </c>
    </row>
    <row r="739" spans="1:11" x14ac:dyDescent="0.25">
      <c r="A739" s="7">
        <v>1096</v>
      </c>
      <c r="B739" s="5" t="s">
        <v>830</v>
      </c>
      <c r="C739" s="2" t="s">
        <v>152</v>
      </c>
      <c r="D739" s="2" t="s">
        <v>47</v>
      </c>
      <c r="E739" t="s">
        <v>25</v>
      </c>
      <c r="F739" s="2" t="s">
        <v>830</v>
      </c>
      <c r="G739" t="s">
        <v>357</v>
      </c>
      <c r="H739" t="str">
        <f>VLOOKUP(F739,[1]Disponibilidad!$A:$AD,30,0)</f>
        <v>Prioridad 2</v>
      </c>
      <c r="I739">
        <v>738</v>
      </c>
      <c r="K739" t="str">
        <f>VLOOKUP(B739,[2]Disponibilidad!$A:$A,1,0)</f>
        <v>BOL.RB GALERAZAMBA</v>
      </c>
    </row>
    <row r="740" spans="1:11" x14ac:dyDescent="0.25">
      <c r="A740" s="7">
        <v>1097</v>
      </c>
      <c r="B740" s="5" t="s">
        <v>831</v>
      </c>
      <c r="C740" s="2" t="s">
        <v>152</v>
      </c>
      <c r="D740" s="2" t="s">
        <v>47</v>
      </c>
      <c r="E740" t="s">
        <v>25</v>
      </c>
      <c r="F740" s="2" t="s">
        <v>831</v>
      </c>
      <c r="G740" t="s">
        <v>357</v>
      </c>
      <c r="H740" t="str">
        <f>VLOOKUP(F740,[1]Disponibilidad!$A:$AD,30,0)</f>
        <v>Prioridad 4</v>
      </c>
      <c r="I740">
        <v>739</v>
      </c>
      <c r="K740" t="str">
        <f>VLOOKUP(B740,[2]Disponibilidad!$A:$A,1,0)</f>
        <v>MAG.URQUIJO</v>
      </c>
    </row>
    <row r="741" spans="1:11" x14ac:dyDescent="0.25">
      <c r="A741" s="7">
        <v>1100</v>
      </c>
      <c r="B741" s="5" t="s">
        <v>832</v>
      </c>
      <c r="C741" s="2" t="s">
        <v>152</v>
      </c>
      <c r="D741" s="2" t="s">
        <v>47</v>
      </c>
      <c r="E741" t="s">
        <v>25</v>
      </c>
      <c r="F741" s="2" t="s">
        <v>832</v>
      </c>
      <c r="G741" t="s">
        <v>357</v>
      </c>
      <c r="H741" t="str">
        <f>VLOOKUP(F741,[1]Disponibilidad!$A:$AD,30,0)</f>
        <v>Prioridad 3</v>
      </c>
      <c r="I741">
        <v>740</v>
      </c>
      <c r="K741" t="str">
        <f>VLOOKUP(B741,[2]Disponibilidad!$A:$A,1,0)</f>
        <v>ATL.LURUACO</v>
      </c>
    </row>
    <row r="742" spans="1:11" x14ac:dyDescent="0.25">
      <c r="A742" s="7">
        <v>1101</v>
      </c>
      <c r="B742" s="5" t="s">
        <v>833</v>
      </c>
      <c r="C742" s="2" t="s">
        <v>152</v>
      </c>
      <c r="D742" s="2" t="s">
        <v>13</v>
      </c>
      <c r="E742" t="s">
        <v>25</v>
      </c>
      <c r="F742" s="2" t="s">
        <v>833</v>
      </c>
      <c r="G742" t="s">
        <v>357</v>
      </c>
      <c r="H742" t="str">
        <f>VLOOKUP(F742,[1]Disponibilidad!$A:$AD,30,0)</f>
        <v>Prioridad 2</v>
      </c>
      <c r="I742">
        <v>741</v>
      </c>
      <c r="K742" t="str">
        <f>VLOOKUP(B742,[2]Disponibilidad!$A:$A,1,0)</f>
        <v>ATL.PUERTO COLOMBIA-2</v>
      </c>
    </row>
    <row r="743" spans="1:11" x14ac:dyDescent="0.25">
      <c r="A743" s="7">
        <v>1103</v>
      </c>
      <c r="B743" s="5" t="s">
        <v>834</v>
      </c>
      <c r="C743" s="2" t="s">
        <v>152</v>
      </c>
      <c r="D743" s="2" t="s">
        <v>47</v>
      </c>
      <c r="E743" t="s">
        <v>25</v>
      </c>
      <c r="F743" s="2" t="s">
        <v>834</v>
      </c>
      <c r="G743" t="s">
        <v>357</v>
      </c>
      <c r="H743" t="str">
        <f>VLOOKUP(F743,[1]Disponibilidad!$A:$AD,30,0)</f>
        <v>Prioridad 4</v>
      </c>
      <c r="I743">
        <v>742</v>
      </c>
      <c r="K743" t="str">
        <f>VLOOKUP(B743,[2]Disponibilidad!$A:$A,1,0)</f>
        <v>MAG.SANTA ROSA</v>
      </c>
    </row>
    <row r="744" spans="1:11" x14ac:dyDescent="0.25">
      <c r="A744" s="7">
        <v>1104</v>
      </c>
      <c r="B744" s="5" t="s">
        <v>835</v>
      </c>
      <c r="C744" s="2" t="s">
        <v>152</v>
      </c>
      <c r="D744" s="2" t="s">
        <v>47</v>
      </c>
      <c r="E744" t="s">
        <v>25</v>
      </c>
      <c r="F744" s="2" t="s">
        <v>835</v>
      </c>
      <c r="G744" t="s">
        <v>357</v>
      </c>
      <c r="H744" t="str">
        <f>VLOOKUP(F744,[1]Disponibilidad!$A:$AD,30,0)</f>
        <v>Prioridad 4</v>
      </c>
      <c r="I744">
        <v>743</v>
      </c>
    </row>
    <row r="745" spans="1:11" x14ac:dyDescent="0.25">
      <c r="A745" s="7">
        <v>1106</v>
      </c>
      <c r="B745" s="5" t="s">
        <v>836</v>
      </c>
      <c r="C745" s="2" t="s">
        <v>152</v>
      </c>
      <c r="D745" s="2" t="s">
        <v>47</v>
      </c>
      <c r="E745" t="s">
        <v>25</v>
      </c>
      <c r="F745" s="2" t="s">
        <v>836</v>
      </c>
      <c r="G745" t="s">
        <v>357</v>
      </c>
      <c r="H745" t="str">
        <f>VLOOKUP(F745,[1]Disponibilidad!$A:$AD,30,0)</f>
        <v>Prioridad 4</v>
      </c>
      <c r="I745">
        <v>744</v>
      </c>
    </row>
    <row r="746" spans="1:11" x14ac:dyDescent="0.25">
      <c r="A746" s="7">
        <v>1107</v>
      </c>
      <c r="B746" s="5" t="s">
        <v>837</v>
      </c>
      <c r="C746" s="2" t="s">
        <v>152</v>
      </c>
      <c r="D746" s="2" t="s">
        <v>13</v>
      </c>
      <c r="E746" t="s">
        <v>25</v>
      </c>
      <c r="F746" s="2" t="s">
        <v>837</v>
      </c>
      <c r="G746" t="s">
        <v>357</v>
      </c>
      <c r="H746" t="str">
        <f>VLOOKUP(F746,[1]Disponibilidad!$A:$AD,30,0)</f>
        <v>Prioridad 2</v>
      </c>
      <c r="I746">
        <v>745</v>
      </c>
      <c r="K746" t="str">
        <f>VLOOKUP(B746,[2]Disponibilidad!$A:$A,1,0)</f>
        <v>BOL.BARRANCO DE LOBA-2</v>
      </c>
    </row>
    <row r="747" spans="1:11" x14ac:dyDescent="0.25">
      <c r="A747" s="7">
        <v>1108</v>
      </c>
      <c r="B747" s="5" t="s">
        <v>838</v>
      </c>
      <c r="C747" s="2" t="s">
        <v>152</v>
      </c>
      <c r="D747" s="2" t="s">
        <v>47</v>
      </c>
      <c r="E747" t="s">
        <v>25</v>
      </c>
      <c r="F747" s="2" t="s">
        <v>838</v>
      </c>
      <c r="G747" t="s">
        <v>357</v>
      </c>
      <c r="H747" t="str">
        <f>VLOOKUP(F747,[1]Disponibilidad!$A:$AD,30,0)</f>
        <v>Prioridad 4</v>
      </c>
      <c r="I747">
        <v>746</v>
      </c>
      <c r="K747" t="str">
        <f>VLOOKUP(B747,[2]Disponibilidad!$A:$A,1,0)</f>
        <v>BOL.MAJAGUAS</v>
      </c>
    </row>
    <row r="748" spans="1:11" x14ac:dyDescent="0.25">
      <c r="A748" s="7">
        <v>1109</v>
      </c>
      <c r="B748" s="5" t="s">
        <v>839</v>
      </c>
      <c r="C748" s="2" t="s">
        <v>152</v>
      </c>
      <c r="D748" s="2" t="s">
        <v>13</v>
      </c>
      <c r="E748" t="s">
        <v>25</v>
      </c>
      <c r="F748" s="2" t="s">
        <v>839</v>
      </c>
      <c r="G748" t="s">
        <v>357</v>
      </c>
      <c r="H748" t="str">
        <f>VLOOKUP(F748,[1]Disponibilidad!$A:$AD,30,0)</f>
        <v>Prioridad 4</v>
      </c>
      <c r="I748">
        <v>747</v>
      </c>
      <c r="K748" t="str">
        <f>VLOOKUP(B748,[2]Disponibilidad!$A:$A,1,0)</f>
        <v>BAR.IND MUEBLES JAMAR</v>
      </c>
    </row>
    <row r="749" spans="1:11" x14ac:dyDescent="0.25">
      <c r="A749" s="7">
        <v>1111</v>
      </c>
      <c r="B749" s="5" t="s">
        <v>840</v>
      </c>
      <c r="C749" s="2" t="s">
        <v>152</v>
      </c>
      <c r="D749" s="2" t="s">
        <v>47</v>
      </c>
      <c r="E749" t="s">
        <v>25</v>
      </c>
      <c r="F749" s="2" t="s">
        <v>840</v>
      </c>
      <c r="G749" t="s">
        <v>357</v>
      </c>
      <c r="H749" t="str">
        <f>VLOOKUP(F749,[1]Disponibilidad!$A:$AD,30,0)</f>
        <v>Prioridad 4</v>
      </c>
      <c r="I749">
        <v>748</v>
      </c>
      <c r="K749" t="str">
        <f>VLOOKUP(B749,[2]Disponibilidad!$A:$A,1,0)</f>
        <v>COR.EL PALMAR</v>
      </c>
    </row>
    <row r="750" spans="1:11" x14ac:dyDescent="0.25">
      <c r="A750" s="7">
        <v>1112</v>
      </c>
      <c r="B750" s="5" t="s">
        <v>841</v>
      </c>
      <c r="C750" s="2" t="s">
        <v>152</v>
      </c>
      <c r="D750" s="2" t="s">
        <v>47</v>
      </c>
      <c r="E750" t="s">
        <v>25</v>
      </c>
      <c r="F750" s="2" t="s">
        <v>841</v>
      </c>
      <c r="G750" t="s">
        <v>357</v>
      </c>
      <c r="H750" t="str">
        <f>VLOOKUP(F750,[1]Disponibilidad!$A:$AD,30,0)</f>
        <v>Prioridad 4</v>
      </c>
      <c r="I750">
        <v>749</v>
      </c>
      <c r="K750" t="str">
        <f>VLOOKUP(B750,[2]Disponibilidad!$A:$A,1,0)</f>
        <v>CES.SABANA JUAN MARCOS</v>
      </c>
    </row>
    <row r="751" spans="1:11" x14ac:dyDescent="0.25">
      <c r="A751" s="7">
        <v>1114</v>
      </c>
      <c r="B751" s="5" t="s">
        <v>842</v>
      </c>
      <c r="C751" s="2" t="s">
        <v>152</v>
      </c>
      <c r="D751" s="2" t="s">
        <v>47</v>
      </c>
      <c r="E751" t="s">
        <v>25</v>
      </c>
      <c r="F751" s="2" t="s">
        <v>842</v>
      </c>
      <c r="G751" t="s">
        <v>357</v>
      </c>
      <c r="H751" t="str">
        <f>VLOOKUP(F751,[1]Disponibilidad!$A:$AD,30,0)</f>
        <v>Prioridad 4</v>
      </c>
      <c r="I751">
        <v>750</v>
      </c>
    </row>
    <row r="752" spans="1:11" x14ac:dyDescent="0.25">
      <c r="A752" s="7">
        <v>1115</v>
      </c>
      <c r="B752" s="5" t="s">
        <v>843</v>
      </c>
      <c r="C752" s="2" t="s">
        <v>152</v>
      </c>
      <c r="D752" s="2" t="s">
        <v>47</v>
      </c>
      <c r="E752" t="s">
        <v>25</v>
      </c>
      <c r="F752" s="2" t="s">
        <v>843</v>
      </c>
      <c r="G752" t="s">
        <v>357</v>
      </c>
      <c r="H752" t="str">
        <f>VLOOKUP(F752,[1]Disponibilidad!$A:$AD,30,0)</f>
        <v>Prioridad 4</v>
      </c>
      <c r="I752">
        <v>751</v>
      </c>
    </row>
    <row r="753" spans="1:11" x14ac:dyDescent="0.25">
      <c r="A753" s="7">
        <v>1116</v>
      </c>
      <c r="B753" s="5" t="s">
        <v>844</v>
      </c>
      <c r="C753" s="2" t="s">
        <v>152</v>
      </c>
      <c r="D753" s="2" t="s">
        <v>47</v>
      </c>
      <c r="E753" t="s">
        <v>25</v>
      </c>
      <c r="F753" s="2" t="s">
        <v>844</v>
      </c>
      <c r="G753" t="s">
        <v>357</v>
      </c>
      <c r="H753" t="str">
        <f>VLOOKUP(F753,[1]Disponibilidad!$A:$AD,30,0)</f>
        <v>Prioridad 3</v>
      </c>
      <c r="I753">
        <v>752</v>
      </c>
    </row>
    <row r="754" spans="1:11" x14ac:dyDescent="0.25">
      <c r="A754" s="7">
        <v>1117</v>
      </c>
      <c r="B754" s="5" t="s">
        <v>845</v>
      </c>
      <c r="C754" s="2" t="s">
        <v>152</v>
      </c>
      <c r="D754" s="2" t="s">
        <v>47</v>
      </c>
      <c r="E754" t="s">
        <v>25</v>
      </c>
      <c r="F754" s="2" t="s">
        <v>845</v>
      </c>
      <c r="G754" t="s">
        <v>357</v>
      </c>
      <c r="H754" t="str">
        <f>VLOOKUP(F754,[1]Disponibilidad!$A:$AD,30,0)</f>
        <v>Prioridad 4</v>
      </c>
      <c r="I754">
        <v>753</v>
      </c>
    </row>
    <row r="755" spans="1:11" x14ac:dyDescent="0.25">
      <c r="A755" s="7">
        <v>1120</v>
      </c>
      <c r="B755" s="5" t="s">
        <v>846</v>
      </c>
      <c r="C755" s="2" t="s">
        <v>152</v>
      </c>
      <c r="D755" s="2" t="s">
        <v>13</v>
      </c>
      <c r="E755" t="s">
        <v>25</v>
      </c>
      <c r="F755" s="2" t="s">
        <v>846</v>
      </c>
      <c r="G755" t="s">
        <v>357</v>
      </c>
      <c r="H755" t="str">
        <f>VLOOKUP(F755,[1]Disponibilidad!$A:$AD,30,0)</f>
        <v>Prioridad 4</v>
      </c>
      <c r="I755">
        <v>754</v>
      </c>
      <c r="K755" t="str">
        <f>VLOOKUP(B755,[2]Disponibilidad!$A:$A,1,0)</f>
        <v>CHO.ACANDI-2:H2</v>
      </c>
    </row>
    <row r="756" spans="1:11" x14ac:dyDescent="0.25">
      <c r="A756" s="7">
        <v>1122</v>
      </c>
      <c r="B756" s="5" t="s">
        <v>847</v>
      </c>
      <c r="C756" s="2" t="s">
        <v>152</v>
      </c>
      <c r="D756" s="2" t="s">
        <v>13</v>
      </c>
      <c r="E756" t="s">
        <v>25</v>
      </c>
      <c r="F756" s="2" t="s">
        <v>847</v>
      </c>
      <c r="G756" t="s">
        <v>357</v>
      </c>
      <c r="H756" t="str">
        <f>VLOOKUP(F756,[1]Disponibilidad!$A:$AD,30,0)</f>
        <v>Prioridad 2</v>
      </c>
      <c r="I756">
        <v>755</v>
      </c>
      <c r="K756" t="str">
        <f>VLOOKUP(B756,[2]Disponibilidad!$A:$A,1,0)</f>
        <v>VAL.ARGELIA-2</v>
      </c>
    </row>
    <row r="757" spans="1:11" x14ac:dyDescent="0.25">
      <c r="A757" s="7">
        <v>1123</v>
      </c>
      <c r="B757" s="5" t="s">
        <v>848</v>
      </c>
      <c r="C757" s="2" t="s">
        <v>152</v>
      </c>
      <c r="D757" s="2" t="s">
        <v>13</v>
      </c>
      <c r="E757" t="s">
        <v>25</v>
      </c>
      <c r="F757" s="2" t="s">
        <v>848</v>
      </c>
      <c r="G757" t="s">
        <v>357</v>
      </c>
      <c r="H757" t="str">
        <f>VLOOKUP(F757,[1]Disponibilidad!$A:$AD,30,0)</f>
        <v>Prioridad 4</v>
      </c>
      <c r="I757">
        <v>756</v>
      </c>
      <c r="K757" t="str">
        <f>VLOOKUP(B757,[2]Disponibilidad!$A:$A,1,0)</f>
        <v>TOL.ALPUJARRA</v>
      </c>
    </row>
    <row r="758" spans="1:11" x14ac:dyDescent="0.25">
      <c r="A758" s="7">
        <v>1126</v>
      </c>
      <c r="B758" s="5" t="s">
        <v>849</v>
      </c>
      <c r="C758" s="2" t="s">
        <v>152</v>
      </c>
      <c r="D758" s="2" t="s">
        <v>13</v>
      </c>
      <c r="E758" t="s">
        <v>25</v>
      </c>
      <c r="F758" s="2" t="s">
        <v>849</v>
      </c>
      <c r="G758" t="s">
        <v>357</v>
      </c>
      <c r="H758" t="str">
        <f>VLOOKUP(F758,[1]Disponibilidad!$A:$AD,30,0)</f>
        <v>Prioridad 3</v>
      </c>
      <c r="I758">
        <v>757</v>
      </c>
      <c r="K758" t="str">
        <f>VLOOKUP(B758,[2]Disponibilidad!$A:$A,1,0)</f>
        <v>CUN.SIBATE-3</v>
      </c>
    </row>
    <row r="759" spans="1:11" x14ac:dyDescent="0.25">
      <c r="A759" s="7">
        <v>1128</v>
      </c>
      <c r="B759" s="5" t="s">
        <v>850</v>
      </c>
      <c r="C759" s="2" t="s">
        <v>152</v>
      </c>
      <c r="D759" s="2" t="s">
        <v>13</v>
      </c>
      <c r="E759" t="s">
        <v>25</v>
      </c>
      <c r="F759" s="2" t="s">
        <v>850</v>
      </c>
      <c r="G759" t="s">
        <v>357</v>
      </c>
      <c r="H759" t="str">
        <f>VLOOKUP(F759,[1]Disponibilidad!$A:$AD,30,0)</f>
        <v>Prioridad 4</v>
      </c>
      <c r="I759">
        <v>758</v>
      </c>
      <c r="K759" t="str">
        <f>VLOOKUP(B759,[2]Disponibilidad!$A:$A,1,0)</f>
        <v>VCH.PTO CARRENO-3</v>
      </c>
    </row>
    <row r="760" spans="1:11" x14ac:dyDescent="0.25">
      <c r="A760" s="7">
        <v>1129</v>
      </c>
      <c r="B760" s="5" t="s">
        <v>851</v>
      </c>
      <c r="C760" s="2" t="s">
        <v>152</v>
      </c>
      <c r="D760" s="2" t="s">
        <v>13</v>
      </c>
      <c r="E760" t="s">
        <v>25</v>
      </c>
      <c r="F760" s="2" t="s">
        <v>851</v>
      </c>
      <c r="G760" t="s">
        <v>357</v>
      </c>
      <c r="H760" t="str">
        <f>VLOOKUP(F760,[1]Disponibilidad!$A:$AD,30,0)</f>
        <v>Prioridad 3</v>
      </c>
      <c r="I760">
        <v>759</v>
      </c>
      <c r="K760" t="str">
        <f>VLOOKUP(B760,[2]Disponibilidad!$A:$A,1,0)</f>
        <v>CUN.LA MESA AZUL</v>
      </c>
    </row>
    <row r="761" spans="1:11" x14ac:dyDescent="0.25">
      <c r="A761" s="7">
        <v>1132</v>
      </c>
      <c r="B761" s="5" t="s">
        <v>852</v>
      </c>
      <c r="C761" s="2" t="s">
        <v>152</v>
      </c>
      <c r="D761" s="2" t="s">
        <v>47</v>
      </c>
      <c r="E761" t="s">
        <v>25</v>
      </c>
      <c r="F761" s="2" t="s">
        <v>852</v>
      </c>
      <c r="G761" t="s">
        <v>357</v>
      </c>
      <c r="H761" t="str">
        <f>VLOOKUP(F761,[1]Disponibilidad!$A:$AD,30,0)</f>
        <v>Prioridad 3</v>
      </c>
      <c r="I761">
        <v>760</v>
      </c>
    </row>
    <row r="762" spans="1:11" x14ac:dyDescent="0.25">
      <c r="A762" s="7">
        <v>1135</v>
      </c>
      <c r="B762" s="5" t="s">
        <v>853</v>
      </c>
      <c r="C762" s="2" t="s">
        <v>152</v>
      </c>
      <c r="D762" s="2" t="s">
        <v>13</v>
      </c>
      <c r="E762" t="s">
        <v>25</v>
      </c>
      <c r="F762" s="2" t="s">
        <v>853</v>
      </c>
      <c r="G762" t="s">
        <v>357</v>
      </c>
      <c r="H762" t="str">
        <f>VLOOKUP(F762,[1]Disponibilidad!$A:$AD,30,0)</f>
        <v>Prioridad 4</v>
      </c>
      <c r="I762">
        <v>761</v>
      </c>
      <c r="K762" t="str">
        <f>VLOOKUP(B762,[2]Disponibilidad!$A:$A,1,0)</f>
        <v>PAS.LA COLINA</v>
      </c>
    </row>
    <row r="763" spans="1:11" x14ac:dyDescent="0.25">
      <c r="A763" s="7">
        <v>1136</v>
      </c>
      <c r="B763" s="5" t="s">
        <v>854</v>
      </c>
      <c r="C763" s="2" t="s">
        <v>152</v>
      </c>
      <c r="D763" s="2" t="s">
        <v>13</v>
      </c>
      <c r="E763" t="s">
        <v>25</v>
      </c>
      <c r="F763" s="2" t="s">
        <v>854</v>
      </c>
      <c r="G763" t="s">
        <v>357</v>
      </c>
      <c r="H763" t="str">
        <f>VLOOKUP(F763,[1]Disponibilidad!$A:$AD,30,0)</f>
        <v>Prioridad 2</v>
      </c>
      <c r="I763">
        <v>762</v>
      </c>
    </row>
    <row r="764" spans="1:11" x14ac:dyDescent="0.25">
      <c r="A764" s="7">
        <v>1138</v>
      </c>
      <c r="B764" s="5" t="s">
        <v>855</v>
      </c>
      <c r="C764" s="2" t="s">
        <v>152</v>
      </c>
      <c r="D764" s="2" t="s">
        <v>13</v>
      </c>
      <c r="E764" t="s">
        <v>25</v>
      </c>
      <c r="F764" s="2" t="s">
        <v>855</v>
      </c>
      <c r="G764" t="s">
        <v>357</v>
      </c>
      <c r="H764" t="str">
        <f>VLOOKUP(F764,[1]Disponibilidad!$A:$AD,30,0)</f>
        <v>Prioridad 2</v>
      </c>
      <c r="I764">
        <v>763</v>
      </c>
      <c r="K764" t="str">
        <f>VLOOKUP(B764,[2]Disponibilidad!$A:$A,1,0)</f>
        <v>PAL.ESTACION</v>
      </c>
    </row>
    <row r="765" spans="1:11" x14ac:dyDescent="0.25">
      <c r="A765" s="7">
        <v>1141</v>
      </c>
      <c r="B765" s="5" t="s">
        <v>856</v>
      </c>
      <c r="C765" s="2" t="s">
        <v>152</v>
      </c>
      <c r="D765" s="2" t="s">
        <v>13</v>
      </c>
      <c r="E765" t="s">
        <v>25</v>
      </c>
      <c r="F765" s="2" t="s">
        <v>856</v>
      </c>
      <c r="G765" t="s">
        <v>357</v>
      </c>
      <c r="H765" t="str">
        <f>VLOOKUP(F765,[1]Disponibilidad!$A:$AD,30,0)</f>
        <v>Prioridad 4</v>
      </c>
      <c r="I765">
        <v>764</v>
      </c>
      <c r="K765" t="str">
        <f>VLOOKUP(B765,[2]Disponibilidad!$A:$A,1,0)</f>
        <v>BNV.EL PROGRESO</v>
      </c>
    </row>
    <row r="766" spans="1:11" x14ac:dyDescent="0.25">
      <c r="A766" s="7">
        <v>1143</v>
      </c>
      <c r="B766" s="5" t="s">
        <v>857</v>
      </c>
      <c r="C766" s="2" t="s">
        <v>152</v>
      </c>
      <c r="D766" s="2" t="s">
        <v>13</v>
      </c>
      <c r="E766" t="s">
        <v>25</v>
      </c>
      <c r="F766" s="2" t="s">
        <v>857</v>
      </c>
      <c r="G766" t="s">
        <v>357</v>
      </c>
      <c r="H766" t="str">
        <f>VLOOKUP(F766,[1]Disponibilidad!$A:$AD,30,0)</f>
        <v>Prioridad 2</v>
      </c>
      <c r="I766">
        <v>765</v>
      </c>
    </row>
    <row r="767" spans="1:11" x14ac:dyDescent="0.25">
      <c r="A767" s="7">
        <v>1148</v>
      </c>
      <c r="B767" s="5" t="s">
        <v>858</v>
      </c>
      <c r="C767" s="2" t="s">
        <v>171</v>
      </c>
      <c r="D767" s="2" t="s">
        <v>47</v>
      </c>
      <c r="E767" t="s">
        <v>25</v>
      </c>
      <c r="F767" s="2" t="s">
        <v>858</v>
      </c>
      <c r="G767" t="s">
        <v>357</v>
      </c>
      <c r="H767" t="str">
        <f>VLOOKUP(F767,[1]Disponibilidad!$A:$AD,30,0)</f>
        <v>Prioridad 4</v>
      </c>
      <c r="I767">
        <v>766</v>
      </c>
      <c r="K767" t="str">
        <f>VLOOKUP(B767,[2]Disponibilidad!$A:$A,1,0)</f>
        <v>MON.AEROPUERTO LOS GARZONES</v>
      </c>
    </row>
    <row r="768" spans="1:11" x14ac:dyDescent="0.25">
      <c r="A768" s="7">
        <v>1149</v>
      </c>
      <c r="B768" s="5" t="s">
        <v>859</v>
      </c>
      <c r="C768" s="2" t="s">
        <v>171</v>
      </c>
      <c r="D768" s="2" t="s">
        <v>47</v>
      </c>
      <c r="E768" t="s">
        <v>25</v>
      </c>
      <c r="F768" s="2" t="s">
        <v>859</v>
      </c>
      <c r="G768" t="s">
        <v>357</v>
      </c>
      <c r="H768" t="str">
        <f>VLOOKUP(F768,[1]Disponibilidad!$A:$AD,30,0)</f>
        <v>Prioridad 4</v>
      </c>
      <c r="I768">
        <v>767</v>
      </c>
    </row>
    <row r="769" spans="1:11" x14ac:dyDescent="0.25">
      <c r="A769" s="7">
        <v>1151</v>
      </c>
      <c r="B769" s="5" t="s">
        <v>860</v>
      </c>
      <c r="C769" s="2" t="s">
        <v>171</v>
      </c>
      <c r="D769" s="2" t="s">
        <v>47</v>
      </c>
      <c r="E769" t="s">
        <v>25</v>
      </c>
      <c r="F769" s="2" t="s">
        <v>860</v>
      </c>
      <c r="G769" t="s">
        <v>357</v>
      </c>
      <c r="H769" t="str">
        <f>VLOOKUP(F769,[1]Disponibilidad!$A:$AD,30,0)</f>
        <v>Prioridad 4</v>
      </c>
      <c r="I769">
        <v>768</v>
      </c>
      <c r="K769" t="str">
        <f>VLOOKUP(B769,[2]Disponibilidad!$A:$A,1,0)</f>
        <v>CES.ULTIMO CASO</v>
      </c>
    </row>
    <row r="770" spans="1:11" x14ac:dyDescent="0.25">
      <c r="A770" s="7">
        <v>1152</v>
      </c>
      <c r="B770" s="5" t="s">
        <v>861</v>
      </c>
      <c r="C770" s="2" t="s">
        <v>171</v>
      </c>
      <c r="D770" s="2" t="s">
        <v>47</v>
      </c>
      <c r="E770" t="s">
        <v>25</v>
      </c>
      <c r="F770" s="2" t="s">
        <v>861</v>
      </c>
      <c r="G770" t="s">
        <v>357</v>
      </c>
      <c r="H770" t="str">
        <f>VLOOKUP(F770,[1]Disponibilidad!$A:$AD,30,0)</f>
        <v>Prioridad 4</v>
      </c>
      <c r="I770">
        <v>769</v>
      </c>
      <c r="K770" t="str">
        <f>VLOOKUP(B770,[2]Disponibilidad!$A:$A,1,0)</f>
        <v>SUC.AGUACATE</v>
      </c>
    </row>
    <row r="771" spans="1:11" x14ac:dyDescent="0.25">
      <c r="A771" s="7">
        <v>1153</v>
      </c>
      <c r="B771" s="5" t="s">
        <v>862</v>
      </c>
      <c r="C771" s="2" t="s">
        <v>171</v>
      </c>
      <c r="D771" s="2" t="s">
        <v>47</v>
      </c>
      <c r="E771" t="s">
        <v>25</v>
      </c>
      <c r="F771" s="2" t="s">
        <v>862</v>
      </c>
      <c r="G771" t="s">
        <v>357</v>
      </c>
      <c r="H771" t="str">
        <f>VLOOKUP(F771,[1]Disponibilidad!$A:$AD,30,0)</f>
        <v>Prioridad 4</v>
      </c>
      <c r="I771">
        <v>770</v>
      </c>
    </row>
    <row r="772" spans="1:11" x14ac:dyDescent="0.25">
      <c r="A772" s="7">
        <v>1157</v>
      </c>
      <c r="B772" s="5" t="s">
        <v>863</v>
      </c>
      <c r="C772" s="2" t="s">
        <v>171</v>
      </c>
      <c r="D772" s="2" t="s">
        <v>47</v>
      </c>
      <c r="E772" t="s">
        <v>25</v>
      </c>
      <c r="F772" s="2" t="s">
        <v>863</v>
      </c>
      <c r="G772" t="s">
        <v>357</v>
      </c>
      <c r="H772" t="str">
        <f>VLOOKUP(F772,[1]Disponibilidad!$A:$AD,30,0)</f>
        <v>Prioridad 4</v>
      </c>
      <c r="I772">
        <v>771</v>
      </c>
    </row>
    <row r="773" spans="1:11" x14ac:dyDescent="0.25">
      <c r="A773" s="7">
        <v>1159</v>
      </c>
      <c r="B773" s="5" t="s">
        <v>864</v>
      </c>
      <c r="C773" s="2" t="s">
        <v>171</v>
      </c>
      <c r="D773" s="2" t="s">
        <v>47</v>
      </c>
      <c r="E773" t="s">
        <v>25</v>
      </c>
      <c r="F773" s="2" t="s">
        <v>864</v>
      </c>
      <c r="G773" t="s">
        <v>357</v>
      </c>
      <c r="H773" t="str">
        <f>VLOOKUP(F773,[1]Disponibilidad!$A:$AD,30,0)</f>
        <v>Prioridad 4</v>
      </c>
      <c r="I773">
        <v>772</v>
      </c>
      <c r="K773" t="str">
        <f>VLOOKUP(B773,[2]Disponibilidad!$A:$A,1,0)</f>
        <v>ANT.IND GOLD PROVIDENCIA</v>
      </c>
    </row>
    <row r="774" spans="1:11" x14ac:dyDescent="0.25">
      <c r="A774" s="7">
        <v>1160</v>
      </c>
      <c r="B774" s="5" t="s">
        <v>865</v>
      </c>
      <c r="C774" s="2" t="s">
        <v>171</v>
      </c>
      <c r="D774" s="2" t="s">
        <v>47</v>
      </c>
      <c r="E774" t="s">
        <v>25</v>
      </c>
      <c r="F774" s="2" t="s">
        <v>865</v>
      </c>
      <c r="G774" t="s">
        <v>357</v>
      </c>
      <c r="H774" t="str">
        <f>VLOOKUP(F774,[1]Disponibilidad!$A:$AD,30,0)</f>
        <v>Prioridad 4</v>
      </c>
      <c r="I774">
        <v>773</v>
      </c>
    </row>
    <row r="775" spans="1:11" x14ac:dyDescent="0.25">
      <c r="A775" s="7">
        <v>1161</v>
      </c>
      <c r="B775" s="5" t="s">
        <v>866</v>
      </c>
      <c r="C775" s="2" t="s">
        <v>171</v>
      </c>
      <c r="D775" s="2" t="s">
        <v>47</v>
      </c>
      <c r="E775" t="s">
        <v>25</v>
      </c>
      <c r="F775" s="2" t="s">
        <v>866</v>
      </c>
      <c r="G775" t="s">
        <v>357</v>
      </c>
      <c r="H775" t="str">
        <f>VLOOKUP(F775,[1]Disponibilidad!$A:$AD,30,0)</f>
        <v>Prioridad 4</v>
      </c>
      <c r="I775">
        <v>774</v>
      </c>
    </row>
    <row r="776" spans="1:11" x14ac:dyDescent="0.25">
      <c r="A776" s="7">
        <v>1165</v>
      </c>
      <c r="B776" s="5" t="s">
        <v>867</v>
      </c>
      <c r="C776" s="2" t="s">
        <v>171</v>
      </c>
      <c r="D776" s="2" t="s">
        <v>47</v>
      </c>
      <c r="E776" t="s">
        <v>25</v>
      </c>
      <c r="F776" s="2" t="s">
        <v>867</v>
      </c>
      <c r="G776" t="s">
        <v>357</v>
      </c>
      <c r="H776" t="str">
        <f>VLOOKUP(F776,[1]Disponibilidad!$A:$AD,30,0)</f>
        <v>Prioridad 4</v>
      </c>
      <c r="I776">
        <v>775</v>
      </c>
    </row>
    <row r="777" spans="1:11" x14ac:dyDescent="0.25">
      <c r="A777" s="7">
        <v>1169</v>
      </c>
      <c r="B777" s="5" t="s">
        <v>868</v>
      </c>
      <c r="C777" s="2" t="s">
        <v>171</v>
      </c>
      <c r="D777" s="2" t="s">
        <v>47</v>
      </c>
      <c r="E777" t="s">
        <v>25</v>
      </c>
      <c r="F777" s="2" t="s">
        <v>868</v>
      </c>
      <c r="G777" t="s">
        <v>357</v>
      </c>
      <c r="H777" t="str">
        <f>VLOOKUP(F777,[1]Disponibilidad!$A:$AD,30,0)</f>
        <v>Prioridad 4</v>
      </c>
      <c r="I777">
        <v>776</v>
      </c>
      <c r="K777" t="str">
        <f>VLOOKUP(B777,[2]Disponibilidad!$A:$A,1,0)</f>
        <v>HUI.RIVERITA</v>
      </c>
    </row>
    <row r="778" spans="1:11" x14ac:dyDescent="0.25">
      <c r="A778" s="7">
        <v>1171</v>
      </c>
      <c r="B778" s="5" t="s">
        <v>869</v>
      </c>
      <c r="C778" s="2" t="s">
        <v>171</v>
      </c>
      <c r="D778" s="2" t="s">
        <v>47</v>
      </c>
      <c r="E778" t="s">
        <v>25</v>
      </c>
      <c r="F778" s="2" t="s">
        <v>869</v>
      </c>
      <c r="G778" t="s">
        <v>357</v>
      </c>
      <c r="H778" t="str">
        <f>VLOOKUP(F778,[1]Disponibilidad!$A:$AD,30,0)</f>
        <v>Prioridad 3</v>
      </c>
      <c r="I778">
        <v>777</v>
      </c>
    </row>
    <row r="779" spans="1:11" x14ac:dyDescent="0.25">
      <c r="A779" s="7">
        <v>1172</v>
      </c>
      <c r="B779" s="5" t="s">
        <v>870</v>
      </c>
      <c r="C779" s="2" t="s">
        <v>171</v>
      </c>
      <c r="D779" s="2" t="s">
        <v>47</v>
      </c>
      <c r="E779" t="s">
        <v>25</v>
      </c>
      <c r="F779" s="2" t="s">
        <v>870</v>
      </c>
      <c r="G779" t="s">
        <v>357</v>
      </c>
      <c r="H779" t="str">
        <f>VLOOKUP(F779,[1]Disponibilidad!$A:$AD,30,0)</f>
        <v>Prioridad 4</v>
      </c>
      <c r="I779">
        <v>778</v>
      </c>
    </row>
    <row r="780" spans="1:11" x14ac:dyDescent="0.25">
      <c r="A780" s="7">
        <v>1173</v>
      </c>
      <c r="B780" s="5" t="s">
        <v>871</v>
      </c>
      <c r="C780" s="2" t="s">
        <v>171</v>
      </c>
      <c r="D780" s="2" t="s">
        <v>47</v>
      </c>
      <c r="E780" t="s">
        <v>25</v>
      </c>
      <c r="F780" s="2" t="s">
        <v>871</v>
      </c>
      <c r="G780" t="s">
        <v>357</v>
      </c>
      <c r="H780" t="str">
        <f>VLOOKUP(F780,[1]Disponibilidad!$A:$AD,30,0)</f>
        <v>Prioridad 4</v>
      </c>
      <c r="I780">
        <v>779</v>
      </c>
      <c r="K780" t="str">
        <f>VLOOKUP(B780,[2]Disponibilidad!$A:$A,1,0)</f>
        <v>TOL.REPRESA PRADO</v>
      </c>
    </row>
    <row r="781" spans="1:11" x14ac:dyDescent="0.25">
      <c r="A781" s="7">
        <v>1177</v>
      </c>
      <c r="B781" s="5" t="s">
        <v>872</v>
      </c>
      <c r="C781" s="2" t="s">
        <v>171</v>
      </c>
      <c r="D781" s="2" t="s">
        <v>47</v>
      </c>
      <c r="E781" t="s">
        <v>25</v>
      </c>
      <c r="F781" s="2" t="s">
        <v>872</v>
      </c>
      <c r="G781" t="s">
        <v>357</v>
      </c>
      <c r="H781" t="str">
        <f>VLOOKUP(F781,[1]Disponibilidad!$A:$AD,30,0)</f>
        <v>Prioridad 4</v>
      </c>
      <c r="I781">
        <v>780</v>
      </c>
      <c r="K781" t="str">
        <f>VLOOKUP(B781,[2]Disponibilidad!$A:$A,1,0)</f>
        <v>VAL.VIA POTRERITO</v>
      </c>
    </row>
    <row r="782" spans="1:11" x14ac:dyDescent="0.25">
      <c r="A782" s="7">
        <v>1179</v>
      </c>
      <c r="B782" s="5" t="s">
        <v>873</v>
      </c>
      <c r="C782" s="2" t="s">
        <v>171</v>
      </c>
      <c r="D782" s="2" t="s">
        <v>47</v>
      </c>
      <c r="E782" t="s">
        <v>25</v>
      </c>
      <c r="F782" s="2" t="s">
        <v>873</v>
      </c>
      <c r="G782" t="s">
        <v>357</v>
      </c>
      <c r="H782" t="str">
        <f>VLOOKUP(F782,[1]Disponibilidad!$A:$AD,30,0)</f>
        <v>Prioridad 4</v>
      </c>
      <c r="I782">
        <v>781</v>
      </c>
    </row>
    <row r="783" spans="1:11" x14ac:dyDescent="0.25">
      <c r="A783" s="7">
        <v>1187</v>
      </c>
      <c r="B783" s="5" t="s">
        <v>874</v>
      </c>
      <c r="C783" s="2" t="s">
        <v>171</v>
      </c>
      <c r="D783" s="2" t="s">
        <v>47</v>
      </c>
      <c r="E783" t="s">
        <v>25</v>
      </c>
      <c r="F783" s="2" t="s">
        <v>874</v>
      </c>
      <c r="G783" t="s">
        <v>357</v>
      </c>
      <c r="H783" t="str">
        <f>VLOOKUP(F783,[1]Disponibilidad!$A:$AD,30,0)</f>
        <v>Prioridad 4</v>
      </c>
      <c r="I783">
        <v>782</v>
      </c>
    </row>
    <row r="784" spans="1:11" x14ac:dyDescent="0.25">
      <c r="A784" s="7">
        <v>1195</v>
      </c>
      <c r="B784" s="5" t="s">
        <v>875</v>
      </c>
      <c r="C784" s="2" t="s">
        <v>171</v>
      </c>
      <c r="D784" s="2" t="s">
        <v>47</v>
      </c>
      <c r="E784" t="s">
        <v>25</v>
      </c>
      <c r="F784" s="2" t="s">
        <v>875</v>
      </c>
      <c r="G784" t="s">
        <v>357</v>
      </c>
      <c r="H784" t="str">
        <f>VLOOKUP(F784,[1]Disponibilidad!$A:$AD,30,0)</f>
        <v>Prioridad 4</v>
      </c>
      <c r="I784">
        <v>783</v>
      </c>
      <c r="K784" t="str">
        <f>VLOOKUP(B784,[2]Disponibilidad!$A:$A,1,0)</f>
        <v>MET.PENDARE</v>
      </c>
    </row>
    <row r="785" spans="1:11" x14ac:dyDescent="0.25">
      <c r="A785" s="7">
        <v>1196</v>
      </c>
      <c r="B785" s="5" t="s">
        <v>876</v>
      </c>
      <c r="C785" s="2" t="s">
        <v>171</v>
      </c>
      <c r="D785" s="2" t="s">
        <v>47</v>
      </c>
      <c r="E785" t="s">
        <v>25</v>
      </c>
      <c r="F785" s="2" t="s">
        <v>876</v>
      </c>
      <c r="G785" t="s">
        <v>357</v>
      </c>
      <c r="H785" t="str">
        <f>VLOOKUP(F785,[1]Disponibilidad!$A:$AD,30,0)</f>
        <v>Prioridad 2</v>
      </c>
      <c r="I785">
        <v>784</v>
      </c>
      <c r="K785" t="str">
        <f>VLOOKUP(B785,[2]Disponibilidad!$A:$A,1,0)</f>
        <v>CUN.LA MESA-4</v>
      </c>
    </row>
    <row r="786" spans="1:11" x14ac:dyDescent="0.25">
      <c r="A786" s="7">
        <v>1198</v>
      </c>
      <c r="B786" s="5" t="s">
        <v>877</v>
      </c>
      <c r="C786" s="2" t="s">
        <v>171</v>
      </c>
      <c r="D786" s="2" t="s">
        <v>47</v>
      </c>
      <c r="E786" t="s">
        <v>25</v>
      </c>
      <c r="F786" s="2" t="s">
        <v>877</v>
      </c>
      <c r="G786" t="s">
        <v>357</v>
      </c>
      <c r="H786" t="str">
        <f>VLOOKUP(F786,[1]Disponibilidad!$A:$AD,30,0)</f>
        <v>Prioridad 4</v>
      </c>
      <c r="I786">
        <v>785</v>
      </c>
      <c r="K786" t="str">
        <f>VLOOKUP(B786,[2]Disponibilidad!$A:$A,1,0)</f>
        <v>BOY.PUERTO PINZON</v>
      </c>
    </row>
    <row r="787" spans="1:11" x14ac:dyDescent="0.25">
      <c r="A787" s="7">
        <v>1199</v>
      </c>
      <c r="B787" s="5" t="s">
        <v>878</v>
      </c>
      <c r="C787" s="2" t="s">
        <v>171</v>
      </c>
      <c r="D787" s="2" t="s">
        <v>47</v>
      </c>
      <c r="E787" t="s">
        <v>25</v>
      </c>
      <c r="F787" s="2" t="s">
        <v>878</v>
      </c>
      <c r="G787" t="s">
        <v>357</v>
      </c>
      <c r="H787" t="str">
        <f>VLOOKUP(F787,[1]Disponibilidad!$A:$AD,30,0)</f>
        <v>Prioridad 4</v>
      </c>
      <c r="I787">
        <v>786</v>
      </c>
      <c r="K787" t="str">
        <f>VLOOKUP(B787,[2]Disponibilidad!$A:$A,1,0)</f>
        <v>MET.SANTA CLARA</v>
      </c>
    </row>
    <row r="788" spans="1:11" x14ac:dyDescent="0.25">
      <c r="A788" s="7">
        <v>1201</v>
      </c>
      <c r="B788" s="5" t="s">
        <v>879</v>
      </c>
      <c r="C788" s="2" t="s">
        <v>171</v>
      </c>
      <c r="D788" s="2" t="s">
        <v>47</v>
      </c>
      <c r="E788" t="s">
        <v>25</v>
      </c>
      <c r="F788" s="2" t="s">
        <v>879</v>
      </c>
      <c r="G788" t="s">
        <v>357</v>
      </c>
      <c r="H788" t="str">
        <f>VLOOKUP(F788,[1]Disponibilidad!$A:$AD,30,0)</f>
        <v>Prioridad 2</v>
      </c>
      <c r="I788">
        <v>787</v>
      </c>
      <c r="K788" t="str">
        <f>VLOOKUP(B788,[2]Disponibilidad!$A:$A,1,0)</f>
        <v>CAS.TAMARA V TABLON</v>
      </c>
    </row>
    <row r="789" spans="1:11" x14ac:dyDescent="0.25">
      <c r="A789" s="7">
        <v>1202</v>
      </c>
      <c r="B789" s="5" t="s">
        <v>880</v>
      </c>
      <c r="C789" s="2" t="s">
        <v>171</v>
      </c>
      <c r="D789" s="2" t="s">
        <v>47</v>
      </c>
      <c r="E789" t="s">
        <v>25</v>
      </c>
      <c r="F789" s="2" t="s">
        <v>880</v>
      </c>
      <c r="G789" t="s">
        <v>357</v>
      </c>
      <c r="H789" t="str">
        <f>VLOOKUP(F789,[1]Disponibilidad!$A:$AD,30,0)</f>
        <v>Prioridad 4</v>
      </c>
      <c r="I789">
        <v>788</v>
      </c>
    </row>
    <row r="790" spans="1:11" x14ac:dyDescent="0.25">
      <c r="A790" s="7">
        <v>1203</v>
      </c>
      <c r="B790" s="5" t="s">
        <v>881</v>
      </c>
      <c r="C790" s="2" t="s">
        <v>171</v>
      </c>
      <c r="D790" s="2" t="s">
        <v>47</v>
      </c>
      <c r="E790" t="s">
        <v>25</v>
      </c>
      <c r="F790" s="2" t="s">
        <v>881</v>
      </c>
      <c r="G790" t="s">
        <v>357</v>
      </c>
      <c r="H790" t="str">
        <f>VLOOKUP(F790,[1]Disponibilidad!$A:$AD,30,0)</f>
        <v>Prioridad 2</v>
      </c>
      <c r="I790">
        <v>789</v>
      </c>
      <c r="K790" t="str">
        <f>VLOOKUP(B790,[2]Disponibilidad!$A:$A,1,0)</f>
        <v>UBA.SAN LUIS</v>
      </c>
    </row>
    <row r="791" spans="1:11" x14ac:dyDescent="0.25">
      <c r="A791" s="7">
        <v>1204</v>
      </c>
      <c r="B791" s="5" t="s">
        <v>882</v>
      </c>
      <c r="C791" s="2" t="s">
        <v>171</v>
      </c>
      <c r="D791" s="2" t="s">
        <v>47</v>
      </c>
      <c r="E791" t="s">
        <v>25</v>
      </c>
      <c r="F791" s="2" t="s">
        <v>882</v>
      </c>
      <c r="G791" t="s">
        <v>357</v>
      </c>
      <c r="H791" t="str">
        <f>VLOOKUP(F791,[1]Disponibilidad!$A:$AD,30,0)</f>
        <v>Prioridad 4</v>
      </c>
      <c r="I791">
        <v>790</v>
      </c>
      <c r="K791" t="str">
        <f>VLOOKUP(B791,[2]Disponibilidad!$A:$A,1,0)</f>
        <v>CAS.GP TUA</v>
      </c>
    </row>
    <row r="792" spans="1:11" x14ac:dyDescent="0.25">
      <c r="A792" s="7">
        <v>1206</v>
      </c>
      <c r="B792" s="5" t="s">
        <v>883</v>
      </c>
      <c r="C792" s="2" t="s">
        <v>171</v>
      </c>
      <c r="D792" s="2" t="s">
        <v>47</v>
      </c>
      <c r="E792" t="s">
        <v>25</v>
      </c>
      <c r="F792" s="2" t="s">
        <v>883</v>
      </c>
      <c r="G792" t="s">
        <v>357</v>
      </c>
      <c r="H792" t="str">
        <f>VLOOKUP(F792,[1]Disponibilidad!$A:$AD,30,0)</f>
        <v>Prioridad 4</v>
      </c>
      <c r="I792">
        <v>791</v>
      </c>
      <c r="K792" t="str">
        <f>VLOOKUP(B792,[2]Disponibilidad!$A:$A,1,0)</f>
        <v>ANT.IND BIOCOMBUSTIBLES</v>
      </c>
    </row>
    <row r="793" spans="1:11" x14ac:dyDescent="0.25">
      <c r="A793" s="7">
        <v>1209</v>
      </c>
      <c r="B793" s="5" t="s">
        <v>884</v>
      </c>
      <c r="C793" s="2" t="s">
        <v>171</v>
      </c>
      <c r="D793" s="2" t="s">
        <v>47</v>
      </c>
      <c r="E793" t="s">
        <v>25</v>
      </c>
      <c r="F793" s="2" t="s">
        <v>884</v>
      </c>
      <c r="G793" t="s">
        <v>357</v>
      </c>
      <c r="H793" t="str">
        <f>VLOOKUP(F793,[1]Disponibilidad!$A:$AD,30,0)</f>
        <v>Prioridad 4</v>
      </c>
      <c r="I793">
        <v>792</v>
      </c>
      <c r="K793" t="str">
        <f>VLOOKUP(B793,[2]Disponibilidad!$A:$A,1,0)</f>
        <v>PUT.EL OASIS</v>
      </c>
    </row>
    <row r="794" spans="1:11" x14ac:dyDescent="0.25">
      <c r="A794" s="7">
        <v>1213</v>
      </c>
      <c r="B794" s="5" t="s">
        <v>885</v>
      </c>
      <c r="C794" s="2" t="s">
        <v>171</v>
      </c>
      <c r="D794" s="2" t="s">
        <v>47</v>
      </c>
      <c r="E794" t="s">
        <v>25</v>
      </c>
      <c r="F794" s="2" t="s">
        <v>885</v>
      </c>
      <c r="G794" t="s">
        <v>357</v>
      </c>
      <c r="H794" t="str">
        <f>VLOOKUP(F794,[1]Disponibilidad!$A:$AD,30,0)</f>
        <v>Prioridad 4</v>
      </c>
      <c r="I794">
        <v>793</v>
      </c>
      <c r="K794" t="str">
        <f>VLOOKUP(B794,[2]Disponibilidad!$A:$A,1,0)</f>
        <v>PUT.NARANJITO</v>
      </c>
    </row>
    <row r="795" spans="1:11" x14ac:dyDescent="0.25">
      <c r="A795" s="7">
        <v>1216</v>
      </c>
      <c r="B795" s="5" t="s">
        <v>886</v>
      </c>
      <c r="C795" s="2" t="s">
        <v>171</v>
      </c>
      <c r="D795" s="2" t="s">
        <v>47</v>
      </c>
      <c r="E795" t="s">
        <v>25</v>
      </c>
      <c r="F795" s="2" t="s">
        <v>886</v>
      </c>
      <c r="G795" t="s">
        <v>357</v>
      </c>
      <c r="H795" t="str">
        <f>VLOOKUP(F795,[1]Disponibilidad!$A:$AD,30,0)</f>
        <v>Prioridad 4</v>
      </c>
      <c r="I795">
        <v>794</v>
      </c>
      <c r="K795" t="str">
        <f>VLOOKUP(B795,[2]Disponibilidad!$A:$A,1,0)</f>
        <v>CAQ.PENAS BLANCAS</v>
      </c>
    </row>
    <row r="796" spans="1:11" x14ac:dyDescent="0.25">
      <c r="A796" s="7">
        <v>1218</v>
      </c>
      <c r="B796" s="5" t="s">
        <v>887</v>
      </c>
      <c r="C796" s="2" t="s">
        <v>171</v>
      </c>
      <c r="D796" s="2" t="s">
        <v>47</v>
      </c>
      <c r="E796" t="s">
        <v>25</v>
      </c>
      <c r="F796" s="2" t="s">
        <v>887</v>
      </c>
      <c r="G796" t="s">
        <v>357</v>
      </c>
      <c r="H796" t="str">
        <f>VLOOKUP(F796,[1]Disponibilidad!$A:$AD,30,0)</f>
        <v>Prioridad 4</v>
      </c>
      <c r="I796">
        <v>795</v>
      </c>
      <c r="K796" t="str">
        <f>VLOOKUP(B796,[2]Disponibilidad!$A:$A,1,0)</f>
        <v>PUT.YURILLA</v>
      </c>
    </row>
    <row r="797" spans="1:11" x14ac:dyDescent="0.25">
      <c r="A797" s="7">
        <v>1221</v>
      </c>
      <c r="B797" s="5" t="s">
        <v>888</v>
      </c>
      <c r="C797" s="2" t="s">
        <v>171</v>
      </c>
      <c r="D797" s="2" t="s">
        <v>47</v>
      </c>
      <c r="E797" t="s">
        <v>25</v>
      </c>
      <c r="F797" s="2" t="s">
        <v>888</v>
      </c>
      <c r="G797" t="s">
        <v>357</v>
      </c>
      <c r="H797" t="str">
        <f>VLOOKUP(F797,[1]Disponibilidad!$A:$AD,30,0)</f>
        <v>Prioridad 4</v>
      </c>
      <c r="I797">
        <v>796</v>
      </c>
      <c r="K797" t="str">
        <f>VLOOKUP(B797,[2]Disponibilidad!$A:$A,1,0)</f>
        <v>SND.PENA BLANCA</v>
      </c>
    </row>
    <row r="798" spans="1:11" x14ac:dyDescent="0.25">
      <c r="A798" s="7">
        <v>1222</v>
      </c>
      <c r="B798" s="5" t="s">
        <v>889</v>
      </c>
      <c r="C798" s="2" t="s">
        <v>171</v>
      </c>
      <c r="D798" s="2" t="s">
        <v>47</v>
      </c>
      <c r="E798" t="s">
        <v>25</v>
      </c>
      <c r="F798" s="2" t="s">
        <v>889</v>
      </c>
      <c r="G798" t="s">
        <v>357</v>
      </c>
      <c r="H798" t="str">
        <f>VLOOKUP(F798,[1]Disponibilidad!$A:$AD,30,0)</f>
        <v>Prioridad 4</v>
      </c>
      <c r="I798">
        <v>797</v>
      </c>
      <c r="K798" t="str">
        <f>VLOOKUP(B798,[2]Disponibilidad!$A:$A,1,0)</f>
        <v>SND.PUERTO PARRA</v>
      </c>
    </row>
    <row r="799" spans="1:11" x14ac:dyDescent="0.25">
      <c r="A799" s="7">
        <v>1223</v>
      </c>
      <c r="B799" s="5" t="s">
        <v>890</v>
      </c>
      <c r="C799" s="2" t="s">
        <v>171</v>
      </c>
      <c r="D799" s="2" t="s">
        <v>47</v>
      </c>
      <c r="E799" t="s">
        <v>25</v>
      </c>
      <c r="F799" s="2" t="s">
        <v>890</v>
      </c>
      <c r="G799" t="s">
        <v>357</v>
      </c>
      <c r="H799" t="str">
        <f>VLOOKUP(F799,[1]Disponibilidad!$A:$AD,30,0)</f>
        <v>Prioridad 2</v>
      </c>
      <c r="I799">
        <v>798</v>
      </c>
      <c r="K799" t="str">
        <f>VLOOKUP(B799,[2]Disponibilidad!$A:$A,1,0)</f>
        <v>BOY.SAN MIGUEL DE SEMA</v>
      </c>
    </row>
    <row r="800" spans="1:11" x14ac:dyDescent="0.25">
      <c r="A800" s="7">
        <v>1224</v>
      </c>
      <c r="B800" s="5" t="s">
        <v>891</v>
      </c>
      <c r="C800" s="2" t="s">
        <v>171</v>
      </c>
      <c r="D800" s="2" t="s">
        <v>47</v>
      </c>
      <c r="E800" t="s">
        <v>25</v>
      </c>
      <c r="F800" s="2" t="s">
        <v>891</v>
      </c>
      <c r="G800" t="s">
        <v>357</v>
      </c>
      <c r="H800" t="str">
        <f>VLOOKUP(F800,[1]Disponibilidad!$A:$AD,30,0)</f>
        <v>Prioridad 4</v>
      </c>
      <c r="I800">
        <v>799</v>
      </c>
    </row>
    <row r="801" spans="1:11" x14ac:dyDescent="0.25">
      <c r="A801" s="7">
        <v>1225</v>
      </c>
      <c r="B801" s="5" t="s">
        <v>892</v>
      </c>
      <c r="C801" s="2" t="s">
        <v>171</v>
      </c>
      <c r="D801" s="2" t="s">
        <v>47</v>
      </c>
      <c r="E801" t="s">
        <v>25</v>
      </c>
      <c r="F801" s="2" t="s">
        <v>892</v>
      </c>
      <c r="G801" t="s">
        <v>357</v>
      </c>
      <c r="H801" t="str">
        <f>VLOOKUP(F801,[1]Disponibilidad!$A:$AD,30,0)</f>
        <v>Prioridad 4</v>
      </c>
      <c r="I801">
        <v>800</v>
      </c>
    </row>
    <row r="802" spans="1:11" x14ac:dyDescent="0.25">
      <c r="A802" s="7">
        <v>1227</v>
      </c>
      <c r="B802" s="5" t="s">
        <v>893</v>
      </c>
      <c r="C802" s="2" t="s">
        <v>171</v>
      </c>
      <c r="D802" s="2" t="s">
        <v>47</v>
      </c>
      <c r="E802" t="s">
        <v>25</v>
      </c>
      <c r="F802" s="2" t="s">
        <v>893</v>
      </c>
      <c r="G802" t="s">
        <v>357</v>
      </c>
      <c r="H802" t="str">
        <f>VLOOKUP(F802,[1]Disponibilidad!$A:$AD,30,0)</f>
        <v>Prioridad 4</v>
      </c>
      <c r="I802">
        <v>801</v>
      </c>
    </row>
    <row r="803" spans="1:11" x14ac:dyDescent="0.25">
      <c r="A803" s="7">
        <v>1231</v>
      </c>
      <c r="B803" s="5" t="s">
        <v>894</v>
      </c>
      <c r="C803" s="2" t="s">
        <v>171</v>
      </c>
      <c r="D803" s="2" t="s">
        <v>47</v>
      </c>
      <c r="E803" t="s">
        <v>25</v>
      </c>
      <c r="F803" s="2" t="s">
        <v>894</v>
      </c>
      <c r="G803" t="s">
        <v>357</v>
      </c>
      <c r="H803" t="str">
        <f>VLOOKUP(F803,[1]Disponibilidad!$A:$AD,30,0)</f>
        <v>Prioridad 4</v>
      </c>
      <c r="I803">
        <v>802</v>
      </c>
      <c r="K803" t="str">
        <f>VLOOKUP(B803,[2]Disponibilidad!$A:$A,1,0)</f>
        <v>VAL.DAGUA</v>
      </c>
    </row>
    <row r="804" spans="1:11" x14ac:dyDescent="0.25">
      <c r="A804" s="7">
        <v>1232</v>
      </c>
      <c r="B804" s="5" t="s">
        <v>895</v>
      </c>
      <c r="C804" s="2" t="s">
        <v>171</v>
      </c>
      <c r="D804" s="2" t="s">
        <v>47</v>
      </c>
      <c r="E804" t="s">
        <v>25</v>
      </c>
      <c r="F804" s="2" t="s">
        <v>895</v>
      </c>
      <c r="G804" t="s">
        <v>357</v>
      </c>
      <c r="H804" t="str">
        <f>VLOOKUP(F804,[1]Disponibilidad!$A:$AD,30,0)</f>
        <v>Prioridad 4</v>
      </c>
      <c r="I804">
        <v>803</v>
      </c>
    </row>
    <row r="805" spans="1:11" x14ac:dyDescent="0.25">
      <c r="A805" s="7">
        <v>1235</v>
      </c>
      <c r="B805" s="5" t="s">
        <v>896</v>
      </c>
      <c r="C805" s="2" t="s">
        <v>171</v>
      </c>
      <c r="D805" s="2" t="s">
        <v>47</v>
      </c>
      <c r="E805" t="s">
        <v>25</v>
      </c>
      <c r="F805" s="2" t="s">
        <v>896</v>
      </c>
      <c r="G805" t="s">
        <v>357</v>
      </c>
      <c r="H805" t="str">
        <f>VLOOKUP(F805,[1]Disponibilidad!$A:$AD,30,0)</f>
        <v>Prioridad 4</v>
      </c>
      <c r="I805">
        <v>804</v>
      </c>
      <c r="K805" t="str">
        <f>VLOOKUP(B805,[2]Disponibilidad!$A:$A,1,0)</f>
        <v>HUI.FORTALECILLAS</v>
      </c>
    </row>
    <row r="806" spans="1:11" x14ac:dyDescent="0.25">
      <c r="A806" s="7">
        <v>1236</v>
      </c>
      <c r="B806" s="5" t="s">
        <v>897</v>
      </c>
      <c r="C806" s="2" t="s">
        <v>171</v>
      </c>
      <c r="D806" s="2" t="s">
        <v>47</v>
      </c>
      <c r="E806" t="s">
        <v>25</v>
      </c>
      <c r="F806" s="2" t="s">
        <v>897</v>
      </c>
      <c r="G806" t="s">
        <v>357</v>
      </c>
      <c r="H806" t="str">
        <f>VLOOKUP(F806,[1]Disponibilidad!$A:$AD,30,0)</f>
        <v>Prioridad 4</v>
      </c>
      <c r="I806">
        <v>805</v>
      </c>
    </row>
    <row r="807" spans="1:11" x14ac:dyDescent="0.25">
      <c r="A807" s="7">
        <v>1240</v>
      </c>
      <c r="B807" s="5" t="s">
        <v>898</v>
      </c>
      <c r="C807" s="2" t="s">
        <v>171</v>
      </c>
      <c r="D807" s="2" t="s">
        <v>13</v>
      </c>
      <c r="E807" t="s">
        <v>25</v>
      </c>
      <c r="F807" s="2" t="s">
        <v>898</v>
      </c>
      <c r="G807" t="s">
        <v>357</v>
      </c>
      <c r="H807" t="str">
        <f>VLOOKUP(F807,[1]Disponibilidad!$A:$AD,30,0)</f>
        <v>Prioridad 4</v>
      </c>
      <c r="I807">
        <v>806</v>
      </c>
    </row>
    <row r="808" spans="1:11" x14ac:dyDescent="0.25">
      <c r="A808" s="7">
        <v>1241</v>
      </c>
      <c r="B808" s="5" t="s">
        <v>899</v>
      </c>
      <c r="C808" s="2" t="s">
        <v>171</v>
      </c>
      <c r="D808" s="2" t="s">
        <v>13</v>
      </c>
      <c r="E808" t="s">
        <v>25</v>
      </c>
      <c r="F808" s="2" t="s">
        <v>899</v>
      </c>
      <c r="G808" t="s">
        <v>357</v>
      </c>
      <c r="H808" t="str">
        <f>VLOOKUP(F808,[1]Disponibilidad!$A:$AD,30,0)</f>
        <v>Prioridad 4</v>
      </c>
      <c r="I808">
        <v>807</v>
      </c>
    </row>
    <row r="809" spans="1:11" x14ac:dyDescent="0.25">
      <c r="A809" s="7">
        <v>1250</v>
      </c>
      <c r="B809" s="5" t="s">
        <v>900</v>
      </c>
      <c r="C809" s="2" t="s">
        <v>171</v>
      </c>
      <c r="D809" s="2" t="s">
        <v>13</v>
      </c>
      <c r="E809" t="s">
        <v>25</v>
      </c>
      <c r="F809" s="2" t="s">
        <v>900</v>
      </c>
      <c r="G809" t="s">
        <v>357</v>
      </c>
      <c r="H809" t="str">
        <f>VLOOKUP(F809,[1]Disponibilidad!$A:$AD,30,0)</f>
        <v>Prioridad 4</v>
      </c>
      <c r="I809">
        <v>808</v>
      </c>
    </row>
    <row r="810" spans="1:11" x14ac:dyDescent="0.25">
      <c r="A810" s="7">
        <v>1253</v>
      </c>
      <c r="B810" s="5" t="s">
        <v>901</v>
      </c>
      <c r="C810" s="2" t="s">
        <v>171</v>
      </c>
      <c r="D810" s="2" t="s">
        <v>13</v>
      </c>
      <c r="E810" t="s">
        <v>25</v>
      </c>
      <c r="F810" s="2" t="s">
        <v>901</v>
      </c>
      <c r="G810" t="s">
        <v>357</v>
      </c>
      <c r="H810" t="str">
        <f>VLOOKUP(F810,[1]Disponibilidad!$A:$AD,30,0)</f>
        <v>Prioridad 4</v>
      </c>
      <c r="I810">
        <v>809</v>
      </c>
    </row>
    <row r="811" spans="1:11" x14ac:dyDescent="0.25">
      <c r="A811" s="7">
        <v>1255</v>
      </c>
      <c r="B811" s="5" t="s">
        <v>902</v>
      </c>
      <c r="C811" s="2" t="s">
        <v>171</v>
      </c>
      <c r="D811" s="2" t="s">
        <v>13</v>
      </c>
      <c r="E811" t="s">
        <v>25</v>
      </c>
      <c r="F811" s="2" t="s">
        <v>902</v>
      </c>
      <c r="G811" t="s">
        <v>357</v>
      </c>
      <c r="H811" t="str">
        <f>VLOOKUP(F811,[1]Disponibilidad!$A:$AD,30,0)</f>
        <v>Prioridad 4</v>
      </c>
      <c r="I811">
        <v>810</v>
      </c>
    </row>
    <row r="812" spans="1:11" x14ac:dyDescent="0.25">
      <c r="A812" s="7">
        <v>1256</v>
      </c>
      <c r="B812" s="5" t="s">
        <v>903</v>
      </c>
      <c r="C812" s="2" t="s">
        <v>171</v>
      </c>
      <c r="D812" s="2" t="s">
        <v>13</v>
      </c>
      <c r="E812" t="s">
        <v>25</v>
      </c>
      <c r="F812" s="2" t="s">
        <v>903</v>
      </c>
      <c r="G812" t="s">
        <v>357</v>
      </c>
      <c r="H812" t="str">
        <f>VLOOKUP(F812,[1]Disponibilidad!$A:$AD,30,0)</f>
        <v>Prioridad 4</v>
      </c>
      <c r="I812">
        <v>811</v>
      </c>
    </row>
    <row r="813" spans="1:11" x14ac:dyDescent="0.25">
      <c r="A813" s="7">
        <v>1257</v>
      </c>
      <c r="B813" s="5" t="s">
        <v>904</v>
      </c>
      <c r="C813" s="2" t="s">
        <v>171</v>
      </c>
      <c r="D813" s="2" t="s">
        <v>13</v>
      </c>
      <c r="E813" t="s">
        <v>25</v>
      </c>
      <c r="F813" s="2" t="s">
        <v>904</v>
      </c>
      <c r="G813" t="s">
        <v>357</v>
      </c>
      <c r="H813" t="str">
        <f>VLOOKUP(F813,[1]Disponibilidad!$A:$AD,30,0)</f>
        <v>Prioridad 4</v>
      </c>
      <c r="I813">
        <v>812</v>
      </c>
      <c r="K813" t="str">
        <f>VLOOKUP(B813,[2]Disponibilidad!$A:$A,1,0)</f>
        <v>BAR.CALLE 30-4 (P1)</v>
      </c>
    </row>
    <row r="814" spans="1:11" x14ac:dyDescent="0.25">
      <c r="A814" s="7">
        <v>1261</v>
      </c>
      <c r="B814" s="5" t="s">
        <v>905</v>
      </c>
      <c r="C814" s="2" t="s">
        <v>171</v>
      </c>
      <c r="D814" s="2" t="s">
        <v>13</v>
      </c>
      <c r="E814" t="s">
        <v>25</v>
      </c>
      <c r="F814" s="2" t="s">
        <v>905</v>
      </c>
      <c r="G814" t="s">
        <v>357</v>
      </c>
      <c r="H814" t="str">
        <f>VLOOKUP(F814,[1]Disponibilidad!$A:$AD,30,0)</f>
        <v>Prioridad 4</v>
      </c>
      <c r="I814">
        <v>813</v>
      </c>
    </row>
    <row r="815" spans="1:11" x14ac:dyDescent="0.25">
      <c r="A815" s="7">
        <v>1266</v>
      </c>
      <c r="B815" s="5" t="s">
        <v>906</v>
      </c>
      <c r="C815" s="2" t="s">
        <v>171</v>
      </c>
      <c r="D815" s="2" t="s">
        <v>13</v>
      </c>
      <c r="E815" t="s">
        <v>25</v>
      </c>
      <c r="F815" s="2" t="s">
        <v>906</v>
      </c>
      <c r="G815" t="s">
        <v>357</v>
      </c>
      <c r="H815" t="str">
        <f>VLOOKUP(F815,[1]Disponibilidad!$A:$AD,30,0)</f>
        <v>Prioridad 4</v>
      </c>
      <c r="I815">
        <v>814</v>
      </c>
    </row>
    <row r="816" spans="1:11" x14ac:dyDescent="0.25">
      <c r="A816" s="7">
        <v>1267</v>
      </c>
      <c r="B816" s="5" t="s">
        <v>907</v>
      </c>
      <c r="C816" s="2" t="s">
        <v>171</v>
      </c>
      <c r="D816" s="2" t="s">
        <v>13</v>
      </c>
      <c r="E816" t="s">
        <v>25</v>
      </c>
      <c r="F816" s="2" t="s">
        <v>907</v>
      </c>
      <c r="G816" t="s">
        <v>357</v>
      </c>
      <c r="H816" t="str">
        <f>VLOOKUP(F816,[1]Disponibilidad!$A:$AD,30,0)</f>
        <v>Prioridad 4</v>
      </c>
      <c r="I816">
        <v>815</v>
      </c>
      <c r="K816" t="str">
        <f>VLOOKUP(B816,[2]Disponibilidad!$A:$A,1,0)</f>
        <v>BAR.VIA 40-5</v>
      </c>
    </row>
    <row r="817" spans="1:11" x14ac:dyDescent="0.25">
      <c r="A817" s="7">
        <v>1272</v>
      </c>
      <c r="B817" s="5" t="s">
        <v>908</v>
      </c>
      <c r="C817" s="2" t="s">
        <v>171</v>
      </c>
      <c r="D817" s="2" t="s">
        <v>13</v>
      </c>
      <c r="E817" t="s">
        <v>25</v>
      </c>
      <c r="F817" s="2" t="s">
        <v>908</v>
      </c>
      <c r="G817" t="s">
        <v>357</v>
      </c>
      <c r="H817" t="str">
        <f>VLOOKUP(F817,[1]Disponibilidad!$A:$AD,30,0)</f>
        <v>Prioridad 4</v>
      </c>
      <c r="I817">
        <v>816</v>
      </c>
      <c r="K817" t="str">
        <f>VLOOKUP(B817,[2]Disponibilidad!$A:$A,1,0)</f>
        <v>BAR.RB MACARENA (P2)</v>
      </c>
    </row>
    <row r="818" spans="1:11" x14ac:dyDescent="0.25">
      <c r="A818" s="7">
        <v>1273</v>
      </c>
      <c r="B818" s="5" t="s">
        <v>909</v>
      </c>
      <c r="C818" s="2" t="s">
        <v>171</v>
      </c>
      <c r="D818" s="2" t="s">
        <v>13</v>
      </c>
      <c r="E818" t="s">
        <v>25</v>
      </c>
      <c r="F818" s="2" t="s">
        <v>909</v>
      </c>
      <c r="G818" t="s">
        <v>357</v>
      </c>
      <c r="H818" t="str">
        <f>VLOOKUP(F818,[1]Disponibilidad!$A:$AD,30,0)</f>
        <v>Prioridad 4</v>
      </c>
      <c r="I818">
        <v>817</v>
      </c>
      <c r="K818" t="str">
        <f>VLOOKUP(B818,[2]Disponibilidad!$A:$A,1,0)</f>
        <v>BAR.RB2 MACARENA (P4)</v>
      </c>
    </row>
    <row r="819" spans="1:11" x14ac:dyDescent="0.25">
      <c r="A819" s="7">
        <v>1279</v>
      </c>
      <c r="B819" s="5" t="s">
        <v>910</v>
      </c>
      <c r="C819" s="2" t="s">
        <v>171</v>
      </c>
      <c r="D819" s="2" t="s">
        <v>13</v>
      </c>
      <c r="E819" t="s">
        <v>25</v>
      </c>
      <c r="F819" s="2" t="s">
        <v>910</v>
      </c>
      <c r="G819" t="s">
        <v>357</v>
      </c>
      <c r="H819" t="str">
        <f>VLOOKUP(F819,[1]Disponibilidad!$A:$AD,30,0)</f>
        <v>Prioridad 4</v>
      </c>
      <c r="I819">
        <v>818</v>
      </c>
    </row>
    <row r="820" spans="1:11" x14ac:dyDescent="0.25">
      <c r="A820" s="7">
        <v>1281</v>
      </c>
      <c r="B820" s="5" t="s">
        <v>911</v>
      </c>
      <c r="C820" s="2" t="s">
        <v>171</v>
      </c>
      <c r="D820" s="2" t="s">
        <v>13</v>
      </c>
      <c r="E820" t="s">
        <v>25</v>
      </c>
      <c r="F820" s="2" t="s">
        <v>911</v>
      </c>
      <c r="G820" t="s">
        <v>357</v>
      </c>
      <c r="H820" t="str">
        <f>VLOOKUP(F820,[1]Disponibilidad!$A:$AD,30,0)</f>
        <v>Prioridad 4</v>
      </c>
      <c r="I820">
        <v>819</v>
      </c>
    </row>
    <row r="821" spans="1:11" x14ac:dyDescent="0.25">
      <c r="A821" s="7">
        <v>1283</v>
      </c>
      <c r="B821" s="5" t="s">
        <v>912</v>
      </c>
      <c r="C821" s="2" t="s">
        <v>171</v>
      </c>
      <c r="D821" s="2" t="s">
        <v>13</v>
      </c>
      <c r="E821" t="s">
        <v>25</v>
      </c>
      <c r="F821" s="2" t="s">
        <v>912</v>
      </c>
      <c r="G821" t="s">
        <v>357</v>
      </c>
      <c r="H821" t="str">
        <f>VLOOKUP(F821,[1]Disponibilidad!$A:$AD,30,0)</f>
        <v>Prioridad 4</v>
      </c>
      <c r="I821">
        <v>820</v>
      </c>
    </row>
    <row r="822" spans="1:11" x14ac:dyDescent="0.25">
      <c r="A822" s="7">
        <v>1285</v>
      </c>
      <c r="B822" s="5" t="s">
        <v>913</v>
      </c>
      <c r="C822" s="2" t="s">
        <v>171</v>
      </c>
      <c r="D822" s="2" t="s">
        <v>47</v>
      </c>
      <c r="E822" t="s">
        <v>25</v>
      </c>
      <c r="F822" s="2" t="s">
        <v>913</v>
      </c>
      <c r="G822" t="s">
        <v>357</v>
      </c>
      <c r="H822" t="str">
        <f>VLOOKUP(F822,[1]Disponibilidad!$A:$AD,30,0)</f>
        <v>Prioridad 4</v>
      </c>
      <c r="I822">
        <v>821</v>
      </c>
      <c r="K822" t="str">
        <f>VLOOKUP(B822,[2]Disponibilidad!$A:$A,1,0)</f>
        <v>CAL.RB SANTA BARBARA</v>
      </c>
    </row>
    <row r="823" spans="1:11" x14ac:dyDescent="0.25">
      <c r="A823" s="7">
        <v>1286</v>
      </c>
      <c r="B823" s="5" t="s">
        <v>914</v>
      </c>
      <c r="C823" s="2" t="s">
        <v>171</v>
      </c>
      <c r="D823" s="2" t="s">
        <v>47</v>
      </c>
      <c r="E823" t="s">
        <v>25</v>
      </c>
      <c r="F823" s="2" t="s">
        <v>914</v>
      </c>
      <c r="G823" t="s">
        <v>357</v>
      </c>
      <c r="H823" t="str">
        <f>VLOOKUP(F823,[1]Disponibilidad!$A:$AD,30,0)</f>
        <v>Prioridad 4</v>
      </c>
      <c r="I823">
        <v>822</v>
      </c>
      <c r="K823" t="str">
        <f>VLOOKUP(B823,[2]Disponibilidad!$A:$A,1,0)</f>
        <v>FLO.AEROPUERTO</v>
      </c>
    </row>
    <row r="824" spans="1:11" x14ac:dyDescent="0.25">
      <c r="A824" s="7">
        <v>1288</v>
      </c>
      <c r="B824" s="5" t="s">
        <v>915</v>
      </c>
      <c r="C824" s="2" t="s">
        <v>171</v>
      </c>
      <c r="D824" s="2" t="s">
        <v>13</v>
      </c>
      <c r="E824" t="s">
        <v>25</v>
      </c>
      <c r="F824" s="2" t="s">
        <v>915</v>
      </c>
      <c r="G824" t="s">
        <v>357</v>
      </c>
      <c r="H824" t="str">
        <f>VLOOKUP(F824,[1]Disponibilidad!$A:$AD,30,0)</f>
        <v>Prioridad 4</v>
      </c>
      <c r="I824">
        <v>823</v>
      </c>
      <c r="K824" t="str">
        <f>VLOOKUP(B824,[2]Disponibilidad!$A:$A,1,0)</f>
        <v>CAL.CIRCUNVALAR P1</v>
      </c>
    </row>
    <row r="825" spans="1:11" x14ac:dyDescent="0.25">
      <c r="A825" s="7">
        <v>1289</v>
      </c>
      <c r="B825" s="5" t="s">
        <v>916</v>
      </c>
      <c r="C825" s="2" t="s">
        <v>171</v>
      </c>
      <c r="D825" s="2" t="s">
        <v>13</v>
      </c>
      <c r="E825" t="s">
        <v>25</v>
      </c>
      <c r="F825" s="2" t="s">
        <v>916</v>
      </c>
      <c r="G825" t="s">
        <v>357</v>
      </c>
      <c r="H825" t="str">
        <f>VLOOKUP(F825,[1]Disponibilidad!$A:$AD,30,0)</f>
        <v>Prioridad 4</v>
      </c>
      <c r="I825">
        <v>824</v>
      </c>
      <c r="K825" t="str">
        <f>VLOOKUP(B825,[2]Disponibilidad!$A:$A,1,0)</f>
        <v>CAL.TRANSITO</v>
      </c>
    </row>
    <row r="826" spans="1:11" x14ac:dyDescent="0.25">
      <c r="A826" s="7">
        <v>1291</v>
      </c>
      <c r="B826" s="5" t="s">
        <v>917</v>
      </c>
      <c r="C826" s="2" t="s">
        <v>171</v>
      </c>
      <c r="D826" s="2" t="s">
        <v>13</v>
      </c>
      <c r="E826" t="s">
        <v>25</v>
      </c>
      <c r="F826" s="2" t="s">
        <v>917</v>
      </c>
      <c r="G826" t="s">
        <v>357</v>
      </c>
      <c r="H826" t="str">
        <f>VLOOKUP(F826,[1]Disponibilidad!$A:$AD,30,0)</f>
        <v>Prioridad 4</v>
      </c>
      <c r="I826">
        <v>825</v>
      </c>
    </row>
    <row r="827" spans="1:11" x14ac:dyDescent="0.25">
      <c r="A827" s="7">
        <v>1294</v>
      </c>
      <c r="B827" s="5" t="s">
        <v>918</v>
      </c>
      <c r="C827" s="2" t="s">
        <v>171</v>
      </c>
      <c r="D827" s="2" t="s">
        <v>13</v>
      </c>
      <c r="E827" t="s">
        <v>25</v>
      </c>
      <c r="F827" s="2" t="s">
        <v>918</v>
      </c>
      <c r="G827" t="s">
        <v>357</v>
      </c>
      <c r="H827" t="str">
        <f>VLOOKUP(F827,[1]Disponibilidad!$A:$AD,30,0)</f>
        <v>Prioridad 4</v>
      </c>
      <c r="I827">
        <v>826</v>
      </c>
    </row>
    <row r="828" spans="1:11" x14ac:dyDescent="0.25">
      <c r="A828" s="7">
        <v>1309</v>
      </c>
      <c r="B828" s="5" t="s">
        <v>919</v>
      </c>
      <c r="C828" s="2" t="s">
        <v>171</v>
      </c>
      <c r="D828" s="2" t="s">
        <v>13</v>
      </c>
      <c r="E828" t="s">
        <v>25</v>
      </c>
      <c r="F828" s="2" t="s">
        <v>919</v>
      </c>
      <c r="G828" t="s">
        <v>357</v>
      </c>
      <c r="H828" t="str">
        <f>VLOOKUP(F828,[1]Disponibilidad!$A:$AD,30,0)</f>
        <v>Prioridad 4</v>
      </c>
      <c r="I828">
        <v>827</v>
      </c>
    </row>
    <row r="829" spans="1:11" x14ac:dyDescent="0.25">
      <c r="A829" s="7">
        <v>1313</v>
      </c>
      <c r="B829" s="5" t="s">
        <v>920</v>
      </c>
      <c r="C829" s="2" t="s">
        <v>171</v>
      </c>
      <c r="D829" s="2" t="s">
        <v>47</v>
      </c>
      <c r="E829" t="s">
        <v>25</v>
      </c>
      <c r="F829" s="2" t="s">
        <v>920</v>
      </c>
      <c r="G829" t="s">
        <v>357</v>
      </c>
      <c r="H829" t="str">
        <f>VLOOKUP(F829,[1]Disponibilidad!$A:$AD,30,0)</f>
        <v>Prioridad 4</v>
      </c>
      <c r="I829">
        <v>828</v>
      </c>
    </row>
    <row r="830" spans="1:11" x14ac:dyDescent="0.25">
      <c r="A830" s="7">
        <v>1314</v>
      </c>
      <c r="B830" s="5" t="s">
        <v>921</v>
      </c>
      <c r="C830" s="2" t="s">
        <v>171</v>
      </c>
      <c r="D830" s="2" t="s">
        <v>13</v>
      </c>
      <c r="E830" t="s">
        <v>25</v>
      </c>
      <c r="F830" s="2" t="s">
        <v>921</v>
      </c>
      <c r="G830" t="s">
        <v>357</v>
      </c>
      <c r="H830" t="str">
        <f>VLOOKUP(F830,[1]Disponibilidad!$A:$AD,30,0)</f>
        <v>Prioridad 4</v>
      </c>
      <c r="I830">
        <v>829</v>
      </c>
      <c r="K830" t="str">
        <f>VLOOKUP(B830,[2]Disponibilidad!$A:$A,1,0)</f>
        <v>ATL.PIOJO-2</v>
      </c>
    </row>
    <row r="831" spans="1:11" x14ac:dyDescent="0.25">
      <c r="A831" s="7">
        <v>1315</v>
      </c>
      <c r="B831" s="5" t="s">
        <v>922</v>
      </c>
      <c r="C831" s="2" t="s">
        <v>171</v>
      </c>
      <c r="D831" s="2" t="s">
        <v>47</v>
      </c>
      <c r="E831" t="s">
        <v>25</v>
      </c>
      <c r="F831" s="2" t="s">
        <v>922</v>
      </c>
      <c r="G831" t="s">
        <v>357</v>
      </c>
      <c r="H831" t="str">
        <f>VLOOKUP(F831,[1]Disponibilidad!$A:$AD,30,0)</f>
        <v>Prioridad 4</v>
      </c>
      <c r="I831">
        <v>830</v>
      </c>
      <c r="K831" t="str">
        <f>VLOOKUP(B831,[2]Disponibilidad!$A:$A,1,0)</f>
        <v>ATL.PLAYA MENDOZA</v>
      </c>
    </row>
    <row r="832" spans="1:11" x14ac:dyDescent="0.25">
      <c r="A832" s="7">
        <v>1322</v>
      </c>
      <c r="B832" s="5" t="s">
        <v>923</v>
      </c>
      <c r="C832" s="2" t="s">
        <v>171</v>
      </c>
      <c r="D832" s="2" t="s">
        <v>13</v>
      </c>
      <c r="E832" t="s">
        <v>25</v>
      </c>
      <c r="F832" s="2" t="s">
        <v>923</v>
      </c>
      <c r="G832" t="s">
        <v>357</v>
      </c>
      <c r="H832" t="str">
        <f>VLOOKUP(F832,[1]Disponibilidad!$A:$AD,30,0)</f>
        <v>Prioridad 2</v>
      </c>
      <c r="I832">
        <v>831</v>
      </c>
      <c r="K832" t="str">
        <f>VLOOKUP(B832,[2]Disponibilidad!$A:$A,1,0)</f>
        <v>MED.COLCERAMICA</v>
      </c>
    </row>
    <row r="833" spans="1:11" x14ac:dyDescent="0.25">
      <c r="A833" s="7">
        <v>1326</v>
      </c>
      <c r="B833" s="5" t="s">
        <v>924</v>
      </c>
      <c r="C833" s="2" t="s">
        <v>171</v>
      </c>
      <c r="D833" s="2" t="s">
        <v>13</v>
      </c>
      <c r="E833" t="s">
        <v>25</v>
      </c>
      <c r="F833" s="2" t="s">
        <v>924</v>
      </c>
      <c r="G833" t="s">
        <v>357</v>
      </c>
      <c r="H833" t="str">
        <f>VLOOKUP(F833,[1]Disponibilidad!$A:$AD,30,0)</f>
        <v>Prioridad 4</v>
      </c>
      <c r="I833">
        <v>832</v>
      </c>
    </row>
    <row r="834" spans="1:11" x14ac:dyDescent="0.25">
      <c r="A834" s="7">
        <v>1328</v>
      </c>
      <c r="B834" s="5" t="s">
        <v>925</v>
      </c>
      <c r="C834" s="2" t="s">
        <v>171</v>
      </c>
      <c r="D834" s="2" t="s">
        <v>47</v>
      </c>
      <c r="E834" t="s">
        <v>25</v>
      </c>
      <c r="F834" s="2" t="s">
        <v>925</v>
      </c>
      <c r="G834" t="s">
        <v>357</v>
      </c>
      <c r="H834" t="str">
        <f>VLOOKUP(F834,[1]Disponibilidad!$A:$AD,30,0)</f>
        <v>Prioridad 3</v>
      </c>
      <c r="I834">
        <v>833</v>
      </c>
      <c r="K834" t="str">
        <f>VLOOKUP(B834,[2]Disponibilidad!$A:$A,1,0)</f>
        <v>NOR.SARDINATA</v>
      </c>
    </row>
    <row r="835" spans="1:11" x14ac:dyDescent="0.25">
      <c r="A835" s="7">
        <v>1330</v>
      </c>
      <c r="B835" s="5" t="s">
        <v>926</v>
      </c>
      <c r="C835" s="2" t="s">
        <v>171</v>
      </c>
      <c r="D835" s="2" t="s">
        <v>47</v>
      </c>
      <c r="E835" t="s">
        <v>25</v>
      </c>
      <c r="F835" s="2" t="s">
        <v>926</v>
      </c>
      <c r="G835" t="s">
        <v>357</v>
      </c>
      <c r="H835" t="str">
        <f>VLOOKUP(F835,[1]Disponibilidad!$A:$AD,30,0)</f>
        <v>Prioridad 4</v>
      </c>
      <c r="I835">
        <v>834</v>
      </c>
    </row>
    <row r="836" spans="1:11" x14ac:dyDescent="0.25">
      <c r="A836" s="7">
        <v>1338</v>
      </c>
      <c r="B836" s="5" t="s">
        <v>927</v>
      </c>
      <c r="C836" s="2" t="s">
        <v>171</v>
      </c>
      <c r="D836" s="2" t="s">
        <v>13</v>
      </c>
      <c r="E836" t="s">
        <v>25</v>
      </c>
      <c r="F836" s="2" t="s">
        <v>927</v>
      </c>
      <c r="G836" t="s">
        <v>357</v>
      </c>
      <c r="H836" t="str">
        <f>VLOOKUP(F836,[1]Disponibilidad!$A:$AD,30,0)</f>
        <v>Prioridad 2</v>
      </c>
      <c r="I836">
        <v>835</v>
      </c>
      <c r="K836" t="str">
        <f>VLOOKUP(B836,[2]Disponibilidad!$A:$A,1,0)</f>
        <v>JAM.LA MORADA-2</v>
      </c>
    </row>
    <row r="837" spans="1:11" x14ac:dyDescent="0.25">
      <c r="B837" s="14"/>
      <c r="D837" s="2" t="str">
        <f>VLOOKUP(F837,[3]Hoja1!$A:$B,2,0)</f>
        <v>RURAL</v>
      </c>
      <c r="E837" t="s">
        <v>25</v>
      </c>
      <c r="F837" t="s">
        <v>362</v>
      </c>
      <c r="G837" t="s">
        <v>928</v>
      </c>
      <c r="H837" t="str">
        <f>VLOOKUP(F837,[1]Disponibilidad!$A:$AD,30,0)</f>
        <v>Prioridad 0</v>
      </c>
      <c r="I837">
        <v>836</v>
      </c>
    </row>
    <row r="838" spans="1:11" x14ac:dyDescent="0.25">
      <c r="B838" s="5" t="s">
        <v>929</v>
      </c>
      <c r="D838" s="2" t="str">
        <f>VLOOKUP(F838,[3]Hoja1!$A:$B,2,0)</f>
        <v>RURAL</v>
      </c>
      <c r="E838" t="s">
        <v>25</v>
      </c>
      <c r="F838" t="s">
        <v>398</v>
      </c>
      <c r="G838" t="s">
        <v>928</v>
      </c>
      <c r="H838" t="str">
        <f>VLOOKUP(F838,[1]Disponibilidad!$A:$AD,30,0)</f>
        <v>Prioridad 0</v>
      </c>
      <c r="I838">
        <v>837</v>
      </c>
    </row>
    <row r="839" spans="1:11" x14ac:dyDescent="0.25">
      <c r="B839" s="5" t="s">
        <v>930</v>
      </c>
      <c r="D839" s="2" t="str">
        <f>VLOOKUP(F839,[3]Hoja1!$A:$B,2,0)</f>
        <v>RURAL</v>
      </c>
      <c r="E839" t="s">
        <v>25</v>
      </c>
      <c r="F839" t="s">
        <v>391</v>
      </c>
      <c r="G839" t="s">
        <v>928</v>
      </c>
      <c r="H839" t="str">
        <f>VLOOKUP(F839,[1]Disponibilidad!$A:$AD,30,0)</f>
        <v>Prioridad 0</v>
      </c>
      <c r="I839">
        <v>838</v>
      </c>
    </row>
    <row r="840" spans="1:11" x14ac:dyDescent="0.25">
      <c r="B840" s="5" t="s">
        <v>931</v>
      </c>
      <c r="D840" s="2" t="str">
        <f>VLOOKUP(F840,[3]Hoja1!$A:$B,2,0)</f>
        <v>RURAL</v>
      </c>
      <c r="E840" t="s">
        <v>25</v>
      </c>
      <c r="F840" t="s">
        <v>46</v>
      </c>
      <c r="G840" t="s">
        <v>928</v>
      </c>
      <c r="H840" t="str">
        <f>VLOOKUP(F840,[1]Disponibilidad!$A:$AD,30,0)</f>
        <v>Prioridad 0</v>
      </c>
      <c r="I840">
        <v>839</v>
      </c>
      <c r="K840" t="str">
        <f>VLOOKUP(B840,[2]Disponibilidad!$A:$A,1,0)</f>
        <v>CHO.UNGUIA</v>
      </c>
    </row>
    <row r="841" spans="1:11" x14ac:dyDescent="0.25">
      <c r="B841" s="5" t="s">
        <v>932</v>
      </c>
      <c r="D841" s="2" t="str">
        <f>VLOOKUP(F841,[3]Hoja1!$A:$B,2,0)</f>
        <v>URBANO</v>
      </c>
      <c r="E841" t="s">
        <v>25</v>
      </c>
      <c r="F841" t="s">
        <v>933</v>
      </c>
      <c r="G841" t="s">
        <v>928</v>
      </c>
      <c r="H841" t="str">
        <f>VLOOKUP(F841,[1]Disponibilidad!$A:$AD,30,0)</f>
        <v>Prioridad 0</v>
      </c>
      <c r="I841">
        <v>840</v>
      </c>
    </row>
    <row r="842" spans="1:11" x14ac:dyDescent="0.25">
      <c r="B842" s="5" t="s">
        <v>934</v>
      </c>
      <c r="D842" s="2" t="str">
        <f>VLOOKUP(F842,[3]Hoja1!$A:$B,2,0)</f>
        <v>RURAL</v>
      </c>
      <c r="E842" t="s">
        <v>25</v>
      </c>
      <c r="F842" t="s">
        <v>378</v>
      </c>
      <c r="G842" t="s">
        <v>928</v>
      </c>
      <c r="H842" t="str">
        <f>VLOOKUP(F842,[1]Disponibilidad!$A:$AD,30,0)</f>
        <v>Prioridad 0</v>
      </c>
      <c r="I842">
        <v>841</v>
      </c>
    </row>
    <row r="843" spans="1:11" x14ac:dyDescent="0.25">
      <c r="B843" s="5" t="s">
        <v>935</v>
      </c>
      <c r="D843" s="2" t="str">
        <f>VLOOKUP(F843,[3]Hoja1!$A:$B,2,0)</f>
        <v>RURAL</v>
      </c>
      <c r="E843" t="s">
        <v>25</v>
      </c>
      <c r="F843" t="s">
        <v>936</v>
      </c>
      <c r="G843" t="s">
        <v>928</v>
      </c>
      <c r="H843" t="str">
        <f>VLOOKUP(F843,[1]Disponibilidad!$A:$AD,30,0)</f>
        <v>Prioridad 0</v>
      </c>
      <c r="I843">
        <v>842</v>
      </c>
    </row>
    <row r="844" spans="1:11" x14ac:dyDescent="0.25">
      <c r="B844" s="5" t="s">
        <v>937</v>
      </c>
      <c r="D844" s="2" t="str">
        <f>VLOOKUP(F844,[3]Hoja1!$A:$B,2,0)</f>
        <v>URBANO</v>
      </c>
      <c r="E844" t="s">
        <v>25</v>
      </c>
      <c r="F844" t="s">
        <v>49</v>
      </c>
      <c r="G844" t="s">
        <v>928</v>
      </c>
      <c r="H844" t="str">
        <f>VLOOKUP(F844,[1]Disponibilidad!$A:$AD,30,0)</f>
        <v>Prioridad 0</v>
      </c>
      <c r="I844">
        <v>843</v>
      </c>
    </row>
    <row r="845" spans="1:11" x14ac:dyDescent="0.25">
      <c r="B845" s="5" t="s">
        <v>938</v>
      </c>
      <c r="D845" s="2" t="str">
        <f>VLOOKUP(F845,[3]Hoja1!$A:$B,2,0)</f>
        <v>RURAL</v>
      </c>
      <c r="E845" t="s">
        <v>25</v>
      </c>
      <c r="F845" t="s">
        <v>385</v>
      </c>
      <c r="G845" t="s">
        <v>928</v>
      </c>
      <c r="H845" t="str">
        <f>VLOOKUP(F845,[1]Disponibilidad!$A:$AD,30,0)</f>
        <v>Prioridad 0</v>
      </c>
      <c r="I845">
        <v>844</v>
      </c>
    </row>
    <row r="846" spans="1:11" x14ac:dyDescent="0.25">
      <c r="B846" s="5" t="s">
        <v>939</v>
      </c>
      <c r="D846" s="2" t="str">
        <f>VLOOKUP(F846,[3]Hoja1!$A:$B,2,0)</f>
        <v>URBANO</v>
      </c>
      <c r="E846" t="s">
        <v>25</v>
      </c>
      <c r="F846" t="s">
        <v>11</v>
      </c>
      <c r="G846" t="s">
        <v>928</v>
      </c>
      <c r="H846" t="str">
        <f>VLOOKUP(F846,[1]Disponibilidad!$A:$AD,30,0)</f>
        <v>Prioridad 0</v>
      </c>
      <c r="I846">
        <v>845</v>
      </c>
    </row>
    <row r="847" spans="1:11" x14ac:dyDescent="0.25">
      <c r="B847" s="5" t="s">
        <v>940</v>
      </c>
      <c r="D847" s="2" t="str">
        <f>VLOOKUP(F847,[3]Hoja1!$A:$B,2,0)</f>
        <v>RURAL</v>
      </c>
      <c r="E847" t="s">
        <v>25</v>
      </c>
      <c r="F847" t="s">
        <v>372</v>
      </c>
      <c r="G847" t="s">
        <v>928</v>
      </c>
      <c r="H847" t="str">
        <f>VLOOKUP(F847,[1]Disponibilidad!$A:$AD,30,0)</f>
        <v>Prioridad 0</v>
      </c>
      <c r="I847">
        <v>846</v>
      </c>
    </row>
    <row r="848" spans="1:11" x14ac:dyDescent="0.25">
      <c r="B848" s="5" t="s">
        <v>941</v>
      </c>
      <c r="D848" s="2" t="str">
        <f>VLOOKUP(F848,[3]Hoja1!$A:$B,2,0)</f>
        <v>URBANO</v>
      </c>
      <c r="E848" t="s">
        <v>25</v>
      </c>
      <c r="F848" t="s">
        <v>20</v>
      </c>
      <c r="G848" t="s">
        <v>928</v>
      </c>
      <c r="H848" t="str">
        <f>VLOOKUP(F848,[1]Disponibilidad!$A:$AD,30,0)</f>
        <v>Prioridad 0</v>
      </c>
      <c r="I848">
        <v>847</v>
      </c>
    </row>
    <row r="849" spans="2:11" x14ac:dyDescent="0.25">
      <c r="B849" s="5" t="s">
        <v>942</v>
      </c>
      <c r="D849" s="2" t="str">
        <f>VLOOKUP(F849,[3]Hoja1!$A:$B,2,0)</f>
        <v>URBANO</v>
      </c>
      <c r="E849" t="s">
        <v>25</v>
      </c>
      <c r="F849" t="s">
        <v>17</v>
      </c>
      <c r="G849" t="s">
        <v>928</v>
      </c>
      <c r="H849" t="str">
        <f>VLOOKUP(F849,[1]Disponibilidad!$A:$AD,30,0)</f>
        <v>Prioridad 0</v>
      </c>
      <c r="I849">
        <v>848</v>
      </c>
    </row>
    <row r="850" spans="2:11" x14ac:dyDescent="0.25">
      <c r="B850" s="5" t="s">
        <v>943</v>
      </c>
      <c r="D850" s="2" t="str">
        <f>VLOOKUP(F850,[3]Hoja1!$A:$B,2,0)</f>
        <v>RURAL</v>
      </c>
      <c r="E850" t="s">
        <v>25</v>
      </c>
      <c r="F850" t="s">
        <v>380</v>
      </c>
      <c r="G850" t="s">
        <v>928</v>
      </c>
      <c r="H850" t="str">
        <f>VLOOKUP(F850,[1]Disponibilidad!$A:$AD,30,0)</f>
        <v>Prioridad 0</v>
      </c>
      <c r="I850">
        <v>849</v>
      </c>
      <c r="K850" t="str">
        <f>VLOOKUP(B850,[2]Disponibilidad!$A:$A,1,0)</f>
        <v>TOL.PIEDRAS</v>
      </c>
    </row>
    <row r="851" spans="2:11" x14ac:dyDescent="0.25">
      <c r="B851" s="5" t="s">
        <v>944</v>
      </c>
      <c r="D851" s="2" t="str">
        <f>VLOOKUP(F851,[3]Hoja1!$A:$B,2,0)</f>
        <v>URBANO</v>
      </c>
      <c r="E851" t="s">
        <v>25</v>
      </c>
      <c r="F851" t="s">
        <v>53</v>
      </c>
      <c r="G851" t="s">
        <v>928</v>
      </c>
      <c r="H851" t="str">
        <f>VLOOKUP(F851,[1]Disponibilidad!$A:$AD,30,0)</f>
        <v>Prioridad 0</v>
      </c>
      <c r="I851">
        <v>850</v>
      </c>
    </row>
    <row r="852" spans="2:11" x14ac:dyDescent="0.25">
      <c r="B852" s="5" t="s">
        <v>945</v>
      </c>
      <c r="D852" s="2" t="str">
        <f>VLOOKUP(F852,[3]Hoja1!$A:$B,2,0)</f>
        <v>RURAL</v>
      </c>
      <c r="E852" t="s">
        <v>25</v>
      </c>
      <c r="F852" t="s">
        <v>383</v>
      </c>
      <c r="G852" t="s">
        <v>928</v>
      </c>
      <c r="H852" t="str">
        <f>VLOOKUP(F852,[1]Disponibilidad!$A:$AD,30,0)</f>
        <v>Prioridad 0</v>
      </c>
      <c r="I852">
        <v>851</v>
      </c>
    </row>
    <row r="853" spans="2:11" x14ac:dyDescent="0.25">
      <c r="B853" s="5" t="s">
        <v>946</v>
      </c>
      <c r="D853" s="2" t="str">
        <f>VLOOKUP(F853,[3]Hoja1!$A:$B,2,0)</f>
        <v>RURAL</v>
      </c>
      <c r="E853" t="s">
        <v>25</v>
      </c>
      <c r="F853" t="s">
        <v>381</v>
      </c>
      <c r="G853" t="s">
        <v>928</v>
      </c>
      <c r="H853" t="str">
        <f>VLOOKUP(F853,[1]Disponibilidad!$A:$AD,30,0)</f>
        <v>Prioridad 0</v>
      </c>
      <c r="I853">
        <v>852</v>
      </c>
    </row>
    <row r="854" spans="2:11" x14ac:dyDescent="0.25">
      <c r="B854" s="5" t="s">
        <v>947</v>
      </c>
      <c r="D854" s="2" t="str">
        <f>VLOOKUP(F854,[3]Hoja1!$A:$B,2,0)</f>
        <v>URBANO</v>
      </c>
      <c r="E854" t="s">
        <v>25</v>
      </c>
      <c r="F854" t="s">
        <v>948</v>
      </c>
      <c r="G854" t="s">
        <v>928</v>
      </c>
      <c r="H854" t="str">
        <f>VLOOKUP(F854,[1]Disponibilidad!$A:$AD,30,0)</f>
        <v>Prioridad 0</v>
      </c>
      <c r="I854">
        <v>853</v>
      </c>
    </row>
    <row r="855" spans="2:11" x14ac:dyDescent="0.25">
      <c r="B855" s="5" t="s">
        <v>949</v>
      </c>
      <c r="D855" s="2" t="str">
        <f>VLOOKUP(F855,[3]Hoja1!$A:$B,2,0)</f>
        <v>URBANO</v>
      </c>
      <c r="E855" t="s">
        <v>25</v>
      </c>
      <c r="F855" t="s">
        <v>950</v>
      </c>
      <c r="G855" t="s">
        <v>928</v>
      </c>
      <c r="H855" t="str">
        <f>VLOOKUP(F855,[1]Disponibilidad!$A:$AD,30,0)</f>
        <v>Prioridad 0</v>
      </c>
      <c r="I855">
        <v>854</v>
      </c>
    </row>
    <row r="856" spans="2:11" x14ac:dyDescent="0.25">
      <c r="B856" s="5" t="s">
        <v>951</v>
      </c>
      <c r="D856" s="2" t="str">
        <f>VLOOKUP(F856,[3]Hoja1!$A:$B,2,0)</f>
        <v>URBANO</v>
      </c>
      <c r="E856" t="s">
        <v>25</v>
      </c>
      <c r="F856" t="s">
        <v>952</v>
      </c>
      <c r="G856" t="s">
        <v>928</v>
      </c>
      <c r="H856" t="str">
        <f>VLOOKUP(F856,[1]Disponibilidad!$A:$AD,30,0)</f>
        <v>Prioridad 0</v>
      </c>
      <c r="I856">
        <v>855</v>
      </c>
    </row>
    <row r="857" spans="2:11" x14ac:dyDescent="0.25">
      <c r="B857" s="5" t="s">
        <v>953</v>
      </c>
      <c r="D857" s="2" t="str">
        <f>VLOOKUP(F857,[3]Hoja1!$A:$B,2,0)</f>
        <v>URBANO</v>
      </c>
      <c r="E857" t="s">
        <v>25</v>
      </c>
      <c r="F857" t="s">
        <v>954</v>
      </c>
      <c r="G857" t="s">
        <v>928</v>
      </c>
      <c r="H857" t="str">
        <f>VLOOKUP(F857,[1]Disponibilidad!$A:$AD,30,0)</f>
        <v>Prioridad 0</v>
      </c>
      <c r="I857">
        <v>856</v>
      </c>
      <c r="K857" t="str">
        <f>VLOOKUP(B857,[2]Disponibilidad!$A:$A,1,0)</f>
        <v>COR.SANTA ANA</v>
      </c>
    </row>
    <row r="858" spans="2:11" x14ac:dyDescent="0.25">
      <c r="B858" s="5" t="s">
        <v>955</v>
      </c>
      <c r="D858" s="2" t="str">
        <f>VLOOKUP(F858,[3]Hoja1!$A:$B,2,0)</f>
        <v>URBANO</v>
      </c>
      <c r="E858" t="s">
        <v>25</v>
      </c>
      <c r="F858" t="s">
        <v>93</v>
      </c>
      <c r="G858" t="s">
        <v>928</v>
      </c>
      <c r="H858" t="str">
        <f>VLOOKUP(F858,[1]Disponibilidad!$A:$AD,30,0)</f>
        <v>Prioridad 0</v>
      </c>
      <c r="I858">
        <v>857</v>
      </c>
    </row>
    <row r="859" spans="2:11" x14ac:dyDescent="0.25">
      <c r="B859" s="5" t="s">
        <v>956</v>
      </c>
      <c r="D859" s="2" t="str">
        <f>VLOOKUP(F859,[3]Hoja1!$A:$B,2,0)</f>
        <v>URBANO</v>
      </c>
      <c r="E859" t="s">
        <v>25</v>
      </c>
      <c r="F859" t="s">
        <v>42</v>
      </c>
      <c r="G859" t="s">
        <v>928</v>
      </c>
      <c r="H859" t="str">
        <f>VLOOKUP(F859,[1]Disponibilidad!$A:$AD,30,0)</f>
        <v>Prioridad 0</v>
      </c>
      <c r="I859">
        <v>858</v>
      </c>
    </row>
    <row r="860" spans="2:11" x14ac:dyDescent="0.25">
      <c r="B860" s="5" t="s">
        <v>957</v>
      </c>
      <c r="D860" s="2" t="str">
        <f>VLOOKUP(F860,[3]Hoja1!$A:$B,2,0)</f>
        <v>URBANO</v>
      </c>
      <c r="E860" t="s">
        <v>25</v>
      </c>
      <c r="F860" t="s">
        <v>958</v>
      </c>
      <c r="G860" t="s">
        <v>928</v>
      </c>
      <c r="H860" t="str">
        <f>VLOOKUP(F860,[1]Disponibilidad!$A:$AD,30,0)</f>
        <v>Prioridad 0</v>
      </c>
      <c r="I860">
        <v>859</v>
      </c>
    </row>
    <row r="861" spans="2:11" x14ac:dyDescent="0.25">
      <c r="B861" s="5" t="s">
        <v>959</v>
      </c>
      <c r="D861" s="2" t="str">
        <f>VLOOKUP(F861,[3]Hoja1!$A:$B,2,0)</f>
        <v>RURAL</v>
      </c>
      <c r="E861" t="s">
        <v>25</v>
      </c>
      <c r="F861" t="s">
        <v>375</v>
      </c>
      <c r="G861" t="s">
        <v>928</v>
      </c>
      <c r="H861" t="str">
        <f>VLOOKUP(F861,[1]Disponibilidad!$A:$AD,30,0)</f>
        <v>Prioridad 0</v>
      </c>
      <c r="I861">
        <v>860</v>
      </c>
      <c r="K861" t="str">
        <f>VLOOKUP(B861,[2]Disponibilidad!$A:$A,1,0)</f>
        <v>ANT.BIJAGUAL MINEROS-2</v>
      </c>
    </row>
    <row r="862" spans="2:11" x14ac:dyDescent="0.25">
      <c r="B862" s="5" t="s">
        <v>960</v>
      </c>
      <c r="D862" s="2" t="str">
        <f>VLOOKUP(F862,[3]Hoja1!$A:$B,2,0)</f>
        <v>RURAL</v>
      </c>
      <c r="E862" t="s">
        <v>25</v>
      </c>
      <c r="F862" t="s">
        <v>100</v>
      </c>
      <c r="G862" t="s">
        <v>928</v>
      </c>
      <c r="H862" t="str">
        <f>VLOOKUP(F862,[1]Disponibilidad!$A:$AD,30,0)</f>
        <v>Prioridad 0</v>
      </c>
      <c r="I862">
        <v>861</v>
      </c>
    </row>
    <row r="863" spans="2:11" x14ac:dyDescent="0.25">
      <c r="B863" s="5" t="s">
        <v>961</v>
      </c>
      <c r="D863" s="2" t="str">
        <f>VLOOKUP(F863,[3]Hoja1!$A:$B,2,0)</f>
        <v>URBANO</v>
      </c>
      <c r="E863" t="s">
        <v>25</v>
      </c>
      <c r="F863" t="s">
        <v>962</v>
      </c>
      <c r="G863" t="s">
        <v>928</v>
      </c>
      <c r="H863" t="str">
        <f>VLOOKUP(F863,[1]Disponibilidad!$A:$AD,30,0)</f>
        <v>Prioridad 0</v>
      </c>
      <c r="I863">
        <v>862</v>
      </c>
    </row>
    <row r="864" spans="2:11" x14ac:dyDescent="0.25">
      <c r="B864" s="5" t="s">
        <v>963</v>
      </c>
      <c r="D864" s="2" t="str">
        <f>VLOOKUP(F864,[3]Hoja1!$A:$B,2,0)</f>
        <v>RURAL</v>
      </c>
      <c r="E864" t="s">
        <v>25</v>
      </c>
      <c r="F864" t="s">
        <v>964</v>
      </c>
      <c r="G864" t="s">
        <v>928</v>
      </c>
      <c r="H864" t="str">
        <f>VLOOKUP(F864,[1]Disponibilidad!$A:$AD,30,0)</f>
        <v>Prioridad 0</v>
      </c>
      <c r="I864">
        <v>863</v>
      </c>
      <c r="K864" t="str">
        <f>VLOOKUP(B864,[2]Disponibilidad!$A:$A,1,0)</f>
        <v>ANT.BARBOSA-2</v>
      </c>
    </row>
    <row r="865" spans="2:11" x14ac:dyDescent="0.25">
      <c r="B865" s="5" t="s">
        <v>965</v>
      </c>
      <c r="D865" s="2" t="str">
        <f>VLOOKUP(F865,[3]Hoja1!$A:$B,2,0)</f>
        <v>URBANO</v>
      </c>
      <c r="E865" t="s">
        <v>25</v>
      </c>
      <c r="F865" t="s">
        <v>26</v>
      </c>
      <c r="G865" t="s">
        <v>928</v>
      </c>
      <c r="H865" t="str">
        <f>VLOOKUP(F865,[1]Disponibilidad!$A:$AD,30,0)</f>
        <v>Prioridad 0</v>
      </c>
      <c r="I865">
        <v>864</v>
      </c>
    </row>
    <row r="866" spans="2:11" x14ac:dyDescent="0.25">
      <c r="B866" s="5" t="s">
        <v>966</v>
      </c>
      <c r="D866" s="2" t="str">
        <f>VLOOKUP(F866,[3]Hoja1!$A:$B,2,0)</f>
        <v>URBANO</v>
      </c>
      <c r="E866" t="s">
        <v>25</v>
      </c>
      <c r="F866" t="s">
        <v>98</v>
      </c>
      <c r="G866" t="s">
        <v>928</v>
      </c>
      <c r="H866" t="str">
        <f>VLOOKUP(F866,[1]Disponibilidad!$A:$AD,30,0)</f>
        <v>Prioridad 0</v>
      </c>
      <c r="I866">
        <v>865</v>
      </c>
    </row>
    <row r="867" spans="2:11" x14ac:dyDescent="0.25">
      <c r="B867" s="5" t="s">
        <v>967</v>
      </c>
      <c r="D867" s="2" t="str">
        <f>VLOOKUP(F867,[3]Hoja1!$A:$B,2,0)</f>
        <v>URBANO</v>
      </c>
      <c r="E867" t="s">
        <v>25</v>
      </c>
      <c r="F867" t="s">
        <v>79</v>
      </c>
      <c r="G867" t="s">
        <v>928</v>
      </c>
      <c r="H867" t="str">
        <f>VLOOKUP(F867,[1]Disponibilidad!$A:$AD,30,0)</f>
        <v>Prioridad 0</v>
      </c>
      <c r="I867">
        <v>866</v>
      </c>
      <c r="K867" t="str">
        <f>VLOOKUP(B867,[2]Disponibilidad!$A:$A,1,0)</f>
        <v>ANT.ESCARRALAO</v>
      </c>
    </row>
    <row r="868" spans="2:11" x14ac:dyDescent="0.25">
      <c r="B868" s="5" t="s">
        <v>968</v>
      </c>
      <c r="D868" s="2" t="str">
        <f>VLOOKUP(F868,[3]Hoja1!$A:$B,2,0)</f>
        <v>URBANO</v>
      </c>
      <c r="E868" t="s">
        <v>25</v>
      </c>
      <c r="F868" t="s">
        <v>969</v>
      </c>
      <c r="G868" t="s">
        <v>928</v>
      </c>
      <c r="H868" t="str">
        <f>VLOOKUP(F868,[1]Disponibilidad!$A:$AD,30,0)</f>
        <v>Prioridad 0</v>
      </c>
      <c r="I868">
        <v>867</v>
      </c>
    </row>
    <row r="869" spans="2:11" x14ac:dyDescent="0.25">
      <c r="B869" s="5" t="s">
        <v>970</v>
      </c>
      <c r="D869" s="2" t="str">
        <f>VLOOKUP(F869,[3]Hoja1!$A:$B,2,0)</f>
        <v>RURAL</v>
      </c>
      <c r="E869" t="s">
        <v>25</v>
      </c>
      <c r="F869" t="s">
        <v>63</v>
      </c>
      <c r="G869" t="s">
        <v>928</v>
      </c>
      <c r="H869" t="str">
        <f>VLOOKUP(F869,[1]Disponibilidad!$A:$AD,30,0)</f>
        <v>Prioridad 0</v>
      </c>
      <c r="I869">
        <v>868</v>
      </c>
    </row>
    <row r="870" spans="2:11" x14ac:dyDescent="0.25">
      <c r="B870" s="5" t="s">
        <v>971</v>
      </c>
      <c r="D870" s="2" t="str">
        <f>VLOOKUP(F870,[3]Hoja1!$A:$B,2,0)</f>
        <v>URBANO</v>
      </c>
      <c r="E870" t="s">
        <v>25</v>
      </c>
      <c r="F870" t="s">
        <v>67</v>
      </c>
      <c r="G870" t="s">
        <v>928</v>
      </c>
      <c r="H870" t="str">
        <f>VLOOKUP(F870,[1]Disponibilidad!$A:$AD,30,0)</f>
        <v>Prioridad 0</v>
      </c>
      <c r="I870">
        <v>869</v>
      </c>
    </row>
    <row r="871" spans="2:11" x14ac:dyDescent="0.25">
      <c r="B871" s="5" t="s">
        <v>972</v>
      </c>
      <c r="D871" s="2" t="str">
        <f>VLOOKUP(F871,[3]Hoja1!$A:$B,2,0)</f>
        <v>RURAL</v>
      </c>
      <c r="E871" t="s">
        <v>25</v>
      </c>
      <c r="F871" t="s">
        <v>413</v>
      </c>
      <c r="G871" t="s">
        <v>928</v>
      </c>
      <c r="H871" t="str">
        <f>VLOOKUP(F871,[1]Disponibilidad!$A:$AD,30,0)</f>
        <v>Prioridad 1</v>
      </c>
      <c r="I871">
        <v>870</v>
      </c>
      <c r="K871" t="str">
        <f>VLOOKUP(B871,[2]Disponibilidad!$A:$A,1,0)</f>
        <v>TOL.ANZOATEGUI</v>
      </c>
    </row>
    <row r="872" spans="2:11" x14ac:dyDescent="0.25">
      <c r="B872" s="5" t="s">
        <v>973</v>
      </c>
      <c r="D872" s="2" t="str">
        <f>VLOOKUP(F872,[3]Hoja1!$A:$B,2,0)</f>
        <v>RURAL</v>
      </c>
      <c r="E872" t="s">
        <v>25</v>
      </c>
      <c r="F872" t="s">
        <v>415</v>
      </c>
      <c r="G872" t="s">
        <v>928</v>
      </c>
      <c r="H872" t="str">
        <f>VLOOKUP(F872,[1]Disponibilidad!$A:$AD,30,0)</f>
        <v>Prioridad 1</v>
      </c>
      <c r="I872">
        <v>871</v>
      </c>
    </row>
    <row r="873" spans="2:11" x14ac:dyDescent="0.25">
      <c r="B873" s="5" t="s">
        <v>974</v>
      </c>
      <c r="D873" s="2" t="str">
        <f>VLOOKUP(F873,[3]Hoja1!$A:$B,2,0)</f>
        <v>RURAL</v>
      </c>
      <c r="E873" t="s">
        <v>25</v>
      </c>
      <c r="F873" t="s">
        <v>408</v>
      </c>
      <c r="G873" t="s">
        <v>928</v>
      </c>
      <c r="H873" t="str">
        <f>VLOOKUP(F873,[1]Disponibilidad!$A:$AD,30,0)</f>
        <v>Prioridad 1</v>
      </c>
      <c r="I873">
        <v>872</v>
      </c>
    </row>
    <row r="874" spans="2:11" x14ac:dyDescent="0.25">
      <c r="B874" s="5" t="s">
        <v>975</v>
      </c>
      <c r="D874" s="2" t="str">
        <f>VLOOKUP(F874,[3]Hoja1!$A:$B,2,0)</f>
        <v>URBANO</v>
      </c>
      <c r="E874" t="s">
        <v>25</v>
      </c>
      <c r="F874" t="s">
        <v>316</v>
      </c>
      <c r="G874" t="s">
        <v>928</v>
      </c>
      <c r="H874" t="str">
        <f>VLOOKUP(F874,[1]Disponibilidad!$A:$AD,30,0)</f>
        <v>Prioridad 2</v>
      </c>
      <c r="I874">
        <v>873</v>
      </c>
    </row>
    <row r="875" spans="2:11" x14ac:dyDescent="0.25">
      <c r="B875" s="5" t="s">
        <v>976</v>
      </c>
      <c r="D875" s="2" t="str">
        <f>VLOOKUP(F875,[3]Hoja1!$A:$B,2,0)</f>
        <v>URBANO</v>
      </c>
      <c r="E875" t="s">
        <v>25</v>
      </c>
      <c r="F875" t="s">
        <v>124</v>
      </c>
      <c r="G875" t="s">
        <v>928</v>
      </c>
      <c r="H875" t="str">
        <f>VLOOKUP(F875,[1]Disponibilidad!$A:$AD,30,0)</f>
        <v>Prioridad 1</v>
      </c>
      <c r="I875">
        <v>874</v>
      </c>
    </row>
    <row r="876" spans="2:11" x14ac:dyDescent="0.25">
      <c r="B876" s="5" t="s">
        <v>977</v>
      </c>
      <c r="D876" s="2" t="str">
        <f>VLOOKUP(F876,[3]Hoja1!$A:$B,2,0)</f>
        <v>RURAL</v>
      </c>
      <c r="E876" t="s">
        <v>25</v>
      </c>
      <c r="F876" t="s">
        <v>978</v>
      </c>
      <c r="G876" t="s">
        <v>928</v>
      </c>
      <c r="H876" t="str">
        <f>VLOOKUP(F876,[1]Disponibilidad!$A:$AD,30,0)</f>
        <v>Prioridad 3</v>
      </c>
      <c r="I876">
        <v>875</v>
      </c>
    </row>
    <row r="877" spans="2:11" x14ac:dyDescent="0.25">
      <c r="B877" s="5" t="s">
        <v>979</v>
      </c>
      <c r="D877" s="2" t="str">
        <f>VLOOKUP(F877,[3]Hoja1!$A:$B,2,0)</f>
        <v>RURAL</v>
      </c>
      <c r="E877" t="s">
        <v>25</v>
      </c>
      <c r="F877" t="s">
        <v>454</v>
      </c>
      <c r="G877" t="s">
        <v>928</v>
      </c>
      <c r="H877" t="str">
        <f>VLOOKUP(F877,[1]Disponibilidad!$A:$AD,30,0)</f>
        <v>Prioridad 1</v>
      </c>
      <c r="I877">
        <v>876</v>
      </c>
      <c r="K877" t="str">
        <f>VLOOKUP(B877,[2]Disponibilidad!$A:$A,1,0)</f>
        <v>CUN.BRICENO-2</v>
      </c>
    </row>
    <row r="878" spans="2:11" x14ac:dyDescent="0.25">
      <c r="B878" s="5" t="s">
        <v>980</v>
      </c>
      <c r="D878" s="2" t="str">
        <f>VLOOKUP(F878,[3]Hoja1!$A:$B,2,0)</f>
        <v>URBANO</v>
      </c>
      <c r="E878" t="s">
        <v>25</v>
      </c>
      <c r="F878" t="s">
        <v>414</v>
      </c>
      <c r="G878" t="s">
        <v>928</v>
      </c>
      <c r="H878" t="str">
        <f>VLOOKUP(F878,[1]Disponibilidad!$A:$AD,30,0)</f>
        <v>Prioridad 1</v>
      </c>
      <c r="I878">
        <v>877</v>
      </c>
      <c r="K878" t="str">
        <f>VLOOKUP(B878,[2]Disponibilidad!$A:$A,1,0)</f>
        <v>CUN.ANOLAIMA</v>
      </c>
    </row>
    <row r="879" spans="2:11" x14ac:dyDescent="0.25">
      <c r="B879" s="5" t="s">
        <v>981</v>
      </c>
      <c r="D879" s="2" t="str">
        <f>VLOOKUP(F879,[3]Hoja1!$A:$B,2,0)</f>
        <v>RURAL</v>
      </c>
      <c r="E879" t="s">
        <v>25</v>
      </c>
      <c r="F879" t="s">
        <v>474</v>
      </c>
      <c r="G879" t="s">
        <v>928</v>
      </c>
      <c r="H879" t="str">
        <f>VLOOKUP(F879,[1]Disponibilidad!$A:$AD,30,0)</f>
        <v>Prioridad 1</v>
      </c>
      <c r="I879">
        <v>878</v>
      </c>
      <c r="K879" t="str">
        <f>VLOOKUP(B879,[2]Disponibilidad!$A:$A,1,0)</f>
        <v>CUN.VIOTA</v>
      </c>
    </row>
    <row r="880" spans="2:11" x14ac:dyDescent="0.25">
      <c r="B880" s="5" t="s">
        <v>982</v>
      </c>
      <c r="D880" s="2" t="str">
        <f>VLOOKUP(F880,[3]Hoja1!$A:$B,2,0)</f>
        <v>URBANO</v>
      </c>
      <c r="E880" t="s">
        <v>25</v>
      </c>
      <c r="F880" t="s">
        <v>62</v>
      </c>
      <c r="G880" t="s">
        <v>928</v>
      </c>
      <c r="H880" t="str">
        <f>VLOOKUP(F880,[1]Disponibilidad!$A:$AD,30,0)</f>
        <v>Prioridad 2</v>
      </c>
      <c r="I880">
        <v>879</v>
      </c>
      <c r="K880" t="str">
        <f>VLOOKUP(B880,[2]Disponibilidad!$A:$A,1,0)</f>
        <v>CUN.NARINO</v>
      </c>
    </row>
    <row r="881" spans="2:11" x14ac:dyDescent="0.25">
      <c r="B881" s="5" t="s">
        <v>983</v>
      </c>
      <c r="D881" s="2" t="str">
        <f>VLOOKUP(F881,[3]Hoja1!$A:$B,2,0)</f>
        <v>URBANO</v>
      </c>
      <c r="E881" t="s">
        <v>25</v>
      </c>
      <c r="F881" t="s">
        <v>258</v>
      </c>
      <c r="G881" t="s">
        <v>928</v>
      </c>
      <c r="H881" t="str">
        <f>VLOOKUP(F881,[1]Disponibilidad!$A:$AD,30,0)</f>
        <v>Prioridad 1</v>
      </c>
      <c r="I881">
        <v>880</v>
      </c>
    </row>
    <row r="882" spans="2:11" x14ac:dyDescent="0.25">
      <c r="B882" s="5" t="s">
        <v>984</v>
      </c>
      <c r="D882" s="2" t="str">
        <f>VLOOKUP(F882,[3]Hoja1!$A:$B,2,0)</f>
        <v>URBANO</v>
      </c>
      <c r="E882" t="s">
        <v>25</v>
      </c>
      <c r="F882" t="s">
        <v>313</v>
      </c>
      <c r="G882" t="s">
        <v>928</v>
      </c>
      <c r="H882" t="str">
        <f>VLOOKUP(F882,[1]Disponibilidad!$A:$AD,30,0)</f>
        <v>Prioridad 1</v>
      </c>
      <c r="I882">
        <v>881</v>
      </c>
      <c r="K882" t="str">
        <f>VLOOKUP(B882,[2]Disponibilidad!$A:$A,1,0)</f>
        <v>CUN.VIA SASAIMA</v>
      </c>
    </row>
    <row r="883" spans="2:11" x14ac:dyDescent="0.25">
      <c r="B883" s="5" t="s">
        <v>985</v>
      </c>
      <c r="D883" s="2" t="str">
        <f>VLOOKUP(F883,[3]Hoja1!$A:$B,2,0)</f>
        <v>RURAL</v>
      </c>
      <c r="E883" t="s">
        <v>25</v>
      </c>
      <c r="F883" t="s">
        <v>510</v>
      </c>
      <c r="G883" t="s">
        <v>928</v>
      </c>
      <c r="H883" t="str">
        <f>VLOOKUP(F883,[1]Disponibilidad!$A:$AD,30,0)</f>
        <v>Prioridad 3</v>
      </c>
      <c r="I883">
        <v>882</v>
      </c>
      <c r="K883" t="str">
        <f>VLOOKUP(B883,[2]Disponibilidad!$A:$A,1,0)</f>
        <v>NOR.CAMPO DOS</v>
      </c>
    </row>
    <row r="884" spans="2:11" x14ac:dyDescent="0.25">
      <c r="B884" s="5" t="s">
        <v>986</v>
      </c>
      <c r="D884" s="2" t="str">
        <f>VLOOKUP(F884,[3]Hoja1!$A:$B,2,0)</f>
        <v>RURAL</v>
      </c>
      <c r="E884" t="s">
        <v>25</v>
      </c>
      <c r="F884" t="s">
        <v>367</v>
      </c>
      <c r="G884" t="s">
        <v>928</v>
      </c>
      <c r="H884" t="str">
        <f>VLOOKUP(F884,[1]Disponibilidad!$A:$AD,30,0)</f>
        <v>Prioridad 3</v>
      </c>
      <c r="I884">
        <v>883</v>
      </c>
      <c r="K884" t="str">
        <f>VLOOKUP(B884,[2]Disponibilidad!$A:$A,1,0)</f>
        <v>BOY.BUENAVISTA</v>
      </c>
    </row>
    <row r="885" spans="2:11" x14ac:dyDescent="0.25">
      <c r="B885" s="5" t="s">
        <v>987</v>
      </c>
      <c r="D885" s="2" t="str">
        <f>VLOOKUP(F885,[3]Hoja1!$A:$B,2,0)</f>
        <v>URBANO</v>
      </c>
      <c r="E885" t="s">
        <v>25</v>
      </c>
      <c r="F885" t="s">
        <v>520</v>
      </c>
      <c r="G885" t="s">
        <v>928</v>
      </c>
      <c r="H885" t="str">
        <f>VLOOKUP(F885,[1]Disponibilidad!$A:$AD,30,0)</f>
        <v>Prioridad 1</v>
      </c>
      <c r="I885">
        <v>884</v>
      </c>
    </row>
    <row r="886" spans="2:11" x14ac:dyDescent="0.25">
      <c r="B886" s="5" t="s">
        <v>988</v>
      </c>
      <c r="D886" s="2" t="str">
        <f>VLOOKUP(F886,[3]Hoja1!$A:$B,2,0)</f>
        <v>URBANO</v>
      </c>
      <c r="E886" t="s">
        <v>25</v>
      </c>
      <c r="F886" t="s">
        <v>989</v>
      </c>
      <c r="G886" t="s">
        <v>928</v>
      </c>
      <c r="H886" t="str">
        <f>VLOOKUP(F886,[1]Disponibilidad!$A:$AD,30,0)</f>
        <v>Prioridad 2</v>
      </c>
      <c r="I886">
        <v>885</v>
      </c>
    </row>
    <row r="887" spans="2:11" x14ac:dyDescent="0.25">
      <c r="B887" s="5" t="s">
        <v>990</v>
      </c>
      <c r="D887" s="2" t="str">
        <f>VLOOKUP(F887,[3]Hoja1!$A:$B,2,0)</f>
        <v>RURAL</v>
      </c>
      <c r="E887" t="s">
        <v>25</v>
      </c>
      <c r="F887" t="s">
        <v>333</v>
      </c>
      <c r="G887" t="s">
        <v>928</v>
      </c>
      <c r="H887" t="str">
        <f>VLOOKUP(F887,[1]Disponibilidad!$A:$AD,30,0)</f>
        <v>Prioridad 2</v>
      </c>
      <c r="I887">
        <v>886</v>
      </c>
    </row>
    <row r="888" spans="2:11" x14ac:dyDescent="0.25">
      <c r="B888" s="5" t="s">
        <v>991</v>
      </c>
      <c r="D888" s="2" t="str">
        <f>VLOOKUP(F888,[3]Hoja1!$A:$B,2,0)</f>
        <v>RURAL</v>
      </c>
      <c r="E888" t="s">
        <v>25</v>
      </c>
      <c r="F888" t="s">
        <v>476</v>
      </c>
      <c r="G888" t="s">
        <v>928</v>
      </c>
      <c r="H888" t="str">
        <f>VLOOKUP(F888,[1]Disponibilidad!$A:$AD,30,0)</f>
        <v>Prioridad 2</v>
      </c>
      <c r="I888">
        <v>887</v>
      </c>
    </row>
    <row r="889" spans="2:11" x14ac:dyDescent="0.25">
      <c r="B889" s="5" t="s">
        <v>992</v>
      </c>
      <c r="D889" s="2" t="str">
        <f>VLOOKUP(F889,[3]Hoja1!$A:$B,2,0)</f>
        <v>URBANO</v>
      </c>
      <c r="E889" t="s">
        <v>25</v>
      </c>
      <c r="F889" t="s">
        <v>384</v>
      </c>
      <c r="G889" t="s">
        <v>928</v>
      </c>
      <c r="H889" t="str">
        <f>VLOOKUP(F889,[1]Disponibilidad!$A:$AD,30,0)</f>
        <v>Prioridad 2</v>
      </c>
      <c r="I889">
        <v>888</v>
      </c>
    </row>
    <row r="890" spans="2:11" x14ac:dyDescent="0.25">
      <c r="B890" s="5" t="s">
        <v>993</v>
      </c>
      <c r="D890" s="2" t="str">
        <f>VLOOKUP(F890,[3]Hoja1!$A:$B,2,0)</f>
        <v>RURAL</v>
      </c>
      <c r="E890" t="s">
        <v>25</v>
      </c>
      <c r="F890" t="s">
        <v>505</v>
      </c>
      <c r="G890" t="s">
        <v>928</v>
      </c>
      <c r="H890" t="str">
        <f>VLOOKUP(F890,[1]Disponibilidad!$A:$AD,30,0)</f>
        <v>Prioridad 1</v>
      </c>
      <c r="I890">
        <v>889</v>
      </c>
      <c r="K890" t="str">
        <f>VLOOKUP(B890,[2]Disponibilidad!$A:$A,1,0)</f>
        <v>NOR.LA ESPERANZA</v>
      </c>
    </row>
    <row r="891" spans="2:11" x14ac:dyDescent="0.25">
      <c r="B891" s="5" t="s">
        <v>994</v>
      </c>
      <c r="D891" s="2" t="str">
        <f>VLOOKUP(F891,[3]Hoja1!$A:$B,2,0)</f>
        <v>RURAL</v>
      </c>
      <c r="E891" t="s">
        <v>25</v>
      </c>
      <c r="F891" t="s">
        <v>440</v>
      </c>
      <c r="G891" t="s">
        <v>928</v>
      </c>
      <c r="H891" t="str">
        <f>VLOOKUP(F891,[1]Disponibilidad!$A:$AD,30,0)</f>
        <v>Prioridad 1</v>
      </c>
      <c r="I891">
        <v>890</v>
      </c>
    </row>
    <row r="892" spans="2:11" x14ac:dyDescent="0.25">
      <c r="B892" s="5" t="s">
        <v>995</v>
      </c>
      <c r="D892" s="2" t="str">
        <f>VLOOKUP(F892,[3]Hoja1!$A:$B,2,0)</f>
        <v>URBANO</v>
      </c>
      <c r="E892" t="s">
        <v>25</v>
      </c>
      <c r="F892" t="s">
        <v>511</v>
      </c>
      <c r="G892" t="s">
        <v>928</v>
      </c>
      <c r="H892" t="str">
        <f>VLOOKUP(F892,[1]Disponibilidad!$A:$AD,30,0)</f>
        <v>Prioridad 1</v>
      </c>
      <c r="I892">
        <v>891</v>
      </c>
    </row>
    <row r="893" spans="2:11" x14ac:dyDescent="0.25">
      <c r="B893" s="5" t="s">
        <v>996</v>
      </c>
      <c r="D893" s="2" t="str">
        <f>VLOOKUP(F893,[3]Hoja1!$A:$B,2,0)</f>
        <v>RURAL</v>
      </c>
      <c r="E893" t="s">
        <v>25</v>
      </c>
      <c r="F893" t="s">
        <v>997</v>
      </c>
      <c r="G893" t="s">
        <v>928</v>
      </c>
      <c r="H893" t="str">
        <f>VLOOKUP(F893,[1]Disponibilidad!$A:$AD,30,0)</f>
        <v>Prioridad 2</v>
      </c>
      <c r="I893">
        <v>892</v>
      </c>
    </row>
    <row r="894" spans="2:11" x14ac:dyDescent="0.25">
      <c r="B894" s="5" t="s">
        <v>998</v>
      </c>
      <c r="D894" s="2" t="str">
        <f>VLOOKUP(F894,[3]Hoja1!$A:$B,2,0)</f>
        <v>URBANO</v>
      </c>
      <c r="E894" t="s">
        <v>25</v>
      </c>
      <c r="F894" t="s">
        <v>669</v>
      </c>
      <c r="G894" t="s">
        <v>928</v>
      </c>
      <c r="H894" t="str">
        <f>VLOOKUP(F894,[1]Disponibilidad!$A:$AD,30,0)</f>
        <v>Prioridad 1</v>
      </c>
      <c r="I894">
        <v>893</v>
      </c>
      <c r="K894" t="str">
        <f>VLOOKUP(B894,[2]Disponibilidad!$A:$A,1,0)</f>
        <v>HUI.TIMANA</v>
      </c>
    </row>
    <row r="895" spans="2:11" x14ac:dyDescent="0.25">
      <c r="B895" s="5" t="s">
        <v>999</v>
      </c>
      <c r="D895" s="2" t="str">
        <f>VLOOKUP(F895,[3]Hoja1!$A:$B,2,0)</f>
        <v>URBANO</v>
      </c>
      <c r="E895" t="s">
        <v>25</v>
      </c>
      <c r="F895" t="s">
        <v>225</v>
      </c>
      <c r="G895" t="s">
        <v>928</v>
      </c>
      <c r="H895" t="str">
        <f>VLOOKUP(F895,[1]Disponibilidad!$A:$AD,30,0)</f>
        <v>Prioridad 1</v>
      </c>
      <c r="I895">
        <v>894</v>
      </c>
    </row>
    <row r="896" spans="2:11" x14ac:dyDescent="0.25">
      <c r="B896" s="5" t="s">
        <v>291</v>
      </c>
      <c r="D896" s="2" t="str">
        <f>VLOOKUP(F896,[3]Hoja1!$A:$B,2,0)</f>
        <v>RURAL</v>
      </c>
      <c r="E896" t="s">
        <v>25</v>
      </c>
      <c r="F896" t="s">
        <v>677</v>
      </c>
      <c r="G896" t="s">
        <v>928</v>
      </c>
      <c r="H896" t="str">
        <f>VLOOKUP(F896,[1]Disponibilidad!$A:$AD,30,0)</f>
        <v>Prioridad 2</v>
      </c>
      <c r="I896">
        <v>895</v>
      </c>
      <c r="K896" t="str">
        <f>VLOOKUP(B896,[2]Disponibilidad!$A:$A,1,0)</f>
        <v>CAR.MAMONAL-4</v>
      </c>
    </row>
    <row r="897" spans="2:11" x14ac:dyDescent="0.25">
      <c r="B897" s="5" t="s">
        <v>494</v>
      </c>
      <c r="D897" s="2" t="str">
        <f>VLOOKUP(F897,[3]Hoja1!$A:$B,2,0)</f>
        <v>RURAL</v>
      </c>
      <c r="E897" t="s">
        <v>25</v>
      </c>
      <c r="F897" t="s">
        <v>452</v>
      </c>
      <c r="G897" t="s">
        <v>928</v>
      </c>
      <c r="H897" t="str">
        <f>VLOOKUP(F897,[1]Disponibilidad!$A:$AD,30,0)</f>
        <v>Prioridad 3</v>
      </c>
      <c r="I897">
        <v>896</v>
      </c>
    </row>
    <row r="898" spans="2:11" x14ac:dyDescent="0.25">
      <c r="B898" s="5" t="s">
        <v>394</v>
      </c>
      <c r="D898" s="2" t="str">
        <f>VLOOKUP(F898,[3]Hoja1!$A:$B,2,0)</f>
        <v>URBANO</v>
      </c>
      <c r="E898" t="s">
        <v>25</v>
      </c>
      <c r="F898" t="s">
        <v>1000</v>
      </c>
      <c r="G898" t="s">
        <v>928</v>
      </c>
      <c r="H898" t="str">
        <f>VLOOKUP(F898,[1]Disponibilidad!$A:$AD,30,0)</f>
        <v>Prioridad 2</v>
      </c>
      <c r="I898">
        <v>897</v>
      </c>
    </row>
    <row r="899" spans="2:11" x14ac:dyDescent="0.25">
      <c r="B899" s="5" t="s">
        <v>486</v>
      </c>
      <c r="D899" s="2" t="str">
        <f>VLOOKUP(F899,[3]Hoja1!$A:$B,2,0)</f>
        <v>URBANO</v>
      </c>
      <c r="E899" t="s">
        <v>25</v>
      </c>
      <c r="F899" t="s">
        <v>315</v>
      </c>
      <c r="G899" t="s">
        <v>928</v>
      </c>
      <c r="H899" t="str">
        <f>VLOOKUP(F899,[1]Disponibilidad!$A:$AD,30,0)</f>
        <v>Prioridad 1</v>
      </c>
      <c r="I899">
        <v>898</v>
      </c>
    </row>
    <row r="900" spans="2:11" x14ac:dyDescent="0.25">
      <c r="B900" s="5" t="s">
        <v>490</v>
      </c>
      <c r="D900" s="2" t="str">
        <f>VLOOKUP(F900,[3]Hoja1!$A:$B,2,0)</f>
        <v>URBANO</v>
      </c>
      <c r="E900" t="s">
        <v>25</v>
      </c>
      <c r="F900" t="s">
        <v>321</v>
      </c>
      <c r="G900" t="s">
        <v>928</v>
      </c>
      <c r="H900" t="str">
        <f>VLOOKUP(F900,[1]Disponibilidad!$A:$AD,30,0)</f>
        <v>Prioridad 1</v>
      </c>
      <c r="I900">
        <v>899</v>
      </c>
    </row>
    <row r="901" spans="2:11" x14ac:dyDescent="0.25">
      <c r="B901" s="5" t="s">
        <v>488</v>
      </c>
      <c r="D901" s="2" t="str">
        <f>VLOOKUP(F901,[3]Hoja1!$A:$B,2,0)</f>
        <v>URBANO</v>
      </c>
      <c r="E901" t="s">
        <v>25</v>
      </c>
      <c r="F901" t="s">
        <v>327</v>
      </c>
      <c r="G901" t="s">
        <v>928</v>
      </c>
      <c r="H901" t="str">
        <f>VLOOKUP(F901,[1]Disponibilidad!$A:$AD,30,0)</f>
        <v>Prioridad 3</v>
      </c>
      <c r="I901">
        <v>900</v>
      </c>
    </row>
    <row r="902" spans="2:11" x14ac:dyDescent="0.25">
      <c r="B902" s="5" t="s">
        <v>484</v>
      </c>
      <c r="D902" s="2" t="str">
        <f>VLOOKUP(F902,[3]Hoja1!$A:$B,2,0)</f>
        <v>URBANO</v>
      </c>
      <c r="E902" t="s">
        <v>25</v>
      </c>
      <c r="F902" t="s">
        <v>328</v>
      </c>
      <c r="G902" t="s">
        <v>928</v>
      </c>
      <c r="H902" t="str">
        <f>VLOOKUP(F902,[1]Disponibilidad!$A:$AD,30,0)</f>
        <v>Prioridad 3</v>
      </c>
      <c r="I902">
        <v>901</v>
      </c>
    </row>
    <row r="903" spans="2:11" x14ac:dyDescent="0.25">
      <c r="B903" s="5" t="s">
        <v>256</v>
      </c>
      <c r="D903" s="2" t="str">
        <f>VLOOKUP(F903,[3]Hoja1!$A:$B,2,0)</f>
        <v>URBANO</v>
      </c>
      <c r="E903" t="s">
        <v>25</v>
      </c>
      <c r="F903" t="s">
        <v>331</v>
      </c>
      <c r="G903" t="s">
        <v>928</v>
      </c>
      <c r="H903" t="str">
        <f>VLOOKUP(F903,[1]Disponibilidad!$A:$AD,30,0)</f>
        <v>Prioridad 2</v>
      </c>
      <c r="I903">
        <v>902</v>
      </c>
    </row>
    <row r="904" spans="2:11" x14ac:dyDescent="0.25">
      <c r="B904" s="5" t="s">
        <v>257</v>
      </c>
      <c r="D904" s="2" t="str">
        <f>VLOOKUP(F904,[3]Hoja1!$A:$B,2,0)</f>
        <v>RURAL</v>
      </c>
      <c r="E904" t="s">
        <v>25</v>
      </c>
      <c r="F904" t="s">
        <v>1001</v>
      </c>
      <c r="G904" t="s">
        <v>928</v>
      </c>
      <c r="H904" t="str">
        <f>VLOOKUP(F904,[1]Disponibilidad!$A:$AD,30,0)</f>
        <v>Prioridad 2</v>
      </c>
      <c r="I904">
        <v>903</v>
      </c>
      <c r="K904" t="str">
        <f>VLOOKUP(B904,[2]Disponibilidad!$A:$A,1,0)</f>
        <v>BOL.SAN PABLO-2</v>
      </c>
    </row>
    <row r="905" spans="2:11" x14ac:dyDescent="0.25">
      <c r="B905" s="5" t="s">
        <v>308</v>
      </c>
      <c r="D905" s="2" t="str">
        <f>VLOOKUP(F905,[3]Hoja1!$A:$B,2,0)</f>
        <v>RURAL</v>
      </c>
      <c r="E905" t="s">
        <v>25</v>
      </c>
      <c r="F905" t="s">
        <v>1002</v>
      </c>
      <c r="G905" t="s">
        <v>928</v>
      </c>
      <c r="H905" t="str">
        <f>VLOOKUP(F905,[1]Disponibilidad!$A:$AD,30,0)</f>
        <v>Prioridad 1</v>
      </c>
      <c r="I905">
        <v>904</v>
      </c>
      <c r="K905" t="str">
        <f>VLOOKUP(B905,[2]Disponibilidad!$A:$A,1,0)</f>
        <v>CES.PUEBLO BELLO</v>
      </c>
    </row>
    <row r="906" spans="2:11" x14ac:dyDescent="0.25">
      <c r="B906" s="5" t="s">
        <v>242</v>
      </c>
      <c r="D906" s="2" t="str">
        <f>VLOOKUP(F906,[3]Hoja1!$A:$B,2,0)</f>
        <v>RURAL</v>
      </c>
      <c r="E906" t="s">
        <v>25</v>
      </c>
      <c r="F906" t="s">
        <v>379</v>
      </c>
      <c r="G906" t="s">
        <v>928</v>
      </c>
      <c r="H906" t="str">
        <f>VLOOKUP(F906,[1]Disponibilidad!$A:$AD,30,0)</f>
        <v>Prioridad 3</v>
      </c>
      <c r="I906">
        <v>905</v>
      </c>
    </row>
    <row r="907" spans="2:11" x14ac:dyDescent="0.25">
      <c r="B907" s="5" t="s">
        <v>332</v>
      </c>
      <c r="D907" s="2" t="str">
        <f>VLOOKUP(F907,[3]Hoja1!$A:$B,2,0)</f>
        <v>RURAL</v>
      </c>
      <c r="E907" t="s">
        <v>25</v>
      </c>
      <c r="F907" t="s">
        <v>571</v>
      </c>
      <c r="G907" t="s">
        <v>928</v>
      </c>
      <c r="H907" t="str">
        <f>VLOOKUP(F907,[1]Disponibilidad!$A:$AD,30,0)</f>
        <v>Prioridad 1</v>
      </c>
      <c r="I907">
        <v>906</v>
      </c>
    </row>
    <row r="908" spans="2:11" x14ac:dyDescent="0.25">
      <c r="B908" s="5" t="s">
        <v>317</v>
      </c>
      <c r="D908" s="2" t="str">
        <f>VLOOKUP(F908,[3]Hoja1!$A:$B,2,0)</f>
        <v>RURAL</v>
      </c>
      <c r="E908" t="s">
        <v>25</v>
      </c>
      <c r="F908" t="s">
        <v>1003</v>
      </c>
      <c r="G908" t="s">
        <v>928</v>
      </c>
      <c r="H908" t="str">
        <f>VLOOKUP(F908,[1]Disponibilidad!$A:$AD,30,0)</f>
        <v>Prioridad 2</v>
      </c>
      <c r="I908">
        <v>907</v>
      </c>
    </row>
    <row r="909" spans="2:11" x14ac:dyDescent="0.25">
      <c r="B909" s="5" t="s">
        <v>355</v>
      </c>
      <c r="D909" s="2" t="str">
        <f>VLOOKUP(F909,[3]Hoja1!$A:$B,2,0)</f>
        <v>URBANO</v>
      </c>
      <c r="E909" t="s">
        <v>25</v>
      </c>
      <c r="F909" t="s">
        <v>513</v>
      </c>
      <c r="G909" t="s">
        <v>928</v>
      </c>
      <c r="H909" t="str">
        <f>VLOOKUP(F909,[1]Disponibilidad!$A:$AD,30,0)</f>
        <v>Prioridad 3</v>
      </c>
      <c r="I909">
        <v>908</v>
      </c>
    </row>
    <row r="910" spans="2:11" x14ac:dyDescent="0.25">
      <c r="B910" s="5" t="s">
        <v>305</v>
      </c>
      <c r="D910" s="2" t="str">
        <f>VLOOKUP(F910,[3]Hoja1!$A:$B,2,0)</f>
        <v>RURAL</v>
      </c>
      <c r="E910" t="s">
        <v>25</v>
      </c>
      <c r="F910" t="s">
        <v>550</v>
      </c>
      <c r="G910" t="s">
        <v>928</v>
      </c>
      <c r="H910" t="str">
        <f>VLOOKUP(F910,[1]Disponibilidad!$A:$AD,30,0)</f>
        <v>Prioridad 1</v>
      </c>
      <c r="I910">
        <v>909</v>
      </c>
    </row>
    <row r="911" spans="2:11" x14ac:dyDescent="0.25">
      <c r="B911" s="5" t="s">
        <v>363</v>
      </c>
      <c r="D911" s="2" t="str">
        <f>VLOOKUP(F911,[3]Hoja1!$A:$B,2,0)</f>
        <v>URBANO</v>
      </c>
      <c r="E911" t="s">
        <v>25</v>
      </c>
      <c r="F911" t="s">
        <v>1004</v>
      </c>
      <c r="G911" t="s">
        <v>928</v>
      </c>
      <c r="H911" t="str">
        <f>VLOOKUP(F911,[1]Disponibilidad!$A:$AD,30,0)</f>
        <v>Prioridad 2</v>
      </c>
      <c r="I911">
        <v>910</v>
      </c>
    </row>
    <row r="912" spans="2:11" x14ac:dyDescent="0.25">
      <c r="B912" s="5" t="s">
        <v>358</v>
      </c>
      <c r="D912" s="2" t="str">
        <f>VLOOKUP(F912,[3]Hoja1!$A:$B,2,0)</f>
        <v>URBANO</v>
      </c>
      <c r="E912" t="s">
        <v>25</v>
      </c>
      <c r="F912" t="s">
        <v>628</v>
      </c>
      <c r="G912" t="s">
        <v>928</v>
      </c>
      <c r="H912" t="str">
        <f>VLOOKUP(F912,[1]Disponibilidad!$A:$AD,30,0)</f>
        <v>Prioridad 1</v>
      </c>
      <c r="I912">
        <v>911</v>
      </c>
    </row>
    <row r="913" spans="2:11" x14ac:dyDescent="0.25">
      <c r="B913" s="5" t="s">
        <v>350</v>
      </c>
      <c r="D913" s="2" t="str">
        <f>VLOOKUP(F913,[3]Hoja1!$A:$B,2,0)</f>
        <v>RURAL</v>
      </c>
      <c r="E913" t="s">
        <v>25</v>
      </c>
      <c r="F913" t="s">
        <v>1005</v>
      </c>
      <c r="G913" t="s">
        <v>928</v>
      </c>
      <c r="H913" t="str">
        <f>VLOOKUP(F913,[1]Disponibilidad!$A:$AD,30,0)</f>
        <v>Prioridad 3</v>
      </c>
      <c r="I913">
        <v>912</v>
      </c>
    </row>
    <row r="914" spans="2:11" x14ac:dyDescent="0.25">
      <c r="B914" s="5" t="s">
        <v>325</v>
      </c>
      <c r="D914" s="2" t="str">
        <f>VLOOKUP(F914,[3]Hoja1!$A:$B,2,0)</f>
        <v>RURAL</v>
      </c>
      <c r="E914" t="s">
        <v>25</v>
      </c>
      <c r="F914" t="s">
        <v>1006</v>
      </c>
      <c r="G914" t="s">
        <v>928</v>
      </c>
      <c r="H914" t="str">
        <f>VLOOKUP(F914,[1]Disponibilidad!$A:$AD,30,0)</f>
        <v>Prioridad 1</v>
      </c>
      <c r="I914">
        <v>913</v>
      </c>
    </row>
    <row r="915" spans="2:11" x14ac:dyDescent="0.25">
      <c r="B915" s="5" t="s">
        <v>323</v>
      </c>
      <c r="D915" s="2" t="str">
        <f>VLOOKUP(F915,[3]Hoja1!$A:$B,2,0)</f>
        <v>URBANO</v>
      </c>
      <c r="E915" t="s">
        <v>25</v>
      </c>
      <c r="F915" t="s">
        <v>634</v>
      </c>
      <c r="G915" t="s">
        <v>928</v>
      </c>
      <c r="H915" t="str">
        <f>VLOOKUP(F915,[1]Disponibilidad!$A:$AD,30,0)</f>
        <v>Prioridad 1</v>
      </c>
      <c r="I915">
        <v>914</v>
      </c>
    </row>
    <row r="916" spans="2:11" x14ac:dyDescent="0.25">
      <c r="B916" s="5" t="s">
        <v>310</v>
      </c>
      <c r="D916" s="2" t="str">
        <f>VLOOKUP(F916,[3]Hoja1!$A:$B,2,0)</f>
        <v>URBANO</v>
      </c>
      <c r="E916" t="s">
        <v>25</v>
      </c>
      <c r="F916" t="s">
        <v>1007</v>
      </c>
      <c r="G916" t="s">
        <v>928</v>
      </c>
      <c r="H916" t="str">
        <f>VLOOKUP(F916,[1]Disponibilidad!$A:$AD,30,0)</f>
        <v>Prioridad 3</v>
      </c>
      <c r="I916">
        <v>915</v>
      </c>
    </row>
    <row r="917" spans="2:11" x14ac:dyDescent="0.25">
      <c r="B917" s="5" t="s">
        <v>252</v>
      </c>
      <c r="D917" s="2" t="str">
        <f>VLOOKUP(F917,[3]Hoja1!$A:$B,2,0)</f>
        <v>URBANO</v>
      </c>
      <c r="E917" t="s">
        <v>25</v>
      </c>
      <c r="F917" t="s">
        <v>322</v>
      </c>
      <c r="G917" t="s">
        <v>928</v>
      </c>
      <c r="H917" t="str">
        <f>VLOOKUP(F917,[1]Disponibilidad!$A:$AD,30,0)</f>
        <v>Prioridad 1</v>
      </c>
      <c r="I917">
        <v>916</v>
      </c>
      <c r="K917" t="str">
        <f>VLOOKUP(B917,[2]Disponibilidad!$A:$A,1,0)</f>
        <v>BOL.SAN CRISTOBAL</v>
      </c>
    </row>
    <row r="918" spans="2:11" x14ac:dyDescent="0.25">
      <c r="B918" s="5" t="s">
        <v>365</v>
      </c>
      <c r="D918" s="2" t="str">
        <f>VLOOKUP(F918,[3]Hoja1!$A:$B,2,0)</f>
        <v>URBANO</v>
      </c>
      <c r="E918" t="s">
        <v>25</v>
      </c>
      <c r="F918" t="s">
        <v>326</v>
      </c>
      <c r="G918" t="s">
        <v>928</v>
      </c>
      <c r="H918" t="str">
        <f>VLOOKUP(F918,[1]Disponibilidad!$A:$AD,30,0)</f>
        <v>Prioridad 3</v>
      </c>
      <c r="I918">
        <v>917</v>
      </c>
    </row>
    <row r="919" spans="2:11" x14ac:dyDescent="0.25">
      <c r="B919" s="5" t="s">
        <v>324</v>
      </c>
      <c r="D919" s="2" t="str">
        <f>VLOOKUP(F919,[3]Hoja1!$A:$B,2,0)</f>
        <v>URBANO</v>
      </c>
      <c r="E919" t="s">
        <v>25</v>
      </c>
      <c r="F919" t="s">
        <v>1008</v>
      </c>
      <c r="G919" t="s">
        <v>928</v>
      </c>
      <c r="H919" t="str">
        <f>VLOOKUP(F919,[1]Disponibilidad!$A:$AD,30,0)</f>
        <v>Prioridad 3</v>
      </c>
      <c r="I919">
        <v>918</v>
      </c>
    </row>
    <row r="920" spans="2:11" x14ac:dyDescent="0.25">
      <c r="B920" s="5" t="s">
        <v>306</v>
      </c>
      <c r="D920" s="2" t="str">
        <f>VLOOKUP(F920,[3]Hoja1!$A:$B,2,0)</f>
        <v>RURAL</v>
      </c>
      <c r="E920" t="s">
        <v>25</v>
      </c>
      <c r="F920" t="s">
        <v>1009</v>
      </c>
      <c r="G920" t="s">
        <v>928</v>
      </c>
      <c r="H920" t="str">
        <f>VLOOKUP(F920,[1]Disponibilidad!$A:$AD,30,0)</f>
        <v>Prioridad 3</v>
      </c>
      <c r="I920">
        <v>919</v>
      </c>
    </row>
    <row r="921" spans="2:11" x14ac:dyDescent="0.25">
      <c r="B921" s="5" t="s">
        <v>318</v>
      </c>
      <c r="D921" s="2" t="str">
        <f>VLOOKUP(F921,[3]Hoja1!$A:$B,2,0)</f>
        <v>RURAL</v>
      </c>
      <c r="E921" t="s">
        <v>25</v>
      </c>
      <c r="F921" t="s">
        <v>568</v>
      </c>
      <c r="G921" t="s">
        <v>928</v>
      </c>
      <c r="H921" t="str">
        <f>VLOOKUP(F921,[1]Disponibilidad!$A:$AD,30,0)</f>
        <v>Prioridad 3</v>
      </c>
      <c r="I921">
        <v>920</v>
      </c>
      <c r="K921" t="str">
        <f>VLOOKUP(B921,[2]Disponibilidad!$A:$A,1,0)</f>
        <v>COR.COTORRA</v>
      </c>
    </row>
    <row r="922" spans="2:11" x14ac:dyDescent="0.25">
      <c r="B922" s="5" t="s">
        <v>369</v>
      </c>
      <c r="D922" s="2" t="str">
        <f>VLOOKUP(F922,[3]Hoja1!$A:$B,2,0)</f>
        <v>URBANO</v>
      </c>
      <c r="E922" t="s">
        <v>25</v>
      </c>
      <c r="F922" t="s">
        <v>1010</v>
      </c>
      <c r="G922" t="s">
        <v>928</v>
      </c>
      <c r="H922" t="str">
        <f>VLOOKUP(F922,[1]Disponibilidad!$A:$AD,30,0)</f>
        <v>Prioridad 1</v>
      </c>
      <c r="I922">
        <v>921</v>
      </c>
    </row>
    <row r="923" spans="2:11" x14ac:dyDescent="0.25">
      <c r="B923" s="5" t="s">
        <v>330</v>
      </c>
      <c r="D923" s="2" t="str">
        <f>VLOOKUP(F923,[3]Hoja1!$A:$B,2,0)</f>
        <v>URBANO</v>
      </c>
      <c r="E923" t="s">
        <v>25</v>
      </c>
      <c r="F923" t="s">
        <v>390</v>
      </c>
      <c r="G923" t="s">
        <v>928</v>
      </c>
      <c r="H923" t="str">
        <f>VLOOKUP(F923,[1]Disponibilidad!$A:$AD,30,0)</f>
        <v>Prioridad 1</v>
      </c>
      <c r="I923">
        <v>922</v>
      </c>
    </row>
    <row r="924" spans="2:11" x14ac:dyDescent="0.25">
      <c r="B924" s="5" t="s">
        <v>50</v>
      </c>
      <c r="D924" s="2" t="str">
        <f>VLOOKUP(F924,[3]Hoja1!$A:$B,2,0)</f>
        <v>RURAL</v>
      </c>
      <c r="E924" t="s">
        <v>25</v>
      </c>
      <c r="F924" t="s">
        <v>1011</v>
      </c>
      <c r="G924" t="s">
        <v>928</v>
      </c>
      <c r="H924" t="str">
        <f>VLOOKUP(F924,[1]Disponibilidad!$A:$AD,30,0)</f>
        <v>Prioridad 1</v>
      </c>
      <c r="I924">
        <v>923</v>
      </c>
    </row>
    <row r="925" spans="2:11" x14ac:dyDescent="0.25">
      <c r="B925" s="5" t="s">
        <v>43</v>
      </c>
      <c r="D925" s="2" t="str">
        <f>VLOOKUP(F925,[3]Hoja1!$A:$B,2,0)</f>
        <v>URBANO</v>
      </c>
      <c r="E925" t="s">
        <v>25</v>
      </c>
      <c r="F925" t="s">
        <v>480</v>
      </c>
      <c r="G925" t="s">
        <v>928</v>
      </c>
      <c r="H925" t="str">
        <f>VLOOKUP(F925,[1]Disponibilidad!$A:$AD,30,0)</f>
        <v>Prioridad 2</v>
      </c>
      <c r="I925">
        <v>924</v>
      </c>
    </row>
    <row r="926" spans="2:11" x14ac:dyDescent="0.25">
      <c r="B926" s="5" t="s">
        <v>475</v>
      </c>
      <c r="D926" s="2" t="str">
        <f>VLOOKUP(F926,[3]Hoja1!$A:$B,2,0)</f>
        <v>RURAL</v>
      </c>
      <c r="E926" t="s">
        <v>25</v>
      </c>
      <c r="F926" t="s">
        <v>1012</v>
      </c>
      <c r="G926" t="s">
        <v>928</v>
      </c>
      <c r="H926" t="str">
        <f>VLOOKUP(F926,[1]Disponibilidad!$A:$AD,30,0)</f>
        <v>Prioridad 2</v>
      </c>
      <c r="I926">
        <v>925</v>
      </c>
    </row>
    <row r="927" spans="2:11" x14ac:dyDescent="0.25">
      <c r="B927" s="5" t="s">
        <v>39</v>
      </c>
      <c r="D927" s="2" t="str">
        <f>VLOOKUP(F927,[3]Hoja1!$A:$B,2,0)</f>
        <v>URBANO</v>
      </c>
      <c r="E927" t="s">
        <v>25</v>
      </c>
      <c r="F927" t="s">
        <v>1013</v>
      </c>
      <c r="G927" t="s">
        <v>928</v>
      </c>
      <c r="H927" t="str">
        <f>VLOOKUP(F927,[1]Disponibilidad!$A:$AD,30,0)</f>
        <v>Prioridad 1</v>
      </c>
      <c r="I927">
        <v>926</v>
      </c>
    </row>
    <row r="928" spans="2:11" x14ac:dyDescent="0.25">
      <c r="B928" s="5" t="s">
        <v>45</v>
      </c>
      <c r="D928" s="2" t="str">
        <f>VLOOKUP(F928,[3]Hoja1!$A:$B,2,0)</f>
        <v>RURAL</v>
      </c>
      <c r="E928" t="s">
        <v>25</v>
      </c>
      <c r="F928" t="s">
        <v>263</v>
      </c>
      <c r="G928" t="s">
        <v>928</v>
      </c>
      <c r="H928" t="str">
        <f>VLOOKUP(F928,[1]Disponibilidad!$A:$AD,30,0)</f>
        <v>Prioridad 2</v>
      </c>
      <c r="I928">
        <v>927</v>
      </c>
    </row>
    <row r="929" spans="2:11" x14ac:dyDescent="0.25">
      <c r="B929" s="5" t="s">
        <v>300</v>
      </c>
      <c r="D929" s="2" t="str">
        <f>VLOOKUP(F929,[3]Hoja1!$A:$B,2,0)</f>
        <v>URBANO</v>
      </c>
      <c r="E929" t="s">
        <v>25</v>
      </c>
      <c r="F929" t="s">
        <v>312</v>
      </c>
      <c r="G929" t="s">
        <v>928</v>
      </c>
      <c r="H929" t="str">
        <f>VLOOKUP(F929,[1]Disponibilidad!$A:$AD,30,0)</f>
        <v>Prioridad 2</v>
      </c>
      <c r="I929">
        <v>928</v>
      </c>
      <c r="K929" t="str">
        <f>VLOOKUP(B929,[2]Disponibilidad!$A:$A,1,0)</f>
        <v>CAU.INZA-2</v>
      </c>
    </row>
    <row r="930" spans="2:11" x14ac:dyDescent="0.25">
      <c r="B930" s="5" t="s">
        <v>527</v>
      </c>
      <c r="D930" s="2" t="str">
        <f>VLOOKUP(F930,[3]Hoja1!$A:$B,2,0)</f>
        <v>URBANO</v>
      </c>
      <c r="E930" t="s">
        <v>25</v>
      </c>
      <c r="F930" t="s">
        <v>1014</v>
      </c>
      <c r="G930" t="s">
        <v>928</v>
      </c>
      <c r="H930" t="str">
        <f>VLOOKUP(F930,[1]Disponibilidad!$A:$AD,30,0)</f>
        <v>Prioridad 2</v>
      </c>
      <c r="I930">
        <v>929</v>
      </c>
      <c r="K930" t="str">
        <f>VLOOKUP(B930,[2]Disponibilidad!$A:$A,1,0)</f>
        <v>VAL.SEVILLA-2</v>
      </c>
    </row>
    <row r="931" spans="2:11" x14ac:dyDescent="0.25">
      <c r="B931" s="5" t="s">
        <v>288</v>
      </c>
      <c r="D931" s="2" t="str">
        <f>VLOOKUP(F931,[3]Hoja1!$A:$B,2,0)</f>
        <v>URBANO</v>
      </c>
      <c r="E931" t="s">
        <v>25</v>
      </c>
      <c r="F931" t="s">
        <v>329</v>
      </c>
      <c r="G931" t="s">
        <v>928</v>
      </c>
      <c r="H931" t="str">
        <f>VLOOKUP(F931,[1]Disponibilidad!$A:$AD,30,0)</f>
        <v>Prioridad 1</v>
      </c>
      <c r="I931">
        <v>930</v>
      </c>
    </row>
    <row r="932" spans="2:11" x14ac:dyDescent="0.25">
      <c r="B932" s="5" t="s">
        <v>526</v>
      </c>
      <c r="D932" s="2" t="str">
        <f>VLOOKUP(F932,[3]Hoja1!$A:$B,2,0)</f>
        <v>URBANO</v>
      </c>
      <c r="E932" t="s">
        <v>25</v>
      </c>
      <c r="F932" t="s">
        <v>659</v>
      </c>
      <c r="G932" t="s">
        <v>928</v>
      </c>
      <c r="H932" t="str">
        <f>VLOOKUP(F932,[1]Disponibilidad!$A:$AD,30,0)</f>
        <v>Prioridad 1</v>
      </c>
      <c r="I932">
        <v>931</v>
      </c>
    </row>
    <row r="933" spans="2:11" x14ac:dyDescent="0.25">
      <c r="B933" s="5" t="s">
        <v>285</v>
      </c>
      <c r="D933" s="2" t="str">
        <f>VLOOKUP(F933,[3]Hoja1!$A:$B,2,0)</f>
        <v>URBANO</v>
      </c>
      <c r="E933" t="s">
        <v>25</v>
      </c>
      <c r="F933" t="s">
        <v>1015</v>
      </c>
      <c r="G933" t="s">
        <v>928</v>
      </c>
      <c r="H933" t="str">
        <f>VLOOKUP(F933,[1]Disponibilidad!$A:$AD,30,0)</f>
        <v>Prioridad 1</v>
      </c>
      <c r="I933">
        <v>932</v>
      </c>
      <c r="K933" t="str">
        <f>VLOOKUP(B933,[2]Disponibilidad!$A:$A,1,0)</f>
        <v>CAQ.PTO RICO-2</v>
      </c>
    </row>
    <row r="934" spans="2:11" x14ac:dyDescent="0.25">
      <c r="B934" s="5" t="s">
        <v>529</v>
      </c>
      <c r="D934" s="2" t="str">
        <f>VLOOKUP(F934,[3]Hoja1!$A:$B,2,0)</f>
        <v>URBANO</v>
      </c>
      <c r="E934" t="s">
        <v>25</v>
      </c>
      <c r="F934" t="s">
        <v>1016</v>
      </c>
      <c r="G934" t="s">
        <v>928</v>
      </c>
      <c r="H934" t="str">
        <f>VLOOKUP(F934,[1]Disponibilidad!$A:$AD,30,0)</f>
        <v>Prioridad 2</v>
      </c>
      <c r="I934">
        <v>933</v>
      </c>
      <c r="K934" t="str">
        <f>VLOOKUP(B934,[2]Disponibilidad!$A:$A,1,0)</f>
        <v>VAL.SEVILLA-4</v>
      </c>
    </row>
    <row r="935" spans="2:11" x14ac:dyDescent="0.25">
      <c r="B935" s="5" t="s">
        <v>427</v>
      </c>
      <c r="D935" s="2" t="str">
        <f>VLOOKUP(F935,[3]Hoja1!$A:$B,2,0)</f>
        <v>RURAL</v>
      </c>
      <c r="E935" t="s">
        <v>25</v>
      </c>
      <c r="F935" t="s">
        <v>1017</v>
      </c>
      <c r="G935" t="s">
        <v>928</v>
      </c>
      <c r="H935" t="str">
        <f>VLOOKUP(F935,[1]Disponibilidad!$A:$AD,30,0)</f>
        <v>Prioridad 1</v>
      </c>
      <c r="I935">
        <v>934</v>
      </c>
    </row>
    <row r="936" spans="2:11" x14ac:dyDescent="0.25">
      <c r="B936" s="5" t="s">
        <v>507</v>
      </c>
      <c r="D936" s="2" t="str">
        <f>VLOOKUP(F936,[3]Hoja1!$A:$B,2,0)</f>
        <v>RURAL</v>
      </c>
      <c r="E936" t="s">
        <v>25</v>
      </c>
      <c r="F936" t="s">
        <v>1018</v>
      </c>
      <c r="G936" t="s">
        <v>928</v>
      </c>
      <c r="H936" t="str">
        <f>VLOOKUP(F936,[1]Disponibilidad!$A:$AD,30,0)</f>
        <v>Prioridad 1</v>
      </c>
      <c r="I936">
        <v>935</v>
      </c>
    </row>
    <row r="937" spans="2:11" x14ac:dyDescent="0.25">
      <c r="B937" s="5" t="s">
        <v>500</v>
      </c>
      <c r="D937" s="2" t="str">
        <f>VLOOKUP(F937,[3]Hoja1!$A:$B,2,0)</f>
        <v>URBANO</v>
      </c>
      <c r="E937" t="s">
        <v>25</v>
      </c>
      <c r="F937" t="s">
        <v>1019</v>
      </c>
      <c r="G937" t="s">
        <v>928</v>
      </c>
      <c r="H937" t="str">
        <f>VLOOKUP(F937,[1]Disponibilidad!$A:$AD,30,0)</f>
        <v>Prioridad 1</v>
      </c>
      <c r="I937">
        <v>936</v>
      </c>
      <c r="K937" t="str">
        <f>VLOOKUP(B937,[2]Disponibilidad!$A:$A,1,0)</f>
        <v>TOL.CHAPARRAL-4</v>
      </c>
    </row>
    <row r="938" spans="2:11" x14ac:dyDescent="0.25">
      <c r="B938" s="5" t="s">
        <v>286</v>
      </c>
      <c r="D938" s="2" t="str">
        <f>VLOOKUP(F938,[3]Hoja1!$A:$B,2,0)</f>
        <v>URBANO</v>
      </c>
      <c r="E938" t="s">
        <v>25</v>
      </c>
      <c r="F938" t="s">
        <v>1020</v>
      </c>
      <c r="G938" t="s">
        <v>928</v>
      </c>
      <c r="H938" t="str">
        <f>VLOOKUP(F938,[1]Disponibilidad!$A:$AD,30,0)</f>
        <v>Prioridad 1</v>
      </c>
      <c r="I938">
        <v>937</v>
      </c>
      <c r="K938" t="str">
        <f>VLOOKUP(B938,[2]Disponibilidad!$A:$A,1,0)</f>
        <v>CAQ.SAN JOSE DEL FRAGUA</v>
      </c>
    </row>
    <row r="939" spans="2:11" x14ac:dyDescent="0.25">
      <c r="B939" s="5" t="s">
        <v>515</v>
      </c>
      <c r="D939" s="2" t="str">
        <f>VLOOKUP(F939,[3]Hoja1!$A:$B,2,0)</f>
        <v>URBANO</v>
      </c>
      <c r="E939" t="s">
        <v>25</v>
      </c>
      <c r="F939" t="s">
        <v>1021</v>
      </c>
      <c r="G939" t="s">
        <v>928</v>
      </c>
      <c r="H939" t="str">
        <f>VLOOKUP(F939,[1]Disponibilidad!$A:$AD,30,0)</f>
        <v>Prioridad 2</v>
      </c>
      <c r="I939">
        <v>938</v>
      </c>
    </row>
    <row r="940" spans="2:11" x14ac:dyDescent="0.25">
      <c r="B940" s="5" t="s">
        <v>509</v>
      </c>
      <c r="D940" s="2" t="str">
        <f>VLOOKUP(F940,[3]Hoja1!$A:$B,2,0)</f>
        <v>URBANO</v>
      </c>
      <c r="E940" t="s">
        <v>25</v>
      </c>
      <c r="F940" t="s">
        <v>147</v>
      </c>
      <c r="G940" t="s">
        <v>928</v>
      </c>
      <c r="H940" t="str">
        <f>VLOOKUP(F940,[1]Disponibilidad!$A:$AD,30,0)</f>
        <v>Prioridad 2</v>
      </c>
      <c r="I940">
        <v>939</v>
      </c>
      <c r="K940" t="str">
        <f>VLOOKUP(B940,[2]Disponibilidad!$A:$A,1,0)</f>
        <v>TOL.LERIDA</v>
      </c>
    </row>
    <row r="941" spans="2:11" x14ac:dyDescent="0.25">
      <c r="B941" s="5" t="s">
        <v>457</v>
      </c>
      <c r="D941" s="2" t="str">
        <f>VLOOKUP(F941,[3]Hoja1!$A:$B,2,0)</f>
        <v>URBANO</v>
      </c>
      <c r="E941" t="s">
        <v>25</v>
      </c>
      <c r="F941" t="s">
        <v>141</v>
      </c>
      <c r="G941" t="s">
        <v>928</v>
      </c>
      <c r="H941" t="str">
        <f>VLOOKUP(F941,[1]Disponibilidad!$A:$AD,30,0)</f>
        <v>Prioridad 2</v>
      </c>
      <c r="I941">
        <v>940</v>
      </c>
    </row>
    <row r="942" spans="2:11" x14ac:dyDescent="0.25">
      <c r="B942" s="5" t="s">
        <v>430</v>
      </c>
      <c r="D942" s="2" t="str">
        <f>VLOOKUP(F942,[3]Hoja1!$A:$B,2,0)</f>
        <v>RURAL</v>
      </c>
      <c r="E942" t="s">
        <v>25</v>
      </c>
      <c r="F942" t="s">
        <v>1022</v>
      </c>
      <c r="G942" t="s">
        <v>928</v>
      </c>
      <c r="H942" t="str">
        <f>VLOOKUP(F942,[1]Disponibilidad!$A:$AD,30,0)</f>
        <v>Prioridad 2</v>
      </c>
      <c r="I942">
        <v>941</v>
      </c>
    </row>
    <row r="943" spans="2:11" x14ac:dyDescent="0.25">
      <c r="B943" s="5" t="s">
        <v>434</v>
      </c>
      <c r="D943" s="2" t="str">
        <f>VLOOKUP(F943,[3]Hoja1!$A:$B,2,0)</f>
        <v>URBANO</v>
      </c>
      <c r="E943" t="s">
        <v>25</v>
      </c>
      <c r="F943" t="s">
        <v>650</v>
      </c>
      <c r="G943" t="s">
        <v>928</v>
      </c>
      <c r="H943" t="str">
        <f>VLOOKUP(F943,[1]Disponibilidad!$A:$AD,30,0)</f>
        <v>Prioridad 3</v>
      </c>
      <c r="I943">
        <v>942</v>
      </c>
    </row>
    <row r="944" spans="2:11" x14ac:dyDescent="0.25">
      <c r="B944" s="5" t="s">
        <v>298</v>
      </c>
      <c r="D944" s="2" t="str">
        <f>VLOOKUP(F944,[3]Hoja1!$A:$B,2,0)</f>
        <v>RURAL</v>
      </c>
      <c r="E944" t="s">
        <v>25</v>
      </c>
      <c r="F944" t="s">
        <v>697</v>
      </c>
      <c r="G944" t="s">
        <v>928</v>
      </c>
      <c r="H944" t="str">
        <f>VLOOKUP(F944,[1]Disponibilidad!$A:$AD,30,0)</f>
        <v>Prioridad 2</v>
      </c>
      <c r="I944">
        <v>943</v>
      </c>
    </row>
    <row r="945" spans="2:11" x14ac:dyDescent="0.25">
      <c r="B945" s="5" t="s">
        <v>432</v>
      </c>
      <c r="D945" s="2" t="str">
        <f>VLOOKUP(F945,[3]Hoja1!$A:$B,2,0)</f>
        <v>URBANO</v>
      </c>
      <c r="E945" t="s">
        <v>25</v>
      </c>
      <c r="F945" t="s">
        <v>149</v>
      </c>
      <c r="G945" t="s">
        <v>928</v>
      </c>
      <c r="H945" t="str">
        <f>VLOOKUP(F945,[1]Disponibilidad!$A:$AD,30,0)</f>
        <v>Prioridad 2</v>
      </c>
      <c r="I945">
        <v>944</v>
      </c>
    </row>
    <row r="946" spans="2:11" x14ac:dyDescent="0.25">
      <c r="B946" s="5" t="s">
        <v>342</v>
      </c>
      <c r="D946" s="2" t="str">
        <f>VLOOKUP(F946,[3]Hoja1!$A:$B,2,0)</f>
        <v>RURAL</v>
      </c>
      <c r="E946" t="s">
        <v>25</v>
      </c>
      <c r="F946" t="s">
        <v>581</v>
      </c>
      <c r="G946" t="s">
        <v>928</v>
      </c>
      <c r="H946" t="str">
        <f>VLOOKUP(F946,[1]Disponibilidad!$A:$AD,30,0)</f>
        <v>Prioridad 2</v>
      </c>
      <c r="I946">
        <v>945</v>
      </c>
    </row>
    <row r="947" spans="2:11" x14ac:dyDescent="0.25">
      <c r="B947" s="5" t="s">
        <v>412</v>
      </c>
      <c r="D947" s="2" t="str">
        <f>VLOOKUP(F947,[3]Hoja1!$A:$B,2,0)</f>
        <v>RURAL</v>
      </c>
      <c r="E947" t="s">
        <v>25</v>
      </c>
      <c r="F947" t="s">
        <v>616</v>
      </c>
      <c r="G947" t="s">
        <v>928</v>
      </c>
      <c r="H947" t="str">
        <f>VLOOKUP(F947,[1]Disponibilidad!$A:$AD,30,0)</f>
        <v>Prioridad 2</v>
      </c>
      <c r="I947">
        <v>946</v>
      </c>
    </row>
    <row r="948" spans="2:11" x14ac:dyDescent="0.25">
      <c r="B948" s="5" t="s">
        <v>416</v>
      </c>
      <c r="D948" s="2" t="str">
        <f>VLOOKUP(F948,[3]Hoja1!$A:$B,2,0)</f>
        <v>RURAL</v>
      </c>
      <c r="E948" t="s">
        <v>25</v>
      </c>
      <c r="F948" t="s">
        <v>714</v>
      </c>
      <c r="G948" t="s">
        <v>928</v>
      </c>
      <c r="H948" t="str">
        <f>VLOOKUP(F948,[1]Disponibilidad!$A:$AD,30,0)</f>
        <v>Prioridad 2</v>
      </c>
      <c r="I948">
        <v>947</v>
      </c>
    </row>
    <row r="949" spans="2:11" x14ac:dyDescent="0.25">
      <c r="B949" s="5" t="s">
        <v>421</v>
      </c>
      <c r="D949" s="2" t="str">
        <f>VLOOKUP(F949,[3]Hoja1!$A:$B,2,0)</f>
        <v>RURAL</v>
      </c>
      <c r="E949" t="s">
        <v>25</v>
      </c>
      <c r="F949" t="s">
        <v>602</v>
      </c>
      <c r="G949" t="s">
        <v>928</v>
      </c>
      <c r="H949" t="str">
        <f>VLOOKUP(F949,[1]Disponibilidad!$A:$AD,30,0)</f>
        <v>Prioridad 3</v>
      </c>
      <c r="I949">
        <v>948</v>
      </c>
    </row>
    <row r="950" spans="2:11" x14ac:dyDescent="0.25">
      <c r="B950" s="5" t="s">
        <v>409</v>
      </c>
      <c r="D950" s="2" t="str">
        <f>VLOOKUP(F950,[3]Hoja1!$A:$B,2,0)</f>
        <v>RURAL</v>
      </c>
      <c r="E950" t="s">
        <v>25</v>
      </c>
      <c r="F950" t="s">
        <v>724</v>
      </c>
      <c r="G950" t="s">
        <v>928</v>
      </c>
      <c r="H950" t="str">
        <f>VLOOKUP(F950,[1]Disponibilidad!$A:$AD,30,0)</f>
        <v>Prioridad 2</v>
      </c>
      <c r="I950">
        <v>949</v>
      </c>
      <c r="K950" t="str">
        <f>VLOOKUP(B950,[2]Disponibilidad!$A:$A,1,0)</f>
        <v>MET.GUAMAL-2</v>
      </c>
    </row>
    <row r="951" spans="2:11" x14ac:dyDescent="0.25">
      <c r="B951" s="5" t="s">
        <v>418</v>
      </c>
      <c r="D951" s="2" t="str">
        <f>VLOOKUP(F951,[3]Hoja1!$A:$B,2,0)</f>
        <v>RURAL</v>
      </c>
      <c r="E951" t="s">
        <v>25</v>
      </c>
      <c r="F951" t="s">
        <v>481</v>
      </c>
      <c r="G951" t="s">
        <v>928</v>
      </c>
      <c r="H951" t="str">
        <f>VLOOKUP(F951,[1]Disponibilidad!$A:$AD,30,0)</f>
        <v>Prioridad 2</v>
      </c>
      <c r="I951">
        <v>950</v>
      </c>
      <c r="K951" t="str">
        <f>VLOOKUP(B951,[2]Disponibilidad!$A:$A,1,0)</f>
        <v>MET.PUERTO RICO-2</v>
      </c>
    </row>
    <row r="952" spans="2:11" x14ac:dyDescent="0.25">
      <c r="B952" s="5" t="s">
        <v>388</v>
      </c>
      <c r="D952" s="2" t="str">
        <f>VLOOKUP(F952,[3]Hoja1!$A:$B,2,0)</f>
        <v>RURAL</v>
      </c>
      <c r="E952" t="s">
        <v>25</v>
      </c>
      <c r="F952" t="s">
        <v>603</v>
      </c>
      <c r="G952" t="s">
        <v>928</v>
      </c>
      <c r="H952" t="str">
        <f>VLOOKUP(F952,[1]Disponibilidad!$A:$AD,30,0)</f>
        <v>Prioridad 3</v>
      </c>
      <c r="I952">
        <v>951</v>
      </c>
    </row>
    <row r="953" spans="2:11" x14ac:dyDescent="0.25">
      <c r="B953" s="5" t="s">
        <v>392</v>
      </c>
      <c r="D953" s="2" t="str">
        <f>VLOOKUP(F953,[3]Hoja1!$A:$B,2,0)</f>
        <v>RURAL</v>
      </c>
      <c r="E953" t="s">
        <v>25</v>
      </c>
      <c r="F953" t="s">
        <v>535</v>
      </c>
      <c r="G953" t="s">
        <v>928</v>
      </c>
      <c r="H953" t="str">
        <f>VLOOKUP(F953,[1]Disponibilidad!$A:$AD,30,0)</f>
        <v>Prioridad 2</v>
      </c>
      <c r="I953">
        <v>952</v>
      </c>
    </row>
    <row r="954" spans="2:11" x14ac:dyDescent="0.25">
      <c r="B954" s="5" t="s">
        <v>478</v>
      </c>
      <c r="D954" s="2" t="str">
        <f>VLOOKUP(F954,[3]Hoja1!$A:$B,2,0)</f>
        <v>URBANO</v>
      </c>
      <c r="E954" t="s">
        <v>25</v>
      </c>
      <c r="F954" t="s">
        <v>679</v>
      </c>
      <c r="G954" t="s">
        <v>928</v>
      </c>
      <c r="H954" t="str">
        <f>VLOOKUP(F954,[1]Disponibilidad!$A:$AD,30,0)</f>
        <v>Prioridad 2</v>
      </c>
      <c r="I954">
        <v>953</v>
      </c>
    </row>
    <row r="955" spans="2:11" x14ac:dyDescent="0.25">
      <c r="B955" s="5" t="s">
        <v>455</v>
      </c>
      <c r="D955" s="2" t="str">
        <f>VLOOKUP(F955,[3]Hoja1!$A:$B,2,0)</f>
        <v>RURAL</v>
      </c>
      <c r="E955" t="s">
        <v>25</v>
      </c>
      <c r="F955" t="s">
        <v>553</v>
      </c>
      <c r="G955" t="s">
        <v>928</v>
      </c>
      <c r="H955" t="str">
        <f>VLOOKUP(F955,[1]Disponibilidad!$A:$AD,30,0)</f>
        <v>Prioridad 2</v>
      </c>
      <c r="I955">
        <v>954</v>
      </c>
    </row>
    <row r="956" spans="2:11" x14ac:dyDescent="0.25">
      <c r="B956" s="5" t="s">
        <v>352</v>
      </c>
      <c r="D956" s="2" t="str">
        <f>VLOOKUP(F956,[3]Hoja1!$A:$B,2,0)</f>
        <v>RURAL</v>
      </c>
      <c r="E956" t="s">
        <v>25</v>
      </c>
      <c r="F956" t="s">
        <v>562</v>
      </c>
      <c r="G956" t="s">
        <v>928</v>
      </c>
      <c r="H956" t="str">
        <f>VLOOKUP(F956,[1]Disponibilidad!$A:$AD,30,0)</f>
        <v>Prioridad 3</v>
      </c>
      <c r="I956">
        <v>955</v>
      </c>
      <c r="K956" t="str">
        <f>VLOOKUP(B956,[2]Disponibilidad!$A:$A,1,0)</f>
        <v>JAM.JAMUNDI-2</v>
      </c>
    </row>
    <row r="957" spans="2:11" x14ac:dyDescent="0.25">
      <c r="B957" s="5" t="s">
        <v>439</v>
      </c>
      <c r="D957" s="2" t="str">
        <f>VLOOKUP(F957,[3]Hoja1!$A:$B,2,0)</f>
        <v>URBANO</v>
      </c>
      <c r="E957" t="s">
        <v>25</v>
      </c>
      <c r="F957" t="s">
        <v>622</v>
      </c>
      <c r="G957" t="s">
        <v>928</v>
      </c>
      <c r="H957" t="str">
        <f>VLOOKUP(F957,[1]Disponibilidad!$A:$AD,30,0)</f>
        <v>Prioridad 2</v>
      </c>
      <c r="I957">
        <v>956</v>
      </c>
    </row>
    <row r="958" spans="2:11" x14ac:dyDescent="0.25">
      <c r="B958" s="5" t="s">
        <v>301</v>
      </c>
      <c r="D958" s="2" t="str">
        <f>VLOOKUP(F958,[3]Hoja1!$A:$B,2,0)</f>
        <v>URBANO</v>
      </c>
      <c r="E958" t="s">
        <v>25</v>
      </c>
      <c r="F958" t="s">
        <v>699</v>
      </c>
      <c r="G958" t="s">
        <v>928</v>
      </c>
      <c r="H958" t="str">
        <f>VLOOKUP(F958,[1]Disponibilidad!$A:$AD,30,0)</f>
        <v>Prioridad 2</v>
      </c>
      <c r="I958">
        <v>957</v>
      </c>
      <c r="K958" t="str">
        <f>VLOOKUP(B958,[2]Disponibilidad!$A:$A,1,0)</f>
        <v>CAU.SANTANDER-4</v>
      </c>
    </row>
    <row r="959" spans="2:11" x14ac:dyDescent="0.25">
      <c r="B959" s="5" t="s">
        <v>340</v>
      </c>
      <c r="D959" s="2" t="str">
        <f>VLOOKUP(F959,[3]Hoja1!$A:$B,2,0)</f>
        <v>URBANO</v>
      </c>
      <c r="E959" t="s">
        <v>25</v>
      </c>
      <c r="F959" t="s">
        <v>621</v>
      </c>
      <c r="G959" t="s">
        <v>928</v>
      </c>
      <c r="H959" t="str">
        <f>VLOOKUP(F959,[1]Disponibilidad!$A:$AD,30,0)</f>
        <v>Prioridad 2</v>
      </c>
      <c r="I959">
        <v>958</v>
      </c>
    </row>
    <row r="960" spans="2:11" x14ac:dyDescent="0.25">
      <c r="B960" s="5" t="s">
        <v>339</v>
      </c>
      <c r="D960" s="2" t="str">
        <f>VLOOKUP(F960,[3]Hoja1!$A:$B,2,0)</f>
        <v>RURAL</v>
      </c>
      <c r="E960" t="s">
        <v>25</v>
      </c>
      <c r="F960" t="s">
        <v>584</v>
      </c>
      <c r="G960" t="s">
        <v>928</v>
      </c>
      <c r="H960" t="str">
        <f>VLOOKUP(F960,[1]Disponibilidad!$A:$AD,30,0)</f>
        <v>Prioridad 3</v>
      </c>
      <c r="I960">
        <v>959</v>
      </c>
    </row>
    <row r="961" spans="2:11" x14ac:dyDescent="0.25">
      <c r="B961" s="5" t="s">
        <v>531</v>
      </c>
      <c r="D961" s="2" t="str">
        <f>VLOOKUP(F961,[3]Hoja1!$A:$B,2,0)</f>
        <v>URBANO</v>
      </c>
      <c r="E961" t="s">
        <v>25</v>
      </c>
      <c r="F961" t="s">
        <v>1023</v>
      </c>
      <c r="G961" t="s">
        <v>928</v>
      </c>
      <c r="H961" t="str">
        <f>VLOOKUP(F961,[1]Disponibilidad!$A:$AD,30,0)</f>
        <v>Prioridad 3</v>
      </c>
      <c r="I961">
        <v>960</v>
      </c>
      <c r="K961" t="str">
        <f>VLOOKUP(B961,[2]Disponibilidad!$A:$A,1,0)</f>
        <v>VCO.LA MADRID</v>
      </c>
    </row>
    <row r="962" spans="2:11" x14ac:dyDescent="0.25">
      <c r="B962" s="5" t="s">
        <v>347</v>
      </c>
      <c r="D962" s="2" t="str">
        <f>VLOOKUP(F962,[3]Hoja1!$A:$B,2,0)</f>
        <v>RURAL</v>
      </c>
      <c r="E962" t="s">
        <v>25</v>
      </c>
      <c r="F962" t="s">
        <v>401</v>
      </c>
      <c r="G962" t="s">
        <v>928</v>
      </c>
      <c r="H962" t="str">
        <f>VLOOKUP(F962,[1]Disponibilidad!$A:$AD,30,0)</f>
        <v>Prioridad 2</v>
      </c>
      <c r="I962">
        <v>961</v>
      </c>
    </row>
    <row r="963" spans="2:11" x14ac:dyDescent="0.25">
      <c r="B963" s="5" t="s">
        <v>1024</v>
      </c>
      <c r="D963" s="2" t="str">
        <f>VLOOKUP(F963,[3]Hoja1!$A:$B,2,0)</f>
        <v>RURAL</v>
      </c>
      <c r="E963" t="s">
        <v>25</v>
      </c>
      <c r="F963" t="s">
        <v>542</v>
      </c>
      <c r="G963" t="s">
        <v>928</v>
      </c>
      <c r="H963" t="str">
        <f>VLOOKUP(F963,[1]Disponibilidad!$A:$AD,30,0)</f>
        <v>Prioridad 3</v>
      </c>
      <c r="I963">
        <v>962</v>
      </c>
      <c r="K963" t="str">
        <f>VLOOKUP(B963,[2]Disponibilidad!$A:$A,1,0)</f>
        <v>MAG.SAN ZENON</v>
      </c>
    </row>
    <row r="964" spans="2:11" x14ac:dyDescent="0.25">
      <c r="B964" s="5" t="s">
        <v>1025</v>
      </c>
      <c r="D964" s="2" t="str">
        <f>VLOOKUP(F964,[3]Hoja1!$A:$B,2,0)</f>
        <v>URBANO</v>
      </c>
      <c r="E964" t="s">
        <v>25</v>
      </c>
      <c r="F964" t="s">
        <v>833</v>
      </c>
      <c r="G964" t="s">
        <v>928</v>
      </c>
      <c r="H964" t="str">
        <f>VLOOKUP(F964,[1]Disponibilidad!$A:$AD,30,0)</f>
        <v>Prioridad 2</v>
      </c>
      <c r="I964">
        <v>963</v>
      </c>
    </row>
    <row r="965" spans="2:11" x14ac:dyDescent="0.25">
      <c r="B965" s="5" t="s">
        <v>1026</v>
      </c>
      <c r="D965" s="2" t="str">
        <f>VLOOKUP(F965,[3]Hoja1!$A:$B,2,0)</f>
        <v>URBANO</v>
      </c>
      <c r="E965" t="s">
        <v>25</v>
      </c>
      <c r="F965" t="s">
        <v>624</v>
      </c>
      <c r="G965" t="s">
        <v>928</v>
      </c>
      <c r="H965" t="str">
        <f>VLOOKUP(F965,[1]Disponibilidad!$A:$AD,30,0)</f>
        <v>Prioridad 2</v>
      </c>
      <c r="I965">
        <v>964</v>
      </c>
      <c r="K965" t="str">
        <f>VLOOKUP(B965,[2]Disponibilidad!$A:$A,1,0)</f>
        <v>CHO.TANELA</v>
      </c>
    </row>
    <row r="966" spans="2:11" x14ac:dyDescent="0.25">
      <c r="B966" s="5" t="s">
        <v>1027</v>
      </c>
      <c r="D966" s="2" t="str">
        <f>VLOOKUP(F966,[3]Hoja1!$A:$B,2,0)</f>
        <v>URBANO</v>
      </c>
      <c r="E966" t="s">
        <v>25</v>
      </c>
      <c r="F966" t="s">
        <v>144</v>
      </c>
      <c r="G966" t="s">
        <v>928</v>
      </c>
      <c r="H966" t="str">
        <f>VLOOKUP(F966,[1]Disponibilidad!$A:$AD,30,0)</f>
        <v>Prioridad 2</v>
      </c>
      <c r="I966">
        <v>965</v>
      </c>
    </row>
    <row r="967" spans="2:11" x14ac:dyDescent="0.25">
      <c r="B967" s="5" t="s">
        <v>1028</v>
      </c>
      <c r="D967" s="2" t="str">
        <f>VLOOKUP(F967,[3]Hoja1!$A:$B,2,0)</f>
        <v>RURAL</v>
      </c>
      <c r="E967" t="s">
        <v>25</v>
      </c>
      <c r="F967" t="s">
        <v>1029</v>
      </c>
      <c r="G967" t="s">
        <v>928</v>
      </c>
      <c r="H967" t="str">
        <f>VLOOKUP(F967,[1]Disponibilidad!$A:$AD,30,0)</f>
        <v>Prioridad 2</v>
      </c>
      <c r="I967">
        <v>966</v>
      </c>
    </row>
    <row r="968" spans="2:11" x14ac:dyDescent="0.25">
      <c r="B968" s="5" t="s">
        <v>1030</v>
      </c>
      <c r="D968" s="2" t="str">
        <f>VLOOKUP(F968,[3]Hoja1!$A:$B,2,0)</f>
        <v>URBANO</v>
      </c>
      <c r="E968" t="s">
        <v>25</v>
      </c>
      <c r="F968" t="s">
        <v>136</v>
      </c>
      <c r="G968" t="s">
        <v>928</v>
      </c>
      <c r="H968" t="str">
        <f>VLOOKUP(F968,[1]Disponibilidad!$A:$AD,30,0)</f>
        <v>Prioridad 2</v>
      </c>
      <c r="I968">
        <v>967</v>
      </c>
    </row>
    <row r="969" spans="2:11" x14ac:dyDescent="0.25">
      <c r="B969" s="5" t="s">
        <v>1031</v>
      </c>
      <c r="D969" s="2" t="str">
        <f>VLOOKUP(F969,[3]Hoja1!$A:$B,2,0)</f>
        <v>URBANO</v>
      </c>
      <c r="E969" t="s">
        <v>25</v>
      </c>
      <c r="F969" t="s">
        <v>663</v>
      </c>
      <c r="G969" t="s">
        <v>928</v>
      </c>
      <c r="H969" t="str">
        <f>VLOOKUP(F969,[1]Disponibilidad!$A:$AD,30,0)</f>
        <v>Prioridad 3</v>
      </c>
      <c r="I969">
        <v>968</v>
      </c>
    </row>
    <row r="970" spans="2:11" x14ac:dyDescent="0.25">
      <c r="B970" s="5" t="s">
        <v>1032</v>
      </c>
      <c r="D970" s="2" t="str">
        <f>VLOOKUP(F970,[3]Hoja1!$A:$B,2,0)</f>
        <v>RURAL</v>
      </c>
      <c r="E970" t="s">
        <v>25</v>
      </c>
      <c r="F970" t="s">
        <v>654</v>
      </c>
      <c r="G970" t="s">
        <v>928</v>
      </c>
      <c r="H970" t="str">
        <f>VLOOKUP(F970,[1]Disponibilidad!$A:$AD,30,0)</f>
        <v>Prioridad 2</v>
      </c>
      <c r="I970">
        <v>969</v>
      </c>
    </row>
    <row r="971" spans="2:11" x14ac:dyDescent="0.25">
      <c r="B971" s="5" t="s">
        <v>1033</v>
      </c>
      <c r="D971" s="2" t="str">
        <f>VLOOKUP(F971,[3]Hoja1!$A:$B,2,0)</f>
        <v>RURAL</v>
      </c>
      <c r="E971" t="s">
        <v>25</v>
      </c>
      <c r="F971" t="s">
        <v>1034</v>
      </c>
      <c r="G971" t="s">
        <v>928</v>
      </c>
      <c r="H971" t="str">
        <f>VLOOKUP(F971,[1]Disponibilidad!$A:$AD,30,0)</f>
        <v>Prioridad 3</v>
      </c>
      <c r="I971">
        <v>970</v>
      </c>
      <c r="K971" t="str">
        <f>VLOOKUP(B971,[2]Disponibilidad!$A:$A,1,0)</f>
        <v>QUI.BARCELONA</v>
      </c>
    </row>
    <row r="972" spans="2:11" x14ac:dyDescent="0.25">
      <c r="B972" s="5" t="s">
        <v>1035</v>
      </c>
      <c r="D972" s="2" t="str">
        <f>VLOOKUP(F972,[3]Hoja1!$A:$B,2,0)</f>
        <v>URBANO</v>
      </c>
      <c r="E972" t="s">
        <v>25</v>
      </c>
      <c r="F972" t="s">
        <v>688</v>
      </c>
      <c r="G972" t="s">
        <v>928</v>
      </c>
      <c r="H972" t="str">
        <f>VLOOKUP(F972,[1]Disponibilidad!$A:$AD,30,0)</f>
        <v>Prioridad 2</v>
      </c>
      <c r="I972">
        <v>971</v>
      </c>
    </row>
    <row r="973" spans="2:11" x14ac:dyDescent="0.25">
      <c r="B973" s="5" t="s">
        <v>1036</v>
      </c>
      <c r="D973" s="2" t="str">
        <f>VLOOKUP(F973,[3]Hoja1!$A:$B,2,0)</f>
        <v>RURAL</v>
      </c>
      <c r="E973" t="s">
        <v>25</v>
      </c>
      <c r="F973" t="s">
        <v>521</v>
      </c>
      <c r="G973" t="s">
        <v>928</v>
      </c>
      <c r="H973" t="str">
        <f>VLOOKUP(F973,[1]Disponibilidad!$A:$AD,30,0)</f>
        <v>Prioridad 3</v>
      </c>
      <c r="I973">
        <v>972</v>
      </c>
    </row>
    <row r="974" spans="2:11" x14ac:dyDescent="0.25">
      <c r="B974" s="5" t="s">
        <v>1037</v>
      </c>
      <c r="D974" s="2" t="str">
        <f>VLOOKUP(F974,[3]Hoja1!$A:$B,2,0)</f>
        <v>URBANO</v>
      </c>
      <c r="E974" t="s">
        <v>25</v>
      </c>
      <c r="F974" t="s">
        <v>623</v>
      </c>
      <c r="G974" t="s">
        <v>928</v>
      </c>
      <c r="H974" t="str">
        <f>VLOOKUP(F974,[1]Disponibilidad!$A:$AD,30,0)</f>
        <v>Prioridad 2</v>
      </c>
      <c r="I974">
        <v>973</v>
      </c>
    </row>
    <row r="975" spans="2:11" x14ac:dyDescent="0.25">
      <c r="B975" s="5" t="s">
        <v>1038</v>
      </c>
      <c r="D975" s="2" t="str">
        <f>VLOOKUP(F975,[3]Hoja1!$A:$B,2,0)</f>
        <v>URBANO</v>
      </c>
      <c r="E975" t="s">
        <v>25</v>
      </c>
      <c r="F975" t="s">
        <v>610</v>
      </c>
      <c r="G975" t="s">
        <v>928</v>
      </c>
      <c r="H975" t="str">
        <f>VLOOKUP(F975,[1]Disponibilidad!$A:$AD,30,0)</f>
        <v>Prioridad 3</v>
      </c>
      <c r="I975">
        <v>974</v>
      </c>
    </row>
    <row r="976" spans="2:11" x14ac:dyDescent="0.25">
      <c r="B976" s="5" t="s">
        <v>1039</v>
      </c>
      <c r="D976" s="2" t="str">
        <f>VLOOKUP(F976,[3]Hoja1!$A:$B,2,0)</f>
        <v>RURAL</v>
      </c>
      <c r="E976" t="s">
        <v>25</v>
      </c>
      <c r="F976" t="s">
        <v>1040</v>
      </c>
      <c r="G976" t="s">
        <v>928</v>
      </c>
      <c r="H976" t="str">
        <f>VLOOKUP(F976,[1]Disponibilidad!$A:$AD,30,0)</f>
        <v>Prioridad 3</v>
      </c>
      <c r="I976">
        <v>975</v>
      </c>
      <c r="K976" t="str">
        <f>VLOOKUP(B976,[2]Disponibilidad!$A:$A,1,0)</f>
        <v>VAL.VILLA GORGONA-2</v>
      </c>
    </row>
    <row r="977" spans="2:11" x14ac:dyDescent="0.25">
      <c r="B977" s="5" t="s">
        <v>1041</v>
      </c>
      <c r="D977" s="2" t="str">
        <f>VLOOKUP(F977,[3]Hoja1!$A:$B,2,0)</f>
        <v>URBANO</v>
      </c>
      <c r="E977" t="s">
        <v>25</v>
      </c>
      <c r="F977" t="s">
        <v>664</v>
      </c>
      <c r="G977" t="s">
        <v>928</v>
      </c>
      <c r="H977" t="str">
        <f>VLOOKUP(F977,[1]Disponibilidad!$A:$AD,30,0)</f>
        <v>Prioridad 2</v>
      </c>
      <c r="I977">
        <v>976</v>
      </c>
    </row>
    <row r="978" spans="2:11" x14ac:dyDescent="0.25">
      <c r="B978" s="5" t="s">
        <v>1042</v>
      </c>
      <c r="D978" s="2" t="str">
        <f>VLOOKUP(F978,[3]Hoja1!$A:$B,2,0)</f>
        <v>URBANO</v>
      </c>
      <c r="E978" t="s">
        <v>25</v>
      </c>
      <c r="F978" t="s">
        <v>666</v>
      </c>
      <c r="G978" t="s">
        <v>928</v>
      </c>
      <c r="H978" t="str">
        <f>VLOOKUP(F978,[1]Disponibilidad!$A:$AD,30,0)</f>
        <v>Prioridad 2</v>
      </c>
      <c r="I978">
        <v>977</v>
      </c>
      <c r="K978" t="str">
        <f>VLOOKUP(B978,[2]Disponibilidad!$A:$A,1,0)</f>
        <v>TOL.CAJAMARCA-3</v>
      </c>
    </row>
    <row r="979" spans="2:11" x14ac:dyDescent="0.25">
      <c r="B979" s="5" t="s">
        <v>1043</v>
      </c>
      <c r="D979" s="2" t="str">
        <f>VLOOKUP(F979,[3]Hoja1!$A:$B,2,0)</f>
        <v>RURAL</v>
      </c>
      <c r="E979" t="s">
        <v>25</v>
      </c>
      <c r="F979" t="s">
        <v>1044</v>
      </c>
      <c r="G979" t="s">
        <v>928</v>
      </c>
      <c r="H979" t="str">
        <f>VLOOKUP(F979,[1]Disponibilidad!$A:$AD,30,0)</f>
        <v>Prioridad 2</v>
      </c>
      <c r="I979">
        <v>978</v>
      </c>
      <c r="K979" t="str">
        <f>VLOOKUP(B979,[2]Disponibilidad!$A:$A,1,0)</f>
        <v>TOL.PAYANDE</v>
      </c>
    </row>
    <row r="980" spans="2:11" x14ac:dyDescent="0.25">
      <c r="B980" s="5" t="s">
        <v>1045</v>
      </c>
      <c r="D980" s="2" t="str">
        <f>VLOOKUP(F980,[3]Hoja1!$A:$B,2,0)</f>
        <v>URBANO</v>
      </c>
      <c r="E980" t="s">
        <v>25</v>
      </c>
      <c r="F980" t="s">
        <v>687</v>
      </c>
      <c r="G980" t="s">
        <v>928</v>
      </c>
      <c r="H980" t="str">
        <f>VLOOKUP(F980,[1]Disponibilidad!$A:$AD,30,0)</f>
        <v>Prioridad 2</v>
      </c>
      <c r="I980">
        <v>979</v>
      </c>
    </row>
    <row r="981" spans="2:11" x14ac:dyDescent="0.25">
      <c r="B981" s="5" t="s">
        <v>1046</v>
      </c>
      <c r="D981" s="2" t="str">
        <f>VLOOKUP(F981,[3]Hoja1!$A:$B,2,0)</f>
        <v>RURAL</v>
      </c>
      <c r="E981" t="s">
        <v>25</v>
      </c>
      <c r="F981" t="s">
        <v>1047</v>
      </c>
      <c r="G981" t="s">
        <v>928</v>
      </c>
      <c r="H981" t="str">
        <f>VLOOKUP(F981,[1]Disponibilidad!$A:$AD,30,0)</f>
        <v>Prioridad 3</v>
      </c>
      <c r="I981">
        <v>980</v>
      </c>
      <c r="K981" t="str">
        <f>VLOOKUP(B981,[2]Disponibilidad!$A:$A,1,0)</f>
        <v>VAL.EL NARANJAL</v>
      </c>
    </row>
    <row r="982" spans="2:11" x14ac:dyDescent="0.25">
      <c r="B982" s="5" t="s">
        <v>1048</v>
      </c>
      <c r="D982" s="2" t="str">
        <f>VLOOKUP(F982,[3]Hoja1!$A:$B,2,0)</f>
        <v>URBANO</v>
      </c>
      <c r="E982" t="s">
        <v>25</v>
      </c>
      <c r="F982" t="s">
        <v>625</v>
      </c>
      <c r="G982" t="s">
        <v>928</v>
      </c>
      <c r="H982" t="str">
        <f>VLOOKUP(F982,[1]Disponibilidad!$A:$AD,30,0)</f>
        <v>Prioridad 2</v>
      </c>
      <c r="I982">
        <v>981</v>
      </c>
    </row>
    <row r="983" spans="2:11" x14ac:dyDescent="0.25">
      <c r="B983" s="5" t="s">
        <v>1049</v>
      </c>
      <c r="D983" s="2" t="str">
        <f>VLOOKUP(F983,[3]Hoja1!$A:$B,2,0)</f>
        <v>URBANO</v>
      </c>
      <c r="E983" t="s">
        <v>25</v>
      </c>
      <c r="F983" t="s">
        <v>819</v>
      </c>
      <c r="G983" t="s">
        <v>928</v>
      </c>
      <c r="H983" t="str">
        <f>VLOOKUP(F983,[1]Disponibilidad!$A:$AD,30,0)</f>
        <v>Prioridad 2</v>
      </c>
      <c r="I983">
        <v>982</v>
      </c>
    </row>
    <row r="984" spans="2:11" x14ac:dyDescent="0.25">
      <c r="B984" s="5" t="s">
        <v>1050</v>
      </c>
      <c r="D984" s="2" t="str">
        <f>VLOOKUP(F984,[3]Hoja1!$A:$B,2,0)</f>
        <v>RURAL</v>
      </c>
      <c r="E984" t="s">
        <v>25</v>
      </c>
      <c r="F984" t="s">
        <v>816</v>
      </c>
      <c r="G984" t="s">
        <v>928</v>
      </c>
      <c r="H984" t="str">
        <f>VLOOKUP(F984,[1]Disponibilidad!$A:$AD,30,0)</f>
        <v>Prioridad 2</v>
      </c>
      <c r="I984">
        <v>983</v>
      </c>
      <c r="K984" t="str">
        <f>VLOOKUP(B984,[2]Disponibilidad!$A:$A,1,0)</f>
        <v>CUN.TIBIRITA</v>
      </c>
    </row>
    <row r="985" spans="2:11" x14ac:dyDescent="0.25">
      <c r="B985" s="5" t="s">
        <v>1051</v>
      </c>
      <c r="D985" s="2" t="str">
        <f>VLOOKUP(F985,[3]Hoja1!$A:$B,2,0)</f>
        <v>URBANO</v>
      </c>
      <c r="E985" t="s">
        <v>25</v>
      </c>
      <c r="F985" t="s">
        <v>656</v>
      </c>
      <c r="G985" t="s">
        <v>928</v>
      </c>
      <c r="H985" t="str">
        <f>VLOOKUP(F985,[1]Disponibilidad!$A:$AD,30,0)</f>
        <v>Prioridad 3</v>
      </c>
      <c r="I985">
        <v>984</v>
      </c>
      <c r="K985" t="str">
        <f>VLOOKUP(B985,[2]Disponibilidad!$A:$A,1,0)</f>
        <v>SND.COROMORO</v>
      </c>
    </row>
    <row r="986" spans="2:11" x14ac:dyDescent="0.25">
      <c r="B986" s="5" t="s">
        <v>1052</v>
      </c>
      <c r="D986" s="2" t="str">
        <f>VLOOKUP(F986,[3]Hoja1!$A:$B,2,0)</f>
        <v>RURAL</v>
      </c>
      <c r="E986" t="s">
        <v>25</v>
      </c>
      <c r="F986" t="s">
        <v>618</v>
      </c>
      <c r="G986" t="s">
        <v>928</v>
      </c>
      <c r="H986" t="str">
        <f>VLOOKUP(F986,[1]Disponibilidad!$A:$AD,30,0)</f>
        <v>Prioridad 2</v>
      </c>
      <c r="I986">
        <v>985</v>
      </c>
    </row>
    <row r="987" spans="2:11" x14ac:dyDescent="0.25">
      <c r="B987" s="5" t="s">
        <v>1053</v>
      </c>
      <c r="D987" s="2" t="str">
        <f>VLOOKUP(F987,[3]Hoja1!$A:$B,2,0)</f>
        <v>RURAL</v>
      </c>
      <c r="E987" t="s">
        <v>25</v>
      </c>
      <c r="F987" t="s">
        <v>1054</v>
      </c>
      <c r="G987" t="s">
        <v>928</v>
      </c>
      <c r="H987" t="str">
        <f>VLOOKUP(F987,[1]Disponibilidad!$A:$AD,30,0)</f>
        <v>Prioridad 3</v>
      </c>
      <c r="I987">
        <v>986</v>
      </c>
      <c r="K987" t="str">
        <f>VLOOKUP(B987,[2]Disponibilidad!$A:$A,1,0)</f>
        <v>BOY.CAMPO PALAGUA</v>
      </c>
    </row>
    <row r="988" spans="2:11" x14ac:dyDescent="0.25">
      <c r="B988" s="5" t="s">
        <v>1055</v>
      </c>
      <c r="D988" s="2" t="str">
        <f>VLOOKUP(F988,[3]Hoja1!$A:$B,2,0)</f>
        <v>URBANO</v>
      </c>
      <c r="E988" t="s">
        <v>25</v>
      </c>
      <c r="F988" t="s">
        <v>703</v>
      </c>
      <c r="G988" t="s">
        <v>928</v>
      </c>
      <c r="H988" t="str">
        <f>VLOOKUP(F988,[1]Disponibilidad!$A:$AD,30,0)</f>
        <v>Prioridad 3</v>
      </c>
      <c r="I988">
        <v>987</v>
      </c>
      <c r="K988" t="str">
        <f>VLOOKUP(B988,[2]Disponibilidad!$A:$A,1,0)</f>
        <v>MET.NIEBLAS</v>
      </c>
    </row>
    <row r="989" spans="2:11" x14ac:dyDescent="0.25">
      <c r="B989" s="5" t="s">
        <v>1056</v>
      </c>
      <c r="D989" s="2" t="str">
        <f>VLOOKUP(F989,[3]Hoja1!$A:$B,2,0)</f>
        <v>RURAL</v>
      </c>
      <c r="E989" t="s">
        <v>25</v>
      </c>
      <c r="F989" t="s">
        <v>580</v>
      </c>
      <c r="G989" t="s">
        <v>928</v>
      </c>
      <c r="H989" t="str">
        <f>VLOOKUP(F989,[1]Disponibilidad!$A:$AD,30,0)</f>
        <v>Prioridad 3</v>
      </c>
      <c r="I989">
        <v>988</v>
      </c>
      <c r="K989" t="str">
        <f>VLOOKUP(B989,[2]Disponibilidad!$A:$A,1,0)</f>
        <v>MET.PUERTO GUADALUPE</v>
      </c>
    </row>
    <row r="990" spans="2:11" x14ac:dyDescent="0.25">
      <c r="B990" s="5" t="s">
        <v>1057</v>
      </c>
      <c r="D990" s="2" t="str">
        <f>VLOOKUP(F990,[3]Hoja1!$A:$B,2,0)</f>
        <v>RURAL</v>
      </c>
      <c r="E990" t="s">
        <v>25</v>
      </c>
      <c r="F990" t="s">
        <v>1058</v>
      </c>
      <c r="G990" t="s">
        <v>928</v>
      </c>
      <c r="H990" t="str">
        <f>VLOOKUP(F990,[1]Disponibilidad!$A:$AD,30,0)</f>
        <v>Prioridad 3</v>
      </c>
      <c r="I990">
        <v>989</v>
      </c>
    </row>
    <row r="991" spans="2:11" x14ac:dyDescent="0.25">
      <c r="B991" s="5" t="s">
        <v>1059</v>
      </c>
      <c r="D991" s="2" t="str">
        <f>VLOOKUP(F991,[3]Hoja1!$A:$B,2,0)</f>
        <v>URBANO</v>
      </c>
      <c r="E991" t="s">
        <v>25</v>
      </c>
      <c r="F991" t="s">
        <v>134</v>
      </c>
      <c r="G991" t="s">
        <v>928</v>
      </c>
      <c r="H991" t="str">
        <f>VLOOKUP(F991,[1]Disponibilidad!$A:$AD,30,0)</f>
        <v>Prioridad 2</v>
      </c>
      <c r="I991">
        <v>990</v>
      </c>
      <c r="K991" t="str">
        <f>VLOOKUP(B991,[2]Disponibilidad!$A:$A,1,0)</f>
        <v>BOY.SANTA BARBARA</v>
      </c>
    </row>
    <row r="992" spans="2:11" x14ac:dyDescent="0.25">
      <c r="B992" s="5" t="s">
        <v>1060</v>
      </c>
      <c r="D992" s="2" t="str">
        <f>VLOOKUP(F992,[3]Hoja1!$A:$B,2,0)</f>
        <v>RURAL</v>
      </c>
      <c r="E992" t="s">
        <v>25</v>
      </c>
      <c r="F992" t="s">
        <v>1061</v>
      </c>
      <c r="G992" t="s">
        <v>928</v>
      </c>
      <c r="H992" t="str">
        <f>VLOOKUP(F992,[1]Disponibilidad!$A:$AD,30,0)</f>
        <v>Prioridad 2</v>
      </c>
      <c r="I992">
        <v>991</v>
      </c>
      <c r="K992" t="str">
        <f>VLOOKUP(B992,[2]Disponibilidad!$A:$A,1,0)</f>
        <v>SND.TELEFERICO LA MESA</v>
      </c>
    </row>
    <row r="993" spans="2:11" x14ac:dyDescent="0.25">
      <c r="B993" s="5" t="s">
        <v>1062</v>
      </c>
      <c r="D993" s="2" t="str">
        <f>VLOOKUP(F993,[3]Hoja1!$A:$B,2,0)</f>
        <v>RURAL</v>
      </c>
      <c r="E993" t="s">
        <v>25</v>
      </c>
      <c r="F993" t="s">
        <v>1063</v>
      </c>
      <c r="G993" t="s">
        <v>928</v>
      </c>
      <c r="H993" t="str">
        <f>VLOOKUP(F993,[1]Disponibilidad!$A:$AD,30,0)</f>
        <v>Prioridad 2</v>
      </c>
      <c r="I993">
        <v>992</v>
      </c>
    </row>
    <row r="994" spans="2:11" x14ac:dyDescent="0.25">
      <c r="B994" s="5" t="s">
        <v>1064</v>
      </c>
      <c r="D994" s="2" t="str">
        <f>VLOOKUP(F994,[3]Hoja1!$A:$B,2,0)</f>
        <v>RURAL</v>
      </c>
      <c r="E994" t="s">
        <v>25</v>
      </c>
      <c r="F994" t="s">
        <v>691</v>
      </c>
      <c r="G994" t="s">
        <v>928</v>
      </c>
      <c r="H994" t="str">
        <f>VLOOKUP(F994,[1]Disponibilidad!$A:$AD,30,0)</f>
        <v>Prioridad 2</v>
      </c>
      <c r="I994">
        <v>993</v>
      </c>
    </row>
    <row r="995" spans="2:11" x14ac:dyDescent="0.25">
      <c r="B995" s="5" t="s">
        <v>1065</v>
      </c>
      <c r="D995" s="2" t="str">
        <f>VLOOKUP(F995,[3]Hoja1!$A:$B,2,0)</f>
        <v>RURAL</v>
      </c>
      <c r="E995" t="s">
        <v>25</v>
      </c>
      <c r="F995" t="s">
        <v>844</v>
      </c>
      <c r="G995" t="s">
        <v>928</v>
      </c>
      <c r="H995" t="str">
        <f>VLOOKUP(F995,[1]Disponibilidad!$A:$AD,30,0)</f>
        <v>Prioridad 3</v>
      </c>
      <c r="I995">
        <v>994</v>
      </c>
    </row>
    <row r="996" spans="2:11" x14ac:dyDescent="0.25">
      <c r="B996" s="5" t="s">
        <v>1066</v>
      </c>
      <c r="D996" s="2" t="str">
        <f>VLOOKUP(F996,[3]Hoja1!$A:$B,2,0)</f>
        <v>RURAL</v>
      </c>
      <c r="E996" t="s">
        <v>25</v>
      </c>
      <c r="F996" t="s">
        <v>1067</v>
      </c>
      <c r="G996" t="s">
        <v>928</v>
      </c>
      <c r="H996" t="str">
        <f>VLOOKUP(F996,[1]Disponibilidad!$A:$AD,30,0)</f>
        <v>Prioridad 3</v>
      </c>
      <c r="I996">
        <v>995</v>
      </c>
    </row>
    <row r="997" spans="2:11" x14ac:dyDescent="0.25">
      <c r="B997" s="5" t="s">
        <v>1068</v>
      </c>
      <c r="D997" s="2" t="str">
        <f>VLOOKUP(F997,[3]Hoja1!$A:$B,2,0)</f>
        <v>RURAL</v>
      </c>
      <c r="E997" t="s">
        <v>25</v>
      </c>
      <c r="F997" t="s">
        <v>489</v>
      </c>
      <c r="G997" t="s">
        <v>928</v>
      </c>
      <c r="H997" t="str">
        <f>VLOOKUP(F997,[1]Disponibilidad!$A:$AD,30,0)</f>
        <v>Prioridad 2</v>
      </c>
      <c r="I997">
        <v>996</v>
      </c>
    </row>
    <row r="998" spans="2:11" x14ac:dyDescent="0.25">
      <c r="B998" s="5" t="s">
        <v>1069</v>
      </c>
      <c r="D998" s="2" t="str">
        <f>VLOOKUP(F998,[3]Hoja1!$A:$B,2,0)</f>
        <v>URBANO</v>
      </c>
      <c r="E998" t="s">
        <v>25</v>
      </c>
      <c r="F998" t="s">
        <v>1070</v>
      </c>
      <c r="G998" t="s">
        <v>928</v>
      </c>
      <c r="H998" t="str">
        <f>VLOOKUP(F998,[1]Disponibilidad!$A:$AD,30,0)</f>
        <v>Prioridad 3</v>
      </c>
      <c r="I998">
        <v>997</v>
      </c>
    </row>
    <row r="999" spans="2:11" x14ac:dyDescent="0.25">
      <c r="B999" s="5" t="s">
        <v>1071</v>
      </c>
      <c r="D999" s="2" t="str">
        <f>VLOOKUP(F999,[3]Hoja1!$A:$B,2,0)</f>
        <v>URBANO</v>
      </c>
      <c r="E999" t="s">
        <v>25</v>
      </c>
      <c r="F999" t="s">
        <v>382</v>
      </c>
      <c r="G999" t="s">
        <v>928</v>
      </c>
      <c r="H999" t="str">
        <f>VLOOKUP(F999,[1]Disponibilidad!$A:$AD,30,0)</f>
        <v>Prioridad 2</v>
      </c>
      <c r="I999">
        <v>998</v>
      </c>
      <c r="K999" t="str">
        <f>VLOOKUP(B999,[2]Disponibilidad!$A:$A,1,0)</f>
        <v>SND.SURATA</v>
      </c>
    </row>
    <row r="1000" spans="2:11" x14ac:dyDescent="0.25">
      <c r="B1000" s="5" t="s">
        <v>1072</v>
      </c>
      <c r="D1000" s="2" t="str">
        <f>VLOOKUP(F1000,[3]Hoja1!$A:$B,2,0)</f>
        <v>URBANO</v>
      </c>
      <c r="E1000" t="s">
        <v>25</v>
      </c>
      <c r="F1000" t="s">
        <v>1073</v>
      </c>
      <c r="G1000" t="s">
        <v>928</v>
      </c>
      <c r="H1000" t="str">
        <f>VLOOKUP(F1000,[1]Disponibilidad!$A:$AD,30,0)</f>
        <v>Prioridad 2</v>
      </c>
      <c r="I1000">
        <v>999</v>
      </c>
    </row>
    <row r="1001" spans="2:11" x14ac:dyDescent="0.25">
      <c r="B1001" s="5" t="s">
        <v>1074</v>
      </c>
      <c r="D1001" s="2" t="str">
        <f>VLOOKUP(F1001,[3]Hoja1!$A:$B,2,0)</f>
        <v>URBANO</v>
      </c>
      <c r="E1001" t="s">
        <v>25</v>
      </c>
      <c r="F1001" t="s">
        <v>492</v>
      </c>
      <c r="G1001" t="s">
        <v>928</v>
      </c>
      <c r="H1001" t="str">
        <f>VLOOKUP(F1001,[1]Disponibilidad!$A:$AD,30,0)</f>
        <v>Prioridad 2</v>
      </c>
      <c r="I1001">
        <v>1000</v>
      </c>
    </row>
    <row r="1002" spans="2:11" x14ac:dyDescent="0.25">
      <c r="B1002" s="5" t="s">
        <v>1075</v>
      </c>
      <c r="D1002" s="2" t="str">
        <f>VLOOKUP(F1002,[3]Hoja1!$A:$B,2,0)</f>
        <v>URBANO</v>
      </c>
      <c r="E1002" t="s">
        <v>25</v>
      </c>
      <c r="F1002" t="s">
        <v>686</v>
      </c>
      <c r="G1002" t="s">
        <v>928</v>
      </c>
      <c r="H1002" t="str">
        <f>VLOOKUP(F1002,[1]Disponibilidad!$A:$AD,30,0)</f>
        <v>Prioridad 2</v>
      </c>
      <c r="I1002">
        <v>1001</v>
      </c>
      <c r="K1002" t="str">
        <f>VLOOKUP(B1002,[2]Disponibilidad!$A:$A,1,0)</f>
        <v>CES.MARIANGOLA</v>
      </c>
    </row>
    <row r="1003" spans="2:11" x14ac:dyDescent="0.25">
      <c r="B1003" s="5" t="s">
        <v>1076</v>
      </c>
      <c r="D1003" s="2" t="str">
        <f>VLOOKUP(F1003,[3]Hoja1!$A:$B,2,0)</f>
        <v>RURAL</v>
      </c>
      <c r="E1003" t="s">
        <v>25</v>
      </c>
      <c r="F1003" t="s">
        <v>835</v>
      </c>
      <c r="G1003" t="s">
        <v>928</v>
      </c>
      <c r="H1003" t="str">
        <f>VLOOKUP(F1003,[1]Disponibilidad!$A:$AD,30,0)</f>
        <v>Prioridad 4</v>
      </c>
      <c r="I1003">
        <v>1002</v>
      </c>
      <c r="K1003" t="str">
        <f>VLOOKUP(B1003,[2]Disponibilidad!$A:$A,1,0)</f>
        <v>MAG.RB TAYRONA:H2</v>
      </c>
    </row>
    <row r="1004" spans="2:11" x14ac:dyDescent="0.25">
      <c r="B1004" s="5" t="s">
        <v>1077</v>
      </c>
      <c r="D1004" s="2" t="str">
        <f>VLOOKUP(F1004,[3]Hoja1!$A:$B,2,0)</f>
        <v>RURAL</v>
      </c>
      <c r="E1004" t="s">
        <v>25</v>
      </c>
      <c r="F1004" t="s">
        <v>534</v>
      </c>
      <c r="G1004" t="s">
        <v>928</v>
      </c>
      <c r="H1004" t="str">
        <f>VLOOKUP(F1004,[1]Disponibilidad!$A:$AD,30,0)</f>
        <v>Prioridad 4</v>
      </c>
      <c r="I1004">
        <v>1003</v>
      </c>
    </row>
    <row r="1005" spans="2:11" x14ac:dyDescent="0.25">
      <c r="B1005" s="5" t="s">
        <v>1078</v>
      </c>
      <c r="D1005" s="2" t="str">
        <f>VLOOKUP(F1005,[3]Hoja1!$A:$B,2,0)</f>
        <v>RURAL</v>
      </c>
      <c r="E1005" t="s">
        <v>25</v>
      </c>
      <c r="F1005" t="s">
        <v>768</v>
      </c>
      <c r="G1005" t="s">
        <v>928</v>
      </c>
      <c r="H1005" t="str">
        <f>VLOOKUP(F1005,[1]Disponibilidad!$A:$AD,30,0)</f>
        <v>Prioridad 4</v>
      </c>
      <c r="I1005">
        <v>1004</v>
      </c>
    </row>
    <row r="1006" spans="2:11" x14ac:dyDescent="0.25">
      <c r="B1006" s="5" t="s">
        <v>1079</v>
      </c>
      <c r="D1006" s="2" t="str">
        <f>VLOOKUP(F1006,[3]Hoja1!$A:$B,2,0)</f>
        <v>RURAL</v>
      </c>
      <c r="E1006" t="s">
        <v>25</v>
      </c>
      <c r="F1006" t="s">
        <v>738</v>
      </c>
      <c r="G1006" t="s">
        <v>928</v>
      </c>
      <c r="H1006" t="str">
        <f>VLOOKUP(F1006,[1]Disponibilidad!$A:$AD,30,0)</f>
        <v>Prioridad 4</v>
      </c>
      <c r="I1006">
        <v>1005</v>
      </c>
      <c r="K1006" t="str">
        <f>VLOOKUP(B1006,[2]Disponibilidad!$A:$A,1,0)</f>
        <v>MAG.CALABAZO</v>
      </c>
    </row>
    <row r="1007" spans="2:11" x14ac:dyDescent="0.25">
      <c r="B1007" s="5" t="s">
        <v>1080</v>
      </c>
      <c r="D1007" s="2" t="str">
        <f>VLOOKUP(F1007,[3]Hoja1!$A:$B,2,0)</f>
        <v>RURAL</v>
      </c>
      <c r="E1007" t="s">
        <v>25</v>
      </c>
      <c r="F1007" t="s">
        <v>1081</v>
      </c>
      <c r="G1007" t="s">
        <v>928</v>
      </c>
      <c r="H1007" t="str">
        <f>VLOOKUP(F1007,[1]Disponibilidad!$A:$AD,30,0)</f>
        <v>Prioridad 4</v>
      </c>
      <c r="I1007">
        <v>1006</v>
      </c>
    </row>
    <row r="1008" spans="2:11" x14ac:dyDescent="0.25">
      <c r="B1008" s="5" t="s">
        <v>1082</v>
      </c>
      <c r="D1008" s="2" t="str">
        <f>VLOOKUP(F1008,[3]Hoja1!$A:$B,2,0)</f>
        <v>RURAL</v>
      </c>
      <c r="E1008" t="s">
        <v>25</v>
      </c>
      <c r="F1008" t="s">
        <v>1083</v>
      </c>
      <c r="G1008" t="s">
        <v>928</v>
      </c>
      <c r="H1008" t="str">
        <f>VLOOKUP(F1008,[1]Disponibilidad!$A:$AD,30,0)</f>
        <v>Prioridad 4</v>
      </c>
      <c r="I1008">
        <v>1007</v>
      </c>
      <c r="K1008" t="str">
        <f>VLOOKUP(B1008,[2]Disponibilidad!$A:$A,1,0)</f>
        <v>CAD.COCORONDO</v>
      </c>
    </row>
    <row r="1009" spans="2:11" x14ac:dyDescent="0.25">
      <c r="B1009" s="5" t="s">
        <v>1084</v>
      </c>
      <c r="D1009" s="2" t="str">
        <f>VLOOKUP(F1009,[3]Hoja1!$A:$B,2,0)</f>
        <v>RURAL</v>
      </c>
      <c r="E1009" t="s">
        <v>25</v>
      </c>
      <c r="F1009" t="s">
        <v>723</v>
      </c>
      <c r="G1009" t="s">
        <v>928</v>
      </c>
      <c r="H1009" t="str">
        <f>VLOOKUP(F1009,[1]Disponibilidad!$A:$AD,30,0)</f>
        <v>Prioridad 4</v>
      </c>
      <c r="I1009">
        <v>1008</v>
      </c>
    </row>
    <row r="1010" spans="2:11" x14ac:dyDescent="0.25">
      <c r="B1010" s="5" t="s">
        <v>1085</v>
      </c>
      <c r="D1010" s="2" t="str">
        <f>VLOOKUP(F1010,[3]Hoja1!$A:$B,2,0)</f>
        <v>RURAL</v>
      </c>
      <c r="E1010" t="s">
        <v>25</v>
      </c>
      <c r="F1010" t="s">
        <v>771</v>
      </c>
      <c r="G1010" t="s">
        <v>928</v>
      </c>
      <c r="H1010" t="str">
        <f>VLOOKUP(F1010,[1]Disponibilidad!$A:$AD,30,0)</f>
        <v>Prioridad 4</v>
      </c>
      <c r="I1010">
        <v>1009</v>
      </c>
    </row>
    <row r="1011" spans="2:11" x14ac:dyDescent="0.25">
      <c r="B1011" s="5" t="s">
        <v>1086</v>
      </c>
      <c r="D1011" s="2" t="str">
        <f>VLOOKUP(F1011,[3]Hoja1!$A:$B,2,0)</f>
        <v>RURAL</v>
      </c>
      <c r="E1011" t="s">
        <v>25</v>
      </c>
      <c r="F1011" t="s">
        <v>766</v>
      </c>
      <c r="G1011" t="s">
        <v>928</v>
      </c>
      <c r="H1011" t="str">
        <f>VLOOKUP(F1011,[1]Disponibilidad!$A:$AD,30,0)</f>
        <v>Prioridad 4</v>
      </c>
      <c r="I1011">
        <v>1010</v>
      </c>
      <c r="K1011" t="str">
        <f>VLOOKUP(B1011,[2]Disponibilidad!$A:$A,1,0)</f>
        <v>MET.ALTO DE LA VIRGEN</v>
      </c>
    </row>
    <row r="1012" spans="2:11" x14ac:dyDescent="0.25">
      <c r="B1012" s="5" t="s">
        <v>1087</v>
      </c>
      <c r="D1012" s="2" t="str">
        <f>VLOOKUP(F1012,[3]Hoja1!$A:$B,2,0)</f>
        <v>RURAL</v>
      </c>
      <c r="E1012" t="s">
        <v>25</v>
      </c>
      <c r="F1012" t="s">
        <v>789</v>
      </c>
      <c r="G1012" t="s">
        <v>928</v>
      </c>
      <c r="H1012" t="str">
        <f>VLOOKUP(F1012,[1]Disponibilidad!$A:$AD,30,0)</f>
        <v>Prioridad 4</v>
      </c>
      <c r="I1012">
        <v>1011</v>
      </c>
      <c r="K1012" t="str">
        <f>VLOOKUP(B1012,[2]Disponibilidad!$A:$A,1,0)</f>
        <v>MET.PTO LOPEZ-4</v>
      </c>
    </row>
    <row r="1013" spans="2:11" x14ac:dyDescent="0.25">
      <c r="B1013" s="5" t="s">
        <v>1088</v>
      </c>
      <c r="D1013" s="2" t="str">
        <f>VLOOKUP(F1013,[3]Hoja1!$A:$B,2,0)</f>
        <v>RURAL</v>
      </c>
      <c r="E1013" t="s">
        <v>25</v>
      </c>
      <c r="F1013" t="s">
        <v>548</v>
      </c>
      <c r="G1013" t="s">
        <v>928</v>
      </c>
      <c r="H1013" t="str">
        <f>VLOOKUP(F1013,[1]Disponibilidad!$A:$AD,30,0)</f>
        <v>Prioridad 4</v>
      </c>
      <c r="I1013">
        <v>1012</v>
      </c>
    </row>
    <row r="1014" spans="2:11" x14ac:dyDescent="0.25">
      <c r="B1014" s="5" t="s">
        <v>1089</v>
      </c>
      <c r="D1014" s="2" t="str">
        <f>VLOOKUP(F1014,[3]Hoja1!$A:$B,2,0)</f>
        <v>RURAL</v>
      </c>
      <c r="E1014" t="s">
        <v>25</v>
      </c>
      <c r="F1014" t="s">
        <v>757</v>
      </c>
      <c r="G1014" t="s">
        <v>928</v>
      </c>
      <c r="H1014" t="str">
        <f>VLOOKUP(F1014,[1]Disponibilidad!$A:$AD,30,0)</f>
        <v>Prioridad 4</v>
      </c>
      <c r="I1014">
        <v>1013</v>
      </c>
      <c r="K1014" t="str">
        <f>VLOOKUP(B1014,[2]Disponibilidad!$A:$A,1,0)</f>
        <v>BAR.BOULEVARD SIMON (P1)</v>
      </c>
    </row>
    <row r="1015" spans="2:11" x14ac:dyDescent="0.25">
      <c r="B1015" s="5" t="s">
        <v>1090</v>
      </c>
      <c r="D1015" s="2" t="str">
        <f>VLOOKUP(F1015,[3]Hoja1!$A:$B,2,0)</f>
        <v>RURAL</v>
      </c>
      <c r="E1015" t="s">
        <v>25</v>
      </c>
      <c r="F1015" t="s">
        <v>882</v>
      </c>
      <c r="G1015" t="s">
        <v>928</v>
      </c>
      <c r="H1015" t="str">
        <f>VLOOKUP(F1015,[1]Disponibilidad!$A:$AD,30,0)</f>
        <v>Prioridad 4</v>
      </c>
      <c r="I1015">
        <v>1014</v>
      </c>
    </row>
    <row r="1016" spans="2:11" x14ac:dyDescent="0.25">
      <c r="B1016" s="5" t="s">
        <v>1091</v>
      </c>
      <c r="D1016" s="2" t="str">
        <f>VLOOKUP(F1016,[3]Hoja1!$A:$B,2,0)</f>
        <v>RURAL</v>
      </c>
      <c r="E1016" t="s">
        <v>25</v>
      </c>
      <c r="F1016" t="s">
        <v>753</v>
      </c>
      <c r="G1016" t="s">
        <v>928</v>
      </c>
      <c r="H1016" t="str">
        <f>VLOOKUP(F1016,[1]Disponibilidad!$A:$AD,30,0)</f>
        <v>Prioridad 4</v>
      </c>
      <c r="I1016">
        <v>1015</v>
      </c>
    </row>
    <row r="1017" spans="2:11" x14ac:dyDescent="0.25">
      <c r="B1017" s="5" t="s">
        <v>1092</v>
      </c>
      <c r="D1017" s="2" t="str">
        <f>VLOOKUP(F1017,[3]Hoja1!$A:$B,2,0)</f>
        <v>RURAL</v>
      </c>
      <c r="E1017" t="s">
        <v>25</v>
      </c>
      <c r="F1017" t="s">
        <v>772</v>
      </c>
      <c r="G1017" t="s">
        <v>928</v>
      </c>
      <c r="H1017" t="str">
        <f>VLOOKUP(F1017,[1]Disponibilidad!$A:$AD,30,0)</f>
        <v>Prioridad 4</v>
      </c>
      <c r="I1017">
        <v>1016</v>
      </c>
    </row>
    <row r="1018" spans="2:11" x14ac:dyDescent="0.25">
      <c r="B1018" s="5" t="s">
        <v>1093</v>
      </c>
      <c r="D1018" s="2" t="str">
        <f>VLOOKUP(F1018,[3]Hoja1!$A:$B,2,0)</f>
        <v>URBANO</v>
      </c>
      <c r="E1018" t="s">
        <v>25</v>
      </c>
      <c r="F1018" t="s">
        <v>823</v>
      </c>
      <c r="G1018" t="s">
        <v>928</v>
      </c>
      <c r="H1018" t="str">
        <f>VLOOKUP(F1018,[1]Disponibilidad!$A:$AD,30,0)</f>
        <v>Prioridad 4</v>
      </c>
      <c r="I1018">
        <v>1017</v>
      </c>
    </row>
    <row r="1019" spans="2:11" x14ac:dyDescent="0.25">
      <c r="B1019" s="5" t="s">
        <v>1094</v>
      </c>
      <c r="D1019" s="2" t="str">
        <f>VLOOKUP(F1019,[3]Hoja1!$A:$B,2,0)</f>
        <v>RURAL</v>
      </c>
      <c r="E1019" t="s">
        <v>25</v>
      </c>
      <c r="F1019" t="s">
        <v>792</v>
      </c>
      <c r="G1019" t="s">
        <v>928</v>
      </c>
      <c r="H1019" t="str">
        <f>VLOOKUP(F1019,[1]Disponibilidad!$A:$AD,30,0)</f>
        <v>Prioridad 4</v>
      </c>
      <c r="I1019">
        <v>1018</v>
      </c>
    </row>
    <row r="1020" spans="2:11" x14ac:dyDescent="0.25">
      <c r="B1020" s="5" t="s">
        <v>1095</v>
      </c>
      <c r="D1020" s="2" t="str">
        <f>VLOOKUP(F1020,[3]Hoja1!$A:$B,2,0)</f>
        <v>RURAL</v>
      </c>
      <c r="E1020" t="s">
        <v>25</v>
      </c>
      <c r="F1020" t="s">
        <v>922</v>
      </c>
      <c r="G1020" t="s">
        <v>928</v>
      </c>
      <c r="H1020" t="str">
        <f>VLOOKUP(F1020,[1]Disponibilidad!$A:$AD,30,0)</f>
        <v>Prioridad 4</v>
      </c>
      <c r="I1020">
        <v>1019</v>
      </c>
      <c r="K1020" t="str">
        <f>VLOOKUP(B1020,[2]Disponibilidad!$A:$A,1,0)</f>
        <v>BAR.RB SAN ISIDRO</v>
      </c>
    </row>
    <row r="1021" spans="2:11" x14ac:dyDescent="0.25">
      <c r="B1021" s="5" t="s">
        <v>1096</v>
      </c>
      <c r="D1021" s="2" t="str">
        <f>VLOOKUP(F1021,[3]Hoja1!$A:$B,2,0)</f>
        <v>RURAL</v>
      </c>
      <c r="E1021" t="s">
        <v>25</v>
      </c>
      <c r="F1021" t="s">
        <v>838</v>
      </c>
      <c r="G1021" t="s">
        <v>928</v>
      </c>
      <c r="H1021" t="str">
        <f>VLOOKUP(F1021,[1]Disponibilidad!$A:$AD,30,0)</f>
        <v>Prioridad 4</v>
      </c>
      <c r="I1021">
        <v>1020</v>
      </c>
    </row>
    <row r="1022" spans="2:11" x14ac:dyDescent="0.25">
      <c r="B1022" s="5" t="s">
        <v>1097</v>
      </c>
      <c r="D1022" s="2" t="str">
        <f>VLOOKUP(F1022,[3]Hoja1!$A:$B,2,0)</f>
        <v>RURAL</v>
      </c>
      <c r="E1022" t="s">
        <v>25</v>
      </c>
      <c r="F1022" t="s">
        <v>773</v>
      </c>
      <c r="G1022" t="s">
        <v>928</v>
      </c>
      <c r="H1022" t="str">
        <f>VLOOKUP(F1022,[1]Disponibilidad!$A:$AD,30,0)</f>
        <v>Prioridad 4</v>
      </c>
      <c r="I1022">
        <v>1021</v>
      </c>
      <c r="K1022" t="str">
        <f>VLOOKUP(B1022,[2]Disponibilidad!$A:$A,1,0)</f>
        <v>CAR.CORDIALIDAD-2</v>
      </c>
    </row>
    <row r="1023" spans="2:11" x14ac:dyDescent="0.25">
      <c r="B1023" s="5" t="s">
        <v>1098</v>
      </c>
      <c r="D1023" s="2" t="str">
        <f>VLOOKUP(F1023,[3]Hoja1!$A:$B,2,0)</f>
        <v>RURAL</v>
      </c>
      <c r="E1023" t="s">
        <v>25</v>
      </c>
      <c r="F1023" t="s">
        <v>892</v>
      </c>
      <c r="G1023" t="s">
        <v>928</v>
      </c>
      <c r="H1023" t="str">
        <f>VLOOKUP(F1023,[1]Disponibilidad!$A:$AD,30,0)</f>
        <v>Prioridad 4</v>
      </c>
      <c r="I1023">
        <v>1022</v>
      </c>
      <c r="K1023" t="str">
        <f>VLOOKUP(B1023,[2]Disponibilidad!$A:$A,1,0)</f>
        <v>BAR.CARIDAD DEL COBRE</v>
      </c>
    </row>
    <row r="1024" spans="2:11" x14ac:dyDescent="0.25">
      <c r="B1024" s="5" t="s">
        <v>1099</v>
      </c>
      <c r="D1024" s="2" t="str">
        <f>VLOOKUP(F1024,[3]Hoja1!$A:$B,2,0)</f>
        <v>RURAL</v>
      </c>
      <c r="E1024" t="s">
        <v>25</v>
      </c>
      <c r="F1024" t="s">
        <v>597</v>
      </c>
      <c r="G1024" t="s">
        <v>928</v>
      </c>
      <c r="H1024" t="str">
        <f>VLOOKUP(F1024,[1]Disponibilidad!$A:$AD,30,0)</f>
        <v>Prioridad 4</v>
      </c>
      <c r="I1024">
        <v>1023</v>
      </c>
    </row>
    <row r="1025" spans="2:9" x14ac:dyDescent="0.25">
      <c r="B1025" s="5" t="s">
        <v>1100</v>
      </c>
      <c r="D1025" s="2" t="str">
        <f>VLOOKUP(F1025,[3]Hoja1!$A:$B,2,0)</f>
        <v>RURAL</v>
      </c>
      <c r="E1025" t="s">
        <v>25</v>
      </c>
      <c r="F1025" t="s">
        <v>884</v>
      </c>
      <c r="G1025" t="s">
        <v>928</v>
      </c>
      <c r="H1025" t="str">
        <f>VLOOKUP(F1025,[1]Disponibilidad!$A:$AD,30,0)</f>
        <v>Prioridad 4</v>
      </c>
      <c r="I1025">
        <v>1024</v>
      </c>
    </row>
    <row r="1026" spans="2:9" x14ac:dyDescent="0.25">
      <c r="B1026" s="5" t="s">
        <v>1101</v>
      </c>
      <c r="D1026" s="2" t="str">
        <f>VLOOKUP(F1026,[3]Hoja1!$A:$B,2,0)</f>
        <v>RURAL</v>
      </c>
      <c r="E1026" t="s">
        <v>25</v>
      </c>
      <c r="F1026" t="s">
        <v>842</v>
      </c>
      <c r="G1026" t="s">
        <v>928</v>
      </c>
      <c r="H1026" t="str">
        <f>VLOOKUP(F1026,[1]Disponibilidad!$A:$AD,30,0)</f>
        <v>Prioridad 4</v>
      </c>
      <c r="I1026">
        <v>1025</v>
      </c>
    </row>
    <row r="1027" spans="2:9" x14ac:dyDescent="0.25">
      <c r="B1027" s="5" t="s">
        <v>1102</v>
      </c>
      <c r="D1027" s="2" t="str">
        <f>VLOOKUP(F1027,[3]Hoja1!$A:$B,2,0)</f>
        <v>URBANO</v>
      </c>
      <c r="E1027" t="s">
        <v>25</v>
      </c>
      <c r="F1027" t="s">
        <v>812</v>
      </c>
      <c r="G1027" t="s">
        <v>928</v>
      </c>
      <c r="H1027" t="str">
        <f>VLOOKUP(F1027,[1]Disponibilidad!$A:$AD,30,0)</f>
        <v>Prioridad 4</v>
      </c>
      <c r="I1027">
        <v>1026</v>
      </c>
    </row>
    <row r="1028" spans="2:9" x14ac:dyDescent="0.25">
      <c r="B1028" s="5" t="s">
        <v>1103</v>
      </c>
      <c r="D1028" s="2" t="str">
        <f>VLOOKUP(F1028,[3]Hoja1!$A:$B,2,0)</f>
        <v>RURAL</v>
      </c>
      <c r="E1028" t="s">
        <v>25</v>
      </c>
      <c r="F1028" t="s">
        <v>1104</v>
      </c>
      <c r="G1028" t="s">
        <v>928</v>
      </c>
      <c r="H1028" t="str">
        <f>VLOOKUP(F1028,[1]Disponibilidad!$A:$AD,30,0)</f>
        <v>Prioridad 4</v>
      </c>
      <c r="I1028">
        <v>1027</v>
      </c>
    </row>
    <row r="1029" spans="2:9" x14ac:dyDescent="0.25">
      <c r="B1029" s="5" t="s">
        <v>1105</v>
      </c>
      <c r="D1029" s="2" t="str">
        <f>VLOOKUP(F1029,[3]Hoja1!$A:$B,2,0)</f>
        <v>URBANO</v>
      </c>
      <c r="E1029" t="s">
        <v>25</v>
      </c>
      <c r="F1029" t="s">
        <v>898</v>
      </c>
      <c r="G1029" t="s">
        <v>928</v>
      </c>
      <c r="H1029" t="str">
        <f>VLOOKUP(F1029,[1]Disponibilidad!$A:$AD,30,0)</f>
        <v>Prioridad 4</v>
      </c>
      <c r="I1029">
        <v>1028</v>
      </c>
    </row>
    <row r="1030" spans="2:9" x14ac:dyDescent="0.25">
      <c r="B1030" s="5" t="s">
        <v>1106</v>
      </c>
      <c r="D1030" s="2" t="str">
        <f>VLOOKUP(F1030,[3]Hoja1!$A:$B,2,0)</f>
        <v>URBANO</v>
      </c>
      <c r="E1030" t="s">
        <v>25</v>
      </c>
      <c r="F1030" t="s">
        <v>811</v>
      </c>
      <c r="G1030" t="s">
        <v>928</v>
      </c>
      <c r="H1030" t="str">
        <f>VLOOKUP(F1030,[1]Disponibilidad!$A:$AD,30,0)</f>
        <v>Prioridad 4</v>
      </c>
      <c r="I1030">
        <v>1029</v>
      </c>
    </row>
    <row r="1031" spans="2:9" x14ac:dyDescent="0.25">
      <c r="B1031" s="5" t="s">
        <v>1107</v>
      </c>
      <c r="D1031" s="2" t="str">
        <f>VLOOKUP(F1031,[3]Hoja1!$A:$B,2,0)</f>
        <v>RURAL</v>
      </c>
      <c r="E1031" t="s">
        <v>25</v>
      </c>
      <c r="F1031" t="s">
        <v>1108</v>
      </c>
      <c r="G1031" t="s">
        <v>928</v>
      </c>
      <c r="H1031" t="str">
        <f>VLOOKUP(F1031,[1]Disponibilidad!$A:$AD,30,0)</f>
        <v>Prioridad 4</v>
      </c>
      <c r="I1031">
        <v>1030</v>
      </c>
    </row>
    <row r="1032" spans="2:9" x14ac:dyDescent="0.25">
      <c r="B1032" s="5" t="s">
        <v>1109</v>
      </c>
      <c r="D1032" s="2" t="str">
        <f>VLOOKUP(F1032,[3]Hoja1!$A:$B,2,0)</f>
        <v>RURAL</v>
      </c>
      <c r="E1032" t="s">
        <v>25</v>
      </c>
      <c r="F1032" t="s">
        <v>841</v>
      </c>
      <c r="G1032" t="s">
        <v>928</v>
      </c>
      <c r="H1032" t="str">
        <f>VLOOKUP(F1032,[1]Disponibilidad!$A:$AD,30,0)</f>
        <v>Prioridad 4</v>
      </c>
      <c r="I1032">
        <v>1031</v>
      </c>
    </row>
    <row r="1033" spans="2:9" x14ac:dyDescent="0.25">
      <c r="B1033" s="5" t="s">
        <v>1110</v>
      </c>
      <c r="D1033" s="2" t="str">
        <f>VLOOKUP(F1033,[3]Hoja1!$A:$B,2,0)</f>
        <v>RURAL</v>
      </c>
      <c r="E1033" t="s">
        <v>25</v>
      </c>
      <c r="F1033" t="s">
        <v>843</v>
      </c>
      <c r="G1033" t="s">
        <v>928</v>
      </c>
      <c r="H1033" t="str">
        <f>VLOOKUP(F1033,[1]Disponibilidad!$A:$AD,30,0)</f>
        <v>Prioridad 4</v>
      </c>
      <c r="I1033">
        <v>1032</v>
      </c>
    </row>
    <row r="1034" spans="2:9" x14ac:dyDescent="0.25">
      <c r="B1034" s="5" t="s">
        <v>1111</v>
      </c>
      <c r="D1034" s="2" t="str">
        <f>VLOOKUP(F1034,[3]Hoja1!$A:$B,2,0)</f>
        <v>RURAL</v>
      </c>
      <c r="E1034" t="s">
        <v>25</v>
      </c>
      <c r="F1034" t="s">
        <v>657</v>
      </c>
      <c r="G1034" t="s">
        <v>928</v>
      </c>
      <c r="H1034" t="str">
        <f>VLOOKUP(F1034,[1]Disponibilidad!$A:$AD,30,0)</f>
        <v>Prioridad 4</v>
      </c>
      <c r="I1034">
        <v>1033</v>
      </c>
    </row>
    <row r="1035" spans="2:9" x14ac:dyDescent="0.25">
      <c r="B1035" s="5" t="s">
        <v>1112</v>
      </c>
      <c r="D1035" s="2" t="str">
        <f>VLOOKUP(F1035,[3]Hoja1!$A:$B,2,0)</f>
        <v>RURAL</v>
      </c>
      <c r="E1035" t="s">
        <v>25</v>
      </c>
      <c r="F1035" t="s">
        <v>1113</v>
      </c>
      <c r="G1035" t="s">
        <v>928</v>
      </c>
      <c r="H1035" t="str">
        <f>VLOOKUP(F1035,[1]Disponibilidad!$A:$AD,30,0)</f>
        <v>Prioridad 4</v>
      </c>
      <c r="I1035">
        <v>1034</v>
      </c>
    </row>
    <row r="1036" spans="2:9" x14ac:dyDescent="0.25">
      <c r="B1036" s="5" t="s">
        <v>1114</v>
      </c>
      <c r="D1036" s="2" t="str">
        <f>VLOOKUP(F1036,[3]Hoja1!$A:$B,2,0)</f>
        <v>RURAL</v>
      </c>
      <c r="E1036" t="s">
        <v>25</v>
      </c>
      <c r="F1036" t="s">
        <v>1115</v>
      </c>
      <c r="G1036" t="s">
        <v>928</v>
      </c>
      <c r="H1036" t="str">
        <f>VLOOKUP(F1036,[1]Disponibilidad!$A:$AD,30,0)</f>
        <v>Prioridad 4</v>
      </c>
      <c r="I1036">
        <v>1035</v>
      </c>
    </row>
    <row r="1037" spans="2:9" x14ac:dyDescent="0.25">
      <c r="B1037" s="5" t="s">
        <v>1116</v>
      </c>
      <c r="D1037" s="2" t="str">
        <f>VLOOKUP(F1037,[3]Hoja1!$A:$B,2,0)</f>
        <v>RURAL</v>
      </c>
      <c r="E1037" t="s">
        <v>25</v>
      </c>
      <c r="F1037" t="s">
        <v>1117</v>
      </c>
      <c r="G1037" t="s">
        <v>928</v>
      </c>
      <c r="H1037" t="str">
        <f>VLOOKUP(F1037,[1]Disponibilidad!$A:$AD,30,0)</f>
        <v>Prioridad 4</v>
      </c>
      <c r="I1037">
        <v>1036</v>
      </c>
    </row>
    <row r="1038" spans="2:9" x14ac:dyDescent="0.25">
      <c r="B1038" s="5" t="s">
        <v>1118</v>
      </c>
      <c r="D1038" s="2" t="str">
        <f>VLOOKUP(F1038,[3]Hoja1!$A:$B,2,0)</f>
        <v>RURAL</v>
      </c>
      <c r="E1038" t="s">
        <v>25</v>
      </c>
      <c r="F1038" t="s">
        <v>888</v>
      </c>
      <c r="G1038" t="s">
        <v>928</v>
      </c>
      <c r="H1038" t="str">
        <f>VLOOKUP(F1038,[1]Disponibilidad!$A:$AD,30,0)</f>
        <v>Prioridad 4</v>
      </c>
      <c r="I1038">
        <v>1037</v>
      </c>
    </row>
    <row r="1039" spans="2:9" x14ac:dyDescent="0.25">
      <c r="B1039" s="5" t="s">
        <v>1119</v>
      </c>
      <c r="D1039" s="2" t="str">
        <f>VLOOKUP(F1039,[3]Hoja1!$A:$B,2,0)</f>
        <v>RURAL</v>
      </c>
      <c r="E1039" t="s">
        <v>25</v>
      </c>
      <c r="F1039" t="s">
        <v>564</v>
      </c>
      <c r="G1039" t="s">
        <v>928</v>
      </c>
      <c r="H1039" t="str">
        <f>VLOOKUP(F1039,[1]Disponibilidad!$A:$AD,30,0)</f>
        <v>Prioridad 3</v>
      </c>
      <c r="I1039">
        <v>1038</v>
      </c>
    </row>
    <row r="1040" spans="2:9" x14ac:dyDescent="0.25">
      <c r="B1040" s="5" t="s">
        <v>1120</v>
      </c>
      <c r="D1040" s="2" t="str">
        <f>VLOOKUP(F1040,[3]Hoja1!$A:$B,2,0)</f>
        <v>RURAL</v>
      </c>
      <c r="E1040" t="s">
        <v>25</v>
      </c>
      <c r="F1040" t="s">
        <v>883</v>
      </c>
      <c r="G1040" t="s">
        <v>928</v>
      </c>
      <c r="H1040" t="str">
        <f>VLOOKUP(F1040,[1]Disponibilidad!$A:$AD,30,0)</f>
        <v>Prioridad 4</v>
      </c>
      <c r="I1040">
        <v>1039</v>
      </c>
    </row>
    <row r="1041" spans="2:11" x14ac:dyDescent="0.25">
      <c r="B1041" s="5" t="s">
        <v>1121</v>
      </c>
      <c r="D1041" s="2" t="str">
        <f>VLOOKUP(F1041,[3]Hoja1!$A:$B,2,0)</f>
        <v>RURAL</v>
      </c>
      <c r="E1041" t="s">
        <v>25</v>
      </c>
      <c r="F1041" t="s">
        <v>728</v>
      </c>
      <c r="G1041" t="s">
        <v>928</v>
      </c>
      <c r="H1041" t="str">
        <f>VLOOKUP(F1041,[1]Disponibilidad!$A:$AD,30,0)</f>
        <v>Prioridad 4</v>
      </c>
      <c r="I1041">
        <v>1040</v>
      </c>
      <c r="K1041" t="str">
        <f>VLOOKUP(B1041,[2]Disponibilidad!$A:$A,1,0)</f>
        <v>VCO.MOLINOS-3</v>
      </c>
    </row>
    <row r="1042" spans="2:11" x14ac:dyDescent="0.25">
      <c r="B1042" s="5" t="s">
        <v>1122</v>
      </c>
      <c r="D1042" s="2" t="str">
        <f>VLOOKUP(F1042,[3]Hoja1!$A:$B,2,0)</f>
        <v>RURAL</v>
      </c>
      <c r="E1042" t="s">
        <v>25</v>
      </c>
      <c r="F1042" t="s">
        <v>920</v>
      </c>
      <c r="G1042" t="s">
        <v>928</v>
      </c>
      <c r="H1042" t="str">
        <f>VLOOKUP(F1042,[1]Disponibilidad!$A:$AD,30,0)</f>
        <v>Prioridad 4</v>
      </c>
      <c r="I1042">
        <v>1041</v>
      </c>
      <c r="K1042" t="str">
        <f>VLOOKUP(B1042,[2]Disponibilidad!$A:$A,1,0)</f>
        <v>CES.RB PAILITAS</v>
      </c>
    </row>
    <row r="1043" spans="2:11" x14ac:dyDescent="0.25">
      <c r="B1043" s="5" t="s">
        <v>1123</v>
      </c>
      <c r="D1043" s="2" t="str">
        <f>VLOOKUP(F1043,[3]Hoja1!$A:$B,2,0)</f>
        <v>URBANO</v>
      </c>
      <c r="E1043" t="s">
        <v>25</v>
      </c>
      <c r="F1043" t="s">
        <v>908</v>
      </c>
      <c r="G1043" t="s">
        <v>928</v>
      </c>
      <c r="H1043" t="str">
        <f>VLOOKUP(F1043,[1]Disponibilidad!$A:$AD,30,0)</f>
        <v>Prioridad 4</v>
      </c>
      <c r="I1043">
        <v>1042</v>
      </c>
    </row>
    <row r="1044" spans="2:11" x14ac:dyDescent="0.25">
      <c r="B1044" s="5" t="s">
        <v>1124</v>
      </c>
      <c r="D1044" s="2" t="str">
        <f>VLOOKUP(F1044,[3]Hoja1!$A:$B,2,0)</f>
        <v>URBANO</v>
      </c>
      <c r="E1044" t="s">
        <v>25</v>
      </c>
      <c r="F1044" t="s">
        <v>903</v>
      </c>
      <c r="G1044" t="s">
        <v>928</v>
      </c>
      <c r="H1044" t="str">
        <f>VLOOKUP(F1044,[1]Disponibilidad!$A:$AD,30,0)</f>
        <v>Prioridad 4</v>
      </c>
      <c r="I1044">
        <v>1043</v>
      </c>
    </row>
    <row r="1045" spans="2:11" x14ac:dyDescent="0.25">
      <c r="B1045" s="5" t="s">
        <v>1125</v>
      </c>
      <c r="D1045" s="2" t="str">
        <f>VLOOKUP(F1045,[3]Hoja1!$A:$B,2,0)</f>
        <v>URBANO</v>
      </c>
      <c r="E1045" t="s">
        <v>25</v>
      </c>
      <c r="F1045" t="s">
        <v>902</v>
      </c>
      <c r="G1045" t="s">
        <v>928</v>
      </c>
      <c r="H1045" t="str">
        <f>VLOOKUP(F1045,[1]Disponibilidad!$A:$AD,30,0)</f>
        <v>Prioridad 4</v>
      </c>
      <c r="I1045">
        <v>1044</v>
      </c>
    </row>
    <row r="1046" spans="2:11" x14ac:dyDescent="0.25">
      <c r="B1046" s="5" t="s">
        <v>1126</v>
      </c>
      <c r="D1046" s="2" t="str">
        <f>VLOOKUP(F1046,[3]Hoja1!$A:$B,2,0)</f>
        <v>RURAL</v>
      </c>
      <c r="E1046" t="s">
        <v>25</v>
      </c>
      <c r="F1046" t="s">
        <v>1127</v>
      </c>
      <c r="G1046" t="s">
        <v>928</v>
      </c>
      <c r="H1046" t="str">
        <f>VLOOKUP(F1046,[1]Disponibilidad!$A:$AD,30,0)</f>
        <v>Prioridad 4</v>
      </c>
      <c r="I1046">
        <v>1045</v>
      </c>
    </row>
    <row r="1047" spans="2:11" x14ac:dyDescent="0.25">
      <c r="B1047" s="5" t="s">
        <v>1128</v>
      </c>
      <c r="D1047" s="2" t="str">
        <f>VLOOKUP(F1047,[3]Hoja1!$A:$B,2,0)</f>
        <v>RURAL</v>
      </c>
      <c r="E1047" t="s">
        <v>25</v>
      </c>
      <c r="F1047" t="s">
        <v>1129</v>
      </c>
      <c r="G1047" t="s">
        <v>928</v>
      </c>
      <c r="H1047" t="str">
        <f>VLOOKUP(F1047,[1]Disponibilidad!$A:$AD,30,0)</f>
        <v>Prioridad 4</v>
      </c>
      <c r="I1047">
        <v>1046</v>
      </c>
      <c r="K1047" t="str">
        <f>VLOOKUP(B1047,[2]Disponibilidad!$A:$A,1,0)</f>
        <v>BOL.CLEMENCIA</v>
      </c>
    </row>
    <row r="1048" spans="2:11" x14ac:dyDescent="0.25">
      <c r="B1048" s="5" t="s">
        <v>1130</v>
      </c>
      <c r="D1048" s="2" t="str">
        <f>VLOOKUP(F1048,[3]Hoja1!$A:$B,2,0)</f>
        <v>RURAL</v>
      </c>
      <c r="E1048" t="s">
        <v>25</v>
      </c>
      <c r="F1048" t="s">
        <v>790</v>
      </c>
      <c r="G1048" t="s">
        <v>928</v>
      </c>
      <c r="H1048" t="str">
        <f>VLOOKUP(F1048,[1]Disponibilidad!$A:$AD,30,0)</f>
        <v>Prioridad 3</v>
      </c>
      <c r="I1048">
        <v>1047</v>
      </c>
    </row>
    <row r="1049" spans="2:11" x14ac:dyDescent="0.25">
      <c r="B1049" s="5" t="s">
        <v>1131</v>
      </c>
      <c r="D1049" s="2" t="str">
        <f>VLOOKUP(F1049,[3]Hoja1!$A:$B,2,0)</f>
        <v>RURAL</v>
      </c>
      <c r="E1049" t="s">
        <v>25</v>
      </c>
      <c r="F1049" t="s">
        <v>1132</v>
      </c>
      <c r="G1049" t="s">
        <v>928</v>
      </c>
      <c r="H1049" t="str">
        <f>VLOOKUP(F1049,[1]Disponibilidad!$A:$AD,30,0)</f>
        <v>Prioridad 4</v>
      </c>
      <c r="I1049">
        <v>1048</v>
      </c>
      <c r="K1049" t="str">
        <f>VLOOKUP(B1049,[2]Disponibilidad!$A:$A,1,0)</f>
        <v>BOL.SANTA CATALINA</v>
      </c>
    </row>
    <row r="1050" spans="2:11" x14ac:dyDescent="0.25">
      <c r="B1050" s="5" t="s">
        <v>1133</v>
      </c>
      <c r="D1050" s="2" t="str">
        <f>VLOOKUP(F1050,[3]Hoja1!$A:$B,2,0)</f>
        <v>RURAL</v>
      </c>
      <c r="E1050" t="s">
        <v>25</v>
      </c>
      <c r="F1050" t="s">
        <v>1134</v>
      </c>
      <c r="G1050" t="s">
        <v>928</v>
      </c>
      <c r="H1050" t="str">
        <f>VLOOKUP(F1050,[1]Disponibilidad!$A:$AD,30,0)</f>
        <v>Prioridad 3</v>
      </c>
      <c r="I1050">
        <v>1049</v>
      </c>
    </row>
    <row r="1051" spans="2:11" x14ac:dyDescent="0.25">
      <c r="B1051" s="5" t="s">
        <v>1135</v>
      </c>
      <c r="D1051" s="2" t="str">
        <f>VLOOKUP(F1051,[3]Hoja1!$A:$B,2,0)</f>
        <v>URBANO</v>
      </c>
      <c r="E1051" t="s">
        <v>25</v>
      </c>
      <c r="F1051" t="s">
        <v>901</v>
      </c>
      <c r="G1051" t="s">
        <v>928</v>
      </c>
      <c r="H1051" t="str">
        <f>VLOOKUP(F1051,[1]Disponibilidad!$A:$AD,30,0)</f>
        <v>Prioridad 4</v>
      </c>
      <c r="I1051">
        <v>1050</v>
      </c>
      <c r="K1051" t="str">
        <f>VLOOKUP(B1051,[2]Disponibilidad!$A:$A,1,0)</f>
        <v>COR.JOSE MANUEL</v>
      </c>
    </row>
    <row r="1052" spans="2:11" x14ac:dyDescent="0.25">
      <c r="B1052" s="5" t="s">
        <v>1136</v>
      </c>
      <c r="D1052" s="2" t="str">
        <f>VLOOKUP(F1052,[3]Hoja1!$A:$B,2,0)</f>
        <v>RURAL</v>
      </c>
      <c r="E1052" t="s">
        <v>25</v>
      </c>
      <c r="F1052" t="s">
        <v>891</v>
      </c>
      <c r="G1052" t="s">
        <v>928</v>
      </c>
      <c r="H1052" t="str">
        <f>VLOOKUP(F1052,[1]Disponibilidad!$A:$AD,30,0)</f>
        <v>Prioridad 4</v>
      </c>
      <c r="I1052">
        <v>1051</v>
      </c>
    </row>
    <row r="1053" spans="2:11" x14ac:dyDescent="0.25">
      <c r="B1053" s="5" t="s">
        <v>1137</v>
      </c>
      <c r="D1053" s="2" t="str">
        <f>VLOOKUP(F1053,[3]Hoja1!$A:$B,2,0)</f>
        <v>RURAL</v>
      </c>
      <c r="E1053" t="s">
        <v>25</v>
      </c>
      <c r="F1053" t="s">
        <v>1138</v>
      </c>
      <c r="G1053" t="s">
        <v>928</v>
      </c>
      <c r="H1053" t="str">
        <f>VLOOKUP(F1053,[1]Disponibilidad!$A:$AD,30,0)</f>
        <v>Prioridad 4</v>
      </c>
      <c r="I1053">
        <v>1052</v>
      </c>
    </row>
    <row r="1054" spans="2:11" x14ac:dyDescent="0.25">
      <c r="B1054" s="5" t="s">
        <v>1139</v>
      </c>
      <c r="D1054" s="2" t="str">
        <f>VLOOKUP(F1054,[3]Hoja1!$A:$B,2,0)</f>
        <v>RURAL</v>
      </c>
      <c r="E1054" t="s">
        <v>25</v>
      </c>
      <c r="F1054" t="s">
        <v>872</v>
      </c>
      <c r="G1054" t="s">
        <v>928</v>
      </c>
      <c r="H1054" t="str">
        <f>VLOOKUP(F1054,[1]Disponibilidad!$A:$AD,30,0)</f>
        <v>Prioridad 4</v>
      </c>
      <c r="I1054">
        <v>1053</v>
      </c>
    </row>
    <row r="1055" spans="2:11" x14ac:dyDescent="0.25">
      <c r="B1055" s="5" t="s">
        <v>1140</v>
      </c>
      <c r="D1055" s="2" t="str">
        <f>VLOOKUP(F1055,[3]Hoja1!$A:$B,2,0)</f>
        <v>RURAL</v>
      </c>
      <c r="E1055" t="s">
        <v>25</v>
      </c>
      <c r="F1055" t="s">
        <v>866</v>
      </c>
      <c r="G1055" t="s">
        <v>928</v>
      </c>
      <c r="H1055" t="str">
        <f>VLOOKUP(F1055,[1]Disponibilidad!$A:$AD,30,0)</f>
        <v>Prioridad 4</v>
      </c>
      <c r="I1055">
        <v>1054</v>
      </c>
    </row>
    <row r="1056" spans="2:11" x14ac:dyDescent="0.25">
      <c r="B1056" s="5" t="s">
        <v>1141</v>
      </c>
      <c r="D1056" s="2" t="str">
        <f>VLOOKUP(F1056,[3]Hoja1!$A:$B,2,0)</f>
        <v>RURAL</v>
      </c>
      <c r="E1056" t="s">
        <v>25</v>
      </c>
      <c r="F1056" t="s">
        <v>1142</v>
      </c>
      <c r="G1056" t="s">
        <v>928</v>
      </c>
      <c r="H1056" t="str">
        <f>VLOOKUP(F1056,[1]Disponibilidad!$A:$AD,30,0)</f>
        <v>Prioridad 4</v>
      </c>
      <c r="I1056">
        <v>1055</v>
      </c>
      <c r="K1056" t="str">
        <f>VLOOKUP(B1056,[2]Disponibilidad!$A:$A,1,0)</f>
        <v>COR.CARRILLO</v>
      </c>
    </row>
    <row r="1057" spans="2:11" x14ac:dyDescent="0.25">
      <c r="B1057" s="5" t="s">
        <v>1143</v>
      </c>
      <c r="D1057" s="2" t="str">
        <f>VLOOKUP(F1057,[3]Hoja1!$A:$B,2,0)</f>
        <v>URBANO</v>
      </c>
      <c r="E1057" t="s">
        <v>25</v>
      </c>
      <c r="F1057" t="s">
        <v>1144</v>
      </c>
      <c r="G1057" t="s">
        <v>928</v>
      </c>
      <c r="H1057" t="str">
        <f>VLOOKUP(F1057,[1]Disponibilidad!$A:$AD,30,0)</f>
        <v>Prioridad 4</v>
      </c>
      <c r="I1057">
        <v>1056</v>
      </c>
      <c r="K1057" t="str">
        <f>VLOOKUP(B1057,[2]Disponibilidad!$A:$A,1,0)</f>
        <v>SUC.SAN MARCOS-2</v>
      </c>
    </row>
    <row r="1058" spans="2:11" x14ac:dyDescent="0.25">
      <c r="B1058" s="5" t="s">
        <v>1145</v>
      </c>
      <c r="D1058" s="2" t="str">
        <f>VLOOKUP(F1058,[3]Hoja1!$A:$B,2,0)</f>
        <v>RURAL</v>
      </c>
      <c r="E1058" t="s">
        <v>25</v>
      </c>
      <c r="F1058" t="s">
        <v>795</v>
      </c>
      <c r="G1058" t="s">
        <v>928</v>
      </c>
      <c r="H1058" t="str">
        <f>VLOOKUP(F1058,[1]Disponibilidad!$A:$AD,30,0)</f>
        <v>Prioridad 4</v>
      </c>
      <c r="I1058">
        <v>1057</v>
      </c>
    </row>
    <row r="1059" spans="2:11" x14ac:dyDescent="0.25">
      <c r="B1059" s="5" t="s">
        <v>1146</v>
      </c>
      <c r="D1059" s="2" t="str">
        <f>VLOOKUP(F1059,[3]Hoja1!$A:$B,2,0)</f>
        <v>URBANO</v>
      </c>
      <c r="E1059" t="s">
        <v>25</v>
      </c>
      <c r="F1059" t="s">
        <v>706</v>
      </c>
      <c r="G1059" t="s">
        <v>928</v>
      </c>
      <c r="H1059" t="str">
        <f>VLOOKUP(F1059,[1]Disponibilidad!$A:$AD,30,0)</f>
        <v>Prioridad 3</v>
      </c>
      <c r="I1059">
        <v>1058</v>
      </c>
    </row>
    <row r="1060" spans="2:11" x14ac:dyDescent="0.25">
      <c r="B1060" s="5" t="s">
        <v>1147</v>
      </c>
      <c r="D1060" s="2" t="str">
        <f>VLOOKUP(F1060,[3]Hoja1!$A:$B,2,0)</f>
        <v>RURAL</v>
      </c>
      <c r="E1060" t="s">
        <v>25</v>
      </c>
      <c r="F1060" t="s">
        <v>832</v>
      </c>
      <c r="G1060" t="s">
        <v>928</v>
      </c>
      <c r="H1060" t="str">
        <f>VLOOKUP(F1060,[1]Disponibilidad!$A:$AD,30,0)</f>
        <v>Prioridad 3</v>
      </c>
      <c r="I1060">
        <v>1059</v>
      </c>
    </row>
    <row r="1061" spans="2:11" x14ac:dyDescent="0.25">
      <c r="B1061" s="5" t="s">
        <v>1148</v>
      </c>
      <c r="D1061" s="2" t="str">
        <f>VLOOKUP(F1061,[3]Hoja1!$A:$B,2,0)</f>
        <v>RURAL</v>
      </c>
      <c r="E1061" t="s">
        <v>25</v>
      </c>
      <c r="F1061" t="s">
        <v>1149</v>
      </c>
      <c r="G1061" t="s">
        <v>928</v>
      </c>
      <c r="H1061" t="str">
        <f>VLOOKUP(F1061,[1]Disponibilidad!$A:$AD,30,0)</f>
        <v>Prioridad 4</v>
      </c>
      <c r="I1061">
        <v>1060</v>
      </c>
    </row>
    <row r="1062" spans="2:11" x14ac:dyDescent="0.25">
      <c r="B1062" s="5" t="s">
        <v>1150</v>
      </c>
      <c r="D1062" s="2" t="str">
        <f>VLOOKUP(F1062,[3]Hoja1!$A:$B,2,0)</f>
        <v>URBANO</v>
      </c>
      <c r="E1062" t="s">
        <v>25</v>
      </c>
      <c r="F1062" t="s">
        <v>629</v>
      </c>
      <c r="G1062" t="s">
        <v>928</v>
      </c>
      <c r="H1062" t="str">
        <f>VLOOKUP(F1062,[1]Disponibilidad!$A:$AD,30,0)</f>
        <v>Prioridad 2</v>
      </c>
      <c r="I1062">
        <v>1061</v>
      </c>
      <c r="K1062" t="str">
        <f>VLOOKUP(B1062,[2]Disponibilidad!$A:$A,1,0)</f>
        <v>CAD.PENSILVANIA-2</v>
      </c>
    </row>
    <row r="1063" spans="2:11" x14ac:dyDescent="0.25">
      <c r="B1063" s="5" t="s">
        <v>1151</v>
      </c>
      <c r="D1063" s="2" t="str">
        <f>VLOOKUP(F1063,[3]Hoja1!$A:$B,2,0)</f>
        <v>URBANO</v>
      </c>
      <c r="E1063" t="s">
        <v>25</v>
      </c>
      <c r="F1063" t="s">
        <v>1152</v>
      </c>
      <c r="G1063" t="s">
        <v>928</v>
      </c>
      <c r="H1063" t="str">
        <f>VLOOKUP(F1063,[1]Disponibilidad!$A:$AD,30,0)</f>
        <v>Prioridad 4</v>
      </c>
      <c r="I1063">
        <v>1062</v>
      </c>
    </row>
    <row r="1064" spans="2:11" x14ac:dyDescent="0.25">
      <c r="B1064" s="5" t="s">
        <v>1153</v>
      </c>
      <c r="D1064" s="2" t="str">
        <f>VLOOKUP(F1064,[3]Hoja1!$A:$B,2,0)</f>
        <v>URBANO</v>
      </c>
      <c r="E1064" t="s">
        <v>25</v>
      </c>
      <c r="F1064" t="s">
        <v>631</v>
      </c>
      <c r="G1064" t="s">
        <v>928</v>
      </c>
      <c r="H1064" t="str">
        <f>VLOOKUP(F1064,[1]Disponibilidad!$A:$AD,30,0)</f>
        <v>Prioridad 2</v>
      </c>
      <c r="I1064">
        <v>1063</v>
      </c>
    </row>
    <row r="1065" spans="2:11" x14ac:dyDescent="0.25">
      <c r="B1065" s="5" t="s">
        <v>1154</v>
      </c>
      <c r="D1065" s="2" t="str">
        <f>VLOOKUP(F1065,[3]Hoja1!$A:$B,2,0)</f>
        <v>URBANO</v>
      </c>
      <c r="E1065" t="s">
        <v>25</v>
      </c>
      <c r="F1065" t="s">
        <v>1155</v>
      </c>
      <c r="G1065" t="s">
        <v>928</v>
      </c>
      <c r="H1065" t="str">
        <f>VLOOKUP(F1065,[1]Disponibilidad!$A:$AD,30,0)</f>
        <v>Prioridad 2</v>
      </c>
      <c r="I1065">
        <v>1064</v>
      </c>
    </row>
    <row r="1066" spans="2:11" x14ac:dyDescent="0.25">
      <c r="B1066" s="5" t="s">
        <v>1156</v>
      </c>
      <c r="D1066" s="2" t="str">
        <f>VLOOKUP(F1066,[3]Hoja1!$A:$B,2,0)</f>
        <v>URBANO</v>
      </c>
      <c r="E1066" t="s">
        <v>25</v>
      </c>
      <c r="F1066" t="s">
        <v>856</v>
      </c>
      <c r="G1066" t="s">
        <v>928</v>
      </c>
      <c r="H1066" t="str">
        <f>VLOOKUP(F1066,[1]Disponibilidad!$A:$AD,30,0)</f>
        <v>Prioridad 4</v>
      </c>
      <c r="I1066">
        <v>1065</v>
      </c>
    </row>
    <row r="1067" spans="2:11" x14ac:dyDescent="0.25">
      <c r="B1067" s="5" t="s">
        <v>1157</v>
      </c>
      <c r="D1067" s="2" t="str">
        <f>VLOOKUP(F1067,[3]Hoja1!$A:$B,2,0)</f>
        <v>URBANO</v>
      </c>
      <c r="E1067" t="s">
        <v>25</v>
      </c>
      <c r="F1067" t="s">
        <v>707</v>
      </c>
      <c r="G1067" t="s">
        <v>928</v>
      </c>
      <c r="H1067" t="str">
        <f>VLOOKUP(F1067,[1]Disponibilidad!$A:$AD,30,0)</f>
        <v>Prioridad 2</v>
      </c>
      <c r="I1067">
        <v>1066</v>
      </c>
    </row>
    <row r="1068" spans="2:11" x14ac:dyDescent="0.25">
      <c r="B1068" s="5" t="s">
        <v>1158</v>
      </c>
      <c r="D1068" s="2" t="str">
        <f>VLOOKUP(F1068,[3]Hoja1!$A:$B,2,0)</f>
        <v>RURAL</v>
      </c>
      <c r="E1068" t="s">
        <v>25</v>
      </c>
      <c r="F1068" t="s">
        <v>1159</v>
      </c>
      <c r="G1068" t="s">
        <v>928</v>
      </c>
      <c r="H1068" t="str">
        <f>VLOOKUP(F1068,[1]Disponibilidad!$A:$AD,30,0)</f>
        <v>Prioridad 4</v>
      </c>
      <c r="I1068">
        <v>1067</v>
      </c>
    </row>
    <row r="1069" spans="2:11" x14ac:dyDescent="0.25">
      <c r="B1069" s="5" t="s">
        <v>1160</v>
      </c>
      <c r="D1069" s="2" t="str">
        <f>VLOOKUP(F1069,[3]Hoja1!$A:$B,2,0)</f>
        <v>URBANO</v>
      </c>
      <c r="E1069" t="s">
        <v>25</v>
      </c>
      <c r="F1069" t="s">
        <v>854</v>
      </c>
      <c r="G1069" t="s">
        <v>928</v>
      </c>
      <c r="H1069" t="str">
        <f>VLOOKUP(F1069,[1]Disponibilidad!$A:$AD,30,0)</f>
        <v>Prioridad 2</v>
      </c>
      <c r="I1069">
        <v>1068</v>
      </c>
    </row>
    <row r="1070" spans="2:11" x14ac:dyDescent="0.25">
      <c r="B1070" s="5" t="s">
        <v>1161</v>
      </c>
      <c r="D1070" s="2" t="str">
        <f>VLOOKUP(F1070,[3]Hoja1!$A:$B,2,0)</f>
        <v>URBANO</v>
      </c>
      <c r="E1070" t="s">
        <v>25</v>
      </c>
      <c r="F1070" t="s">
        <v>129</v>
      </c>
      <c r="G1070" t="s">
        <v>928</v>
      </c>
      <c r="H1070" t="str">
        <f>VLOOKUP(F1070,[1]Disponibilidad!$A:$AD,30,0)</f>
        <v>Prioridad 4</v>
      </c>
      <c r="I1070">
        <v>1069</v>
      </c>
    </row>
    <row r="1071" spans="2:11" x14ac:dyDescent="0.25">
      <c r="B1071" s="5" t="s">
        <v>1162</v>
      </c>
      <c r="D1071" s="2" t="str">
        <f>VLOOKUP(F1071,[3]Hoja1!$A:$B,2,0)</f>
        <v>URBANO</v>
      </c>
      <c r="E1071" t="s">
        <v>25</v>
      </c>
      <c r="F1071" t="s">
        <v>638</v>
      </c>
      <c r="G1071" t="s">
        <v>928</v>
      </c>
      <c r="H1071" t="str">
        <f>VLOOKUP(F1071,[1]Disponibilidad!$A:$AD,30,0)</f>
        <v>Prioridad 2</v>
      </c>
      <c r="I1071">
        <v>1070</v>
      </c>
    </row>
    <row r="1072" spans="2:11" x14ac:dyDescent="0.25">
      <c r="B1072" s="5" t="s">
        <v>1163</v>
      </c>
      <c r="D1072" s="2" t="str">
        <f>VLOOKUP(F1072,[3]Hoja1!$A:$B,2,0)</f>
        <v>URBANO</v>
      </c>
      <c r="E1072" t="s">
        <v>25</v>
      </c>
      <c r="F1072" t="s">
        <v>917</v>
      </c>
      <c r="G1072" t="s">
        <v>928</v>
      </c>
      <c r="H1072" t="str">
        <f>VLOOKUP(F1072,[1]Disponibilidad!$A:$AD,30,0)</f>
        <v>Prioridad 4</v>
      </c>
      <c r="I1072">
        <v>1071</v>
      </c>
    </row>
    <row r="1073" spans="2:11" x14ac:dyDescent="0.25">
      <c r="B1073" s="5" t="s">
        <v>1164</v>
      </c>
      <c r="D1073" s="2" t="str">
        <f>VLOOKUP(F1073,[3]Hoja1!$A:$B,2,0)</f>
        <v>URBANO</v>
      </c>
      <c r="E1073" t="s">
        <v>25</v>
      </c>
      <c r="F1073" t="s">
        <v>916</v>
      </c>
      <c r="G1073" t="s">
        <v>928</v>
      </c>
      <c r="H1073" t="str">
        <f>VLOOKUP(F1073,[1]Disponibilidad!$A:$AD,30,0)</f>
        <v>Prioridad 4</v>
      </c>
      <c r="I1073">
        <v>1072</v>
      </c>
    </row>
    <row r="1074" spans="2:11" x14ac:dyDescent="0.25">
      <c r="B1074" s="5" t="s">
        <v>1165</v>
      </c>
      <c r="D1074" s="2" t="str">
        <f>VLOOKUP(F1074,[3]Hoja1!$A:$B,2,0)</f>
        <v>RURAL</v>
      </c>
      <c r="E1074" t="s">
        <v>25</v>
      </c>
      <c r="F1074" t="s">
        <v>612</v>
      </c>
      <c r="G1074" t="s">
        <v>928</v>
      </c>
      <c r="H1074" t="str">
        <f>VLOOKUP(F1074,[1]Disponibilidad!$A:$AD,30,0)</f>
        <v>Prioridad 3</v>
      </c>
      <c r="I1074">
        <v>1073</v>
      </c>
    </row>
    <row r="1075" spans="2:11" x14ac:dyDescent="0.25">
      <c r="B1075" s="5" t="s">
        <v>1166</v>
      </c>
      <c r="D1075" s="2" t="str">
        <f>VLOOKUP(F1075,[3]Hoja1!$A:$B,2,0)</f>
        <v>RURAL</v>
      </c>
      <c r="E1075" t="s">
        <v>25</v>
      </c>
      <c r="F1075" t="s">
        <v>870</v>
      </c>
      <c r="G1075" t="s">
        <v>928</v>
      </c>
      <c r="H1075" t="str">
        <f>VLOOKUP(F1075,[1]Disponibilidad!$A:$AD,30,0)</f>
        <v>Prioridad 4</v>
      </c>
      <c r="I1075">
        <v>1074</v>
      </c>
      <c r="K1075" t="str">
        <f>VLOOKUP(B1075,[2]Disponibilidad!$A:$A,1,0)</f>
        <v>VAL.ROLDANILLO-3</v>
      </c>
    </row>
    <row r="1076" spans="2:11" x14ac:dyDescent="0.25">
      <c r="B1076" s="5" t="s">
        <v>1167</v>
      </c>
      <c r="D1076" s="2" t="str">
        <f>VLOOKUP(F1076,[3]Hoja1!$A:$B,2,0)</f>
        <v>RURAL</v>
      </c>
      <c r="E1076" t="s">
        <v>25</v>
      </c>
      <c r="F1076" t="s">
        <v>1168</v>
      </c>
      <c r="G1076" t="s">
        <v>928</v>
      </c>
      <c r="H1076" t="str">
        <f>VLOOKUP(F1076,[1]Disponibilidad!$A:$AD,30,0)</f>
        <v>Prioridad 4</v>
      </c>
      <c r="I1076">
        <v>1075</v>
      </c>
      <c r="K1076" t="str">
        <f>VLOOKUP(B1076,[2]Disponibilidad!$A:$A,1,0)</f>
        <v>PUT.PTO ASIS-8</v>
      </c>
    </row>
    <row r="1077" spans="2:11" x14ac:dyDescent="0.25">
      <c r="B1077" s="5" t="s">
        <v>1169</v>
      </c>
      <c r="D1077" s="2" t="str">
        <f>VLOOKUP(F1077,[3]Hoja1!$A:$B,2,0)</f>
        <v>URBANO</v>
      </c>
      <c r="E1077" t="s">
        <v>25</v>
      </c>
      <c r="F1077" t="s">
        <v>1170</v>
      </c>
      <c r="G1077" t="s">
        <v>928</v>
      </c>
      <c r="H1077" t="str">
        <f>VLOOKUP(F1077,[1]Disponibilidad!$A:$AD,30,0)</f>
        <v>Prioridad 3</v>
      </c>
      <c r="I1077">
        <v>1076</v>
      </c>
    </row>
    <row r="1078" spans="2:11" x14ac:dyDescent="0.25">
      <c r="B1078" s="5" t="s">
        <v>1171</v>
      </c>
      <c r="D1078" s="2" t="str">
        <f>VLOOKUP(F1078,[3]Hoja1!$A:$B,2,0)</f>
        <v>RURAL</v>
      </c>
      <c r="E1078" t="s">
        <v>25</v>
      </c>
      <c r="F1078" t="s">
        <v>1172</v>
      </c>
      <c r="G1078" t="s">
        <v>928</v>
      </c>
      <c r="H1078" t="str">
        <f>VLOOKUP(F1078,[1]Disponibilidad!$A:$AD,30,0)</f>
        <v>Prioridad 4</v>
      </c>
      <c r="I1078">
        <v>1077</v>
      </c>
    </row>
    <row r="1079" spans="2:11" x14ac:dyDescent="0.25">
      <c r="B1079" s="5" t="s">
        <v>1173</v>
      </c>
      <c r="D1079" s="2" t="str">
        <f>VLOOKUP(F1079,[3]Hoja1!$A:$B,2,0)</f>
        <v>RURAL</v>
      </c>
      <c r="E1079" t="s">
        <v>25</v>
      </c>
      <c r="F1079" t="s">
        <v>1174</v>
      </c>
      <c r="G1079" t="s">
        <v>928</v>
      </c>
      <c r="H1079" t="str">
        <f>VLOOKUP(F1079,[1]Disponibilidad!$A:$AD,30,0)</f>
        <v>Prioridad 4</v>
      </c>
      <c r="I1079">
        <v>1078</v>
      </c>
    </row>
    <row r="1080" spans="2:11" x14ac:dyDescent="0.25">
      <c r="B1080" s="5" t="s">
        <v>1175</v>
      </c>
      <c r="D1080" s="2" t="str">
        <f>VLOOKUP(F1080,[3]Hoja1!$A:$B,2,0)</f>
        <v>RURAL</v>
      </c>
      <c r="E1080" t="s">
        <v>25</v>
      </c>
      <c r="F1080" t="s">
        <v>1176</v>
      </c>
      <c r="G1080" t="s">
        <v>928</v>
      </c>
      <c r="H1080" t="str">
        <f>VLOOKUP(F1080,[1]Disponibilidad!$A:$AD,30,0)</f>
        <v>Prioridad 3</v>
      </c>
      <c r="I1080">
        <v>1079</v>
      </c>
    </row>
    <row r="1081" spans="2:11" x14ac:dyDescent="0.25">
      <c r="B1081" s="5" t="s">
        <v>1177</v>
      </c>
      <c r="D1081" s="2" t="str">
        <f>VLOOKUP(F1081,[3]Hoja1!$A:$B,2,0)</f>
        <v>RURAL</v>
      </c>
      <c r="E1081" t="s">
        <v>25</v>
      </c>
      <c r="F1081" t="s">
        <v>1178</v>
      </c>
      <c r="G1081" t="s">
        <v>928</v>
      </c>
      <c r="H1081" t="str">
        <f>VLOOKUP(F1081,[1]Disponibilidad!$A:$AD,30,0)</f>
        <v>Prioridad 4</v>
      </c>
      <c r="I1081">
        <v>1080</v>
      </c>
    </row>
    <row r="1082" spans="2:11" x14ac:dyDescent="0.25">
      <c r="B1082" s="5" t="s">
        <v>1179</v>
      </c>
      <c r="D1082" s="2" t="str">
        <f>VLOOKUP(F1082,[3]Hoja1!$A:$B,2,0)</f>
        <v>RURAL</v>
      </c>
      <c r="E1082" t="s">
        <v>25</v>
      </c>
      <c r="F1082" t="s">
        <v>1180</v>
      </c>
      <c r="G1082" t="s">
        <v>928</v>
      </c>
      <c r="H1082" t="str">
        <f>VLOOKUP(F1082,[1]Disponibilidad!$A:$AD,30,0)</f>
        <v>Prioridad 4</v>
      </c>
      <c r="I1082">
        <v>1081</v>
      </c>
      <c r="K1082" t="str">
        <f>VLOOKUP(B1082,[2]Disponibilidad!$A:$A,1,0)</f>
        <v>HUI.TIMANA-2</v>
      </c>
    </row>
    <row r="1083" spans="2:11" x14ac:dyDescent="0.25">
      <c r="B1083" s="5" t="s">
        <v>1181</v>
      </c>
      <c r="D1083" s="2" t="str">
        <f>VLOOKUP(F1083,[3]Hoja1!$A:$B,2,0)</f>
        <v>URBANO</v>
      </c>
      <c r="E1083" t="s">
        <v>25</v>
      </c>
      <c r="F1083" t="s">
        <v>1182</v>
      </c>
      <c r="G1083" t="s">
        <v>928</v>
      </c>
      <c r="H1083" t="str">
        <f>VLOOKUP(F1083,[1]Disponibilidad!$A:$AD,30,0)</f>
        <v>Prioridad 4</v>
      </c>
      <c r="I1083">
        <v>1082</v>
      </c>
    </row>
    <row r="1084" spans="2:11" x14ac:dyDescent="0.25">
      <c r="B1084" s="5" t="s">
        <v>1183</v>
      </c>
      <c r="D1084" s="2" t="str">
        <f>VLOOKUP(F1084,[3]Hoja1!$A:$B,2,0)</f>
        <v>URBANO</v>
      </c>
      <c r="E1084" t="s">
        <v>25</v>
      </c>
      <c r="F1084" t="s">
        <v>709</v>
      </c>
      <c r="G1084" t="s">
        <v>928</v>
      </c>
      <c r="H1084" t="str">
        <f>VLOOKUP(F1084,[1]Disponibilidad!$A:$AD,30,0)</f>
        <v>Prioridad 2</v>
      </c>
      <c r="I1084">
        <v>1083</v>
      </c>
      <c r="K1084" t="str">
        <f>VLOOKUP(B1084,[2]Disponibilidad!$A:$A,1,0)</f>
        <v>TOL.MURILLO</v>
      </c>
    </row>
    <row r="1085" spans="2:11" x14ac:dyDescent="0.25">
      <c r="B1085" s="5" t="s">
        <v>1184</v>
      </c>
      <c r="D1085" s="2" t="str">
        <f>VLOOKUP(F1085,[3]Hoja1!$A:$B,2,0)</f>
        <v>URBANO</v>
      </c>
      <c r="E1085" t="s">
        <v>25</v>
      </c>
      <c r="F1085" t="s">
        <v>1185</v>
      </c>
      <c r="G1085" t="s">
        <v>928</v>
      </c>
      <c r="H1085" t="str">
        <f>VLOOKUP(F1085,[1]Disponibilidad!$A:$AD,30,0)</f>
        <v>Prioridad 4</v>
      </c>
      <c r="I1085">
        <v>1084</v>
      </c>
    </row>
    <row r="1086" spans="2:11" x14ac:dyDescent="0.25">
      <c r="B1086" s="20" t="s">
        <v>1186</v>
      </c>
      <c r="D1086" s="2" t="str">
        <f>VLOOKUP(F1086,[3]Hoja1!$A:$B,2,0)</f>
        <v>URBANO</v>
      </c>
      <c r="E1086" t="s">
        <v>25</v>
      </c>
      <c r="F1086" t="s">
        <v>700</v>
      </c>
      <c r="G1086" t="s">
        <v>928</v>
      </c>
      <c r="H1086" t="str">
        <f>VLOOKUP(F1086,[1]Disponibilidad!$A:$AD,30,0)</f>
        <v>Prioridad 3</v>
      </c>
      <c r="I1086">
        <v>1085</v>
      </c>
    </row>
    <row r="1087" spans="2:11" x14ac:dyDescent="0.25">
      <c r="B1087" s="5" t="s">
        <v>1187</v>
      </c>
      <c r="D1087" s="2" t="str">
        <f>VLOOKUP(F1087,[3]Hoja1!$A:$B,2,0)</f>
        <v>RURAL</v>
      </c>
      <c r="E1087" t="s">
        <v>25</v>
      </c>
      <c r="F1087" t="s">
        <v>1188</v>
      </c>
      <c r="G1087" t="s">
        <v>928</v>
      </c>
      <c r="H1087" t="str">
        <f>VLOOKUP(F1087,[1]Disponibilidad!$A:$AD,30,0)</f>
        <v>Prioridad 3</v>
      </c>
      <c r="I1087">
        <v>1086</v>
      </c>
    </row>
    <row r="1088" spans="2:11" x14ac:dyDescent="0.25">
      <c r="B1088" s="5" t="s">
        <v>1189</v>
      </c>
      <c r="D1088" s="2" t="str">
        <f>VLOOKUP(F1088,[3]Hoja1!$A:$B,2,0)</f>
        <v>URBANO</v>
      </c>
      <c r="E1088" t="s">
        <v>25</v>
      </c>
      <c r="F1088" t="s">
        <v>1190</v>
      </c>
      <c r="G1088" t="s">
        <v>928</v>
      </c>
      <c r="H1088" t="str">
        <f>VLOOKUP(F1088,[1]Disponibilidad!$A:$AD,30,0)</f>
        <v>Prioridad 3</v>
      </c>
      <c r="I1088">
        <v>1087</v>
      </c>
    </row>
    <row r="1089" spans="1:11" x14ac:dyDescent="0.25">
      <c r="B1089" s="5" t="s">
        <v>1191</v>
      </c>
      <c r="D1089" s="2" t="str">
        <f>VLOOKUP(F1089,[3]Hoja1!$A:$B,2,0)</f>
        <v>RURAL</v>
      </c>
      <c r="E1089" t="s">
        <v>25</v>
      </c>
      <c r="F1089" t="s">
        <v>852</v>
      </c>
      <c r="G1089" t="s">
        <v>928</v>
      </c>
      <c r="H1089" t="str">
        <f>VLOOKUP(F1089,[1]Disponibilidad!$A:$AD,30,0)</f>
        <v>Prioridad 3</v>
      </c>
      <c r="I1089">
        <v>1088</v>
      </c>
    </row>
    <row r="1090" spans="1:11" x14ac:dyDescent="0.25">
      <c r="B1090" s="5" t="s">
        <v>1192</v>
      </c>
      <c r="D1090" s="2" t="str">
        <f>VLOOKUP(F1090,[3]Hoja1!$A:$B,2,0)</f>
        <v>RURAL</v>
      </c>
      <c r="E1090" t="s">
        <v>25</v>
      </c>
      <c r="F1090" t="s">
        <v>1193</v>
      </c>
      <c r="G1090" t="s">
        <v>928</v>
      </c>
      <c r="H1090" t="str">
        <f>VLOOKUP(F1090,[1]Disponibilidad!$A:$AD,30,0)</f>
        <v>Prioridad 4</v>
      </c>
      <c r="I1090">
        <v>1089</v>
      </c>
    </row>
    <row r="1091" spans="1:11" x14ac:dyDescent="0.25">
      <c r="B1091" s="5" t="s">
        <v>1194</v>
      </c>
      <c r="D1091" s="2" t="str">
        <f>VLOOKUP(F1091,[3]Hoja1!$A:$B,2,0)</f>
        <v>RURAL</v>
      </c>
      <c r="E1091" t="s">
        <v>25</v>
      </c>
      <c r="F1091" t="s">
        <v>881</v>
      </c>
      <c r="G1091" t="s">
        <v>928</v>
      </c>
      <c r="H1091" t="str">
        <f>VLOOKUP(F1091,[1]Disponibilidad!$A:$AD,30,0)</f>
        <v>Prioridad 2</v>
      </c>
      <c r="I1091">
        <v>1090</v>
      </c>
    </row>
    <row r="1092" spans="1:11" x14ac:dyDescent="0.25">
      <c r="B1092" s="5" t="s">
        <v>1195</v>
      </c>
      <c r="D1092" s="2" t="str">
        <f>VLOOKUP(F1092,[3]Hoja1!$A:$B,2,0)</f>
        <v>URBANO</v>
      </c>
      <c r="E1092" t="s">
        <v>25</v>
      </c>
      <c r="F1092" t="s">
        <v>1196</v>
      </c>
      <c r="G1092" t="s">
        <v>928</v>
      </c>
      <c r="H1092" t="str">
        <f>VLOOKUP(F1092,[1]Disponibilidad!$A:$AD,30,0)</f>
        <v>Prioridad 3</v>
      </c>
      <c r="I1092">
        <v>1091</v>
      </c>
    </row>
    <row r="1093" spans="1:11" x14ac:dyDescent="0.25">
      <c r="B1093" s="5" t="s">
        <v>1197</v>
      </c>
      <c r="D1093" s="2" t="str">
        <f>VLOOKUP(F1093,[3]Hoja1!$A:$B,2,0)</f>
        <v>URBANO</v>
      </c>
      <c r="E1093" t="s">
        <v>25</v>
      </c>
      <c r="F1093" t="s">
        <v>1198</v>
      </c>
      <c r="G1093" t="s">
        <v>928</v>
      </c>
      <c r="H1093" t="str">
        <f>VLOOKUP(F1093,[1]Disponibilidad!$A:$AD,30,0)</f>
        <v>Prioridad 4</v>
      </c>
      <c r="I1093">
        <v>1092</v>
      </c>
      <c r="K1093" t="str">
        <f>VLOOKUP(B1093,[2]Disponibilidad!$A:$A,1,0)</f>
        <v>SJG.SAN JOSE-2</v>
      </c>
    </row>
    <row r="1094" spans="1:11" x14ac:dyDescent="0.25">
      <c r="B1094" s="5" t="s">
        <v>1199</v>
      </c>
      <c r="D1094" s="2" t="str">
        <f>VLOOKUP(F1094,[3]Hoja1!$A:$B,2,0)</f>
        <v>URBANO</v>
      </c>
      <c r="E1094" t="s">
        <v>25</v>
      </c>
      <c r="F1094" t="s">
        <v>1200</v>
      </c>
      <c r="G1094" t="s">
        <v>928</v>
      </c>
      <c r="H1094" t="str">
        <f>VLOOKUP(F1094,[1]Disponibilidad!$A:$AD,30,0)</f>
        <v>Prioridad 3</v>
      </c>
      <c r="I1094">
        <v>1093</v>
      </c>
      <c r="K1094" t="str">
        <f>VLOOKUP(B1094,[2]Disponibilidad!$A:$A,1,0)</f>
        <v>MET.PTO GAITAN-4</v>
      </c>
    </row>
    <row r="1095" spans="1:11" x14ac:dyDescent="0.25">
      <c r="B1095" s="5" t="s">
        <v>1201</v>
      </c>
      <c r="D1095" s="2" t="str">
        <f>VLOOKUP(F1095,[3]Hoja1!$A:$B,2,0)</f>
        <v>URBANO</v>
      </c>
      <c r="E1095" t="s">
        <v>25</v>
      </c>
      <c r="F1095" t="s">
        <v>1202</v>
      </c>
      <c r="G1095" t="s">
        <v>928</v>
      </c>
      <c r="H1095" t="str">
        <f>VLOOKUP(F1095,[1]Disponibilidad!$A:$AD,30,0)</f>
        <v>Prioridad 4</v>
      </c>
      <c r="I1095">
        <v>1094</v>
      </c>
    </row>
    <row r="1096" spans="1:11" x14ac:dyDescent="0.25">
      <c r="B1096" s="5" t="s">
        <v>1203</v>
      </c>
      <c r="D1096" s="2" t="str">
        <f>VLOOKUP(F1096,[3]Hoja1!$A:$B,2,0)</f>
        <v>URBANO</v>
      </c>
      <c r="E1096" t="s">
        <v>25</v>
      </c>
      <c r="F1096" t="s">
        <v>1204</v>
      </c>
      <c r="G1096" t="s">
        <v>928</v>
      </c>
      <c r="H1096" t="str">
        <f>VLOOKUP(F1096,[1]Disponibilidad!$A:$AD,30,0)</f>
        <v>Prioridad 3</v>
      </c>
      <c r="I1096">
        <v>1095</v>
      </c>
    </row>
    <row r="1097" spans="1:11" x14ac:dyDescent="0.25">
      <c r="A1097" s="7">
        <v>2</v>
      </c>
      <c r="B1097" s="5" t="s">
        <v>1205</v>
      </c>
      <c r="C1097" s="2" t="s">
        <v>12</v>
      </c>
      <c r="D1097" s="2" t="s">
        <v>47</v>
      </c>
      <c r="E1097" t="s">
        <v>25</v>
      </c>
      <c r="G1097" t="s">
        <v>1206</v>
      </c>
      <c r="I1097">
        <v>1096</v>
      </c>
    </row>
    <row r="1098" spans="1:11" x14ac:dyDescent="0.25">
      <c r="A1098" s="7">
        <v>3</v>
      </c>
      <c r="B1098" s="5" t="s">
        <v>1207</v>
      </c>
      <c r="C1098" s="2" t="s">
        <v>12</v>
      </c>
      <c r="D1098" s="2" t="s">
        <v>47</v>
      </c>
      <c r="E1098" t="s">
        <v>25</v>
      </c>
      <c r="G1098" t="s">
        <v>1206</v>
      </c>
      <c r="I1098">
        <v>1097</v>
      </c>
    </row>
    <row r="1099" spans="1:11" x14ac:dyDescent="0.25">
      <c r="A1099" s="7">
        <v>4</v>
      </c>
      <c r="B1099" s="5" t="s">
        <v>1208</v>
      </c>
      <c r="C1099" s="2" t="s">
        <v>12</v>
      </c>
      <c r="D1099" s="2" t="s">
        <v>47</v>
      </c>
      <c r="E1099" t="s">
        <v>25</v>
      </c>
      <c r="G1099" t="s">
        <v>1206</v>
      </c>
      <c r="I1099">
        <v>1098</v>
      </c>
      <c r="K1099" t="str">
        <f>VLOOKUP(B1099,[2]Disponibilidad!$A:$A,1,0)</f>
        <v>SND.PUENTE NACIONAL-3</v>
      </c>
    </row>
    <row r="1100" spans="1:11" x14ac:dyDescent="0.25">
      <c r="A1100" s="7">
        <v>6</v>
      </c>
      <c r="B1100" s="5" t="s">
        <v>1209</v>
      </c>
      <c r="C1100" s="2" t="s">
        <v>12</v>
      </c>
      <c r="D1100" s="2" t="s">
        <v>47</v>
      </c>
      <c r="E1100" t="s">
        <v>25</v>
      </c>
      <c r="G1100" t="s">
        <v>1206</v>
      </c>
      <c r="I1100">
        <v>1099</v>
      </c>
    </row>
    <row r="1101" spans="1:11" x14ac:dyDescent="0.25">
      <c r="A1101" s="7">
        <v>7</v>
      </c>
      <c r="B1101" s="5" t="s">
        <v>1210</v>
      </c>
      <c r="C1101" s="2" t="s">
        <v>12</v>
      </c>
      <c r="D1101" s="2" t="s">
        <v>47</v>
      </c>
      <c r="E1101" t="s">
        <v>25</v>
      </c>
      <c r="G1101" t="s">
        <v>1206</v>
      </c>
      <c r="I1101">
        <v>1100</v>
      </c>
    </row>
    <row r="1102" spans="1:11" x14ac:dyDescent="0.25">
      <c r="A1102" s="7">
        <v>9</v>
      </c>
      <c r="B1102" s="5" t="s">
        <v>1211</v>
      </c>
      <c r="C1102" s="2" t="s">
        <v>12</v>
      </c>
      <c r="D1102" s="2" t="s">
        <v>47</v>
      </c>
      <c r="E1102" t="s">
        <v>25</v>
      </c>
      <c r="G1102" t="s">
        <v>1206</v>
      </c>
      <c r="I1102">
        <v>1101</v>
      </c>
    </row>
    <row r="1103" spans="1:11" x14ac:dyDescent="0.25">
      <c r="A1103" s="7">
        <v>10</v>
      </c>
      <c r="B1103" s="5" t="s">
        <v>1212</v>
      </c>
      <c r="C1103" s="2" t="s">
        <v>12</v>
      </c>
      <c r="D1103" s="2" t="s">
        <v>47</v>
      </c>
      <c r="E1103" t="s">
        <v>25</v>
      </c>
      <c r="G1103" t="s">
        <v>1206</v>
      </c>
      <c r="I1103">
        <v>1102</v>
      </c>
    </row>
    <row r="1104" spans="1:11" x14ac:dyDescent="0.25">
      <c r="A1104" s="7">
        <v>12</v>
      </c>
      <c r="B1104" s="5" t="s">
        <v>1213</v>
      </c>
      <c r="C1104" s="2" t="s">
        <v>12</v>
      </c>
      <c r="D1104" s="2" t="s">
        <v>47</v>
      </c>
      <c r="E1104" t="s">
        <v>25</v>
      </c>
      <c r="G1104" t="s">
        <v>1206</v>
      </c>
      <c r="I1104">
        <v>1103</v>
      </c>
    </row>
    <row r="1105" spans="1:11" x14ac:dyDescent="0.25">
      <c r="A1105" s="7">
        <v>14</v>
      </c>
      <c r="B1105" s="5" t="s">
        <v>1214</v>
      </c>
      <c r="C1105" s="2" t="s">
        <v>12</v>
      </c>
      <c r="D1105" s="2" t="s">
        <v>47</v>
      </c>
      <c r="E1105" t="s">
        <v>25</v>
      </c>
      <c r="G1105" t="s">
        <v>1206</v>
      </c>
      <c r="I1105">
        <v>1104</v>
      </c>
    </row>
    <row r="1106" spans="1:11" x14ac:dyDescent="0.25">
      <c r="A1106" s="7">
        <v>17</v>
      </c>
      <c r="B1106" s="5" t="s">
        <v>1215</v>
      </c>
      <c r="C1106" s="2" t="s">
        <v>12</v>
      </c>
      <c r="D1106" s="2" t="s">
        <v>47</v>
      </c>
      <c r="E1106" t="s">
        <v>25</v>
      </c>
      <c r="G1106" t="s">
        <v>1206</v>
      </c>
      <c r="I1106">
        <v>1105</v>
      </c>
    </row>
    <row r="1107" spans="1:11" x14ac:dyDescent="0.25">
      <c r="A1107" s="7">
        <v>20</v>
      </c>
      <c r="B1107" s="5" t="s">
        <v>1216</v>
      </c>
      <c r="C1107" s="2" t="s">
        <v>12</v>
      </c>
      <c r="D1107" s="2" t="s">
        <v>47</v>
      </c>
      <c r="E1107" t="s">
        <v>25</v>
      </c>
      <c r="G1107" t="s">
        <v>1206</v>
      </c>
      <c r="I1107">
        <v>1106</v>
      </c>
    </row>
    <row r="1108" spans="1:11" x14ac:dyDescent="0.25">
      <c r="A1108" s="7">
        <v>22</v>
      </c>
      <c r="B1108" s="5" t="s">
        <v>1217</v>
      </c>
      <c r="C1108" s="2" t="s">
        <v>12</v>
      </c>
      <c r="D1108" s="2" t="s">
        <v>47</v>
      </c>
      <c r="E1108" t="s">
        <v>25</v>
      </c>
      <c r="G1108" t="s">
        <v>1206</v>
      </c>
      <c r="I1108">
        <v>1107</v>
      </c>
    </row>
    <row r="1109" spans="1:11" x14ac:dyDescent="0.25">
      <c r="A1109" s="7">
        <v>23</v>
      </c>
      <c r="B1109" s="5" t="s">
        <v>1218</v>
      </c>
      <c r="C1109" s="2" t="s">
        <v>12</v>
      </c>
      <c r="D1109" s="2" t="s">
        <v>47</v>
      </c>
      <c r="E1109" t="s">
        <v>25</v>
      </c>
      <c r="G1109" t="s">
        <v>1206</v>
      </c>
      <c r="I1109">
        <v>1108</v>
      </c>
      <c r="K1109" t="str">
        <f>VLOOKUP(B1109,[2]Disponibilidad!$A:$A,1,0)</f>
        <v>PAL.FRAYLE</v>
      </c>
    </row>
    <row r="1110" spans="1:11" x14ac:dyDescent="0.25">
      <c r="A1110" s="7">
        <v>25</v>
      </c>
      <c r="B1110" s="5" t="s">
        <v>1219</v>
      </c>
      <c r="C1110" s="2" t="s">
        <v>12</v>
      </c>
      <c r="D1110" s="2" t="s">
        <v>47</v>
      </c>
      <c r="E1110" t="s">
        <v>25</v>
      </c>
      <c r="G1110" t="s">
        <v>1206</v>
      </c>
      <c r="I1110">
        <v>1109</v>
      </c>
    </row>
    <row r="1111" spans="1:11" x14ac:dyDescent="0.25">
      <c r="A1111" s="7">
        <v>30</v>
      </c>
      <c r="B1111" s="5" t="s">
        <v>1220</v>
      </c>
      <c r="C1111" s="2" t="s">
        <v>12</v>
      </c>
      <c r="D1111" s="2" t="s">
        <v>47</v>
      </c>
      <c r="E1111" t="s">
        <v>25</v>
      </c>
      <c r="G1111" t="s">
        <v>1206</v>
      </c>
      <c r="I1111">
        <v>1110</v>
      </c>
      <c r="K1111" t="str">
        <f>VLOOKUP(B1111,[2]Disponibilidad!$A:$A,1,0)</f>
        <v>CAU.SANTANDER-1</v>
      </c>
    </row>
    <row r="1112" spans="1:11" x14ac:dyDescent="0.25">
      <c r="A1112" s="7">
        <v>31</v>
      </c>
      <c r="B1112" s="5" t="s">
        <v>1221</v>
      </c>
      <c r="C1112" s="2" t="s">
        <v>12</v>
      </c>
      <c r="D1112" s="2" t="s">
        <v>47</v>
      </c>
      <c r="E1112" t="s">
        <v>25</v>
      </c>
      <c r="G1112" t="s">
        <v>1206</v>
      </c>
      <c r="I1112">
        <v>1111</v>
      </c>
    </row>
    <row r="1113" spans="1:11" x14ac:dyDescent="0.25">
      <c r="A1113" s="7">
        <v>39</v>
      </c>
      <c r="B1113" s="5" t="s">
        <v>1222</v>
      </c>
      <c r="C1113" s="2" t="s">
        <v>12</v>
      </c>
      <c r="D1113" s="2" t="s">
        <v>47</v>
      </c>
      <c r="E1113" t="s">
        <v>25</v>
      </c>
      <c r="G1113" t="s">
        <v>1206</v>
      </c>
      <c r="I1113">
        <v>1112</v>
      </c>
    </row>
    <row r="1114" spans="1:11" x14ac:dyDescent="0.25">
      <c r="A1114" s="7">
        <v>42</v>
      </c>
      <c r="B1114" s="5" t="s">
        <v>1223</v>
      </c>
      <c r="C1114" s="2" t="s">
        <v>12</v>
      </c>
      <c r="D1114" s="2" t="s">
        <v>47</v>
      </c>
      <c r="E1114" t="s">
        <v>25</v>
      </c>
      <c r="G1114" t="s">
        <v>1206</v>
      </c>
      <c r="I1114">
        <v>1113</v>
      </c>
    </row>
    <row r="1115" spans="1:11" x14ac:dyDescent="0.25">
      <c r="A1115" s="7">
        <v>43</v>
      </c>
      <c r="B1115" s="5" t="s">
        <v>1224</v>
      </c>
      <c r="C1115" s="2" t="s">
        <v>12</v>
      </c>
      <c r="D1115" s="2" t="s">
        <v>47</v>
      </c>
      <c r="E1115" t="s">
        <v>25</v>
      </c>
      <c r="G1115" t="s">
        <v>1206</v>
      </c>
      <c r="I1115">
        <v>1114</v>
      </c>
    </row>
    <row r="1116" spans="1:11" x14ac:dyDescent="0.25">
      <c r="A1116" s="7">
        <v>225</v>
      </c>
      <c r="B1116" s="5" t="s">
        <v>1225</v>
      </c>
      <c r="C1116" s="2" t="s">
        <v>122</v>
      </c>
      <c r="D1116" s="2" t="s">
        <v>47</v>
      </c>
      <c r="E1116" t="s">
        <v>25</v>
      </c>
      <c r="G1116" t="s">
        <v>1206</v>
      </c>
      <c r="I1116">
        <v>1115</v>
      </c>
      <c r="K1116" t="str">
        <f>VLOOKUP(B1116,[2]Disponibilidad!$A:$A,1,0)</f>
        <v>CAU.SANTANDER-9</v>
      </c>
    </row>
    <row r="1117" spans="1:11" x14ac:dyDescent="0.25">
      <c r="A1117" s="7">
        <v>231</v>
      </c>
      <c r="B1117" s="5" t="s">
        <v>1226</v>
      </c>
      <c r="C1117" s="2" t="s">
        <v>122</v>
      </c>
      <c r="D1117" s="2" t="s">
        <v>47</v>
      </c>
      <c r="E1117" t="s">
        <v>25</v>
      </c>
      <c r="G1117" t="s">
        <v>1206</v>
      </c>
      <c r="I1117">
        <v>1116</v>
      </c>
    </row>
    <row r="1118" spans="1:11" x14ac:dyDescent="0.25">
      <c r="A1118" s="7">
        <v>239</v>
      </c>
      <c r="B1118" s="5" t="s">
        <v>1227</v>
      </c>
      <c r="C1118" s="2" t="s">
        <v>122</v>
      </c>
      <c r="D1118" s="2" t="s">
        <v>47</v>
      </c>
      <c r="E1118" t="s">
        <v>25</v>
      </c>
      <c r="G1118" t="s">
        <v>1206</v>
      </c>
      <c r="I1118">
        <v>1117</v>
      </c>
    </row>
    <row r="1119" spans="1:11" x14ac:dyDescent="0.25">
      <c r="A1119" s="7">
        <v>242</v>
      </c>
      <c r="B1119" s="5" t="s">
        <v>1228</v>
      </c>
      <c r="C1119" s="2" t="s">
        <v>122</v>
      </c>
      <c r="D1119" s="2" t="s">
        <v>47</v>
      </c>
      <c r="E1119" t="s">
        <v>25</v>
      </c>
      <c r="G1119" t="s">
        <v>1206</v>
      </c>
      <c r="I1119">
        <v>1118</v>
      </c>
    </row>
    <row r="1120" spans="1:11" x14ac:dyDescent="0.25">
      <c r="A1120" s="7">
        <v>243</v>
      </c>
      <c r="B1120" s="5" t="s">
        <v>1229</v>
      </c>
      <c r="C1120" s="2" t="s">
        <v>122</v>
      </c>
      <c r="D1120" s="2" t="s">
        <v>47</v>
      </c>
      <c r="E1120" t="s">
        <v>25</v>
      </c>
      <c r="G1120" t="s">
        <v>1206</v>
      </c>
      <c r="I1120">
        <v>1119</v>
      </c>
    </row>
    <row r="1121" spans="1:11" x14ac:dyDescent="0.25">
      <c r="A1121" s="7">
        <v>244</v>
      </c>
      <c r="B1121" s="5" t="s">
        <v>1230</v>
      </c>
      <c r="C1121" s="2" t="s">
        <v>122</v>
      </c>
      <c r="D1121" s="2" t="s">
        <v>47</v>
      </c>
      <c r="E1121" t="s">
        <v>25</v>
      </c>
      <c r="G1121" t="s">
        <v>1206</v>
      </c>
      <c r="I1121">
        <v>1120</v>
      </c>
    </row>
    <row r="1122" spans="1:11" x14ac:dyDescent="0.25">
      <c r="A1122" s="7">
        <v>245</v>
      </c>
      <c r="B1122" s="5" t="s">
        <v>1231</v>
      </c>
      <c r="C1122" s="2" t="s">
        <v>122</v>
      </c>
      <c r="D1122" s="2" t="s">
        <v>47</v>
      </c>
      <c r="E1122" t="s">
        <v>25</v>
      </c>
      <c r="G1122" t="s">
        <v>1206</v>
      </c>
      <c r="I1122">
        <v>1121</v>
      </c>
    </row>
    <row r="1123" spans="1:11" x14ac:dyDescent="0.25">
      <c r="A1123" s="7">
        <v>246</v>
      </c>
      <c r="B1123" s="5" t="s">
        <v>1232</v>
      </c>
      <c r="C1123" s="2" t="s">
        <v>122</v>
      </c>
      <c r="D1123" s="2" t="s">
        <v>47</v>
      </c>
      <c r="E1123" t="s">
        <v>25</v>
      </c>
      <c r="G1123" t="s">
        <v>1206</v>
      </c>
      <c r="I1123">
        <v>1122</v>
      </c>
    </row>
    <row r="1124" spans="1:11" x14ac:dyDescent="0.25">
      <c r="A1124" s="7">
        <v>249</v>
      </c>
      <c r="B1124" s="5" t="s">
        <v>1233</v>
      </c>
      <c r="C1124" s="2" t="s">
        <v>122</v>
      </c>
      <c r="D1124" s="2" t="s">
        <v>47</v>
      </c>
      <c r="E1124" t="s">
        <v>25</v>
      </c>
      <c r="G1124" t="s">
        <v>1206</v>
      </c>
      <c r="I1124">
        <v>1123</v>
      </c>
    </row>
    <row r="1125" spans="1:11" x14ac:dyDescent="0.25">
      <c r="A1125" s="7">
        <v>252</v>
      </c>
      <c r="B1125" s="5" t="s">
        <v>1234</v>
      </c>
      <c r="C1125" s="2" t="s">
        <v>122</v>
      </c>
      <c r="D1125" s="2" t="s">
        <v>47</v>
      </c>
      <c r="E1125" t="s">
        <v>25</v>
      </c>
      <c r="G1125" t="s">
        <v>1206</v>
      </c>
      <c r="I1125">
        <v>1124</v>
      </c>
      <c r="K1125" t="str">
        <f>VLOOKUP(B1125,[2]Disponibilidad!$A:$A,1,0)</f>
        <v>COR.KANGUROID</v>
      </c>
    </row>
    <row r="1126" spans="1:11" x14ac:dyDescent="0.25">
      <c r="A1126" s="7">
        <v>254</v>
      </c>
      <c r="B1126" s="5" t="s">
        <v>1235</v>
      </c>
      <c r="C1126" s="2" t="s">
        <v>122</v>
      </c>
      <c r="D1126" s="2" t="s">
        <v>47</v>
      </c>
      <c r="E1126" t="s">
        <v>25</v>
      </c>
      <c r="G1126" t="s">
        <v>1206</v>
      </c>
      <c r="I1126">
        <v>1125</v>
      </c>
    </row>
    <row r="1127" spans="1:11" x14ac:dyDescent="0.25">
      <c r="A1127" s="7">
        <v>261</v>
      </c>
      <c r="B1127" s="5" t="s">
        <v>1236</v>
      </c>
      <c r="C1127" s="2" t="s">
        <v>122</v>
      </c>
      <c r="D1127" s="2" t="s">
        <v>47</v>
      </c>
      <c r="E1127" t="s">
        <v>25</v>
      </c>
      <c r="G1127" t="s">
        <v>1206</v>
      </c>
      <c r="I1127">
        <v>1126</v>
      </c>
      <c r="K1127" t="str">
        <f>VLOOKUP(B1127,[2]Disponibilidad!$A:$A,1,0)</f>
        <v>MAG.IND CALIMA</v>
      </c>
    </row>
    <row r="1128" spans="1:11" x14ac:dyDescent="0.25">
      <c r="A1128" s="7">
        <v>262</v>
      </c>
      <c r="B1128" s="5" t="s">
        <v>1237</v>
      </c>
      <c r="C1128" s="2" t="s">
        <v>122</v>
      </c>
      <c r="D1128" s="2" t="s">
        <v>47</v>
      </c>
      <c r="E1128" t="s">
        <v>25</v>
      </c>
      <c r="G1128" t="s">
        <v>1206</v>
      </c>
      <c r="I1128">
        <v>1127</v>
      </c>
    </row>
    <row r="1129" spans="1:11" x14ac:dyDescent="0.25">
      <c r="A1129" s="7">
        <v>263</v>
      </c>
      <c r="B1129" s="5" t="s">
        <v>1238</v>
      </c>
      <c r="C1129" s="2" t="s">
        <v>122</v>
      </c>
      <c r="D1129" s="2" t="s">
        <v>47</v>
      </c>
      <c r="E1129" t="s">
        <v>25</v>
      </c>
      <c r="G1129" t="s">
        <v>1206</v>
      </c>
      <c r="I1129">
        <v>1128</v>
      </c>
    </row>
    <row r="1130" spans="1:11" x14ac:dyDescent="0.25">
      <c r="A1130" s="7">
        <v>264</v>
      </c>
      <c r="B1130" s="5" t="s">
        <v>1239</v>
      </c>
      <c r="C1130" s="2" t="s">
        <v>122</v>
      </c>
      <c r="D1130" s="2" t="s">
        <v>47</v>
      </c>
      <c r="E1130" t="s">
        <v>25</v>
      </c>
      <c r="G1130" t="s">
        <v>1206</v>
      </c>
      <c r="I1130">
        <v>1129</v>
      </c>
      <c r="K1130" t="str">
        <f>VLOOKUP(B1130,[2]Disponibilidad!$A:$A,1,0)</f>
        <v>RIS.LA CRISTALINA</v>
      </c>
    </row>
    <row r="1131" spans="1:11" x14ac:dyDescent="0.25">
      <c r="A1131" s="7">
        <v>266</v>
      </c>
      <c r="B1131" s="5" t="s">
        <v>1240</v>
      </c>
      <c r="C1131" s="2" t="s">
        <v>122</v>
      </c>
      <c r="D1131" s="2" t="s">
        <v>47</v>
      </c>
      <c r="E1131" t="s">
        <v>25</v>
      </c>
      <c r="G1131" t="s">
        <v>1206</v>
      </c>
      <c r="I1131">
        <v>1130</v>
      </c>
    </row>
    <row r="1132" spans="1:11" x14ac:dyDescent="0.25">
      <c r="A1132" s="7">
        <v>268</v>
      </c>
      <c r="B1132" s="5" t="s">
        <v>1241</v>
      </c>
      <c r="C1132" s="2" t="s">
        <v>122</v>
      </c>
      <c r="D1132" s="2" t="s">
        <v>47</v>
      </c>
      <c r="E1132" t="s">
        <v>25</v>
      </c>
      <c r="G1132" t="s">
        <v>1206</v>
      </c>
      <c r="I1132">
        <v>1131</v>
      </c>
    </row>
    <row r="1133" spans="1:11" x14ac:dyDescent="0.25">
      <c r="A1133" s="7">
        <v>277</v>
      </c>
      <c r="B1133" s="5" t="s">
        <v>1242</v>
      </c>
      <c r="C1133" s="2" t="s">
        <v>122</v>
      </c>
      <c r="D1133" s="2" t="s">
        <v>47</v>
      </c>
      <c r="E1133" t="s">
        <v>25</v>
      </c>
      <c r="G1133" t="s">
        <v>1206</v>
      </c>
      <c r="I1133">
        <v>1132</v>
      </c>
    </row>
    <row r="1134" spans="1:11" x14ac:dyDescent="0.25">
      <c r="A1134" s="7">
        <v>281</v>
      </c>
      <c r="B1134" s="5" t="s">
        <v>1243</v>
      </c>
      <c r="C1134" s="2" t="s">
        <v>122</v>
      </c>
      <c r="D1134" s="2" t="s">
        <v>13</v>
      </c>
      <c r="E1134" t="s">
        <v>25</v>
      </c>
      <c r="G1134" t="s">
        <v>1206</v>
      </c>
      <c r="I1134">
        <v>1133</v>
      </c>
    </row>
    <row r="1135" spans="1:11" x14ac:dyDescent="0.25">
      <c r="A1135" s="7">
        <v>283</v>
      </c>
      <c r="B1135" s="5" t="s">
        <v>1244</v>
      </c>
      <c r="C1135" s="2" t="s">
        <v>122</v>
      </c>
      <c r="D1135" s="2" t="s">
        <v>47</v>
      </c>
      <c r="E1135" t="s">
        <v>25</v>
      </c>
      <c r="G1135" t="s">
        <v>1206</v>
      </c>
      <c r="I1135">
        <v>1134</v>
      </c>
    </row>
    <row r="1136" spans="1:11" x14ac:dyDescent="0.25">
      <c r="A1136" s="7">
        <v>284</v>
      </c>
      <c r="B1136" s="5" t="s">
        <v>1245</v>
      </c>
      <c r="C1136" s="2" t="s">
        <v>122</v>
      </c>
      <c r="D1136" s="2" t="s">
        <v>47</v>
      </c>
      <c r="E1136" t="s">
        <v>25</v>
      </c>
      <c r="G1136" t="s">
        <v>1206</v>
      </c>
      <c r="I1136">
        <v>1135</v>
      </c>
    </row>
    <row r="1137" spans="1:11" x14ac:dyDescent="0.25">
      <c r="A1137" s="7">
        <v>286</v>
      </c>
      <c r="B1137" s="5" t="s">
        <v>1246</v>
      </c>
      <c r="C1137" s="2" t="s">
        <v>122</v>
      </c>
      <c r="D1137" s="2" t="s">
        <v>47</v>
      </c>
      <c r="E1137" t="s">
        <v>25</v>
      </c>
      <c r="G1137" t="s">
        <v>1206</v>
      </c>
      <c r="I1137">
        <v>1136</v>
      </c>
      <c r="K1137" t="str">
        <f>VLOOKUP(B1137,[2]Disponibilidad!$A:$A,1,0)</f>
        <v>CHO.PUERTO ECHEVERRY</v>
      </c>
    </row>
    <row r="1138" spans="1:11" x14ac:dyDescent="0.25">
      <c r="A1138" s="7">
        <v>289</v>
      </c>
      <c r="B1138" s="5" t="s">
        <v>1247</v>
      </c>
      <c r="C1138" s="2" t="s">
        <v>122</v>
      </c>
      <c r="D1138" s="2" t="s">
        <v>47</v>
      </c>
      <c r="E1138" t="s">
        <v>25</v>
      </c>
      <c r="G1138" t="s">
        <v>1206</v>
      </c>
      <c r="I1138">
        <v>1137</v>
      </c>
    </row>
    <row r="1139" spans="1:11" x14ac:dyDescent="0.25">
      <c r="A1139" s="7">
        <v>293</v>
      </c>
      <c r="B1139" s="5" t="s">
        <v>1248</v>
      </c>
      <c r="C1139" s="2" t="s">
        <v>122</v>
      </c>
      <c r="D1139" s="2" t="s">
        <v>47</v>
      </c>
      <c r="E1139" t="s">
        <v>25</v>
      </c>
      <c r="G1139" t="s">
        <v>1206</v>
      </c>
      <c r="I1139">
        <v>1138</v>
      </c>
    </row>
    <row r="1140" spans="1:11" x14ac:dyDescent="0.25">
      <c r="A1140" s="7">
        <v>297</v>
      </c>
      <c r="B1140" s="5" t="s">
        <v>1249</v>
      </c>
      <c r="C1140" s="2" t="s">
        <v>122</v>
      </c>
      <c r="D1140" s="2" t="s">
        <v>47</v>
      </c>
      <c r="E1140" t="s">
        <v>25</v>
      </c>
      <c r="G1140" t="s">
        <v>1206</v>
      </c>
      <c r="I1140">
        <v>1139</v>
      </c>
    </row>
    <row r="1141" spans="1:11" x14ac:dyDescent="0.25">
      <c r="A1141" s="7">
        <v>304</v>
      </c>
      <c r="B1141" s="5" t="s">
        <v>1250</v>
      </c>
      <c r="C1141" s="2" t="s">
        <v>122</v>
      </c>
      <c r="D1141" s="2" t="s">
        <v>47</v>
      </c>
      <c r="E1141" t="s">
        <v>25</v>
      </c>
      <c r="G1141" t="s">
        <v>1206</v>
      </c>
      <c r="I1141">
        <v>1140</v>
      </c>
    </row>
    <row r="1142" spans="1:11" x14ac:dyDescent="0.25">
      <c r="A1142" s="7">
        <v>305</v>
      </c>
      <c r="B1142" s="5" t="s">
        <v>1251</v>
      </c>
      <c r="C1142" s="2" t="s">
        <v>122</v>
      </c>
      <c r="D1142" s="2" t="s">
        <v>47</v>
      </c>
      <c r="E1142" t="s">
        <v>25</v>
      </c>
      <c r="G1142" t="s">
        <v>1206</v>
      </c>
      <c r="I1142">
        <v>1141</v>
      </c>
      <c r="K1142" t="str">
        <f>VLOOKUP(B1142,[2]Disponibilidad!$A:$A,1,0)</f>
        <v>VAL.LADRILLEROS</v>
      </c>
    </row>
    <row r="1143" spans="1:11" x14ac:dyDescent="0.25">
      <c r="A1143" s="7">
        <v>312</v>
      </c>
      <c r="B1143" s="5" t="s">
        <v>1252</v>
      </c>
      <c r="C1143" s="2" t="s">
        <v>122</v>
      </c>
      <c r="D1143" s="2" t="s">
        <v>47</v>
      </c>
      <c r="E1143" t="s">
        <v>25</v>
      </c>
      <c r="G1143" t="s">
        <v>1206</v>
      </c>
      <c r="I1143">
        <v>1142</v>
      </c>
      <c r="K1143" t="str">
        <f>VLOOKUP(B1143,[2]Disponibilidad!$A:$A,1,0)</f>
        <v>CAQ.ALBANIA</v>
      </c>
    </row>
    <row r="1144" spans="1:11" x14ac:dyDescent="0.25">
      <c r="A1144" s="7">
        <v>314</v>
      </c>
      <c r="B1144" s="5" t="s">
        <v>1253</v>
      </c>
      <c r="C1144" s="2" t="s">
        <v>122</v>
      </c>
      <c r="D1144" s="2" t="s">
        <v>47</v>
      </c>
      <c r="E1144" t="s">
        <v>25</v>
      </c>
      <c r="G1144" t="s">
        <v>1206</v>
      </c>
      <c r="I1144">
        <v>1143</v>
      </c>
      <c r="K1144" t="str">
        <f>VLOOKUP(B1144,[2]Disponibilidad!$A:$A,1,0)</f>
        <v>VAL.GUAIMIA</v>
      </c>
    </row>
    <row r="1145" spans="1:11" x14ac:dyDescent="0.25">
      <c r="A1145" s="7">
        <v>316</v>
      </c>
      <c r="B1145" s="5" t="s">
        <v>1254</v>
      </c>
      <c r="C1145" s="2" t="s">
        <v>122</v>
      </c>
      <c r="D1145" s="2" t="s">
        <v>47</v>
      </c>
      <c r="E1145" t="s">
        <v>25</v>
      </c>
      <c r="G1145" t="s">
        <v>1206</v>
      </c>
      <c r="I1145">
        <v>1144</v>
      </c>
    </row>
    <row r="1146" spans="1:11" x14ac:dyDescent="0.25">
      <c r="A1146" s="7">
        <v>317</v>
      </c>
      <c r="B1146" s="5" t="s">
        <v>1255</v>
      </c>
      <c r="C1146" s="2" t="s">
        <v>122</v>
      </c>
      <c r="D1146" s="2" t="s">
        <v>47</v>
      </c>
      <c r="E1146" t="s">
        <v>25</v>
      </c>
      <c r="G1146" t="s">
        <v>1206</v>
      </c>
      <c r="I1146">
        <v>1145</v>
      </c>
      <c r="K1146" t="str">
        <f>VLOOKUP(B1146,[2]Disponibilidad!$A:$A,1,0)</f>
        <v>TOL.LA SIERRA</v>
      </c>
    </row>
    <row r="1147" spans="1:11" x14ac:dyDescent="0.25">
      <c r="A1147" s="7">
        <v>319</v>
      </c>
      <c r="B1147" s="5" t="s">
        <v>1256</v>
      </c>
      <c r="C1147" s="2" t="s">
        <v>122</v>
      </c>
      <c r="D1147" s="2" t="s">
        <v>47</v>
      </c>
      <c r="E1147" t="s">
        <v>25</v>
      </c>
      <c r="G1147" t="s">
        <v>1206</v>
      </c>
      <c r="I1147">
        <v>1146</v>
      </c>
      <c r="K1147" t="str">
        <f>VLOOKUP(B1147,[2]Disponibilidad!$A:$A,1,0)</f>
        <v>VAL.RB BAHIA MALAGA</v>
      </c>
    </row>
    <row r="1148" spans="1:11" x14ac:dyDescent="0.25">
      <c r="A1148" s="7">
        <v>320</v>
      </c>
      <c r="B1148" s="5" t="s">
        <v>1257</v>
      </c>
      <c r="C1148" s="2" t="s">
        <v>122</v>
      </c>
      <c r="D1148" s="2" t="s">
        <v>47</v>
      </c>
      <c r="E1148" t="s">
        <v>25</v>
      </c>
      <c r="G1148" t="s">
        <v>1206</v>
      </c>
      <c r="I1148">
        <v>1147</v>
      </c>
    </row>
    <row r="1149" spans="1:11" x14ac:dyDescent="0.25">
      <c r="A1149" s="7">
        <v>321</v>
      </c>
      <c r="B1149" s="5" t="s">
        <v>1258</v>
      </c>
      <c r="C1149" s="2" t="s">
        <v>122</v>
      </c>
      <c r="D1149" s="2" t="s">
        <v>47</v>
      </c>
      <c r="E1149" t="s">
        <v>25</v>
      </c>
      <c r="G1149" t="s">
        <v>1206</v>
      </c>
      <c r="I1149">
        <v>1148</v>
      </c>
    </row>
    <row r="1150" spans="1:11" x14ac:dyDescent="0.25">
      <c r="A1150" s="7">
        <v>328</v>
      </c>
      <c r="B1150" s="5" t="s">
        <v>1259</v>
      </c>
      <c r="C1150" s="2" t="s">
        <v>122</v>
      </c>
      <c r="D1150" s="2" t="s">
        <v>47</v>
      </c>
      <c r="E1150" t="s">
        <v>25</v>
      </c>
      <c r="G1150" t="s">
        <v>1206</v>
      </c>
      <c r="I1150">
        <v>1149</v>
      </c>
    </row>
    <row r="1151" spans="1:11" x14ac:dyDescent="0.25">
      <c r="A1151" s="7">
        <v>330</v>
      </c>
      <c r="B1151" s="5" t="s">
        <v>1260</v>
      </c>
      <c r="C1151" s="2" t="s">
        <v>122</v>
      </c>
      <c r="D1151" s="2" t="s">
        <v>47</v>
      </c>
      <c r="E1151" t="s">
        <v>25</v>
      </c>
      <c r="G1151" t="s">
        <v>1206</v>
      </c>
      <c r="I1151">
        <v>1150</v>
      </c>
    </row>
    <row r="1152" spans="1:11" x14ac:dyDescent="0.25">
      <c r="A1152" s="7">
        <v>332</v>
      </c>
      <c r="B1152" s="5" t="s">
        <v>1261</v>
      </c>
      <c r="C1152" s="2" t="s">
        <v>122</v>
      </c>
      <c r="D1152" s="2" t="s">
        <v>47</v>
      </c>
      <c r="E1152" t="s">
        <v>25</v>
      </c>
      <c r="G1152" t="s">
        <v>1206</v>
      </c>
      <c r="I1152">
        <v>1151</v>
      </c>
    </row>
    <row r="1153" spans="1:11" x14ac:dyDescent="0.25">
      <c r="A1153" s="7">
        <v>333</v>
      </c>
      <c r="B1153" s="5" t="s">
        <v>1262</v>
      </c>
      <c r="C1153" s="2" t="s">
        <v>122</v>
      </c>
      <c r="D1153" s="2" t="s">
        <v>47</v>
      </c>
      <c r="E1153" t="s">
        <v>25</v>
      </c>
      <c r="G1153" t="s">
        <v>1206</v>
      </c>
      <c r="I1153">
        <v>1152</v>
      </c>
    </row>
    <row r="1154" spans="1:11" x14ac:dyDescent="0.25">
      <c r="A1154" s="7">
        <v>341</v>
      </c>
      <c r="B1154" s="5" t="s">
        <v>1263</v>
      </c>
      <c r="C1154" s="2" t="s">
        <v>122</v>
      </c>
      <c r="D1154" s="2" t="s">
        <v>47</v>
      </c>
      <c r="E1154" t="s">
        <v>25</v>
      </c>
      <c r="G1154" t="s">
        <v>1206</v>
      </c>
      <c r="I1154">
        <v>1153</v>
      </c>
      <c r="K1154" t="str">
        <f>VLOOKUP(B1154,[2]Disponibilidad!$A:$A,1,0)</f>
        <v>CAS.CUSIVA</v>
      </c>
    </row>
    <row r="1155" spans="1:11" x14ac:dyDescent="0.25">
      <c r="A1155" s="7">
        <v>343</v>
      </c>
      <c r="B1155" s="5" t="s">
        <v>1264</v>
      </c>
      <c r="C1155" s="2" t="s">
        <v>122</v>
      </c>
      <c r="D1155" s="2" t="s">
        <v>13</v>
      </c>
      <c r="E1155" t="s">
        <v>14</v>
      </c>
      <c r="G1155" t="s">
        <v>1206</v>
      </c>
      <c r="I1155">
        <v>1154</v>
      </c>
    </row>
    <row r="1156" spans="1:11" x14ac:dyDescent="0.25">
      <c r="A1156" s="7">
        <v>351</v>
      </c>
      <c r="B1156" s="5" t="s">
        <v>1265</v>
      </c>
      <c r="C1156" s="2" t="s">
        <v>122</v>
      </c>
      <c r="D1156" s="2" t="s">
        <v>13</v>
      </c>
      <c r="E1156" t="s">
        <v>14</v>
      </c>
      <c r="G1156" t="s">
        <v>1206</v>
      </c>
      <c r="I1156">
        <v>1155</v>
      </c>
      <c r="K1156" t="str">
        <f>VLOOKUP(B1156,[2]Disponibilidad!$A:$A,1,0)</f>
        <v>MET.TIENDA NUEVA</v>
      </c>
    </row>
    <row r="1157" spans="1:11" x14ac:dyDescent="0.25">
      <c r="A1157" s="7">
        <v>352</v>
      </c>
      <c r="B1157" s="5" t="s">
        <v>1266</v>
      </c>
      <c r="C1157" s="2" t="s">
        <v>122</v>
      </c>
      <c r="D1157" s="2" t="s">
        <v>13</v>
      </c>
      <c r="E1157" t="s">
        <v>14</v>
      </c>
      <c r="G1157" t="s">
        <v>1206</v>
      </c>
      <c r="I1157">
        <v>1156</v>
      </c>
      <c r="K1157" t="str">
        <f>VLOOKUP(B1157,[2]Disponibilidad!$A:$A,1,0)</f>
        <v>MET.IND PAJONALES</v>
      </c>
    </row>
    <row r="1158" spans="1:11" x14ac:dyDescent="0.25">
      <c r="A1158" s="7">
        <v>355</v>
      </c>
      <c r="B1158" s="5" t="s">
        <v>1267</v>
      </c>
      <c r="C1158" s="2" t="s">
        <v>122</v>
      </c>
      <c r="D1158" s="2" t="s">
        <v>13</v>
      </c>
      <c r="E1158" t="s">
        <v>14</v>
      </c>
      <c r="G1158" t="s">
        <v>1206</v>
      </c>
      <c r="I1158">
        <v>1157</v>
      </c>
    </row>
    <row r="1159" spans="1:11" x14ac:dyDescent="0.25">
      <c r="A1159" s="7">
        <v>358</v>
      </c>
      <c r="B1159" s="5" t="s">
        <v>1268</v>
      </c>
      <c r="C1159" s="2" t="s">
        <v>122</v>
      </c>
      <c r="D1159" s="2" t="s">
        <v>13</v>
      </c>
      <c r="E1159" t="s">
        <v>14</v>
      </c>
      <c r="G1159" t="s">
        <v>1206</v>
      </c>
      <c r="I1159">
        <v>1158</v>
      </c>
      <c r="K1159" t="str">
        <f>VLOOKUP(B1159,[2]Disponibilidad!$A:$A,1,0)</f>
        <v>COR.TERRON</v>
      </c>
    </row>
    <row r="1160" spans="1:11" x14ac:dyDescent="0.25">
      <c r="A1160" s="7">
        <v>359</v>
      </c>
      <c r="B1160" s="5" t="s">
        <v>1269</v>
      </c>
      <c r="C1160" s="2" t="s">
        <v>122</v>
      </c>
      <c r="D1160" s="2" t="s">
        <v>13</v>
      </c>
      <c r="E1160" t="s">
        <v>14</v>
      </c>
      <c r="G1160" t="s">
        <v>1206</v>
      </c>
      <c r="I1160">
        <v>1159</v>
      </c>
    </row>
    <row r="1161" spans="1:11" x14ac:dyDescent="0.25">
      <c r="A1161" s="7">
        <v>361</v>
      </c>
      <c r="B1161" s="5" t="s">
        <v>1270</v>
      </c>
      <c r="C1161" s="2" t="s">
        <v>122</v>
      </c>
      <c r="D1161" s="2" t="s">
        <v>13</v>
      </c>
      <c r="E1161" t="s">
        <v>14</v>
      </c>
      <c r="G1161" t="s">
        <v>1206</v>
      </c>
      <c r="I1161">
        <v>1160</v>
      </c>
      <c r="K1161" t="str">
        <f>VLOOKUP(B1161,[2]Disponibilidad!$A:$A,1,0)</f>
        <v>CHO.ACIRDU</v>
      </c>
    </row>
    <row r="1162" spans="1:11" x14ac:dyDescent="0.25">
      <c r="A1162" s="7">
        <v>368</v>
      </c>
      <c r="B1162" s="5" t="s">
        <v>1271</v>
      </c>
      <c r="C1162" s="2" t="s">
        <v>122</v>
      </c>
      <c r="D1162" s="2" t="s">
        <v>13</v>
      </c>
      <c r="E1162" t="s">
        <v>14</v>
      </c>
      <c r="G1162" t="s">
        <v>1206</v>
      </c>
      <c r="I1162">
        <v>1161</v>
      </c>
      <c r="K1162" t="str">
        <f>VLOOKUP(B1162,[2]Disponibilidad!$A:$A,1,0)</f>
        <v>CAQ.REINA BAJA</v>
      </c>
    </row>
    <row r="1163" spans="1:11" x14ac:dyDescent="0.25">
      <c r="A1163" s="7">
        <v>370</v>
      </c>
      <c r="B1163" s="5" t="s">
        <v>1272</v>
      </c>
      <c r="C1163" s="2" t="s">
        <v>122</v>
      </c>
      <c r="D1163" s="2" t="s">
        <v>47</v>
      </c>
      <c r="E1163" t="s">
        <v>14</v>
      </c>
      <c r="G1163" t="s">
        <v>1206</v>
      </c>
      <c r="I1163">
        <v>1162</v>
      </c>
    </row>
    <row r="1164" spans="1:11" x14ac:dyDescent="0.25">
      <c r="A1164" s="7">
        <v>373</v>
      </c>
      <c r="B1164" s="5" t="s">
        <v>1273</v>
      </c>
      <c r="C1164" s="2" t="s">
        <v>122</v>
      </c>
      <c r="D1164" s="2" t="s">
        <v>13</v>
      </c>
      <c r="E1164" t="s">
        <v>14</v>
      </c>
      <c r="G1164" t="s">
        <v>1206</v>
      </c>
      <c r="I1164">
        <v>1163</v>
      </c>
    </row>
    <row r="1165" spans="1:11" x14ac:dyDescent="0.25">
      <c r="A1165" s="7">
        <v>374</v>
      </c>
      <c r="B1165" s="5" t="s">
        <v>1274</v>
      </c>
      <c r="C1165" s="2" t="s">
        <v>122</v>
      </c>
      <c r="D1165" s="2" t="s">
        <v>47</v>
      </c>
      <c r="E1165" t="s">
        <v>14</v>
      </c>
      <c r="G1165" t="s">
        <v>1206</v>
      </c>
      <c r="I1165">
        <v>1164</v>
      </c>
    </row>
    <row r="1166" spans="1:11" x14ac:dyDescent="0.25">
      <c r="A1166" s="7">
        <v>376</v>
      </c>
      <c r="B1166" s="5" t="s">
        <v>1275</v>
      </c>
      <c r="C1166" s="2" t="s">
        <v>122</v>
      </c>
      <c r="D1166" s="2" t="s">
        <v>13</v>
      </c>
      <c r="E1166" t="s">
        <v>14</v>
      </c>
      <c r="G1166" t="s">
        <v>1206</v>
      </c>
      <c r="I1166">
        <v>1165</v>
      </c>
    </row>
    <row r="1167" spans="1:11" x14ac:dyDescent="0.25">
      <c r="A1167" s="7">
        <v>379</v>
      </c>
      <c r="B1167" s="5" t="s">
        <v>1276</v>
      </c>
      <c r="C1167" s="2" t="s">
        <v>122</v>
      </c>
      <c r="D1167" s="2" t="s">
        <v>13</v>
      </c>
      <c r="E1167" t="s">
        <v>14</v>
      </c>
      <c r="G1167" t="s">
        <v>1206</v>
      </c>
      <c r="I1167">
        <v>1166</v>
      </c>
    </row>
    <row r="1168" spans="1:11" x14ac:dyDescent="0.25">
      <c r="A1168" s="7">
        <v>384</v>
      </c>
      <c r="B1168" s="5" t="s">
        <v>1277</v>
      </c>
      <c r="C1168" s="2" t="s">
        <v>122</v>
      </c>
      <c r="D1168" s="2" t="s">
        <v>13</v>
      </c>
      <c r="E1168" t="s">
        <v>14</v>
      </c>
      <c r="G1168" t="s">
        <v>1206</v>
      </c>
      <c r="I1168">
        <v>1167</v>
      </c>
    </row>
    <row r="1169" spans="1:11" x14ac:dyDescent="0.25">
      <c r="A1169" s="7">
        <v>390</v>
      </c>
      <c r="B1169" s="5" t="s">
        <v>1278</v>
      </c>
      <c r="C1169" s="2" t="s">
        <v>122</v>
      </c>
      <c r="D1169" s="2" t="s">
        <v>13</v>
      </c>
      <c r="E1169" t="s">
        <v>14</v>
      </c>
      <c r="G1169" t="s">
        <v>1206</v>
      </c>
      <c r="I1169">
        <v>1168</v>
      </c>
    </row>
    <row r="1170" spans="1:11" x14ac:dyDescent="0.25">
      <c r="A1170" s="7">
        <v>395</v>
      </c>
      <c r="B1170" s="5" t="s">
        <v>1279</v>
      </c>
      <c r="C1170" s="2" t="s">
        <v>122</v>
      </c>
      <c r="D1170" s="2" t="s">
        <v>13</v>
      </c>
      <c r="E1170" t="s">
        <v>14</v>
      </c>
      <c r="G1170" t="s">
        <v>1206</v>
      </c>
      <c r="I1170">
        <v>1169</v>
      </c>
      <c r="K1170" t="str">
        <f>VLOOKUP(B1170,[2]Disponibilidad!$A:$A,1,0)</f>
        <v>VAL.VICTORIA-2</v>
      </c>
    </row>
    <row r="1171" spans="1:11" x14ac:dyDescent="0.25">
      <c r="A1171" s="7">
        <v>396</v>
      </c>
      <c r="B1171" s="5" t="s">
        <v>1280</v>
      </c>
      <c r="C1171" s="2" t="s">
        <v>122</v>
      </c>
      <c r="D1171" s="2" t="s">
        <v>13</v>
      </c>
      <c r="E1171" t="s">
        <v>14</v>
      </c>
      <c r="G1171" t="s">
        <v>1206</v>
      </c>
      <c r="I1171">
        <v>1170</v>
      </c>
    </row>
    <row r="1172" spans="1:11" x14ac:dyDescent="0.25">
      <c r="A1172" s="7">
        <v>397</v>
      </c>
      <c r="B1172" s="5" t="s">
        <v>1281</v>
      </c>
      <c r="C1172" s="2" t="s">
        <v>122</v>
      </c>
      <c r="D1172" s="2" t="s">
        <v>47</v>
      </c>
      <c r="E1172" t="s">
        <v>14</v>
      </c>
      <c r="G1172" t="s">
        <v>1206</v>
      </c>
      <c r="I1172">
        <v>1171</v>
      </c>
    </row>
    <row r="1173" spans="1:11" x14ac:dyDescent="0.25">
      <c r="A1173" s="7">
        <v>398</v>
      </c>
      <c r="B1173" s="5" t="s">
        <v>1282</v>
      </c>
      <c r="C1173" s="2" t="s">
        <v>122</v>
      </c>
      <c r="D1173" s="2" t="s">
        <v>13</v>
      </c>
      <c r="E1173" t="s">
        <v>14</v>
      </c>
      <c r="G1173" t="s">
        <v>1206</v>
      </c>
      <c r="I1173">
        <v>1172</v>
      </c>
    </row>
    <row r="1174" spans="1:11" x14ac:dyDescent="0.25">
      <c r="A1174" s="7">
        <v>402</v>
      </c>
      <c r="B1174" s="5" t="s">
        <v>1283</v>
      </c>
      <c r="C1174" s="2" t="s">
        <v>122</v>
      </c>
      <c r="D1174" s="2" t="s">
        <v>13</v>
      </c>
      <c r="E1174" t="s">
        <v>14</v>
      </c>
      <c r="G1174" t="s">
        <v>1206</v>
      </c>
      <c r="I1174">
        <v>1173</v>
      </c>
    </row>
    <row r="1175" spans="1:11" x14ac:dyDescent="0.25">
      <c r="A1175" s="7">
        <v>404</v>
      </c>
      <c r="B1175" s="5" t="s">
        <v>1284</v>
      </c>
      <c r="C1175" s="2" t="s">
        <v>122</v>
      </c>
      <c r="D1175" s="2" t="s">
        <v>13</v>
      </c>
      <c r="E1175" t="s">
        <v>14</v>
      </c>
      <c r="G1175" t="s">
        <v>1206</v>
      </c>
      <c r="I1175">
        <v>1174</v>
      </c>
    </row>
    <row r="1176" spans="1:11" x14ac:dyDescent="0.25">
      <c r="A1176" s="7">
        <v>407</v>
      </c>
      <c r="B1176" s="5" t="s">
        <v>1285</v>
      </c>
      <c r="C1176" s="2" t="s">
        <v>122</v>
      </c>
      <c r="D1176" s="2" t="s">
        <v>47</v>
      </c>
      <c r="E1176" t="s">
        <v>14</v>
      </c>
      <c r="G1176" t="s">
        <v>1206</v>
      </c>
      <c r="I1176">
        <v>1175</v>
      </c>
      <c r="K1176" t="str">
        <f>VLOOKUP(B1176,[2]Disponibilidad!$A:$A,1,0)</f>
        <v>CAR.KARIBANNA</v>
      </c>
    </row>
    <row r="1177" spans="1:11" x14ac:dyDescent="0.25">
      <c r="A1177" s="7">
        <v>410</v>
      </c>
      <c r="B1177" s="5" t="s">
        <v>1286</v>
      </c>
      <c r="C1177" s="2" t="s">
        <v>122</v>
      </c>
      <c r="D1177" s="2" t="s">
        <v>47</v>
      </c>
      <c r="E1177" t="s">
        <v>14</v>
      </c>
      <c r="G1177" t="s">
        <v>1206</v>
      </c>
      <c r="I1177">
        <v>1176</v>
      </c>
    </row>
    <row r="1178" spans="1:11" x14ac:dyDescent="0.25">
      <c r="A1178" s="7">
        <v>411</v>
      </c>
      <c r="B1178" s="5" t="s">
        <v>1287</v>
      </c>
      <c r="C1178" s="2" t="s">
        <v>122</v>
      </c>
      <c r="D1178" s="2" t="s">
        <v>13</v>
      </c>
      <c r="E1178" t="s">
        <v>14</v>
      </c>
      <c r="G1178" t="s">
        <v>1206</v>
      </c>
      <c r="I1178">
        <v>1177</v>
      </c>
    </row>
    <row r="1179" spans="1:11" x14ac:dyDescent="0.25">
      <c r="A1179" s="7">
        <v>414</v>
      </c>
      <c r="B1179" s="5" t="s">
        <v>1288</v>
      </c>
      <c r="C1179" s="2" t="s">
        <v>122</v>
      </c>
      <c r="D1179" s="2" t="s">
        <v>13</v>
      </c>
      <c r="E1179" t="s">
        <v>14</v>
      </c>
      <c r="G1179" t="s">
        <v>1206</v>
      </c>
      <c r="I1179">
        <v>1178</v>
      </c>
    </row>
    <row r="1180" spans="1:11" x14ac:dyDescent="0.25">
      <c r="A1180" s="7">
        <v>418</v>
      </c>
      <c r="B1180" s="5" t="s">
        <v>1289</v>
      </c>
      <c r="C1180" s="2" t="s">
        <v>122</v>
      </c>
      <c r="D1180" s="2" t="s">
        <v>47</v>
      </c>
      <c r="E1180" t="s">
        <v>14</v>
      </c>
      <c r="G1180" t="s">
        <v>1206</v>
      </c>
      <c r="I1180">
        <v>1179</v>
      </c>
    </row>
    <row r="1181" spans="1:11" x14ac:dyDescent="0.25">
      <c r="A1181" s="7">
        <v>420</v>
      </c>
      <c r="B1181" s="5" t="s">
        <v>1290</v>
      </c>
      <c r="C1181" s="2" t="s">
        <v>122</v>
      </c>
      <c r="D1181" s="2" t="s">
        <v>13</v>
      </c>
      <c r="E1181" t="s">
        <v>14</v>
      </c>
      <c r="G1181" t="s">
        <v>1206</v>
      </c>
      <c r="I1181">
        <v>1180</v>
      </c>
    </row>
    <row r="1182" spans="1:11" x14ac:dyDescent="0.25">
      <c r="A1182" s="7">
        <v>423</v>
      </c>
      <c r="B1182" s="5" t="s">
        <v>1291</v>
      </c>
      <c r="C1182" s="2" t="s">
        <v>122</v>
      </c>
      <c r="D1182" s="2" t="s">
        <v>47</v>
      </c>
      <c r="E1182" t="s">
        <v>14</v>
      </c>
      <c r="G1182" t="s">
        <v>1206</v>
      </c>
      <c r="I1182">
        <v>1181</v>
      </c>
    </row>
    <row r="1183" spans="1:11" x14ac:dyDescent="0.25">
      <c r="A1183" s="7">
        <v>429</v>
      </c>
      <c r="B1183" s="5" t="s">
        <v>1292</v>
      </c>
      <c r="C1183" s="2" t="s">
        <v>122</v>
      </c>
      <c r="D1183" s="2" t="s">
        <v>13</v>
      </c>
      <c r="E1183" t="s">
        <v>14</v>
      </c>
      <c r="G1183" t="s">
        <v>1206</v>
      </c>
      <c r="I1183">
        <v>1182</v>
      </c>
    </row>
    <row r="1184" spans="1:11" x14ac:dyDescent="0.25">
      <c r="A1184" s="7">
        <v>433</v>
      </c>
      <c r="B1184" s="5" t="s">
        <v>1293</v>
      </c>
      <c r="C1184" s="2" t="s">
        <v>122</v>
      </c>
      <c r="D1184" s="2" t="s">
        <v>13</v>
      </c>
      <c r="E1184" t="s">
        <v>14</v>
      </c>
      <c r="G1184" t="s">
        <v>1206</v>
      </c>
      <c r="I1184">
        <v>1183</v>
      </c>
    </row>
    <row r="1185" spans="1:11" x14ac:dyDescent="0.25">
      <c r="A1185" s="7">
        <v>437</v>
      </c>
      <c r="B1185" s="5" t="s">
        <v>1294</v>
      </c>
      <c r="C1185" s="2" t="s">
        <v>122</v>
      </c>
      <c r="D1185" s="2" t="s">
        <v>13</v>
      </c>
      <c r="E1185" t="s">
        <v>14</v>
      </c>
      <c r="G1185" t="s">
        <v>1206</v>
      </c>
      <c r="I1185">
        <v>1184</v>
      </c>
    </row>
    <row r="1186" spans="1:11" x14ac:dyDescent="0.25">
      <c r="A1186" s="7">
        <v>438</v>
      </c>
      <c r="B1186" s="5" t="s">
        <v>1295</v>
      </c>
      <c r="C1186" s="2" t="s">
        <v>122</v>
      </c>
      <c r="D1186" s="2" t="s">
        <v>47</v>
      </c>
      <c r="E1186" t="s">
        <v>14</v>
      </c>
      <c r="G1186" t="s">
        <v>1206</v>
      </c>
      <c r="I1186">
        <v>1185</v>
      </c>
    </row>
    <row r="1187" spans="1:11" x14ac:dyDescent="0.25">
      <c r="A1187" s="7">
        <v>439</v>
      </c>
      <c r="B1187" s="5" t="s">
        <v>1296</v>
      </c>
      <c r="C1187" s="2" t="s">
        <v>122</v>
      </c>
      <c r="D1187" s="2" t="s">
        <v>13</v>
      </c>
      <c r="E1187" t="s">
        <v>14</v>
      </c>
      <c r="G1187" t="s">
        <v>1206</v>
      </c>
      <c r="I1187">
        <v>1186</v>
      </c>
    </row>
    <row r="1188" spans="1:11" x14ac:dyDescent="0.25">
      <c r="A1188" s="7">
        <v>447</v>
      </c>
      <c r="B1188" s="5" t="s">
        <v>1297</v>
      </c>
      <c r="C1188" s="2" t="s">
        <v>122</v>
      </c>
      <c r="D1188" s="2" t="s">
        <v>47</v>
      </c>
      <c r="E1188" t="s">
        <v>14</v>
      </c>
      <c r="G1188" t="s">
        <v>1206</v>
      </c>
      <c r="I1188">
        <v>1187</v>
      </c>
    </row>
    <row r="1189" spans="1:11" x14ac:dyDescent="0.25">
      <c r="A1189" s="7">
        <v>448</v>
      </c>
      <c r="B1189" s="5" t="s">
        <v>1298</v>
      </c>
      <c r="C1189" s="2" t="s">
        <v>122</v>
      </c>
      <c r="D1189" s="2" t="s">
        <v>13</v>
      </c>
      <c r="E1189" t="s">
        <v>14</v>
      </c>
      <c r="G1189" t="s">
        <v>1206</v>
      </c>
      <c r="I1189">
        <v>1188</v>
      </c>
    </row>
    <row r="1190" spans="1:11" x14ac:dyDescent="0.25">
      <c r="A1190" s="7">
        <v>449</v>
      </c>
      <c r="B1190" s="5" t="s">
        <v>1299</v>
      </c>
      <c r="C1190" s="2" t="s">
        <v>122</v>
      </c>
      <c r="D1190" s="2" t="s">
        <v>13</v>
      </c>
      <c r="E1190" t="s">
        <v>14</v>
      </c>
      <c r="G1190" t="s">
        <v>1206</v>
      </c>
      <c r="I1190">
        <v>1189</v>
      </c>
    </row>
    <row r="1191" spans="1:11" x14ac:dyDescent="0.25">
      <c r="A1191" s="7">
        <v>451</v>
      </c>
      <c r="B1191" s="5" t="s">
        <v>1300</v>
      </c>
      <c r="C1191" s="2" t="s">
        <v>122</v>
      </c>
      <c r="D1191" s="2" t="s">
        <v>13</v>
      </c>
      <c r="E1191" t="s">
        <v>14</v>
      </c>
      <c r="G1191" t="s">
        <v>1206</v>
      </c>
      <c r="I1191">
        <v>1190</v>
      </c>
    </row>
    <row r="1192" spans="1:11" x14ac:dyDescent="0.25">
      <c r="A1192" s="7">
        <v>453</v>
      </c>
      <c r="B1192" s="5" t="s">
        <v>1301</v>
      </c>
      <c r="C1192" s="2" t="s">
        <v>122</v>
      </c>
      <c r="D1192" s="2" t="s">
        <v>13</v>
      </c>
      <c r="E1192" t="s">
        <v>14</v>
      </c>
      <c r="G1192" t="s">
        <v>1206</v>
      </c>
      <c r="I1192">
        <v>1191</v>
      </c>
    </row>
    <row r="1193" spans="1:11" x14ac:dyDescent="0.25">
      <c r="A1193" s="7">
        <v>455</v>
      </c>
      <c r="B1193" s="5" t="s">
        <v>1302</v>
      </c>
      <c r="C1193" s="2" t="s">
        <v>122</v>
      </c>
      <c r="D1193" s="2" t="s">
        <v>13</v>
      </c>
      <c r="E1193" t="s">
        <v>14</v>
      </c>
      <c r="G1193" t="s">
        <v>1206</v>
      </c>
      <c r="I1193">
        <v>1192</v>
      </c>
    </row>
    <row r="1194" spans="1:11" x14ac:dyDescent="0.25">
      <c r="A1194" s="7">
        <v>457</v>
      </c>
      <c r="B1194" s="5" t="s">
        <v>1303</v>
      </c>
      <c r="C1194" s="2" t="s">
        <v>122</v>
      </c>
      <c r="D1194" s="2" t="s">
        <v>13</v>
      </c>
      <c r="E1194" t="s">
        <v>14</v>
      </c>
      <c r="G1194" t="s">
        <v>1206</v>
      </c>
      <c r="I1194">
        <v>1193</v>
      </c>
    </row>
    <row r="1195" spans="1:11" x14ac:dyDescent="0.25">
      <c r="A1195" s="7">
        <v>459</v>
      </c>
      <c r="B1195" s="5" t="s">
        <v>1304</v>
      </c>
      <c r="C1195" s="2" t="s">
        <v>122</v>
      </c>
      <c r="D1195" s="2" t="s">
        <v>13</v>
      </c>
      <c r="E1195" t="s">
        <v>14</v>
      </c>
      <c r="G1195" t="s">
        <v>1206</v>
      </c>
      <c r="I1195">
        <v>1194</v>
      </c>
    </row>
    <row r="1196" spans="1:11" x14ac:dyDescent="0.25">
      <c r="A1196" s="7">
        <v>460</v>
      </c>
      <c r="B1196" s="5" t="s">
        <v>1305</v>
      </c>
      <c r="C1196" s="2" t="s">
        <v>122</v>
      </c>
      <c r="D1196" s="2" t="s">
        <v>13</v>
      </c>
      <c r="E1196" t="s">
        <v>14</v>
      </c>
      <c r="G1196" t="s">
        <v>1206</v>
      </c>
      <c r="I1196">
        <v>1195</v>
      </c>
    </row>
    <row r="1197" spans="1:11" x14ac:dyDescent="0.25">
      <c r="A1197" s="7">
        <v>462</v>
      </c>
      <c r="B1197" s="5" t="s">
        <v>1306</v>
      </c>
      <c r="C1197" s="2" t="s">
        <v>122</v>
      </c>
      <c r="D1197" s="2" t="s">
        <v>13</v>
      </c>
      <c r="E1197" t="s">
        <v>14</v>
      </c>
      <c r="G1197" t="s">
        <v>1206</v>
      </c>
      <c r="I1197">
        <v>1196</v>
      </c>
    </row>
    <row r="1198" spans="1:11" x14ac:dyDescent="0.25">
      <c r="A1198" s="7">
        <v>463</v>
      </c>
      <c r="B1198" s="5" t="s">
        <v>1307</v>
      </c>
      <c r="C1198" s="2" t="s">
        <v>122</v>
      </c>
      <c r="D1198" s="2" t="s">
        <v>13</v>
      </c>
      <c r="E1198" t="s">
        <v>14</v>
      </c>
      <c r="G1198" t="s">
        <v>1206</v>
      </c>
      <c r="I1198">
        <v>1197</v>
      </c>
      <c r="K1198" t="str">
        <f>VLOOKUP(B1198,[2]Disponibilidad!$A:$A,1,0)</f>
        <v>IBG.VILLA DEL SOL</v>
      </c>
    </row>
    <row r="1199" spans="1:11" x14ac:dyDescent="0.25">
      <c r="A1199" s="7">
        <v>464</v>
      </c>
      <c r="B1199" s="5" t="s">
        <v>1308</v>
      </c>
      <c r="C1199" s="2" t="s">
        <v>122</v>
      </c>
      <c r="D1199" s="2" t="s">
        <v>13</v>
      </c>
      <c r="E1199" t="s">
        <v>14</v>
      </c>
      <c r="G1199" t="s">
        <v>1206</v>
      </c>
      <c r="I1199">
        <v>1198</v>
      </c>
      <c r="K1199" t="str">
        <f>VLOOKUP(B1199,[2]Disponibilidad!$A:$A,1,0)</f>
        <v>CAL.LA VIGA</v>
      </c>
    </row>
    <row r="1200" spans="1:11" x14ac:dyDescent="0.25">
      <c r="A1200" s="7">
        <v>466</v>
      </c>
      <c r="B1200" s="5" t="s">
        <v>1309</v>
      </c>
      <c r="C1200" s="2" t="s">
        <v>122</v>
      </c>
      <c r="D1200" s="2" t="s">
        <v>13</v>
      </c>
      <c r="E1200" t="s">
        <v>14</v>
      </c>
      <c r="G1200" t="s">
        <v>1206</v>
      </c>
      <c r="I1200">
        <v>1199</v>
      </c>
      <c r="K1200" t="str">
        <f>VLOOKUP(B1200,[2]Disponibilidad!$A:$A,1,0)</f>
        <v>CAL.LA MIRLA</v>
      </c>
    </row>
    <row r="1201" spans="1:11" x14ac:dyDescent="0.25">
      <c r="A1201" s="7">
        <v>467</v>
      </c>
      <c r="B1201" s="5" t="s">
        <v>1310</v>
      </c>
      <c r="C1201" s="2" t="s">
        <v>122</v>
      </c>
      <c r="D1201" s="2" t="s">
        <v>13</v>
      </c>
      <c r="E1201" t="s">
        <v>14</v>
      </c>
      <c r="G1201" t="s">
        <v>1206</v>
      </c>
      <c r="I1201">
        <v>1200</v>
      </c>
      <c r="K1201" t="str">
        <f>VLOOKUP(B1201,[2]Disponibilidad!$A:$A,1,0)</f>
        <v>CAL.1 DE MAYO</v>
      </c>
    </row>
    <row r="1202" spans="1:11" x14ac:dyDescent="0.25">
      <c r="A1202" s="7">
        <v>468</v>
      </c>
      <c r="B1202" s="5" t="s">
        <v>1311</v>
      </c>
      <c r="C1202" s="2" t="s">
        <v>122</v>
      </c>
      <c r="D1202" s="2" t="s">
        <v>47</v>
      </c>
      <c r="E1202" t="s">
        <v>14</v>
      </c>
      <c r="G1202" t="s">
        <v>1206</v>
      </c>
      <c r="I1202">
        <v>1201</v>
      </c>
    </row>
    <row r="1203" spans="1:11" x14ac:dyDescent="0.25">
      <c r="A1203" s="7">
        <v>469</v>
      </c>
      <c r="B1203" s="5" t="s">
        <v>1312</v>
      </c>
      <c r="C1203" s="2" t="s">
        <v>122</v>
      </c>
      <c r="D1203" s="2" t="s">
        <v>13</v>
      </c>
      <c r="E1203" t="s">
        <v>14</v>
      </c>
      <c r="G1203" t="s">
        <v>1206</v>
      </c>
      <c r="I1203">
        <v>1202</v>
      </c>
    </row>
    <row r="1204" spans="1:11" x14ac:dyDescent="0.25">
      <c r="A1204" s="7">
        <v>471</v>
      </c>
      <c r="B1204" s="5" t="s">
        <v>1313</v>
      </c>
      <c r="C1204" s="2" t="s">
        <v>122</v>
      </c>
      <c r="D1204" s="2" t="s">
        <v>13</v>
      </c>
      <c r="E1204" t="s">
        <v>14</v>
      </c>
      <c r="G1204" t="s">
        <v>1206</v>
      </c>
      <c r="I1204">
        <v>1203</v>
      </c>
      <c r="K1204" t="str">
        <f>VLOOKUP(B1204,[2]Disponibilidad!$A:$A,1,0)</f>
        <v>VCO.RB CAI CATAMA</v>
      </c>
    </row>
    <row r="1205" spans="1:11" x14ac:dyDescent="0.25">
      <c r="A1205" s="7">
        <v>473</v>
      </c>
      <c r="B1205" s="5" t="s">
        <v>1314</v>
      </c>
      <c r="C1205" s="2" t="s">
        <v>122</v>
      </c>
      <c r="D1205" s="2" t="s">
        <v>13</v>
      </c>
      <c r="E1205" t="s">
        <v>14</v>
      </c>
      <c r="G1205" t="s">
        <v>1206</v>
      </c>
      <c r="I1205">
        <v>1204</v>
      </c>
    </row>
    <row r="1206" spans="1:11" x14ac:dyDescent="0.25">
      <c r="A1206" s="7">
        <v>482</v>
      </c>
      <c r="B1206" s="5" t="s">
        <v>1315</v>
      </c>
      <c r="C1206" s="2" t="s">
        <v>122</v>
      </c>
      <c r="D1206" s="2" t="s">
        <v>13</v>
      </c>
      <c r="E1206" t="s">
        <v>14</v>
      </c>
      <c r="G1206" t="s">
        <v>1206</v>
      </c>
      <c r="I1206">
        <v>1205</v>
      </c>
      <c r="K1206" t="str">
        <f>VLOOKUP(B1206,[2]Disponibilidad!$A:$A,1,0)</f>
        <v>CES.LOS BRASILES</v>
      </c>
    </row>
    <row r="1207" spans="1:11" x14ac:dyDescent="0.25">
      <c r="A1207" s="7">
        <v>489</v>
      </c>
      <c r="B1207" s="5" t="s">
        <v>1316</v>
      </c>
      <c r="C1207" s="2" t="s">
        <v>122</v>
      </c>
      <c r="D1207" s="2" t="s">
        <v>13</v>
      </c>
      <c r="E1207" t="s">
        <v>14</v>
      </c>
      <c r="G1207" t="s">
        <v>1206</v>
      </c>
      <c r="I1207">
        <v>1206</v>
      </c>
      <c r="K1207" t="str">
        <f>VLOOKUP(B1207,[2]Disponibilidad!$A:$A,1,0)</f>
        <v>COR.PELAYITO</v>
      </c>
    </row>
    <row r="1208" spans="1:11" x14ac:dyDescent="0.25">
      <c r="A1208" s="7">
        <v>490</v>
      </c>
      <c r="B1208" s="5" t="s">
        <v>1317</v>
      </c>
      <c r="C1208" s="2" t="s">
        <v>122</v>
      </c>
      <c r="D1208" s="2" t="s">
        <v>13</v>
      </c>
      <c r="E1208" t="s">
        <v>14</v>
      </c>
      <c r="G1208" t="s">
        <v>1206</v>
      </c>
      <c r="I1208">
        <v>1207</v>
      </c>
    </row>
    <row r="1209" spans="1:11" x14ac:dyDescent="0.25">
      <c r="A1209" s="7">
        <v>491</v>
      </c>
      <c r="B1209" s="5" t="s">
        <v>1318</v>
      </c>
      <c r="C1209" s="2" t="s">
        <v>122</v>
      </c>
      <c r="D1209" s="2" t="s">
        <v>13</v>
      </c>
      <c r="E1209" t="s">
        <v>14</v>
      </c>
      <c r="G1209" t="s">
        <v>1206</v>
      </c>
      <c r="I1209">
        <v>1208</v>
      </c>
      <c r="K1209" t="str">
        <f>VLOOKUP(B1209,[2]Disponibilidad!$A:$A,1,0)</f>
        <v>MAG.RIO FRIO-3</v>
      </c>
    </row>
    <row r="1210" spans="1:11" x14ac:dyDescent="0.25">
      <c r="A1210" s="7">
        <v>495</v>
      </c>
      <c r="B1210" s="5" t="s">
        <v>1319</v>
      </c>
      <c r="C1210" s="2" t="s">
        <v>122</v>
      </c>
      <c r="D1210" s="2" t="s">
        <v>13</v>
      </c>
      <c r="E1210" t="s">
        <v>14</v>
      </c>
      <c r="G1210" t="s">
        <v>1206</v>
      </c>
      <c r="I1210">
        <v>1209</v>
      </c>
    </row>
    <row r="1211" spans="1:11" x14ac:dyDescent="0.25">
      <c r="A1211" s="7">
        <v>497</v>
      </c>
      <c r="B1211" s="5" t="s">
        <v>1320</v>
      </c>
      <c r="C1211" s="2" t="s">
        <v>122</v>
      </c>
      <c r="D1211" s="2" t="s">
        <v>13</v>
      </c>
      <c r="E1211" t="s">
        <v>14</v>
      </c>
      <c r="G1211" t="s">
        <v>1206</v>
      </c>
      <c r="I1211">
        <v>1210</v>
      </c>
    </row>
    <row r="1212" spans="1:11" x14ac:dyDescent="0.25">
      <c r="A1212" s="7">
        <v>498</v>
      </c>
      <c r="B1212" s="5" t="s">
        <v>1321</v>
      </c>
      <c r="C1212" s="2" t="s">
        <v>122</v>
      </c>
      <c r="D1212" s="2" t="s">
        <v>13</v>
      </c>
      <c r="E1212" t="s">
        <v>14</v>
      </c>
      <c r="G1212" t="s">
        <v>1206</v>
      </c>
      <c r="I1212">
        <v>1211</v>
      </c>
    </row>
    <row r="1213" spans="1:11" x14ac:dyDescent="0.25">
      <c r="A1213" s="7">
        <v>501</v>
      </c>
      <c r="B1213" s="5" t="s">
        <v>1322</v>
      </c>
      <c r="C1213" s="2" t="s">
        <v>122</v>
      </c>
      <c r="D1213" s="2" t="s">
        <v>13</v>
      </c>
      <c r="E1213" t="s">
        <v>14</v>
      </c>
      <c r="G1213" t="s">
        <v>1206</v>
      </c>
      <c r="I1213">
        <v>1212</v>
      </c>
    </row>
    <row r="1214" spans="1:11" x14ac:dyDescent="0.25">
      <c r="A1214" s="7">
        <v>511</v>
      </c>
      <c r="B1214" s="5" t="s">
        <v>1323</v>
      </c>
      <c r="C1214" s="2" t="s">
        <v>122</v>
      </c>
      <c r="D1214" s="2" t="s">
        <v>47</v>
      </c>
      <c r="E1214" t="s">
        <v>14</v>
      </c>
      <c r="G1214" t="s">
        <v>1206</v>
      </c>
      <c r="I1214">
        <v>1213</v>
      </c>
    </row>
    <row r="1215" spans="1:11" x14ac:dyDescent="0.25">
      <c r="A1215" s="7">
        <v>515</v>
      </c>
      <c r="B1215" s="5" t="s">
        <v>1324</v>
      </c>
      <c r="C1215" s="2" t="s">
        <v>122</v>
      </c>
      <c r="D1215" s="2" t="s">
        <v>13</v>
      </c>
      <c r="E1215" t="s">
        <v>14</v>
      </c>
      <c r="G1215" t="s">
        <v>1206</v>
      </c>
      <c r="I1215">
        <v>1214</v>
      </c>
    </row>
    <row r="1216" spans="1:11" x14ac:dyDescent="0.25">
      <c r="A1216" s="7">
        <v>517</v>
      </c>
      <c r="B1216" s="5" t="s">
        <v>1325</v>
      </c>
      <c r="C1216" s="2" t="s">
        <v>122</v>
      </c>
      <c r="D1216" s="2" t="s">
        <v>13</v>
      </c>
      <c r="E1216" t="s">
        <v>14</v>
      </c>
      <c r="G1216" t="s">
        <v>1206</v>
      </c>
      <c r="I1216">
        <v>1215</v>
      </c>
    </row>
    <row r="1217" spans="1:11" x14ac:dyDescent="0.25">
      <c r="A1217" s="7">
        <v>518</v>
      </c>
      <c r="B1217" s="5" t="s">
        <v>1326</v>
      </c>
      <c r="C1217" s="2" t="s">
        <v>122</v>
      </c>
      <c r="D1217" s="2" t="s">
        <v>13</v>
      </c>
      <c r="E1217" t="s">
        <v>14</v>
      </c>
      <c r="G1217" t="s">
        <v>1206</v>
      </c>
      <c r="I1217">
        <v>1216</v>
      </c>
    </row>
    <row r="1218" spans="1:11" x14ac:dyDescent="0.25">
      <c r="A1218" s="7">
        <v>520</v>
      </c>
      <c r="B1218" s="5" t="s">
        <v>1327</v>
      </c>
      <c r="C1218" s="2" t="s">
        <v>122</v>
      </c>
      <c r="D1218" s="2" t="s">
        <v>13</v>
      </c>
      <c r="E1218" t="s">
        <v>14</v>
      </c>
      <c r="G1218" t="s">
        <v>1206</v>
      </c>
      <c r="I1218">
        <v>1217</v>
      </c>
      <c r="K1218" t="str">
        <f>VLOOKUP(B1218,[2]Disponibilidad!$A:$A,1,0)</f>
        <v>SND.RB BARBOSA-2</v>
      </c>
    </row>
    <row r="1219" spans="1:11" x14ac:dyDescent="0.25">
      <c r="A1219" s="7">
        <v>521</v>
      </c>
      <c r="B1219" s="5" t="s">
        <v>1328</v>
      </c>
      <c r="C1219" s="2" t="s">
        <v>122</v>
      </c>
      <c r="D1219" s="2" t="s">
        <v>13</v>
      </c>
      <c r="E1219" t="s">
        <v>14</v>
      </c>
      <c r="G1219" t="s">
        <v>1206</v>
      </c>
      <c r="I1219">
        <v>1218</v>
      </c>
    </row>
    <row r="1220" spans="1:11" x14ac:dyDescent="0.25">
      <c r="A1220" s="7">
        <v>523</v>
      </c>
      <c r="B1220" s="5" t="s">
        <v>1329</v>
      </c>
      <c r="C1220" s="2" t="s">
        <v>122</v>
      </c>
      <c r="D1220" s="2" t="s">
        <v>13</v>
      </c>
      <c r="E1220" t="s">
        <v>14</v>
      </c>
      <c r="G1220" t="s">
        <v>1206</v>
      </c>
      <c r="I1220">
        <v>1219</v>
      </c>
      <c r="K1220" t="str">
        <f>VLOOKUP(B1220,[2]Disponibilidad!$A:$A,1,0)</f>
        <v>RIO.CIRUELA</v>
      </c>
    </row>
    <row r="1221" spans="1:11" x14ac:dyDescent="0.25">
      <c r="A1221" s="7">
        <v>525</v>
      </c>
      <c r="B1221" s="5" t="s">
        <v>1330</v>
      </c>
      <c r="C1221" s="2" t="s">
        <v>122</v>
      </c>
      <c r="D1221" s="2" t="s">
        <v>13</v>
      </c>
      <c r="E1221" t="s">
        <v>14</v>
      </c>
      <c r="G1221" t="s">
        <v>1206</v>
      </c>
      <c r="I1221">
        <v>1220</v>
      </c>
    </row>
    <row r="1222" spans="1:11" x14ac:dyDescent="0.25">
      <c r="A1222" s="7">
        <v>526</v>
      </c>
      <c r="B1222" s="5" t="s">
        <v>1331</v>
      </c>
      <c r="C1222" s="2" t="s">
        <v>132</v>
      </c>
      <c r="D1222" s="2" t="s">
        <v>47</v>
      </c>
      <c r="E1222" t="s">
        <v>25</v>
      </c>
      <c r="G1222" t="s">
        <v>1206</v>
      </c>
      <c r="I1222">
        <v>1221</v>
      </c>
      <c r="K1222" t="str">
        <f>VLOOKUP(B1222,[2]Disponibilidad!$A:$A,1,0)</f>
        <v>VAL.RB CONVENCION VENTAS</v>
      </c>
    </row>
    <row r="1223" spans="1:11" x14ac:dyDescent="0.25">
      <c r="A1223" s="7">
        <v>532</v>
      </c>
      <c r="B1223" s="5" t="s">
        <v>1332</v>
      </c>
      <c r="C1223" s="2" t="s">
        <v>132</v>
      </c>
      <c r="D1223" s="2" t="s">
        <v>47</v>
      </c>
      <c r="E1223" t="s">
        <v>25</v>
      </c>
      <c r="G1223" t="s">
        <v>1206</v>
      </c>
      <c r="I1223">
        <v>1222</v>
      </c>
    </row>
    <row r="1224" spans="1:11" x14ac:dyDescent="0.25">
      <c r="A1224" s="7">
        <v>533</v>
      </c>
      <c r="B1224" s="5" t="s">
        <v>1333</v>
      </c>
      <c r="C1224" s="2" t="s">
        <v>132</v>
      </c>
      <c r="D1224" s="2" t="s">
        <v>47</v>
      </c>
      <c r="E1224" t="s">
        <v>25</v>
      </c>
      <c r="G1224" t="s">
        <v>1206</v>
      </c>
      <c r="I1224">
        <v>1223</v>
      </c>
      <c r="K1224" t="str">
        <f>VLOOKUP(B1224,[2]Disponibilidad!$A:$A,1,0)</f>
        <v>NEI.SAN MARTIN</v>
      </c>
    </row>
    <row r="1225" spans="1:11" x14ac:dyDescent="0.25">
      <c r="A1225" s="7">
        <v>534</v>
      </c>
      <c r="B1225" s="5" t="s">
        <v>1334</v>
      </c>
      <c r="C1225" s="2" t="s">
        <v>132</v>
      </c>
      <c r="D1225" s="2" t="s">
        <v>47</v>
      </c>
      <c r="E1225" t="s">
        <v>25</v>
      </c>
      <c r="G1225" t="s">
        <v>1206</v>
      </c>
      <c r="I1225">
        <v>1224</v>
      </c>
    </row>
    <row r="1226" spans="1:11" x14ac:dyDescent="0.25">
      <c r="A1226" s="7">
        <v>537</v>
      </c>
      <c r="B1226" s="5" t="s">
        <v>1335</v>
      </c>
      <c r="C1226" s="2" t="s">
        <v>132</v>
      </c>
      <c r="D1226" s="2" t="s">
        <v>47</v>
      </c>
      <c r="E1226" t="s">
        <v>25</v>
      </c>
      <c r="G1226" t="s">
        <v>1206</v>
      </c>
      <c r="I1226">
        <v>1225</v>
      </c>
    </row>
    <row r="1227" spans="1:11" x14ac:dyDescent="0.25">
      <c r="A1227" s="7">
        <v>538</v>
      </c>
      <c r="B1227" s="5" t="s">
        <v>1336</v>
      </c>
      <c r="C1227" s="2" t="s">
        <v>132</v>
      </c>
      <c r="D1227" s="2" t="s">
        <v>47</v>
      </c>
      <c r="E1227" t="s">
        <v>25</v>
      </c>
      <c r="G1227" t="s">
        <v>1206</v>
      </c>
      <c r="I1227">
        <v>1226</v>
      </c>
    </row>
    <row r="1228" spans="1:11" x14ac:dyDescent="0.25">
      <c r="A1228" s="7">
        <v>539</v>
      </c>
      <c r="B1228" s="5" t="s">
        <v>1337</v>
      </c>
      <c r="C1228" s="2" t="s">
        <v>132</v>
      </c>
      <c r="D1228" s="2" t="s">
        <v>47</v>
      </c>
      <c r="E1228" t="s">
        <v>25</v>
      </c>
      <c r="G1228" t="s">
        <v>1206</v>
      </c>
      <c r="I1228">
        <v>1227</v>
      </c>
    </row>
    <row r="1229" spans="1:11" x14ac:dyDescent="0.25">
      <c r="A1229" s="7">
        <v>540</v>
      </c>
      <c r="B1229" s="5" t="s">
        <v>1338</v>
      </c>
      <c r="C1229" s="2" t="s">
        <v>132</v>
      </c>
      <c r="D1229" s="2" t="s">
        <v>13</v>
      </c>
      <c r="E1229" t="s">
        <v>25</v>
      </c>
      <c r="G1229" t="s">
        <v>1206</v>
      </c>
      <c r="I1229">
        <v>1228</v>
      </c>
    </row>
    <row r="1230" spans="1:11" x14ac:dyDescent="0.25">
      <c r="A1230" s="7">
        <v>543</v>
      </c>
      <c r="B1230" s="5" t="s">
        <v>1339</v>
      </c>
      <c r="C1230" s="2" t="s">
        <v>132</v>
      </c>
      <c r="D1230" s="2" t="s">
        <v>47</v>
      </c>
      <c r="E1230" t="s">
        <v>25</v>
      </c>
      <c r="G1230" t="s">
        <v>1206</v>
      </c>
      <c r="I1230">
        <v>1229</v>
      </c>
    </row>
    <row r="1231" spans="1:11" x14ac:dyDescent="0.25">
      <c r="A1231" s="7">
        <v>547</v>
      </c>
      <c r="B1231" s="5" t="s">
        <v>1340</v>
      </c>
      <c r="C1231" s="2" t="s">
        <v>132</v>
      </c>
      <c r="D1231" s="2" t="s">
        <v>47</v>
      </c>
      <c r="E1231" t="s">
        <v>25</v>
      </c>
      <c r="G1231" t="s">
        <v>1206</v>
      </c>
      <c r="I1231">
        <v>1230</v>
      </c>
    </row>
    <row r="1232" spans="1:11" x14ac:dyDescent="0.25">
      <c r="A1232" s="7">
        <v>552</v>
      </c>
      <c r="B1232" s="5" t="s">
        <v>1341</v>
      </c>
      <c r="C1232" s="2" t="s">
        <v>132</v>
      </c>
      <c r="D1232" s="2" t="s">
        <v>47</v>
      </c>
      <c r="E1232" t="s">
        <v>25</v>
      </c>
      <c r="G1232" t="s">
        <v>1206</v>
      </c>
      <c r="I1232">
        <v>1231</v>
      </c>
    </row>
    <row r="1233" spans="1:11" x14ac:dyDescent="0.25">
      <c r="A1233" s="7">
        <v>558</v>
      </c>
      <c r="B1233" s="5" t="s">
        <v>1342</v>
      </c>
      <c r="C1233" s="2" t="s">
        <v>132</v>
      </c>
      <c r="D1233" s="2" t="s">
        <v>47</v>
      </c>
      <c r="E1233" t="s">
        <v>25</v>
      </c>
      <c r="G1233" t="s">
        <v>1206</v>
      </c>
      <c r="I1233">
        <v>1232</v>
      </c>
    </row>
    <row r="1234" spans="1:11" x14ac:dyDescent="0.25">
      <c r="A1234" s="7">
        <v>560</v>
      </c>
      <c r="B1234" s="5" t="s">
        <v>1343</v>
      </c>
      <c r="C1234" s="2" t="s">
        <v>132</v>
      </c>
      <c r="D1234" s="2" t="s">
        <v>47</v>
      </c>
      <c r="E1234" t="s">
        <v>25</v>
      </c>
      <c r="G1234" t="s">
        <v>1206</v>
      </c>
      <c r="I1234">
        <v>1233</v>
      </c>
    </row>
    <row r="1235" spans="1:11" x14ac:dyDescent="0.25">
      <c r="A1235" s="7">
        <v>564</v>
      </c>
      <c r="B1235" s="5" t="s">
        <v>1344</v>
      </c>
      <c r="C1235" s="2" t="s">
        <v>132</v>
      </c>
      <c r="D1235" s="2" t="s">
        <v>47</v>
      </c>
      <c r="E1235" t="s">
        <v>25</v>
      </c>
      <c r="G1235" t="s">
        <v>1206</v>
      </c>
      <c r="I1235">
        <v>1234</v>
      </c>
    </row>
    <row r="1236" spans="1:11" x14ac:dyDescent="0.25">
      <c r="A1236" s="7">
        <v>567</v>
      </c>
      <c r="B1236" s="5" t="s">
        <v>1345</v>
      </c>
      <c r="C1236" s="2" t="s">
        <v>132</v>
      </c>
      <c r="D1236" s="2" t="s">
        <v>47</v>
      </c>
      <c r="E1236" t="s">
        <v>25</v>
      </c>
      <c r="G1236" t="s">
        <v>1206</v>
      </c>
      <c r="I1236">
        <v>1235</v>
      </c>
    </row>
    <row r="1237" spans="1:11" x14ac:dyDescent="0.25">
      <c r="A1237" s="7">
        <v>568</v>
      </c>
      <c r="B1237" s="5" t="s">
        <v>1346</v>
      </c>
      <c r="C1237" s="2" t="s">
        <v>132</v>
      </c>
      <c r="D1237" s="2" t="s">
        <v>47</v>
      </c>
      <c r="E1237" t="s">
        <v>25</v>
      </c>
      <c r="G1237" t="s">
        <v>1206</v>
      </c>
      <c r="I1237">
        <v>1236</v>
      </c>
    </row>
    <row r="1238" spans="1:11" x14ac:dyDescent="0.25">
      <c r="A1238" s="7">
        <v>569</v>
      </c>
      <c r="B1238" s="5" t="s">
        <v>1347</v>
      </c>
      <c r="C1238" s="2" t="s">
        <v>132</v>
      </c>
      <c r="D1238" s="2" t="s">
        <v>47</v>
      </c>
      <c r="E1238" t="s">
        <v>25</v>
      </c>
      <c r="G1238" t="s">
        <v>1206</v>
      </c>
      <c r="I1238">
        <v>1237</v>
      </c>
    </row>
    <row r="1239" spans="1:11" x14ac:dyDescent="0.25">
      <c r="A1239" s="7">
        <v>572</v>
      </c>
      <c r="B1239" s="5" t="s">
        <v>1348</v>
      </c>
      <c r="C1239" s="2" t="s">
        <v>132</v>
      </c>
      <c r="D1239" s="2" t="s">
        <v>47</v>
      </c>
      <c r="E1239" t="s">
        <v>25</v>
      </c>
      <c r="G1239" t="s">
        <v>1206</v>
      </c>
      <c r="I1239">
        <v>1238</v>
      </c>
      <c r="K1239" t="str">
        <f>VLOOKUP(B1239,[2]Disponibilidad!$A:$A,1,0)</f>
        <v>ANT.IND MERCADO Y MODA</v>
      </c>
    </row>
    <row r="1240" spans="1:11" x14ac:dyDescent="0.25">
      <c r="A1240" s="7">
        <v>575</v>
      </c>
      <c r="B1240" s="5" t="s">
        <v>1349</v>
      </c>
      <c r="C1240" s="2" t="s">
        <v>132</v>
      </c>
      <c r="D1240" s="2" t="s">
        <v>47</v>
      </c>
      <c r="E1240" t="s">
        <v>25</v>
      </c>
      <c r="G1240" t="s">
        <v>1206</v>
      </c>
      <c r="I1240">
        <v>1239</v>
      </c>
    </row>
    <row r="1241" spans="1:11" x14ac:dyDescent="0.25">
      <c r="A1241" s="7">
        <v>577</v>
      </c>
      <c r="B1241" s="5" t="s">
        <v>1350</v>
      </c>
      <c r="C1241" s="2" t="s">
        <v>132</v>
      </c>
      <c r="D1241" s="2" t="s">
        <v>47</v>
      </c>
      <c r="E1241" t="s">
        <v>25</v>
      </c>
      <c r="G1241" t="s">
        <v>1206</v>
      </c>
      <c r="I1241">
        <v>1240</v>
      </c>
    </row>
    <row r="1242" spans="1:11" x14ac:dyDescent="0.25">
      <c r="A1242" s="7">
        <v>582</v>
      </c>
      <c r="B1242" s="5" t="s">
        <v>1351</v>
      </c>
      <c r="C1242" s="2" t="s">
        <v>132</v>
      </c>
      <c r="D1242" s="2" t="s">
        <v>47</v>
      </c>
      <c r="E1242" t="s">
        <v>25</v>
      </c>
      <c r="G1242" t="s">
        <v>1206</v>
      </c>
      <c r="I1242">
        <v>1241</v>
      </c>
    </row>
    <row r="1243" spans="1:11" x14ac:dyDescent="0.25">
      <c r="A1243" s="7">
        <v>590</v>
      </c>
      <c r="B1243" s="5" t="s">
        <v>1352</v>
      </c>
      <c r="C1243" s="2" t="s">
        <v>132</v>
      </c>
      <c r="D1243" s="2" t="s">
        <v>47</v>
      </c>
      <c r="E1243" t="s">
        <v>25</v>
      </c>
      <c r="G1243" t="s">
        <v>1206</v>
      </c>
      <c r="I1243">
        <v>1242</v>
      </c>
    </row>
    <row r="1244" spans="1:11" x14ac:dyDescent="0.25">
      <c r="A1244" s="7">
        <v>594</v>
      </c>
      <c r="B1244" s="5" t="s">
        <v>1353</v>
      </c>
      <c r="C1244" s="2" t="s">
        <v>132</v>
      </c>
      <c r="D1244" s="2" t="s">
        <v>47</v>
      </c>
      <c r="E1244" t="s">
        <v>25</v>
      </c>
      <c r="G1244" t="s">
        <v>1206</v>
      </c>
      <c r="I1244">
        <v>1243</v>
      </c>
    </row>
    <row r="1245" spans="1:11" x14ac:dyDescent="0.25">
      <c r="A1245" s="7">
        <v>597</v>
      </c>
      <c r="B1245" s="5" t="s">
        <v>1354</v>
      </c>
      <c r="C1245" s="2" t="s">
        <v>132</v>
      </c>
      <c r="D1245" s="2" t="s">
        <v>47</v>
      </c>
      <c r="E1245" t="s">
        <v>25</v>
      </c>
      <c r="G1245" t="s">
        <v>1206</v>
      </c>
      <c r="I1245">
        <v>1244</v>
      </c>
    </row>
    <row r="1246" spans="1:11" x14ac:dyDescent="0.25">
      <c r="A1246" s="7">
        <v>598</v>
      </c>
      <c r="B1246" s="5" t="s">
        <v>1355</v>
      </c>
      <c r="C1246" s="2" t="s">
        <v>132</v>
      </c>
      <c r="D1246" s="2" t="s">
        <v>47</v>
      </c>
      <c r="E1246" t="s">
        <v>25</v>
      </c>
      <c r="G1246" t="s">
        <v>1206</v>
      </c>
      <c r="I1246">
        <v>1245</v>
      </c>
    </row>
    <row r="1247" spans="1:11" x14ac:dyDescent="0.25">
      <c r="A1247" s="7">
        <v>602</v>
      </c>
      <c r="B1247" s="5" t="s">
        <v>1356</v>
      </c>
      <c r="C1247" s="2" t="s">
        <v>132</v>
      </c>
      <c r="D1247" s="2" t="s">
        <v>47</v>
      </c>
      <c r="E1247" t="s">
        <v>25</v>
      </c>
      <c r="G1247" t="s">
        <v>1206</v>
      </c>
      <c r="I1247">
        <v>1246</v>
      </c>
      <c r="K1247" t="str">
        <f>VLOOKUP(B1247,[2]Disponibilidad!$A:$A,1,0)</f>
        <v>CAU.IND VINCORTE</v>
      </c>
    </row>
    <row r="1248" spans="1:11" x14ac:dyDescent="0.25">
      <c r="A1248" s="7">
        <v>603</v>
      </c>
      <c r="B1248" s="5" t="s">
        <v>1357</v>
      </c>
      <c r="C1248" s="2" t="s">
        <v>132</v>
      </c>
      <c r="D1248" s="2" t="s">
        <v>47</v>
      </c>
      <c r="E1248" t="s">
        <v>25</v>
      </c>
      <c r="G1248" t="s">
        <v>1206</v>
      </c>
      <c r="I1248">
        <v>1247</v>
      </c>
    </row>
    <row r="1249" spans="1:11" x14ac:dyDescent="0.25">
      <c r="A1249" s="7">
        <v>604</v>
      </c>
      <c r="B1249" s="5" t="s">
        <v>1358</v>
      </c>
      <c r="C1249" s="2" t="s">
        <v>132</v>
      </c>
      <c r="D1249" s="2" t="s">
        <v>47</v>
      </c>
      <c r="E1249" t="s">
        <v>25</v>
      </c>
      <c r="G1249" t="s">
        <v>1206</v>
      </c>
      <c r="I1249">
        <v>1248</v>
      </c>
    </row>
    <row r="1250" spans="1:11" x14ac:dyDescent="0.25">
      <c r="A1250" s="7">
        <v>605</v>
      </c>
      <c r="B1250" s="5" t="s">
        <v>1359</v>
      </c>
      <c r="C1250" s="2" t="s">
        <v>132</v>
      </c>
      <c r="D1250" s="2" t="s">
        <v>47</v>
      </c>
      <c r="E1250" t="s">
        <v>25</v>
      </c>
      <c r="G1250" t="s">
        <v>1206</v>
      </c>
      <c r="I1250">
        <v>1249</v>
      </c>
    </row>
    <row r="1251" spans="1:11" x14ac:dyDescent="0.25">
      <c r="A1251" s="7">
        <v>606</v>
      </c>
      <c r="B1251" s="5" t="s">
        <v>1360</v>
      </c>
      <c r="C1251" s="2" t="s">
        <v>132</v>
      </c>
      <c r="D1251" s="2" t="s">
        <v>47</v>
      </c>
      <c r="E1251" t="s">
        <v>25</v>
      </c>
      <c r="G1251" t="s">
        <v>1206</v>
      </c>
      <c r="I1251">
        <v>1250</v>
      </c>
    </row>
    <row r="1252" spans="1:11" x14ac:dyDescent="0.25">
      <c r="A1252" s="7">
        <v>608</v>
      </c>
      <c r="B1252" s="5" t="s">
        <v>1361</v>
      </c>
      <c r="C1252" s="2" t="s">
        <v>132</v>
      </c>
      <c r="D1252" s="2" t="s">
        <v>47</v>
      </c>
      <c r="E1252" t="s">
        <v>25</v>
      </c>
      <c r="G1252" t="s">
        <v>1206</v>
      </c>
      <c r="I1252">
        <v>1251</v>
      </c>
    </row>
    <row r="1253" spans="1:11" x14ac:dyDescent="0.25">
      <c r="A1253" s="7">
        <v>611</v>
      </c>
      <c r="B1253" s="5" t="s">
        <v>1362</v>
      </c>
      <c r="C1253" s="2" t="s">
        <v>132</v>
      </c>
      <c r="D1253" s="2" t="s">
        <v>47</v>
      </c>
      <c r="E1253" t="s">
        <v>25</v>
      </c>
      <c r="G1253" t="s">
        <v>1206</v>
      </c>
      <c r="I1253">
        <v>1252</v>
      </c>
    </row>
    <row r="1254" spans="1:11" x14ac:dyDescent="0.25">
      <c r="A1254" s="7">
        <v>612</v>
      </c>
      <c r="B1254" s="5" t="s">
        <v>1363</v>
      </c>
      <c r="C1254" s="2" t="s">
        <v>132</v>
      </c>
      <c r="D1254" s="2" t="s">
        <v>47</v>
      </c>
      <c r="E1254" t="s">
        <v>25</v>
      </c>
      <c r="G1254" t="s">
        <v>1206</v>
      </c>
      <c r="I1254">
        <v>1253</v>
      </c>
    </row>
    <row r="1255" spans="1:11" x14ac:dyDescent="0.25">
      <c r="A1255" s="7">
        <v>617</v>
      </c>
      <c r="B1255" s="5" t="s">
        <v>1364</v>
      </c>
      <c r="C1255" s="2" t="s">
        <v>132</v>
      </c>
      <c r="D1255" s="2" t="s">
        <v>47</v>
      </c>
      <c r="E1255" t="s">
        <v>25</v>
      </c>
      <c r="G1255" t="s">
        <v>1206</v>
      </c>
      <c r="I1255">
        <v>1254</v>
      </c>
      <c r="K1255" t="str">
        <f>VLOOKUP(B1255,[2]Disponibilidad!$A:$A,1,0)</f>
        <v>MET.LA FAZENDA</v>
      </c>
    </row>
    <row r="1256" spans="1:11" x14ac:dyDescent="0.25">
      <c r="A1256" s="7">
        <v>618</v>
      </c>
      <c r="B1256" s="5" t="s">
        <v>1365</v>
      </c>
      <c r="C1256" s="2" t="s">
        <v>132</v>
      </c>
      <c r="D1256" s="2" t="s">
        <v>47</v>
      </c>
      <c r="E1256" t="s">
        <v>25</v>
      </c>
      <c r="G1256" t="s">
        <v>1206</v>
      </c>
      <c r="I1256">
        <v>1255</v>
      </c>
    </row>
    <row r="1257" spans="1:11" x14ac:dyDescent="0.25">
      <c r="A1257" s="7">
        <v>627</v>
      </c>
      <c r="B1257" s="5" t="s">
        <v>1366</v>
      </c>
      <c r="C1257" s="2" t="s">
        <v>132</v>
      </c>
      <c r="D1257" s="2" t="s">
        <v>47</v>
      </c>
      <c r="E1257" t="s">
        <v>25</v>
      </c>
      <c r="G1257" t="s">
        <v>1206</v>
      </c>
      <c r="I1257">
        <v>1256</v>
      </c>
    </row>
    <row r="1258" spans="1:11" x14ac:dyDescent="0.25">
      <c r="A1258" s="7">
        <v>628</v>
      </c>
      <c r="B1258" s="5" t="s">
        <v>1367</v>
      </c>
      <c r="C1258" s="2" t="s">
        <v>132</v>
      </c>
      <c r="D1258" s="2" t="s">
        <v>47</v>
      </c>
      <c r="E1258" t="s">
        <v>25</v>
      </c>
      <c r="G1258" t="s">
        <v>1206</v>
      </c>
      <c r="I1258">
        <v>1257</v>
      </c>
    </row>
    <row r="1259" spans="1:11" x14ac:dyDescent="0.25">
      <c r="A1259" s="7">
        <v>629</v>
      </c>
      <c r="B1259" s="5" t="s">
        <v>1368</v>
      </c>
      <c r="C1259" s="2" t="s">
        <v>132</v>
      </c>
      <c r="D1259" s="2" t="s">
        <v>47</v>
      </c>
      <c r="E1259" t="s">
        <v>25</v>
      </c>
      <c r="G1259" t="s">
        <v>1206</v>
      </c>
      <c r="I1259">
        <v>1258</v>
      </c>
    </row>
    <row r="1260" spans="1:11" x14ac:dyDescent="0.25">
      <c r="A1260" s="7">
        <v>630</v>
      </c>
      <c r="B1260" s="5" t="s">
        <v>1369</v>
      </c>
      <c r="C1260" s="2" t="s">
        <v>132</v>
      </c>
      <c r="D1260" s="2" t="s">
        <v>47</v>
      </c>
      <c r="E1260" t="s">
        <v>25</v>
      </c>
      <c r="G1260" t="s">
        <v>1206</v>
      </c>
      <c r="I1260">
        <v>1259</v>
      </c>
      <c r="K1260" t="str">
        <f>VLOOKUP(B1260,[2]Disponibilidad!$A:$A,1,0)</f>
        <v>SND.PESCADERO</v>
      </c>
    </row>
    <row r="1261" spans="1:11" x14ac:dyDescent="0.25">
      <c r="A1261" s="7">
        <v>632</v>
      </c>
      <c r="B1261" s="5" t="s">
        <v>1370</v>
      </c>
      <c r="C1261" s="2" t="s">
        <v>132</v>
      </c>
      <c r="D1261" s="2" t="s">
        <v>47</v>
      </c>
      <c r="E1261" t="s">
        <v>25</v>
      </c>
      <c r="G1261" t="s">
        <v>1206</v>
      </c>
      <c r="I1261">
        <v>1260</v>
      </c>
      <c r="K1261" t="str">
        <f>VLOOKUP(B1261,[2]Disponibilidad!$A:$A,1,0)</f>
        <v>SND.IND ECOPETROL SANTOS</v>
      </c>
    </row>
    <row r="1262" spans="1:11" x14ac:dyDescent="0.25">
      <c r="A1262" s="7">
        <v>633</v>
      </c>
      <c r="B1262" s="5" t="s">
        <v>1371</v>
      </c>
      <c r="C1262" s="2" t="s">
        <v>132</v>
      </c>
      <c r="D1262" s="2" t="s">
        <v>47</v>
      </c>
      <c r="E1262" t="s">
        <v>25</v>
      </c>
      <c r="G1262" t="s">
        <v>1206</v>
      </c>
      <c r="I1262">
        <v>1261</v>
      </c>
    </row>
    <row r="1263" spans="1:11" x14ac:dyDescent="0.25">
      <c r="A1263" s="7">
        <v>634</v>
      </c>
      <c r="B1263" s="5" t="s">
        <v>1372</v>
      </c>
      <c r="C1263" s="2" t="s">
        <v>132</v>
      </c>
      <c r="D1263" s="2" t="s">
        <v>47</v>
      </c>
      <c r="E1263" t="s">
        <v>25</v>
      </c>
      <c r="G1263" t="s">
        <v>1206</v>
      </c>
      <c r="I1263">
        <v>1262</v>
      </c>
    </row>
    <row r="1264" spans="1:11" x14ac:dyDescent="0.25">
      <c r="A1264" s="7">
        <v>636</v>
      </c>
      <c r="B1264" s="5" t="s">
        <v>1373</v>
      </c>
      <c r="C1264" s="2" t="s">
        <v>132</v>
      </c>
      <c r="D1264" s="2" t="s">
        <v>47</v>
      </c>
      <c r="E1264" t="s">
        <v>25</v>
      </c>
      <c r="G1264" t="s">
        <v>1206</v>
      </c>
      <c r="I1264">
        <v>1263</v>
      </c>
    </row>
    <row r="1265" spans="1:11" x14ac:dyDescent="0.25">
      <c r="A1265" s="7">
        <v>638</v>
      </c>
      <c r="B1265" s="5" t="s">
        <v>1374</v>
      </c>
      <c r="C1265" s="2" t="s">
        <v>132</v>
      </c>
      <c r="D1265" s="2" t="s">
        <v>47</v>
      </c>
      <c r="E1265" t="s">
        <v>25</v>
      </c>
      <c r="G1265" t="s">
        <v>1206</v>
      </c>
      <c r="I1265">
        <v>1264</v>
      </c>
    </row>
    <row r="1266" spans="1:11" x14ac:dyDescent="0.25">
      <c r="A1266" s="7">
        <v>642</v>
      </c>
      <c r="B1266" s="5" t="s">
        <v>1375</v>
      </c>
      <c r="C1266" s="2" t="s">
        <v>132</v>
      </c>
      <c r="D1266" s="2" t="s">
        <v>47</v>
      </c>
      <c r="E1266" t="s">
        <v>25</v>
      </c>
      <c r="G1266" t="s">
        <v>1206</v>
      </c>
      <c r="I1266">
        <v>1265</v>
      </c>
    </row>
    <row r="1267" spans="1:11" x14ac:dyDescent="0.25">
      <c r="A1267" s="7">
        <v>643</v>
      </c>
      <c r="B1267" s="5" t="s">
        <v>1376</v>
      </c>
      <c r="C1267" s="2" t="s">
        <v>132</v>
      </c>
      <c r="D1267" s="2" t="s">
        <v>47</v>
      </c>
      <c r="E1267" t="s">
        <v>25</v>
      </c>
      <c r="G1267" t="s">
        <v>1206</v>
      </c>
      <c r="I1267">
        <v>1266</v>
      </c>
    </row>
    <row r="1268" spans="1:11" x14ac:dyDescent="0.25">
      <c r="A1268" s="7">
        <v>649</v>
      </c>
      <c r="B1268" s="5" t="s">
        <v>1377</v>
      </c>
      <c r="C1268" s="2" t="s">
        <v>132</v>
      </c>
      <c r="D1268" s="2" t="s">
        <v>47</v>
      </c>
      <c r="E1268" t="s">
        <v>25</v>
      </c>
      <c r="G1268" t="s">
        <v>1206</v>
      </c>
      <c r="I1268">
        <v>1267</v>
      </c>
    </row>
    <row r="1269" spans="1:11" x14ac:dyDescent="0.25">
      <c r="A1269" s="7">
        <v>652</v>
      </c>
      <c r="B1269" s="5" t="s">
        <v>1378</v>
      </c>
      <c r="C1269" s="2" t="s">
        <v>132</v>
      </c>
      <c r="D1269" s="2" t="s">
        <v>47</v>
      </c>
      <c r="E1269" t="s">
        <v>25</v>
      </c>
      <c r="G1269" t="s">
        <v>1206</v>
      </c>
      <c r="I1269">
        <v>1268</v>
      </c>
    </row>
    <row r="1270" spans="1:11" x14ac:dyDescent="0.25">
      <c r="A1270" s="7">
        <v>658</v>
      </c>
      <c r="B1270" s="5" t="s">
        <v>1379</v>
      </c>
      <c r="C1270" s="2" t="s">
        <v>132</v>
      </c>
      <c r="D1270" s="2" t="s">
        <v>47</v>
      </c>
      <c r="E1270" t="s">
        <v>25</v>
      </c>
      <c r="G1270" t="s">
        <v>1206</v>
      </c>
      <c r="I1270">
        <v>1269</v>
      </c>
    </row>
    <row r="1271" spans="1:11" x14ac:dyDescent="0.25">
      <c r="A1271" s="7">
        <v>659</v>
      </c>
      <c r="B1271" s="5" t="s">
        <v>1380</v>
      </c>
      <c r="C1271" s="2" t="s">
        <v>132</v>
      </c>
      <c r="D1271" s="2" t="s">
        <v>47</v>
      </c>
      <c r="E1271" t="s">
        <v>25</v>
      </c>
      <c r="G1271" t="s">
        <v>1206</v>
      </c>
      <c r="I1271">
        <v>1270</v>
      </c>
    </row>
    <row r="1272" spans="1:11" x14ac:dyDescent="0.25">
      <c r="A1272" s="7">
        <v>663</v>
      </c>
      <c r="B1272" s="5" t="s">
        <v>1381</v>
      </c>
      <c r="C1272" s="2" t="s">
        <v>132</v>
      </c>
      <c r="D1272" s="2" t="s">
        <v>13</v>
      </c>
      <c r="E1272" t="s">
        <v>25</v>
      </c>
      <c r="G1272" t="s">
        <v>1206</v>
      </c>
      <c r="I1272">
        <v>1271</v>
      </c>
    </row>
    <row r="1273" spans="1:11" x14ac:dyDescent="0.25">
      <c r="A1273" s="7">
        <v>664</v>
      </c>
      <c r="B1273" s="5" t="s">
        <v>1382</v>
      </c>
      <c r="C1273" s="2" t="s">
        <v>132</v>
      </c>
      <c r="D1273" s="2" t="s">
        <v>13</v>
      </c>
      <c r="E1273" t="s">
        <v>25</v>
      </c>
      <c r="G1273" t="s">
        <v>1206</v>
      </c>
      <c r="I1273">
        <v>1272</v>
      </c>
    </row>
    <row r="1274" spans="1:11" x14ac:dyDescent="0.25">
      <c r="A1274" s="7">
        <v>665</v>
      </c>
      <c r="B1274" s="5" t="s">
        <v>1383</v>
      </c>
      <c r="C1274" s="2" t="s">
        <v>132</v>
      </c>
      <c r="D1274" s="2" t="s">
        <v>47</v>
      </c>
      <c r="E1274" t="s">
        <v>25</v>
      </c>
      <c r="G1274" t="s">
        <v>1206</v>
      </c>
      <c r="I1274">
        <v>1273</v>
      </c>
    </row>
    <row r="1275" spans="1:11" x14ac:dyDescent="0.25">
      <c r="A1275" s="7">
        <v>666</v>
      </c>
      <c r="B1275" s="5" t="s">
        <v>1384</v>
      </c>
      <c r="C1275" s="2" t="s">
        <v>132</v>
      </c>
      <c r="D1275" s="2" t="s">
        <v>13</v>
      </c>
      <c r="E1275" t="s">
        <v>25</v>
      </c>
      <c r="G1275" t="s">
        <v>1206</v>
      </c>
      <c r="I1275">
        <v>1274</v>
      </c>
    </row>
    <row r="1276" spans="1:11" x14ac:dyDescent="0.25">
      <c r="A1276" s="7">
        <v>670</v>
      </c>
      <c r="B1276" s="5" t="s">
        <v>1385</v>
      </c>
      <c r="C1276" s="2" t="s">
        <v>132</v>
      </c>
      <c r="D1276" s="2" t="s">
        <v>13</v>
      </c>
      <c r="E1276" t="s">
        <v>25</v>
      </c>
      <c r="G1276" t="s">
        <v>1206</v>
      </c>
      <c r="I1276">
        <v>1275</v>
      </c>
    </row>
    <row r="1277" spans="1:11" x14ac:dyDescent="0.25">
      <c r="A1277" s="7">
        <v>671</v>
      </c>
      <c r="B1277" s="5" t="s">
        <v>1386</v>
      </c>
      <c r="C1277" s="2" t="s">
        <v>132</v>
      </c>
      <c r="D1277" s="2" t="s">
        <v>13</v>
      </c>
      <c r="E1277" t="s">
        <v>25</v>
      </c>
      <c r="G1277" t="s">
        <v>1206</v>
      </c>
      <c r="I1277">
        <v>1276</v>
      </c>
    </row>
    <row r="1278" spans="1:11" x14ac:dyDescent="0.25">
      <c r="A1278" s="7">
        <v>673</v>
      </c>
      <c r="B1278" s="5" t="s">
        <v>1387</v>
      </c>
      <c r="C1278" s="2" t="s">
        <v>132</v>
      </c>
      <c r="D1278" s="2" t="s">
        <v>13</v>
      </c>
      <c r="E1278" t="s">
        <v>25</v>
      </c>
      <c r="G1278" t="s">
        <v>1206</v>
      </c>
      <c r="I1278">
        <v>1277</v>
      </c>
    </row>
    <row r="1279" spans="1:11" x14ac:dyDescent="0.25">
      <c r="A1279" s="7">
        <v>676</v>
      </c>
      <c r="B1279" s="5" t="s">
        <v>1388</v>
      </c>
      <c r="C1279" s="2" t="s">
        <v>132</v>
      </c>
      <c r="D1279" s="2" t="s">
        <v>13</v>
      </c>
      <c r="E1279" t="s">
        <v>25</v>
      </c>
      <c r="G1279" t="s">
        <v>1206</v>
      </c>
      <c r="I1279">
        <v>1278</v>
      </c>
      <c r="K1279" t="str">
        <f>VLOOKUP(B1279,[2]Disponibilidad!$A:$A,1,0)</f>
        <v>STA.AEROPUERTO:P2</v>
      </c>
    </row>
    <row r="1280" spans="1:11" x14ac:dyDescent="0.25">
      <c r="A1280" s="7">
        <v>678</v>
      </c>
      <c r="B1280" s="5" t="s">
        <v>1389</v>
      </c>
      <c r="C1280" s="2" t="s">
        <v>132</v>
      </c>
      <c r="D1280" s="2" t="s">
        <v>47</v>
      </c>
      <c r="E1280" t="s">
        <v>25</v>
      </c>
      <c r="G1280" t="s">
        <v>1206</v>
      </c>
      <c r="I1280">
        <v>1279</v>
      </c>
    </row>
    <row r="1281" spans="1:11" x14ac:dyDescent="0.25">
      <c r="A1281" s="7">
        <v>681</v>
      </c>
      <c r="B1281" s="5" t="s">
        <v>1390</v>
      </c>
      <c r="C1281" s="2" t="s">
        <v>132</v>
      </c>
      <c r="D1281" s="2" t="s">
        <v>13</v>
      </c>
      <c r="E1281" t="s">
        <v>25</v>
      </c>
      <c r="G1281" t="s">
        <v>1206</v>
      </c>
      <c r="I1281">
        <v>1280</v>
      </c>
    </row>
    <row r="1282" spans="1:11" x14ac:dyDescent="0.25">
      <c r="A1282" s="7">
        <v>683</v>
      </c>
      <c r="B1282" s="5" t="s">
        <v>1391</v>
      </c>
      <c r="C1282" s="2" t="s">
        <v>132</v>
      </c>
      <c r="D1282" s="2" t="s">
        <v>13</v>
      </c>
      <c r="E1282" t="s">
        <v>25</v>
      </c>
      <c r="G1282" t="s">
        <v>1206</v>
      </c>
      <c r="I1282">
        <v>1281</v>
      </c>
    </row>
    <row r="1283" spans="1:11" x14ac:dyDescent="0.25">
      <c r="A1283" s="7">
        <v>684</v>
      </c>
      <c r="B1283" s="5" t="s">
        <v>1392</v>
      </c>
      <c r="C1283" s="2" t="s">
        <v>132</v>
      </c>
      <c r="D1283" s="2" t="s">
        <v>13</v>
      </c>
      <c r="E1283" t="s">
        <v>25</v>
      </c>
      <c r="G1283" t="s">
        <v>1206</v>
      </c>
      <c r="I1283">
        <v>1282</v>
      </c>
    </row>
    <row r="1284" spans="1:11" x14ac:dyDescent="0.25">
      <c r="A1284" s="7">
        <v>685</v>
      </c>
      <c r="B1284" s="5" t="s">
        <v>1393</v>
      </c>
      <c r="C1284" s="2" t="s">
        <v>132</v>
      </c>
      <c r="D1284" s="2" t="s">
        <v>13</v>
      </c>
      <c r="E1284" t="s">
        <v>25</v>
      </c>
      <c r="G1284" t="s">
        <v>1206</v>
      </c>
      <c r="I1284">
        <v>1283</v>
      </c>
    </row>
    <row r="1285" spans="1:11" x14ac:dyDescent="0.25">
      <c r="A1285" s="7">
        <v>687</v>
      </c>
      <c r="B1285" s="5" t="s">
        <v>1394</v>
      </c>
      <c r="C1285" s="2" t="s">
        <v>132</v>
      </c>
      <c r="D1285" s="2" t="s">
        <v>13</v>
      </c>
      <c r="E1285" t="s">
        <v>25</v>
      </c>
      <c r="G1285" t="s">
        <v>1206</v>
      </c>
      <c r="I1285">
        <v>1284</v>
      </c>
    </row>
    <row r="1286" spans="1:11" x14ac:dyDescent="0.25">
      <c r="A1286" s="7">
        <v>688</v>
      </c>
      <c r="B1286" s="5" t="s">
        <v>1395</v>
      </c>
      <c r="C1286" s="2" t="s">
        <v>132</v>
      </c>
      <c r="D1286" s="2" t="s">
        <v>13</v>
      </c>
      <c r="E1286" t="s">
        <v>25</v>
      </c>
      <c r="G1286" t="s">
        <v>1206</v>
      </c>
      <c r="I1286">
        <v>1285</v>
      </c>
    </row>
    <row r="1287" spans="1:11" x14ac:dyDescent="0.25">
      <c r="A1287" s="7">
        <v>693</v>
      </c>
      <c r="B1287" s="5" t="s">
        <v>1396</v>
      </c>
      <c r="C1287" s="2" t="s">
        <v>132</v>
      </c>
      <c r="D1287" s="2" t="s">
        <v>13</v>
      </c>
      <c r="E1287" t="s">
        <v>25</v>
      </c>
      <c r="G1287" t="s">
        <v>1206</v>
      </c>
      <c r="I1287">
        <v>1286</v>
      </c>
    </row>
    <row r="1288" spans="1:11" x14ac:dyDescent="0.25">
      <c r="A1288" s="7">
        <v>695</v>
      </c>
      <c r="B1288" s="5" t="s">
        <v>1397</v>
      </c>
      <c r="C1288" s="2" t="s">
        <v>132</v>
      </c>
      <c r="D1288" s="2" t="s">
        <v>13</v>
      </c>
      <c r="E1288" t="s">
        <v>25</v>
      </c>
      <c r="G1288" t="s">
        <v>1206</v>
      </c>
      <c r="I1288">
        <v>1287</v>
      </c>
      <c r="K1288" t="str">
        <f>VLOOKUP(B1288,[2]Disponibilidad!$A:$A,1,0)</f>
        <v>BAR.CENTRO CIVICO:H2</v>
      </c>
    </row>
    <row r="1289" spans="1:11" x14ac:dyDescent="0.25">
      <c r="A1289" s="7">
        <v>696</v>
      </c>
      <c r="B1289" s="5" t="s">
        <v>1398</v>
      </c>
      <c r="C1289" s="2" t="s">
        <v>132</v>
      </c>
      <c r="D1289" s="2" t="s">
        <v>13</v>
      </c>
      <c r="E1289" t="s">
        <v>25</v>
      </c>
      <c r="G1289" t="s">
        <v>1206</v>
      </c>
      <c r="I1289">
        <v>1288</v>
      </c>
    </row>
    <row r="1290" spans="1:11" x14ac:dyDescent="0.25">
      <c r="A1290" s="7">
        <v>699</v>
      </c>
      <c r="B1290" s="5" t="s">
        <v>1399</v>
      </c>
      <c r="C1290" s="2" t="s">
        <v>132</v>
      </c>
      <c r="D1290" s="2" t="s">
        <v>13</v>
      </c>
      <c r="E1290" t="s">
        <v>25</v>
      </c>
      <c r="G1290" t="s">
        <v>1206</v>
      </c>
      <c r="I1290">
        <v>1289</v>
      </c>
    </row>
    <row r="1291" spans="1:11" x14ac:dyDescent="0.25">
      <c r="A1291" s="7">
        <v>706</v>
      </c>
      <c r="B1291" s="5" t="s">
        <v>1400</v>
      </c>
      <c r="C1291" s="2" t="s">
        <v>132</v>
      </c>
      <c r="D1291" s="2" t="s">
        <v>13</v>
      </c>
      <c r="E1291" t="s">
        <v>25</v>
      </c>
      <c r="G1291" t="s">
        <v>1206</v>
      </c>
      <c r="I1291">
        <v>1290</v>
      </c>
    </row>
    <row r="1292" spans="1:11" x14ac:dyDescent="0.25">
      <c r="A1292" s="7">
        <v>710</v>
      </c>
      <c r="B1292" s="5" t="s">
        <v>1401</v>
      </c>
      <c r="C1292" s="2" t="s">
        <v>132</v>
      </c>
      <c r="D1292" s="2" t="s">
        <v>13</v>
      </c>
      <c r="E1292" t="s">
        <v>25</v>
      </c>
      <c r="G1292" t="s">
        <v>1206</v>
      </c>
      <c r="I1292">
        <v>1291</v>
      </c>
    </row>
    <row r="1293" spans="1:11" x14ac:dyDescent="0.25">
      <c r="A1293" s="7">
        <v>712</v>
      </c>
      <c r="B1293" s="5" t="s">
        <v>1402</v>
      </c>
      <c r="C1293" s="2" t="s">
        <v>132</v>
      </c>
      <c r="D1293" s="2" t="s">
        <v>13</v>
      </c>
      <c r="E1293" t="s">
        <v>25</v>
      </c>
      <c r="G1293" t="s">
        <v>1206</v>
      </c>
      <c r="I1293">
        <v>1292</v>
      </c>
      <c r="K1293" t="str">
        <f>VLOOKUP(B1293,[2]Disponibilidad!$A:$A,1,0)</f>
        <v>BAR.PALMAS DEL RIO</v>
      </c>
    </row>
    <row r="1294" spans="1:11" x14ac:dyDescent="0.25">
      <c r="A1294" s="7">
        <v>713</v>
      </c>
      <c r="B1294" s="5" t="s">
        <v>1403</v>
      </c>
      <c r="C1294" s="2" t="s">
        <v>132</v>
      </c>
      <c r="D1294" s="2" t="s">
        <v>13</v>
      </c>
      <c r="E1294" t="s">
        <v>25</v>
      </c>
      <c r="G1294" t="s">
        <v>1206</v>
      </c>
      <c r="I1294">
        <v>1293</v>
      </c>
    </row>
    <row r="1295" spans="1:11" x14ac:dyDescent="0.25">
      <c r="A1295" s="7">
        <v>715</v>
      </c>
      <c r="B1295" s="5" t="s">
        <v>1404</v>
      </c>
      <c r="C1295" s="2" t="s">
        <v>132</v>
      </c>
      <c r="D1295" s="2" t="s">
        <v>13</v>
      </c>
      <c r="E1295" t="s">
        <v>25</v>
      </c>
      <c r="G1295" t="s">
        <v>1206</v>
      </c>
      <c r="I1295">
        <v>1294</v>
      </c>
    </row>
    <row r="1296" spans="1:11" x14ac:dyDescent="0.25">
      <c r="A1296" s="7">
        <v>716</v>
      </c>
      <c r="B1296" s="5" t="s">
        <v>1405</v>
      </c>
      <c r="C1296" s="2" t="s">
        <v>132</v>
      </c>
      <c r="D1296" s="2" t="s">
        <v>13</v>
      </c>
      <c r="E1296" t="s">
        <v>25</v>
      </c>
      <c r="G1296" t="s">
        <v>1206</v>
      </c>
      <c r="I1296">
        <v>1295</v>
      </c>
    </row>
    <row r="1297" spans="1:11" x14ac:dyDescent="0.25">
      <c r="A1297" s="7">
        <v>717</v>
      </c>
      <c r="B1297" s="5" t="s">
        <v>1406</v>
      </c>
      <c r="C1297" s="2" t="s">
        <v>132</v>
      </c>
      <c r="D1297" s="2" t="s">
        <v>13</v>
      </c>
      <c r="E1297" t="s">
        <v>25</v>
      </c>
      <c r="G1297" t="s">
        <v>1206</v>
      </c>
      <c r="I1297">
        <v>1296</v>
      </c>
    </row>
    <row r="1298" spans="1:11" x14ac:dyDescent="0.25">
      <c r="A1298" s="7">
        <v>718</v>
      </c>
      <c r="B1298" s="5" t="s">
        <v>1407</v>
      </c>
      <c r="C1298" s="2" t="s">
        <v>132</v>
      </c>
      <c r="D1298" s="2" t="s">
        <v>13</v>
      </c>
      <c r="E1298" t="s">
        <v>25</v>
      </c>
      <c r="G1298" t="s">
        <v>1206</v>
      </c>
      <c r="I1298">
        <v>1297</v>
      </c>
    </row>
    <row r="1299" spans="1:11" x14ac:dyDescent="0.25">
      <c r="A1299" s="7">
        <v>719</v>
      </c>
      <c r="B1299" s="5" t="s">
        <v>1408</v>
      </c>
      <c r="C1299" s="2" t="s">
        <v>132</v>
      </c>
      <c r="D1299" s="2" t="s">
        <v>13</v>
      </c>
      <c r="E1299" t="s">
        <v>25</v>
      </c>
      <c r="G1299" t="s">
        <v>1206</v>
      </c>
      <c r="I1299">
        <v>1298</v>
      </c>
    </row>
    <row r="1300" spans="1:11" x14ac:dyDescent="0.25">
      <c r="A1300" s="7">
        <v>720</v>
      </c>
      <c r="B1300" s="5" t="s">
        <v>1409</v>
      </c>
      <c r="C1300" s="2" t="s">
        <v>132</v>
      </c>
      <c r="D1300" s="2" t="s">
        <v>13</v>
      </c>
      <c r="E1300" t="s">
        <v>25</v>
      </c>
      <c r="G1300" t="s">
        <v>1206</v>
      </c>
      <c r="I1300">
        <v>1299</v>
      </c>
    </row>
    <row r="1301" spans="1:11" x14ac:dyDescent="0.25">
      <c r="A1301" s="7">
        <v>729</v>
      </c>
      <c r="B1301" s="5" t="s">
        <v>1410</v>
      </c>
      <c r="C1301" s="2" t="s">
        <v>132</v>
      </c>
      <c r="D1301" s="2" t="s">
        <v>13</v>
      </c>
      <c r="E1301" t="s">
        <v>25</v>
      </c>
      <c r="G1301" t="s">
        <v>1206</v>
      </c>
      <c r="I1301">
        <v>1300</v>
      </c>
    </row>
    <row r="1302" spans="1:11" x14ac:dyDescent="0.25">
      <c r="A1302" s="7">
        <v>730</v>
      </c>
      <c r="B1302" s="5" t="s">
        <v>1411</v>
      </c>
      <c r="C1302" s="2" t="s">
        <v>132</v>
      </c>
      <c r="D1302" s="2" t="s">
        <v>47</v>
      </c>
      <c r="E1302" t="s">
        <v>25</v>
      </c>
      <c r="G1302" t="s">
        <v>1206</v>
      </c>
      <c r="I1302">
        <v>1301</v>
      </c>
    </row>
    <row r="1303" spans="1:11" x14ac:dyDescent="0.25">
      <c r="A1303" s="7">
        <v>731</v>
      </c>
      <c r="B1303" s="5" t="s">
        <v>1412</v>
      </c>
      <c r="C1303" s="2" t="s">
        <v>132</v>
      </c>
      <c r="D1303" s="2" t="s">
        <v>47</v>
      </c>
      <c r="E1303" t="s">
        <v>25</v>
      </c>
      <c r="G1303" t="s">
        <v>1206</v>
      </c>
      <c r="I1303">
        <v>1302</v>
      </c>
    </row>
    <row r="1304" spans="1:11" x14ac:dyDescent="0.25">
      <c r="A1304" s="7">
        <v>733</v>
      </c>
      <c r="B1304" s="5" t="s">
        <v>1413</v>
      </c>
      <c r="C1304" s="2" t="s">
        <v>132</v>
      </c>
      <c r="D1304" s="2" t="s">
        <v>13</v>
      </c>
      <c r="E1304" t="s">
        <v>25</v>
      </c>
      <c r="G1304" t="s">
        <v>1206</v>
      </c>
      <c r="I1304">
        <v>1303</v>
      </c>
    </row>
    <row r="1305" spans="1:11" x14ac:dyDescent="0.25">
      <c r="A1305" s="7">
        <v>734</v>
      </c>
      <c r="B1305" s="5" t="s">
        <v>1414</v>
      </c>
      <c r="C1305" s="2" t="s">
        <v>132</v>
      </c>
      <c r="D1305" s="2" t="s">
        <v>47</v>
      </c>
      <c r="E1305" t="s">
        <v>25</v>
      </c>
      <c r="G1305" t="s">
        <v>1206</v>
      </c>
      <c r="I1305">
        <v>1304</v>
      </c>
    </row>
    <row r="1306" spans="1:11" x14ac:dyDescent="0.25">
      <c r="A1306" s="7">
        <v>738</v>
      </c>
      <c r="B1306" s="5" t="s">
        <v>1415</v>
      </c>
      <c r="C1306" s="2" t="s">
        <v>132</v>
      </c>
      <c r="D1306" s="2" t="s">
        <v>13</v>
      </c>
      <c r="E1306" t="s">
        <v>25</v>
      </c>
      <c r="G1306" t="s">
        <v>1206</v>
      </c>
      <c r="I1306">
        <v>1305</v>
      </c>
      <c r="K1306" t="str">
        <f>VLOOKUP(B1306,[2]Disponibilidad!$A:$A,1,0)</f>
        <v>BAR.PARQUE ROSADO (P1)</v>
      </c>
    </row>
    <row r="1307" spans="1:11" x14ac:dyDescent="0.25">
      <c r="A1307" s="7">
        <v>740</v>
      </c>
      <c r="B1307" s="5" t="s">
        <v>1416</v>
      </c>
      <c r="C1307" s="2" t="s">
        <v>132</v>
      </c>
      <c r="D1307" s="2" t="s">
        <v>47</v>
      </c>
      <c r="E1307" t="s">
        <v>25</v>
      </c>
      <c r="G1307" t="s">
        <v>1206</v>
      </c>
      <c r="I1307">
        <v>1306</v>
      </c>
    </row>
    <row r="1308" spans="1:11" x14ac:dyDescent="0.25">
      <c r="A1308" s="7">
        <v>742</v>
      </c>
      <c r="B1308" s="5" t="s">
        <v>1417</v>
      </c>
      <c r="C1308" s="2" t="s">
        <v>132</v>
      </c>
      <c r="D1308" s="2" t="s">
        <v>13</v>
      </c>
      <c r="E1308" t="s">
        <v>25</v>
      </c>
      <c r="G1308" t="s">
        <v>1206</v>
      </c>
      <c r="I1308">
        <v>1307</v>
      </c>
    </row>
    <row r="1309" spans="1:11" x14ac:dyDescent="0.25">
      <c r="A1309" s="7">
        <v>743</v>
      </c>
      <c r="B1309" s="5" t="s">
        <v>1418</v>
      </c>
      <c r="C1309" s="2" t="s">
        <v>132</v>
      </c>
      <c r="D1309" s="2" t="s">
        <v>13</v>
      </c>
      <c r="E1309" t="s">
        <v>25</v>
      </c>
      <c r="G1309" t="s">
        <v>1206</v>
      </c>
      <c r="I1309">
        <v>1308</v>
      </c>
    </row>
    <row r="1310" spans="1:11" x14ac:dyDescent="0.25">
      <c r="A1310" s="7">
        <v>747</v>
      </c>
      <c r="B1310" s="5" t="s">
        <v>1419</v>
      </c>
      <c r="C1310" s="2" t="s">
        <v>132</v>
      </c>
      <c r="D1310" s="2" t="s">
        <v>47</v>
      </c>
      <c r="E1310" t="s">
        <v>25</v>
      </c>
      <c r="G1310" t="s">
        <v>1206</v>
      </c>
      <c r="I1310">
        <v>1309</v>
      </c>
      <c r="K1310" t="str">
        <f>VLOOKUP(B1310,[2]Disponibilidad!$A:$A,1,0)</f>
        <v>CAL.UNICENTRO</v>
      </c>
    </row>
    <row r="1311" spans="1:11" x14ac:dyDescent="0.25">
      <c r="A1311" s="7">
        <v>750</v>
      </c>
      <c r="B1311" s="5" t="s">
        <v>1420</v>
      </c>
      <c r="C1311" s="2" t="s">
        <v>132</v>
      </c>
      <c r="D1311" s="2" t="s">
        <v>13</v>
      </c>
      <c r="E1311" t="s">
        <v>25</v>
      </c>
      <c r="G1311" t="s">
        <v>1206</v>
      </c>
      <c r="I1311">
        <v>1310</v>
      </c>
    </row>
    <row r="1312" spans="1:11" x14ac:dyDescent="0.25">
      <c r="A1312" s="7">
        <v>752</v>
      </c>
      <c r="B1312" s="5" t="s">
        <v>1421</v>
      </c>
      <c r="C1312" s="2" t="s">
        <v>132</v>
      </c>
      <c r="D1312" s="2" t="s">
        <v>13</v>
      </c>
      <c r="E1312" t="s">
        <v>25</v>
      </c>
      <c r="G1312" t="s">
        <v>1206</v>
      </c>
      <c r="I1312">
        <v>1311</v>
      </c>
    </row>
    <row r="1313" spans="1:11" x14ac:dyDescent="0.25">
      <c r="A1313" s="7">
        <v>754</v>
      </c>
      <c r="B1313" s="5" t="s">
        <v>1422</v>
      </c>
      <c r="C1313" s="2" t="s">
        <v>132</v>
      </c>
      <c r="D1313" s="2" t="s">
        <v>13</v>
      </c>
      <c r="E1313" t="s">
        <v>25</v>
      </c>
      <c r="G1313" t="s">
        <v>1206</v>
      </c>
      <c r="I1313">
        <v>1312</v>
      </c>
    </row>
    <row r="1314" spans="1:11" x14ac:dyDescent="0.25">
      <c r="A1314" s="7">
        <v>756</v>
      </c>
      <c r="B1314" s="5" t="s">
        <v>1423</v>
      </c>
      <c r="C1314" s="2" t="s">
        <v>132</v>
      </c>
      <c r="D1314" s="2" t="s">
        <v>13</v>
      </c>
      <c r="E1314" t="s">
        <v>25</v>
      </c>
      <c r="G1314" t="s">
        <v>1206</v>
      </c>
      <c r="I1314">
        <v>1313</v>
      </c>
      <c r="K1314" t="str">
        <f>VLOOKUP(B1314,[2]Disponibilidad!$A:$A,1,0)</f>
        <v>CAL.LA Z</v>
      </c>
    </row>
    <row r="1315" spans="1:11" x14ac:dyDescent="0.25">
      <c r="A1315" s="7">
        <v>759</v>
      </c>
      <c r="B1315" s="5" t="s">
        <v>1424</v>
      </c>
      <c r="C1315" s="2" t="s">
        <v>132</v>
      </c>
      <c r="D1315" s="2" t="s">
        <v>47</v>
      </c>
      <c r="E1315" t="s">
        <v>25</v>
      </c>
      <c r="G1315" t="s">
        <v>1206</v>
      </c>
      <c r="I1315">
        <v>1314</v>
      </c>
    </row>
    <row r="1316" spans="1:11" x14ac:dyDescent="0.25">
      <c r="A1316" s="7">
        <v>760</v>
      </c>
      <c r="B1316" s="5" t="s">
        <v>1425</v>
      </c>
      <c r="C1316" s="2" t="s">
        <v>132</v>
      </c>
      <c r="D1316" s="2" t="s">
        <v>13</v>
      </c>
      <c r="E1316" t="s">
        <v>25</v>
      </c>
      <c r="G1316" t="s">
        <v>1206</v>
      </c>
      <c r="I1316">
        <v>1315</v>
      </c>
    </row>
    <row r="1317" spans="1:11" x14ac:dyDescent="0.25">
      <c r="A1317" s="7">
        <v>764</v>
      </c>
      <c r="B1317" s="5" t="s">
        <v>1426</v>
      </c>
      <c r="C1317" s="2" t="s">
        <v>132</v>
      </c>
      <c r="D1317" s="2" t="s">
        <v>47</v>
      </c>
      <c r="E1317" t="s">
        <v>25</v>
      </c>
      <c r="G1317" t="s">
        <v>1206</v>
      </c>
      <c r="I1317">
        <v>1316</v>
      </c>
    </row>
    <row r="1318" spans="1:11" x14ac:dyDescent="0.25">
      <c r="A1318" s="7">
        <v>765</v>
      </c>
      <c r="B1318" s="5" t="s">
        <v>1427</v>
      </c>
      <c r="C1318" s="2" t="s">
        <v>132</v>
      </c>
      <c r="D1318" s="2" t="s">
        <v>13</v>
      </c>
      <c r="E1318" t="s">
        <v>25</v>
      </c>
      <c r="G1318" t="s">
        <v>1206</v>
      </c>
      <c r="I1318">
        <v>1317</v>
      </c>
    </row>
    <row r="1319" spans="1:11" x14ac:dyDescent="0.25">
      <c r="A1319" s="7">
        <v>766</v>
      </c>
      <c r="B1319" s="5" t="s">
        <v>1428</v>
      </c>
      <c r="C1319" s="2" t="s">
        <v>132</v>
      </c>
      <c r="D1319" s="2" t="s">
        <v>13</v>
      </c>
      <c r="E1319" t="s">
        <v>25</v>
      </c>
      <c r="G1319" t="s">
        <v>1206</v>
      </c>
      <c r="I1319">
        <v>1318</v>
      </c>
    </row>
    <row r="1320" spans="1:11" x14ac:dyDescent="0.25">
      <c r="A1320" s="7">
        <v>767</v>
      </c>
      <c r="B1320" s="5" t="s">
        <v>1429</v>
      </c>
      <c r="C1320" s="2" t="s">
        <v>132</v>
      </c>
      <c r="D1320" s="2" t="s">
        <v>13</v>
      </c>
      <c r="E1320" t="s">
        <v>25</v>
      </c>
      <c r="G1320" t="s">
        <v>1206</v>
      </c>
      <c r="I1320">
        <v>1319</v>
      </c>
    </row>
    <row r="1321" spans="1:11" x14ac:dyDescent="0.25">
      <c r="A1321" s="7">
        <v>769</v>
      </c>
      <c r="B1321" s="5" t="s">
        <v>1430</v>
      </c>
      <c r="C1321" s="2" t="s">
        <v>132</v>
      </c>
      <c r="D1321" s="2" t="s">
        <v>13</v>
      </c>
      <c r="E1321" t="s">
        <v>25</v>
      </c>
      <c r="G1321" t="s">
        <v>1206</v>
      </c>
      <c r="I1321">
        <v>1320</v>
      </c>
      <c r="K1321" t="str">
        <f>VLOOKUP(B1321,[2]Disponibilidad!$A:$A,1,0)</f>
        <v>CES.SAN MARTIN DE GUILLIN</v>
      </c>
    </row>
    <row r="1322" spans="1:11" x14ac:dyDescent="0.25">
      <c r="A1322" s="7">
        <v>770</v>
      </c>
      <c r="B1322" s="5" t="s">
        <v>1431</v>
      </c>
      <c r="C1322" s="2" t="s">
        <v>132</v>
      </c>
      <c r="D1322" s="2" t="s">
        <v>13</v>
      </c>
      <c r="E1322" t="s">
        <v>25</v>
      </c>
      <c r="G1322" t="s">
        <v>1206</v>
      </c>
      <c r="I1322">
        <v>1321</v>
      </c>
    </row>
    <row r="1323" spans="1:11" x14ac:dyDescent="0.25">
      <c r="A1323" s="7">
        <v>771</v>
      </c>
      <c r="B1323" s="5" t="s">
        <v>1432</v>
      </c>
      <c r="C1323" s="2" t="s">
        <v>132</v>
      </c>
      <c r="D1323" s="2" t="s">
        <v>13</v>
      </c>
      <c r="E1323" t="s">
        <v>25</v>
      </c>
      <c r="G1323" t="s">
        <v>1206</v>
      </c>
      <c r="I1323">
        <v>1322</v>
      </c>
    </row>
    <row r="1324" spans="1:11" x14ac:dyDescent="0.25">
      <c r="A1324" s="7">
        <v>773</v>
      </c>
      <c r="B1324" s="5" t="s">
        <v>1433</v>
      </c>
      <c r="C1324" s="2" t="s">
        <v>132</v>
      </c>
      <c r="D1324" s="2" t="s">
        <v>13</v>
      </c>
      <c r="E1324" t="s">
        <v>25</v>
      </c>
      <c r="G1324" t="s">
        <v>1206</v>
      </c>
      <c r="I1324">
        <v>1323</v>
      </c>
      <c r="K1324" t="str">
        <f>VLOOKUP(B1324,[2]Disponibilidad!$A:$A,1,0)</f>
        <v>CES.CHAMPAN</v>
      </c>
    </row>
    <row r="1325" spans="1:11" x14ac:dyDescent="0.25">
      <c r="A1325" s="7">
        <v>775</v>
      </c>
      <c r="B1325" s="5" t="s">
        <v>1434</v>
      </c>
      <c r="C1325" s="2" t="s">
        <v>132</v>
      </c>
      <c r="D1325" s="2" t="s">
        <v>13</v>
      </c>
      <c r="E1325" t="s">
        <v>25</v>
      </c>
      <c r="G1325" t="s">
        <v>1206</v>
      </c>
      <c r="I1325">
        <v>1324</v>
      </c>
      <c r="K1325" t="str">
        <f>VLOOKUP(B1325,[2]Disponibilidad!$A:$A,1,0)</f>
        <v>CES.ZAPATI</v>
      </c>
    </row>
    <row r="1326" spans="1:11" x14ac:dyDescent="0.25">
      <c r="A1326" s="7">
        <v>776</v>
      </c>
      <c r="B1326" s="5" t="s">
        <v>1435</v>
      </c>
      <c r="C1326" s="2" t="s">
        <v>132</v>
      </c>
      <c r="D1326" s="2" t="s">
        <v>13</v>
      </c>
      <c r="E1326" t="s">
        <v>25</v>
      </c>
      <c r="G1326" t="s">
        <v>1206</v>
      </c>
      <c r="I1326">
        <v>1325</v>
      </c>
    </row>
    <row r="1327" spans="1:11" x14ac:dyDescent="0.25">
      <c r="A1327" s="7">
        <v>777</v>
      </c>
      <c r="B1327" s="5" t="s">
        <v>1436</v>
      </c>
      <c r="C1327" s="2" t="s">
        <v>132</v>
      </c>
      <c r="D1327" s="2" t="s">
        <v>47</v>
      </c>
      <c r="E1327" t="s">
        <v>25</v>
      </c>
      <c r="G1327" t="s">
        <v>1206</v>
      </c>
      <c r="I1327">
        <v>1326</v>
      </c>
    </row>
    <row r="1328" spans="1:11" x14ac:dyDescent="0.25">
      <c r="A1328" s="7">
        <v>779</v>
      </c>
      <c r="B1328" s="5" t="s">
        <v>1437</v>
      </c>
      <c r="C1328" s="2" t="s">
        <v>132</v>
      </c>
      <c r="D1328" s="2" t="s">
        <v>13</v>
      </c>
      <c r="E1328" t="s">
        <v>25</v>
      </c>
      <c r="G1328" t="s">
        <v>1206</v>
      </c>
      <c r="I1328">
        <v>1327</v>
      </c>
    </row>
    <row r="1329" spans="1:11" x14ac:dyDescent="0.25">
      <c r="A1329" s="7">
        <v>780</v>
      </c>
      <c r="B1329" s="5" t="s">
        <v>1438</v>
      </c>
      <c r="C1329" s="2" t="s">
        <v>132</v>
      </c>
      <c r="D1329" s="2" t="s">
        <v>47</v>
      </c>
      <c r="E1329" t="s">
        <v>25</v>
      </c>
      <c r="G1329" t="s">
        <v>1206</v>
      </c>
      <c r="I1329">
        <v>1328</v>
      </c>
    </row>
    <row r="1330" spans="1:11" x14ac:dyDescent="0.25">
      <c r="A1330" s="7">
        <v>782</v>
      </c>
      <c r="B1330" s="5" t="s">
        <v>1439</v>
      </c>
      <c r="C1330" s="2" t="s">
        <v>132</v>
      </c>
      <c r="D1330" s="2" t="s">
        <v>13</v>
      </c>
      <c r="E1330" t="s">
        <v>25</v>
      </c>
      <c r="G1330" t="s">
        <v>1206</v>
      </c>
      <c r="I1330">
        <v>1329</v>
      </c>
    </row>
    <row r="1331" spans="1:11" x14ac:dyDescent="0.25">
      <c r="A1331" s="7">
        <v>783</v>
      </c>
      <c r="B1331" s="5" t="s">
        <v>1440</v>
      </c>
      <c r="C1331" s="2" t="s">
        <v>132</v>
      </c>
      <c r="D1331" s="2" t="s">
        <v>47</v>
      </c>
      <c r="E1331" t="s">
        <v>25</v>
      </c>
      <c r="G1331" t="s">
        <v>1206</v>
      </c>
      <c r="I1331">
        <v>1330</v>
      </c>
      <c r="K1331" t="str">
        <f>VLOOKUP(B1331,[2]Disponibilidad!$A:$A,1,0)</f>
        <v>CAL.ALAMEDA PANCE</v>
      </c>
    </row>
    <row r="1332" spans="1:11" x14ac:dyDescent="0.25">
      <c r="A1332" s="7">
        <v>784</v>
      </c>
      <c r="B1332" s="5" t="s">
        <v>1441</v>
      </c>
      <c r="C1332" s="2" t="s">
        <v>132</v>
      </c>
      <c r="D1332" s="2" t="s">
        <v>13</v>
      </c>
      <c r="E1332" t="s">
        <v>25</v>
      </c>
      <c r="G1332" t="s">
        <v>1206</v>
      </c>
      <c r="I1332">
        <v>1331</v>
      </c>
    </row>
    <row r="1333" spans="1:11" x14ac:dyDescent="0.25">
      <c r="A1333" s="7">
        <v>785</v>
      </c>
      <c r="B1333" s="5" t="s">
        <v>1442</v>
      </c>
      <c r="C1333" s="2" t="s">
        <v>132</v>
      </c>
      <c r="D1333" s="2" t="s">
        <v>13</v>
      </c>
      <c r="E1333" t="s">
        <v>25</v>
      </c>
      <c r="G1333" t="s">
        <v>1206</v>
      </c>
      <c r="I1333">
        <v>1332</v>
      </c>
      <c r="K1333" t="str">
        <f>VLOOKUP(B1333,[2]Disponibilidad!$A:$A,1,0)</f>
        <v>SAN.PROVIDENCIA CENTRO</v>
      </c>
    </row>
    <row r="1334" spans="1:11" x14ac:dyDescent="0.25">
      <c r="A1334" s="7">
        <v>791</v>
      </c>
      <c r="B1334" s="5" t="s">
        <v>1443</v>
      </c>
      <c r="C1334" s="2" t="s">
        <v>132</v>
      </c>
      <c r="D1334" s="2" t="s">
        <v>13</v>
      </c>
      <c r="E1334" t="s">
        <v>25</v>
      </c>
      <c r="G1334" t="s">
        <v>1206</v>
      </c>
      <c r="I1334">
        <v>1333</v>
      </c>
      <c r="K1334" t="str">
        <f>VLOOKUP(B1334,[2]Disponibilidad!$A:$A,1,0)</f>
        <v>COR.IND CNE OIL</v>
      </c>
    </row>
    <row r="1335" spans="1:11" x14ac:dyDescent="0.25">
      <c r="A1335" s="7">
        <v>794</v>
      </c>
      <c r="B1335" s="5" t="s">
        <v>1444</v>
      </c>
      <c r="C1335" s="2" t="s">
        <v>132</v>
      </c>
      <c r="D1335" s="2" t="s">
        <v>13</v>
      </c>
      <c r="E1335" t="s">
        <v>25</v>
      </c>
      <c r="G1335" t="s">
        <v>1206</v>
      </c>
      <c r="I1335">
        <v>1334</v>
      </c>
      <c r="K1335" t="str">
        <f>VLOOKUP(B1335,[2]Disponibilidad!$A:$A,1,0)</f>
        <v>SIN.AV SAN CARLOS</v>
      </c>
    </row>
    <row r="1336" spans="1:11" x14ac:dyDescent="0.25">
      <c r="A1336" s="7">
        <v>795</v>
      </c>
      <c r="B1336" s="5" t="s">
        <v>1445</v>
      </c>
      <c r="C1336" s="2" t="s">
        <v>132</v>
      </c>
      <c r="D1336" s="2" t="s">
        <v>13</v>
      </c>
      <c r="E1336" t="s">
        <v>25</v>
      </c>
      <c r="G1336" t="s">
        <v>1206</v>
      </c>
      <c r="I1336">
        <v>1335</v>
      </c>
    </row>
    <row r="1337" spans="1:11" x14ac:dyDescent="0.25">
      <c r="A1337" s="7">
        <v>801</v>
      </c>
      <c r="B1337" s="5" t="s">
        <v>1446</v>
      </c>
      <c r="C1337" s="2" t="s">
        <v>132</v>
      </c>
      <c r="D1337" s="2" t="s">
        <v>13</v>
      </c>
      <c r="E1337" t="s">
        <v>25</v>
      </c>
      <c r="G1337" t="s">
        <v>1206</v>
      </c>
      <c r="I1337">
        <v>1336</v>
      </c>
    </row>
    <row r="1338" spans="1:11" x14ac:dyDescent="0.25">
      <c r="A1338" s="7">
        <v>802</v>
      </c>
      <c r="B1338" s="5" t="s">
        <v>1447</v>
      </c>
      <c r="C1338" s="2" t="s">
        <v>132</v>
      </c>
      <c r="D1338" s="2" t="s">
        <v>13</v>
      </c>
      <c r="E1338" t="s">
        <v>25</v>
      </c>
      <c r="G1338" t="s">
        <v>1206</v>
      </c>
      <c r="I1338">
        <v>1337</v>
      </c>
    </row>
    <row r="1339" spans="1:11" x14ac:dyDescent="0.25">
      <c r="A1339" s="7">
        <v>806</v>
      </c>
      <c r="B1339" s="5" t="s">
        <v>1448</v>
      </c>
      <c r="C1339" s="2" t="s">
        <v>132</v>
      </c>
      <c r="D1339" s="2" t="s">
        <v>47</v>
      </c>
      <c r="E1339" t="s">
        <v>25</v>
      </c>
      <c r="G1339" t="s">
        <v>1206</v>
      </c>
      <c r="I1339">
        <v>1338</v>
      </c>
    </row>
    <row r="1340" spans="1:11" x14ac:dyDescent="0.25">
      <c r="A1340" s="7">
        <v>810</v>
      </c>
      <c r="B1340" s="5" t="s">
        <v>1449</v>
      </c>
      <c r="C1340" s="2" t="s">
        <v>132</v>
      </c>
      <c r="D1340" s="2" t="s">
        <v>13</v>
      </c>
      <c r="E1340" t="s">
        <v>25</v>
      </c>
      <c r="G1340" t="s">
        <v>1206</v>
      </c>
      <c r="I1340">
        <v>1339</v>
      </c>
    </row>
    <row r="1341" spans="1:11" x14ac:dyDescent="0.25">
      <c r="A1341" s="7">
        <v>812</v>
      </c>
      <c r="B1341" s="5" t="s">
        <v>1450</v>
      </c>
      <c r="C1341" s="2" t="s">
        <v>132</v>
      </c>
      <c r="D1341" s="2" t="s">
        <v>13</v>
      </c>
      <c r="E1341" t="s">
        <v>25</v>
      </c>
      <c r="G1341" t="s">
        <v>1206</v>
      </c>
      <c r="I1341">
        <v>1340</v>
      </c>
    </row>
    <row r="1342" spans="1:11" x14ac:dyDescent="0.25">
      <c r="A1342" s="7">
        <v>813</v>
      </c>
      <c r="B1342" s="5" t="s">
        <v>1451</v>
      </c>
      <c r="C1342" s="2" t="s">
        <v>132</v>
      </c>
      <c r="D1342" s="2" t="s">
        <v>13</v>
      </c>
      <c r="E1342" t="s">
        <v>25</v>
      </c>
      <c r="G1342" t="s">
        <v>1206</v>
      </c>
      <c r="I1342">
        <v>1341</v>
      </c>
    </row>
    <row r="1343" spans="1:11" x14ac:dyDescent="0.25">
      <c r="A1343" s="7">
        <v>814</v>
      </c>
      <c r="B1343" s="5" t="s">
        <v>1452</v>
      </c>
      <c r="C1343" s="2" t="s">
        <v>132</v>
      </c>
      <c r="D1343" s="2" t="s">
        <v>13</v>
      </c>
      <c r="E1343" t="s">
        <v>25</v>
      </c>
      <c r="G1343" t="s">
        <v>1206</v>
      </c>
      <c r="I1343">
        <v>1342</v>
      </c>
    </row>
    <row r="1344" spans="1:11" ht="15.75" thickBot="1" x14ac:dyDescent="0.3">
      <c r="A1344" s="7">
        <v>815</v>
      </c>
      <c r="B1344" s="15" t="s">
        <v>1453</v>
      </c>
      <c r="C1344" s="2" t="s">
        <v>132</v>
      </c>
      <c r="D1344" s="2" t="s">
        <v>47</v>
      </c>
      <c r="E1344" t="s">
        <v>25</v>
      </c>
      <c r="G1344" t="s">
        <v>1206</v>
      </c>
      <c r="I1344">
        <v>1343</v>
      </c>
    </row>
    <row r="1345" spans="1:10" ht="15.75" thickBot="1" x14ac:dyDescent="0.3">
      <c r="A1345" s="16">
        <v>816</v>
      </c>
      <c r="B1345" s="21" t="s">
        <v>1454</v>
      </c>
      <c r="C1345" s="17" t="s">
        <v>132</v>
      </c>
      <c r="D1345" s="17" t="s">
        <v>13</v>
      </c>
      <c r="E1345" s="18" t="s">
        <v>25</v>
      </c>
      <c r="F1345" s="17"/>
      <c r="G1345" s="18" t="s">
        <v>1206</v>
      </c>
      <c r="H1345" s="18"/>
      <c r="I1345" s="18">
        <v>1344</v>
      </c>
      <c r="J1345" s="18"/>
    </row>
    <row r="1346" spans="1:10" x14ac:dyDescent="0.25">
      <c r="A1346" s="7">
        <v>817</v>
      </c>
      <c r="B1346" s="2" t="s">
        <v>1455</v>
      </c>
      <c r="C1346" s="2" t="s">
        <v>132</v>
      </c>
      <c r="D1346" s="2" t="s">
        <v>13</v>
      </c>
      <c r="E1346" t="s">
        <v>25</v>
      </c>
      <c r="G1346" t="s">
        <v>1206</v>
      </c>
      <c r="I1346">
        <v>1345</v>
      </c>
    </row>
    <row r="1347" spans="1:10" x14ac:dyDescent="0.25">
      <c r="A1347" s="7">
        <v>818</v>
      </c>
      <c r="C1347" s="2" t="s">
        <v>132</v>
      </c>
      <c r="D1347" s="2" t="s">
        <v>13</v>
      </c>
      <c r="E1347" t="s">
        <v>25</v>
      </c>
      <c r="G1347" t="s">
        <v>1206</v>
      </c>
      <c r="I1347">
        <v>1346</v>
      </c>
    </row>
    <row r="1348" spans="1:10" x14ac:dyDescent="0.25">
      <c r="A1348" s="7">
        <v>819</v>
      </c>
      <c r="C1348" s="2" t="s">
        <v>132</v>
      </c>
      <c r="D1348" s="2" t="s">
        <v>13</v>
      </c>
      <c r="E1348" t="s">
        <v>25</v>
      </c>
      <c r="G1348" t="s">
        <v>1206</v>
      </c>
      <c r="I1348">
        <v>1347</v>
      </c>
    </row>
    <row r="1349" spans="1:10" x14ac:dyDescent="0.25">
      <c r="A1349" s="7">
        <v>822</v>
      </c>
      <c r="C1349" s="2" t="s">
        <v>132</v>
      </c>
      <c r="D1349" s="2" t="s">
        <v>13</v>
      </c>
      <c r="E1349" t="s">
        <v>25</v>
      </c>
      <c r="G1349" t="s">
        <v>1206</v>
      </c>
      <c r="I1349">
        <v>1348</v>
      </c>
    </row>
    <row r="1350" spans="1:10" x14ac:dyDescent="0.25">
      <c r="A1350" s="7">
        <v>826</v>
      </c>
      <c r="C1350" s="2" t="s">
        <v>132</v>
      </c>
      <c r="D1350" s="2" t="s">
        <v>13</v>
      </c>
      <c r="E1350" t="s">
        <v>25</v>
      </c>
      <c r="G1350" t="s">
        <v>1206</v>
      </c>
      <c r="I1350">
        <v>1349</v>
      </c>
    </row>
    <row r="1351" spans="1:10" x14ac:dyDescent="0.25">
      <c r="A1351" s="7">
        <v>827</v>
      </c>
      <c r="C1351" s="2" t="s">
        <v>132</v>
      </c>
      <c r="D1351" s="2" t="s">
        <v>13</v>
      </c>
      <c r="E1351" t="s">
        <v>25</v>
      </c>
      <c r="G1351" t="s">
        <v>1206</v>
      </c>
      <c r="I1351">
        <v>1350</v>
      </c>
    </row>
    <row r="1352" spans="1:10" x14ac:dyDescent="0.25">
      <c r="A1352" s="7">
        <v>828</v>
      </c>
      <c r="C1352" s="2" t="s">
        <v>132</v>
      </c>
      <c r="D1352" s="2" t="s">
        <v>13</v>
      </c>
      <c r="E1352" t="s">
        <v>25</v>
      </c>
      <c r="G1352" t="s">
        <v>1206</v>
      </c>
      <c r="I1352">
        <v>1351</v>
      </c>
    </row>
    <row r="1353" spans="1:10" x14ac:dyDescent="0.25">
      <c r="A1353" s="7">
        <v>829</v>
      </c>
      <c r="C1353" s="2" t="s">
        <v>132</v>
      </c>
      <c r="D1353" s="2" t="s">
        <v>13</v>
      </c>
      <c r="E1353" t="s">
        <v>25</v>
      </c>
      <c r="G1353" t="s">
        <v>1206</v>
      </c>
      <c r="I1353">
        <v>1352</v>
      </c>
    </row>
    <row r="1354" spans="1:10" x14ac:dyDescent="0.25">
      <c r="A1354" s="7">
        <v>830</v>
      </c>
      <c r="C1354" s="2" t="s">
        <v>132</v>
      </c>
      <c r="D1354" s="2" t="s">
        <v>13</v>
      </c>
      <c r="E1354" t="s">
        <v>25</v>
      </c>
      <c r="G1354" t="s">
        <v>1206</v>
      </c>
      <c r="I1354">
        <v>1353</v>
      </c>
    </row>
    <row r="1355" spans="1:10" x14ac:dyDescent="0.25">
      <c r="A1355" s="7">
        <v>832</v>
      </c>
      <c r="C1355" s="2" t="s">
        <v>132</v>
      </c>
      <c r="D1355" s="2" t="s">
        <v>13</v>
      </c>
      <c r="E1355" t="s">
        <v>25</v>
      </c>
      <c r="G1355" t="s">
        <v>1206</v>
      </c>
      <c r="I1355">
        <v>1354</v>
      </c>
    </row>
    <row r="1356" spans="1:10" x14ac:dyDescent="0.25">
      <c r="A1356" s="7">
        <v>837</v>
      </c>
      <c r="C1356" s="2" t="s">
        <v>132</v>
      </c>
      <c r="D1356" s="2" t="s">
        <v>13</v>
      </c>
      <c r="E1356" t="s">
        <v>25</v>
      </c>
      <c r="G1356" t="s">
        <v>1206</v>
      </c>
      <c r="I1356">
        <v>1355</v>
      </c>
    </row>
    <row r="1357" spans="1:10" x14ac:dyDescent="0.25">
      <c r="A1357" s="7">
        <v>838</v>
      </c>
      <c r="C1357" s="2" t="s">
        <v>132</v>
      </c>
      <c r="D1357" s="2" t="s">
        <v>13</v>
      </c>
      <c r="E1357" t="s">
        <v>25</v>
      </c>
      <c r="G1357" t="s">
        <v>1206</v>
      </c>
      <c r="I1357">
        <v>1356</v>
      </c>
    </row>
    <row r="1358" spans="1:10" x14ac:dyDescent="0.25">
      <c r="A1358" s="7">
        <v>840</v>
      </c>
      <c r="C1358" s="2" t="s">
        <v>132</v>
      </c>
      <c r="D1358" s="2" t="s">
        <v>13</v>
      </c>
      <c r="E1358" t="s">
        <v>25</v>
      </c>
      <c r="G1358" t="s">
        <v>1206</v>
      </c>
      <c r="I1358">
        <v>1357</v>
      </c>
    </row>
    <row r="1359" spans="1:10" x14ac:dyDescent="0.25">
      <c r="A1359" s="7">
        <v>845</v>
      </c>
      <c r="C1359" s="2" t="s">
        <v>132</v>
      </c>
      <c r="D1359" s="2" t="s">
        <v>13</v>
      </c>
      <c r="E1359" t="s">
        <v>25</v>
      </c>
      <c r="G1359" t="s">
        <v>1206</v>
      </c>
      <c r="I1359">
        <v>1358</v>
      </c>
    </row>
    <row r="1360" spans="1:10" x14ac:dyDescent="0.25">
      <c r="A1360" s="7">
        <v>847</v>
      </c>
      <c r="C1360" s="2" t="s">
        <v>132</v>
      </c>
      <c r="D1360" s="2" t="s">
        <v>13</v>
      </c>
      <c r="E1360" t="s">
        <v>25</v>
      </c>
      <c r="G1360" t="s">
        <v>1206</v>
      </c>
      <c r="I1360">
        <v>1359</v>
      </c>
    </row>
    <row r="1361" spans="1:9" x14ac:dyDescent="0.25">
      <c r="A1361" s="7">
        <v>848</v>
      </c>
      <c r="C1361" s="2" t="s">
        <v>132</v>
      </c>
      <c r="D1361" s="2" t="s">
        <v>13</v>
      </c>
      <c r="E1361" t="s">
        <v>25</v>
      </c>
      <c r="G1361" t="s">
        <v>1206</v>
      </c>
      <c r="I1361">
        <v>1360</v>
      </c>
    </row>
    <row r="1362" spans="1:9" x14ac:dyDescent="0.25">
      <c r="A1362" s="7">
        <v>851</v>
      </c>
      <c r="C1362" s="2" t="s">
        <v>132</v>
      </c>
      <c r="D1362" s="2" t="s">
        <v>13</v>
      </c>
      <c r="E1362" t="s">
        <v>25</v>
      </c>
      <c r="G1362" t="s">
        <v>1206</v>
      </c>
      <c r="I1362">
        <v>1361</v>
      </c>
    </row>
    <row r="1363" spans="1:9" x14ac:dyDescent="0.25">
      <c r="A1363" s="7">
        <v>853</v>
      </c>
      <c r="C1363" s="2" t="s">
        <v>132</v>
      </c>
      <c r="D1363" s="2" t="s">
        <v>13</v>
      </c>
      <c r="E1363" t="s">
        <v>25</v>
      </c>
      <c r="G1363" t="s">
        <v>1206</v>
      </c>
      <c r="I1363">
        <v>1362</v>
      </c>
    </row>
    <row r="1364" spans="1:9" x14ac:dyDescent="0.25">
      <c r="A1364" s="7">
        <v>854</v>
      </c>
      <c r="C1364" s="2" t="s">
        <v>132</v>
      </c>
      <c r="D1364" s="2" t="s">
        <v>47</v>
      </c>
      <c r="E1364" t="s">
        <v>25</v>
      </c>
      <c r="G1364" t="s">
        <v>1206</v>
      </c>
      <c r="I1364">
        <v>1363</v>
      </c>
    </row>
    <row r="1365" spans="1:9" x14ac:dyDescent="0.25">
      <c r="A1365" s="7">
        <v>856</v>
      </c>
      <c r="C1365" s="2" t="s">
        <v>132</v>
      </c>
      <c r="D1365" s="2" t="s">
        <v>13</v>
      </c>
      <c r="E1365" t="s">
        <v>25</v>
      </c>
      <c r="G1365" t="s">
        <v>1206</v>
      </c>
      <c r="I1365">
        <v>1364</v>
      </c>
    </row>
    <row r="1366" spans="1:9" x14ac:dyDescent="0.25">
      <c r="A1366" s="7">
        <v>857</v>
      </c>
      <c r="C1366" s="2" t="s">
        <v>132</v>
      </c>
      <c r="D1366" s="2" t="s">
        <v>47</v>
      </c>
      <c r="E1366" t="s">
        <v>25</v>
      </c>
      <c r="G1366" t="s">
        <v>1206</v>
      </c>
      <c r="I1366">
        <v>1365</v>
      </c>
    </row>
    <row r="1367" spans="1:9" x14ac:dyDescent="0.25">
      <c r="A1367" s="7">
        <v>860</v>
      </c>
      <c r="C1367" s="2" t="s">
        <v>132</v>
      </c>
      <c r="D1367" s="2" t="s">
        <v>13</v>
      </c>
      <c r="E1367" t="s">
        <v>25</v>
      </c>
      <c r="G1367" t="s">
        <v>1206</v>
      </c>
      <c r="I1367">
        <v>1366</v>
      </c>
    </row>
    <row r="1368" spans="1:9" x14ac:dyDescent="0.25">
      <c r="A1368" s="7">
        <v>861</v>
      </c>
      <c r="C1368" s="2" t="s">
        <v>132</v>
      </c>
      <c r="D1368" s="2" t="s">
        <v>13</v>
      </c>
      <c r="E1368" t="s">
        <v>25</v>
      </c>
      <c r="G1368" t="s">
        <v>1206</v>
      </c>
      <c r="I1368">
        <v>1367</v>
      </c>
    </row>
    <row r="1369" spans="1:9" x14ac:dyDescent="0.25">
      <c r="A1369" s="7">
        <v>862</v>
      </c>
      <c r="C1369" s="2" t="s">
        <v>132</v>
      </c>
      <c r="D1369" s="2" t="s">
        <v>13</v>
      </c>
      <c r="E1369" t="s">
        <v>25</v>
      </c>
      <c r="G1369" t="s">
        <v>1206</v>
      </c>
      <c r="I1369">
        <v>1368</v>
      </c>
    </row>
    <row r="1370" spans="1:9" x14ac:dyDescent="0.25">
      <c r="A1370" s="7">
        <v>863</v>
      </c>
      <c r="C1370" s="2" t="s">
        <v>132</v>
      </c>
      <c r="D1370" s="2" t="s">
        <v>13</v>
      </c>
      <c r="E1370" t="s">
        <v>25</v>
      </c>
      <c r="G1370" t="s">
        <v>1206</v>
      </c>
      <c r="I1370">
        <v>1369</v>
      </c>
    </row>
    <row r="1371" spans="1:9" x14ac:dyDescent="0.25">
      <c r="A1371" s="7">
        <v>866</v>
      </c>
      <c r="C1371" s="2" t="s">
        <v>132</v>
      </c>
      <c r="D1371" s="2" t="s">
        <v>13</v>
      </c>
      <c r="E1371" t="s">
        <v>25</v>
      </c>
      <c r="G1371" t="s">
        <v>1206</v>
      </c>
      <c r="I1371">
        <v>1370</v>
      </c>
    </row>
    <row r="1372" spans="1:9" x14ac:dyDescent="0.25">
      <c r="A1372" s="7">
        <v>867</v>
      </c>
      <c r="C1372" s="2" t="s">
        <v>132</v>
      </c>
      <c r="D1372" s="2" t="s">
        <v>13</v>
      </c>
      <c r="E1372" t="s">
        <v>25</v>
      </c>
      <c r="G1372" t="s">
        <v>1206</v>
      </c>
      <c r="I1372">
        <v>1371</v>
      </c>
    </row>
    <row r="1373" spans="1:9" x14ac:dyDescent="0.25">
      <c r="A1373" s="7">
        <v>868</v>
      </c>
      <c r="C1373" s="2" t="s">
        <v>132</v>
      </c>
      <c r="D1373" s="2" t="s">
        <v>13</v>
      </c>
      <c r="E1373" t="s">
        <v>25</v>
      </c>
      <c r="G1373" t="s">
        <v>1206</v>
      </c>
      <c r="I1373">
        <v>1372</v>
      </c>
    </row>
    <row r="1374" spans="1:9" x14ac:dyDescent="0.25">
      <c r="A1374" s="7">
        <v>869</v>
      </c>
      <c r="C1374" s="2" t="s">
        <v>132</v>
      </c>
      <c r="D1374" s="2" t="s">
        <v>13</v>
      </c>
      <c r="E1374" t="s">
        <v>25</v>
      </c>
      <c r="G1374" t="s">
        <v>1206</v>
      </c>
      <c r="I1374">
        <v>1373</v>
      </c>
    </row>
    <row r="1375" spans="1:9" x14ac:dyDescent="0.25">
      <c r="A1375" s="7">
        <v>871</v>
      </c>
      <c r="C1375" s="2" t="s">
        <v>132</v>
      </c>
      <c r="D1375" s="2" t="s">
        <v>13</v>
      </c>
      <c r="E1375" t="s">
        <v>25</v>
      </c>
      <c r="G1375" t="s">
        <v>1206</v>
      </c>
      <c r="I1375">
        <v>1374</v>
      </c>
    </row>
    <row r="1376" spans="1:9" x14ac:dyDescent="0.25">
      <c r="A1376" s="7">
        <v>872</v>
      </c>
      <c r="C1376" s="2" t="s">
        <v>132</v>
      </c>
      <c r="D1376" s="2" t="s">
        <v>13</v>
      </c>
      <c r="E1376" t="s">
        <v>25</v>
      </c>
      <c r="G1376" t="s">
        <v>1206</v>
      </c>
      <c r="I1376">
        <v>1375</v>
      </c>
    </row>
    <row r="1377" spans="1:9" x14ac:dyDescent="0.25">
      <c r="A1377" s="7">
        <v>873</v>
      </c>
      <c r="C1377" s="2" t="s">
        <v>132</v>
      </c>
      <c r="D1377" s="2" t="s">
        <v>13</v>
      </c>
      <c r="E1377" t="s">
        <v>25</v>
      </c>
      <c r="G1377" t="s">
        <v>1206</v>
      </c>
      <c r="I1377">
        <v>1376</v>
      </c>
    </row>
    <row r="1378" spans="1:9" x14ac:dyDescent="0.25">
      <c r="A1378" s="7">
        <v>878</v>
      </c>
      <c r="C1378" s="2" t="s">
        <v>132</v>
      </c>
      <c r="D1378" s="2" t="s">
        <v>13</v>
      </c>
      <c r="E1378" t="s">
        <v>25</v>
      </c>
      <c r="G1378" t="s">
        <v>1206</v>
      </c>
      <c r="I1378">
        <v>1377</v>
      </c>
    </row>
    <row r="1379" spans="1:9" x14ac:dyDescent="0.25">
      <c r="A1379" s="7">
        <v>879</v>
      </c>
      <c r="C1379" s="2" t="s">
        <v>132</v>
      </c>
      <c r="D1379" s="2" t="s">
        <v>13</v>
      </c>
      <c r="E1379" t="s">
        <v>25</v>
      </c>
      <c r="G1379" t="s">
        <v>1206</v>
      </c>
      <c r="I1379">
        <v>1378</v>
      </c>
    </row>
    <row r="1380" spans="1:9" x14ac:dyDescent="0.25">
      <c r="A1380" s="7">
        <v>880</v>
      </c>
      <c r="C1380" s="2" t="s">
        <v>132</v>
      </c>
      <c r="D1380" s="2" t="s">
        <v>13</v>
      </c>
      <c r="E1380" t="s">
        <v>25</v>
      </c>
      <c r="G1380" t="s">
        <v>1206</v>
      </c>
      <c r="I1380">
        <v>1379</v>
      </c>
    </row>
    <row r="1381" spans="1:9" x14ac:dyDescent="0.25">
      <c r="A1381" s="7">
        <v>882</v>
      </c>
      <c r="C1381" s="2" t="s">
        <v>132</v>
      </c>
      <c r="D1381" s="2" t="s">
        <v>13</v>
      </c>
      <c r="E1381" t="s">
        <v>25</v>
      </c>
      <c r="G1381" t="s">
        <v>1206</v>
      </c>
      <c r="I1381">
        <v>1380</v>
      </c>
    </row>
    <row r="1382" spans="1:9" x14ac:dyDescent="0.25">
      <c r="A1382" s="7">
        <v>884</v>
      </c>
      <c r="C1382" s="2" t="s">
        <v>132</v>
      </c>
      <c r="D1382" s="2" t="s">
        <v>13</v>
      </c>
      <c r="E1382" t="s">
        <v>25</v>
      </c>
      <c r="G1382" t="s">
        <v>1206</v>
      </c>
      <c r="I1382">
        <v>1381</v>
      </c>
    </row>
    <row r="1383" spans="1:9" x14ac:dyDescent="0.25">
      <c r="A1383" s="7">
        <v>886</v>
      </c>
      <c r="C1383" s="2" t="s">
        <v>152</v>
      </c>
      <c r="D1383" s="2" t="s">
        <v>47</v>
      </c>
      <c r="E1383" t="s">
        <v>25</v>
      </c>
      <c r="G1383" t="s">
        <v>1206</v>
      </c>
      <c r="I1383">
        <v>1382</v>
      </c>
    </row>
    <row r="1384" spans="1:9" x14ac:dyDescent="0.25">
      <c r="A1384" s="7">
        <v>887</v>
      </c>
      <c r="C1384" s="2" t="s">
        <v>152</v>
      </c>
      <c r="D1384" s="2" t="s">
        <v>47</v>
      </c>
      <c r="E1384" t="s">
        <v>25</v>
      </c>
      <c r="G1384" t="s">
        <v>1206</v>
      </c>
      <c r="I1384">
        <v>1383</v>
      </c>
    </row>
    <row r="1385" spans="1:9" x14ac:dyDescent="0.25">
      <c r="A1385" s="7">
        <v>891</v>
      </c>
      <c r="C1385" s="2" t="s">
        <v>152</v>
      </c>
      <c r="D1385" s="2" t="s">
        <v>47</v>
      </c>
      <c r="E1385" t="s">
        <v>25</v>
      </c>
      <c r="G1385" t="s">
        <v>1206</v>
      </c>
      <c r="I1385">
        <v>1384</v>
      </c>
    </row>
    <row r="1386" spans="1:9" x14ac:dyDescent="0.25">
      <c r="A1386" s="7">
        <v>895</v>
      </c>
      <c r="C1386" s="2" t="s">
        <v>152</v>
      </c>
      <c r="D1386" s="2" t="s">
        <v>47</v>
      </c>
      <c r="E1386" t="s">
        <v>25</v>
      </c>
      <c r="G1386" t="s">
        <v>1206</v>
      </c>
      <c r="I1386">
        <v>1385</v>
      </c>
    </row>
    <row r="1387" spans="1:9" x14ac:dyDescent="0.25">
      <c r="A1387" s="7">
        <v>898</v>
      </c>
      <c r="C1387" s="2" t="s">
        <v>152</v>
      </c>
      <c r="D1387" s="2" t="s">
        <v>47</v>
      </c>
      <c r="E1387" t="s">
        <v>25</v>
      </c>
      <c r="G1387" t="s">
        <v>1206</v>
      </c>
      <c r="I1387">
        <v>1386</v>
      </c>
    </row>
    <row r="1388" spans="1:9" x14ac:dyDescent="0.25">
      <c r="A1388" s="7">
        <v>899</v>
      </c>
      <c r="C1388" s="2" t="s">
        <v>152</v>
      </c>
      <c r="D1388" s="2" t="s">
        <v>47</v>
      </c>
      <c r="E1388" t="s">
        <v>25</v>
      </c>
      <c r="G1388" t="s">
        <v>1206</v>
      </c>
      <c r="I1388">
        <v>1387</v>
      </c>
    </row>
    <row r="1389" spans="1:9" x14ac:dyDescent="0.25">
      <c r="A1389" s="7">
        <v>902</v>
      </c>
      <c r="C1389" s="2" t="s">
        <v>152</v>
      </c>
      <c r="D1389" s="2" t="s">
        <v>47</v>
      </c>
      <c r="E1389" t="s">
        <v>25</v>
      </c>
      <c r="G1389" t="s">
        <v>1206</v>
      </c>
      <c r="I1389">
        <v>1388</v>
      </c>
    </row>
    <row r="1390" spans="1:9" x14ac:dyDescent="0.25">
      <c r="A1390" s="7">
        <v>903</v>
      </c>
      <c r="C1390" s="2" t="s">
        <v>152</v>
      </c>
      <c r="D1390" s="2" t="s">
        <v>47</v>
      </c>
      <c r="E1390" t="s">
        <v>25</v>
      </c>
      <c r="G1390" t="s">
        <v>1206</v>
      </c>
      <c r="I1390">
        <v>1389</v>
      </c>
    </row>
    <row r="1391" spans="1:9" x14ac:dyDescent="0.25">
      <c r="A1391" s="7">
        <v>904</v>
      </c>
      <c r="C1391" s="2" t="s">
        <v>152</v>
      </c>
      <c r="D1391" s="2" t="s">
        <v>47</v>
      </c>
      <c r="E1391" t="s">
        <v>25</v>
      </c>
      <c r="G1391" t="s">
        <v>1206</v>
      </c>
      <c r="I1391">
        <v>1390</v>
      </c>
    </row>
    <row r="1392" spans="1:9" x14ac:dyDescent="0.25">
      <c r="A1392" s="7">
        <v>905</v>
      </c>
      <c r="C1392" s="2" t="s">
        <v>152</v>
      </c>
      <c r="D1392" s="2" t="s">
        <v>47</v>
      </c>
      <c r="E1392" t="s">
        <v>25</v>
      </c>
      <c r="G1392" t="s">
        <v>1206</v>
      </c>
      <c r="I1392">
        <v>1391</v>
      </c>
    </row>
    <row r="1393" spans="1:9" x14ac:dyDescent="0.25">
      <c r="A1393" s="7">
        <v>906</v>
      </c>
      <c r="C1393" s="2" t="s">
        <v>152</v>
      </c>
      <c r="D1393" s="2" t="s">
        <v>47</v>
      </c>
      <c r="E1393" t="s">
        <v>25</v>
      </c>
      <c r="G1393" t="s">
        <v>1206</v>
      </c>
      <c r="I1393">
        <v>1392</v>
      </c>
    </row>
    <row r="1394" spans="1:9" x14ac:dyDescent="0.25">
      <c r="A1394" s="7">
        <v>909</v>
      </c>
      <c r="C1394" s="2" t="s">
        <v>152</v>
      </c>
      <c r="D1394" s="2" t="s">
        <v>47</v>
      </c>
      <c r="E1394" t="s">
        <v>25</v>
      </c>
      <c r="G1394" t="s">
        <v>1206</v>
      </c>
      <c r="I1394">
        <v>1393</v>
      </c>
    </row>
    <row r="1395" spans="1:9" x14ac:dyDescent="0.25">
      <c r="A1395" s="7">
        <v>912</v>
      </c>
      <c r="C1395" s="2" t="s">
        <v>152</v>
      </c>
      <c r="D1395" s="2" t="s">
        <v>47</v>
      </c>
      <c r="E1395" t="s">
        <v>25</v>
      </c>
      <c r="G1395" t="s">
        <v>1206</v>
      </c>
      <c r="I1395">
        <v>1394</v>
      </c>
    </row>
    <row r="1396" spans="1:9" x14ac:dyDescent="0.25">
      <c r="A1396" s="7">
        <v>913</v>
      </c>
      <c r="C1396" s="2" t="s">
        <v>152</v>
      </c>
      <c r="D1396" s="2" t="s">
        <v>47</v>
      </c>
      <c r="E1396" t="s">
        <v>25</v>
      </c>
      <c r="G1396" t="s">
        <v>1206</v>
      </c>
      <c r="I1396">
        <v>1395</v>
      </c>
    </row>
    <row r="1397" spans="1:9" x14ac:dyDescent="0.25">
      <c r="A1397" s="7">
        <v>914</v>
      </c>
      <c r="C1397" s="2" t="s">
        <v>152</v>
      </c>
      <c r="D1397" s="2" t="s">
        <v>47</v>
      </c>
      <c r="E1397" t="s">
        <v>25</v>
      </c>
      <c r="G1397" t="s">
        <v>1206</v>
      </c>
      <c r="I1397">
        <v>1396</v>
      </c>
    </row>
    <row r="1398" spans="1:9" x14ac:dyDescent="0.25">
      <c r="A1398" s="7">
        <v>915</v>
      </c>
      <c r="C1398" s="2" t="s">
        <v>152</v>
      </c>
      <c r="D1398" s="2" t="s">
        <v>47</v>
      </c>
      <c r="E1398" t="s">
        <v>25</v>
      </c>
      <c r="G1398" t="s">
        <v>1206</v>
      </c>
      <c r="I1398">
        <v>1397</v>
      </c>
    </row>
    <row r="1399" spans="1:9" x14ac:dyDescent="0.25">
      <c r="A1399" s="7">
        <v>918</v>
      </c>
      <c r="C1399" s="2" t="s">
        <v>152</v>
      </c>
      <c r="D1399" s="2" t="s">
        <v>47</v>
      </c>
      <c r="E1399" t="s">
        <v>25</v>
      </c>
      <c r="G1399" t="s">
        <v>1206</v>
      </c>
      <c r="I1399">
        <v>1398</v>
      </c>
    </row>
    <row r="1400" spans="1:9" x14ac:dyDescent="0.25">
      <c r="A1400" s="7">
        <v>926</v>
      </c>
      <c r="C1400" s="2" t="s">
        <v>152</v>
      </c>
      <c r="D1400" s="2" t="s">
        <v>47</v>
      </c>
      <c r="E1400" t="s">
        <v>25</v>
      </c>
      <c r="G1400" t="s">
        <v>1206</v>
      </c>
      <c r="I1400">
        <v>1399</v>
      </c>
    </row>
    <row r="1401" spans="1:9" x14ac:dyDescent="0.25">
      <c r="A1401" s="7">
        <v>927</v>
      </c>
      <c r="C1401" s="2" t="s">
        <v>152</v>
      </c>
      <c r="D1401" s="2" t="s">
        <v>47</v>
      </c>
      <c r="E1401" t="s">
        <v>25</v>
      </c>
      <c r="G1401" t="s">
        <v>1206</v>
      </c>
      <c r="I1401">
        <v>1400</v>
      </c>
    </row>
    <row r="1402" spans="1:9" x14ac:dyDescent="0.25">
      <c r="A1402" s="7">
        <v>928</v>
      </c>
      <c r="C1402" s="2" t="s">
        <v>152</v>
      </c>
      <c r="D1402" s="2" t="s">
        <v>47</v>
      </c>
      <c r="E1402" t="s">
        <v>25</v>
      </c>
      <c r="G1402" t="s">
        <v>1206</v>
      </c>
      <c r="I1402">
        <v>1401</v>
      </c>
    </row>
    <row r="1403" spans="1:9" x14ac:dyDescent="0.25">
      <c r="A1403" s="7">
        <v>930</v>
      </c>
      <c r="C1403" s="2" t="s">
        <v>152</v>
      </c>
      <c r="D1403" s="2" t="s">
        <v>47</v>
      </c>
      <c r="E1403" t="s">
        <v>25</v>
      </c>
      <c r="G1403" t="s">
        <v>1206</v>
      </c>
      <c r="I1403">
        <v>1402</v>
      </c>
    </row>
    <row r="1404" spans="1:9" x14ac:dyDescent="0.25">
      <c r="A1404" s="7">
        <v>932</v>
      </c>
      <c r="C1404" s="2" t="s">
        <v>152</v>
      </c>
      <c r="D1404" s="2" t="s">
        <v>47</v>
      </c>
      <c r="E1404" t="s">
        <v>25</v>
      </c>
      <c r="G1404" t="s">
        <v>1206</v>
      </c>
      <c r="I1404">
        <v>1403</v>
      </c>
    </row>
    <row r="1405" spans="1:9" x14ac:dyDescent="0.25">
      <c r="A1405" s="7">
        <v>934</v>
      </c>
      <c r="C1405" s="2" t="s">
        <v>152</v>
      </c>
      <c r="D1405" s="2" t="s">
        <v>47</v>
      </c>
      <c r="E1405" t="s">
        <v>25</v>
      </c>
      <c r="G1405" t="s">
        <v>1206</v>
      </c>
      <c r="I1405">
        <v>1404</v>
      </c>
    </row>
    <row r="1406" spans="1:9" x14ac:dyDescent="0.25">
      <c r="A1406" s="7">
        <v>936</v>
      </c>
      <c r="C1406" s="2" t="s">
        <v>152</v>
      </c>
      <c r="D1406" s="2" t="s">
        <v>47</v>
      </c>
      <c r="E1406" t="s">
        <v>25</v>
      </c>
      <c r="G1406" t="s">
        <v>1206</v>
      </c>
      <c r="I1406">
        <v>1405</v>
      </c>
    </row>
    <row r="1407" spans="1:9" x14ac:dyDescent="0.25">
      <c r="A1407" s="7">
        <v>937</v>
      </c>
      <c r="C1407" s="2" t="s">
        <v>152</v>
      </c>
      <c r="D1407" s="2" t="s">
        <v>47</v>
      </c>
      <c r="E1407" t="s">
        <v>25</v>
      </c>
      <c r="G1407" t="s">
        <v>1206</v>
      </c>
      <c r="I1407">
        <v>1406</v>
      </c>
    </row>
    <row r="1408" spans="1:9" x14ac:dyDescent="0.25">
      <c r="A1408" s="7">
        <v>940</v>
      </c>
      <c r="C1408" s="2" t="s">
        <v>152</v>
      </c>
      <c r="D1408" s="2" t="s">
        <v>47</v>
      </c>
      <c r="E1408" t="s">
        <v>25</v>
      </c>
      <c r="G1408" t="s">
        <v>1206</v>
      </c>
      <c r="I1408">
        <v>1407</v>
      </c>
    </row>
    <row r="1409" spans="1:9" x14ac:dyDescent="0.25">
      <c r="A1409" s="7">
        <v>942</v>
      </c>
      <c r="C1409" s="2" t="s">
        <v>152</v>
      </c>
      <c r="D1409" s="2" t="s">
        <v>47</v>
      </c>
      <c r="E1409" t="s">
        <v>25</v>
      </c>
      <c r="G1409" t="s">
        <v>1206</v>
      </c>
      <c r="I1409">
        <v>1408</v>
      </c>
    </row>
    <row r="1410" spans="1:9" x14ac:dyDescent="0.25">
      <c r="A1410" s="7">
        <v>945</v>
      </c>
      <c r="C1410" s="2" t="s">
        <v>152</v>
      </c>
      <c r="D1410" s="2" t="s">
        <v>47</v>
      </c>
      <c r="E1410" t="s">
        <v>25</v>
      </c>
      <c r="G1410" t="s">
        <v>1206</v>
      </c>
      <c r="I1410">
        <v>1409</v>
      </c>
    </row>
    <row r="1411" spans="1:9" x14ac:dyDescent="0.25">
      <c r="A1411" s="7">
        <v>946</v>
      </c>
      <c r="C1411" s="2" t="s">
        <v>152</v>
      </c>
      <c r="D1411" s="2" t="s">
        <v>47</v>
      </c>
      <c r="E1411" t="s">
        <v>25</v>
      </c>
      <c r="G1411" t="s">
        <v>1206</v>
      </c>
      <c r="I1411">
        <v>1410</v>
      </c>
    </row>
    <row r="1412" spans="1:9" x14ac:dyDescent="0.25">
      <c r="A1412" s="7">
        <v>949</v>
      </c>
      <c r="C1412" s="2" t="s">
        <v>152</v>
      </c>
      <c r="D1412" s="2" t="s">
        <v>47</v>
      </c>
      <c r="E1412" t="s">
        <v>25</v>
      </c>
      <c r="G1412" t="s">
        <v>1206</v>
      </c>
      <c r="I1412">
        <v>1411</v>
      </c>
    </row>
    <row r="1413" spans="1:9" x14ac:dyDescent="0.25">
      <c r="A1413" s="7">
        <v>953</v>
      </c>
      <c r="C1413" s="2" t="s">
        <v>152</v>
      </c>
      <c r="D1413" s="2" t="s">
        <v>47</v>
      </c>
      <c r="E1413" t="s">
        <v>25</v>
      </c>
      <c r="G1413" t="s">
        <v>1206</v>
      </c>
      <c r="I1413">
        <v>1412</v>
      </c>
    </row>
    <row r="1414" spans="1:9" x14ac:dyDescent="0.25">
      <c r="A1414" s="7">
        <v>961</v>
      </c>
      <c r="C1414" s="2" t="s">
        <v>152</v>
      </c>
      <c r="D1414" s="2" t="s">
        <v>47</v>
      </c>
      <c r="E1414" t="s">
        <v>25</v>
      </c>
      <c r="G1414" t="s">
        <v>1206</v>
      </c>
      <c r="I1414">
        <v>1413</v>
      </c>
    </row>
    <row r="1415" spans="1:9" x14ac:dyDescent="0.25">
      <c r="A1415" s="7">
        <v>963</v>
      </c>
      <c r="C1415" s="2" t="s">
        <v>152</v>
      </c>
      <c r="D1415" s="2" t="s">
        <v>47</v>
      </c>
      <c r="E1415" t="s">
        <v>25</v>
      </c>
      <c r="G1415" t="s">
        <v>1206</v>
      </c>
      <c r="I1415">
        <v>1414</v>
      </c>
    </row>
    <row r="1416" spans="1:9" x14ac:dyDescent="0.25">
      <c r="A1416" s="7">
        <v>971</v>
      </c>
      <c r="C1416" s="2" t="s">
        <v>152</v>
      </c>
      <c r="D1416" s="2" t="s">
        <v>47</v>
      </c>
      <c r="E1416" t="s">
        <v>25</v>
      </c>
      <c r="G1416" t="s">
        <v>1206</v>
      </c>
      <c r="I1416">
        <v>1415</v>
      </c>
    </row>
    <row r="1417" spans="1:9" x14ac:dyDescent="0.25">
      <c r="A1417" s="7">
        <v>973</v>
      </c>
      <c r="C1417" s="2" t="s">
        <v>152</v>
      </c>
      <c r="D1417" s="2" t="s">
        <v>47</v>
      </c>
      <c r="E1417" t="s">
        <v>25</v>
      </c>
      <c r="G1417" t="s">
        <v>1206</v>
      </c>
      <c r="I1417">
        <v>1416</v>
      </c>
    </row>
    <row r="1418" spans="1:9" x14ac:dyDescent="0.25">
      <c r="A1418" s="7">
        <v>980</v>
      </c>
      <c r="C1418" s="2" t="s">
        <v>152</v>
      </c>
      <c r="D1418" s="2" t="s">
        <v>47</v>
      </c>
      <c r="E1418" t="s">
        <v>25</v>
      </c>
      <c r="G1418" t="s">
        <v>1206</v>
      </c>
      <c r="I1418">
        <v>1417</v>
      </c>
    </row>
    <row r="1419" spans="1:9" x14ac:dyDescent="0.25">
      <c r="A1419" s="7">
        <v>981</v>
      </c>
      <c r="C1419" s="2" t="s">
        <v>152</v>
      </c>
      <c r="D1419" s="2" t="s">
        <v>47</v>
      </c>
      <c r="E1419" t="s">
        <v>25</v>
      </c>
      <c r="G1419" t="s">
        <v>1206</v>
      </c>
      <c r="I1419">
        <v>1418</v>
      </c>
    </row>
    <row r="1420" spans="1:9" x14ac:dyDescent="0.25">
      <c r="A1420" s="7">
        <v>983</v>
      </c>
      <c r="C1420" s="2" t="s">
        <v>152</v>
      </c>
      <c r="D1420" s="2" t="s">
        <v>47</v>
      </c>
      <c r="E1420" t="s">
        <v>25</v>
      </c>
      <c r="G1420" t="s">
        <v>1206</v>
      </c>
      <c r="I1420">
        <v>1419</v>
      </c>
    </row>
    <row r="1421" spans="1:9" x14ac:dyDescent="0.25">
      <c r="A1421" s="7">
        <v>986</v>
      </c>
      <c r="C1421" s="2" t="s">
        <v>152</v>
      </c>
      <c r="D1421" s="2" t="s">
        <v>47</v>
      </c>
      <c r="E1421" t="s">
        <v>25</v>
      </c>
      <c r="G1421" t="s">
        <v>1206</v>
      </c>
      <c r="I1421">
        <v>1420</v>
      </c>
    </row>
    <row r="1422" spans="1:9" x14ac:dyDescent="0.25">
      <c r="A1422" s="7">
        <v>987</v>
      </c>
      <c r="C1422" s="2" t="s">
        <v>152</v>
      </c>
      <c r="D1422" s="2" t="s">
        <v>47</v>
      </c>
      <c r="E1422" t="s">
        <v>25</v>
      </c>
      <c r="G1422" t="s">
        <v>1206</v>
      </c>
      <c r="I1422">
        <v>1421</v>
      </c>
    </row>
    <row r="1423" spans="1:9" x14ac:dyDescent="0.25">
      <c r="A1423" s="7">
        <v>992</v>
      </c>
      <c r="C1423" s="2" t="s">
        <v>152</v>
      </c>
      <c r="D1423" s="2" t="s">
        <v>47</v>
      </c>
      <c r="E1423" t="s">
        <v>25</v>
      </c>
      <c r="G1423" t="s">
        <v>1206</v>
      </c>
      <c r="I1423">
        <v>1422</v>
      </c>
    </row>
    <row r="1424" spans="1:9" x14ac:dyDescent="0.25">
      <c r="A1424" s="7">
        <v>994</v>
      </c>
      <c r="C1424" s="2" t="s">
        <v>152</v>
      </c>
      <c r="D1424" s="2" t="s">
        <v>47</v>
      </c>
      <c r="E1424" t="s">
        <v>25</v>
      </c>
      <c r="G1424" t="s">
        <v>1206</v>
      </c>
      <c r="I1424">
        <v>1423</v>
      </c>
    </row>
    <row r="1425" spans="1:9" x14ac:dyDescent="0.25">
      <c r="A1425" s="7">
        <v>1000</v>
      </c>
      <c r="C1425" s="2" t="s">
        <v>152</v>
      </c>
      <c r="D1425" s="2" t="s">
        <v>47</v>
      </c>
      <c r="E1425" t="s">
        <v>25</v>
      </c>
      <c r="G1425" t="s">
        <v>1206</v>
      </c>
      <c r="I1425">
        <v>1424</v>
      </c>
    </row>
    <row r="1426" spans="1:9" x14ac:dyDescent="0.25">
      <c r="A1426" s="7">
        <v>1006</v>
      </c>
      <c r="C1426" s="2" t="s">
        <v>152</v>
      </c>
      <c r="D1426" s="2" t="s">
        <v>47</v>
      </c>
      <c r="E1426" t="s">
        <v>25</v>
      </c>
      <c r="G1426" t="s">
        <v>1206</v>
      </c>
      <c r="I1426">
        <v>1425</v>
      </c>
    </row>
    <row r="1427" spans="1:9" x14ac:dyDescent="0.25">
      <c r="A1427" s="7">
        <v>1007</v>
      </c>
      <c r="C1427" s="2" t="s">
        <v>152</v>
      </c>
      <c r="D1427" s="2" t="s">
        <v>47</v>
      </c>
      <c r="E1427" t="s">
        <v>25</v>
      </c>
      <c r="G1427" t="s">
        <v>1206</v>
      </c>
      <c r="I1427">
        <v>1426</v>
      </c>
    </row>
    <row r="1428" spans="1:9" x14ac:dyDescent="0.25">
      <c r="A1428" s="7">
        <v>1010</v>
      </c>
      <c r="C1428" s="2" t="s">
        <v>152</v>
      </c>
      <c r="D1428" s="2" t="s">
        <v>47</v>
      </c>
      <c r="E1428" t="s">
        <v>25</v>
      </c>
      <c r="G1428" t="s">
        <v>1206</v>
      </c>
      <c r="I1428">
        <v>1427</v>
      </c>
    </row>
    <row r="1429" spans="1:9" x14ac:dyDescent="0.25">
      <c r="A1429" s="7">
        <v>1013</v>
      </c>
      <c r="C1429" s="2" t="s">
        <v>152</v>
      </c>
      <c r="D1429" s="2" t="s">
        <v>47</v>
      </c>
      <c r="E1429" t="s">
        <v>25</v>
      </c>
      <c r="G1429" t="s">
        <v>1206</v>
      </c>
      <c r="I1429">
        <v>1428</v>
      </c>
    </row>
    <row r="1430" spans="1:9" x14ac:dyDescent="0.25">
      <c r="A1430" s="7">
        <v>1022</v>
      </c>
      <c r="C1430" s="2" t="s">
        <v>152</v>
      </c>
      <c r="D1430" s="2" t="s">
        <v>13</v>
      </c>
      <c r="E1430" t="s">
        <v>25</v>
      </c>
      <c r="G1430" t="s">
        <v>1206</v>
      </c>
      <c r="I1430">
        <v>1429</v>
      </c>
    </row>
    <row r="1431" spans="1:9" x14ac:dyDescent="0.25">
      <c r="A1431" s="7">
        <v>1023</v>
      </c>
      <c r="C1431" s="2" t="s">
        <v>152</v>
      </c>
      <c r="D1431" s="2" t="s">
        <v>13</v>
      </c>
      <c r="E1431" t="s">
        <v>25</v>
      </c>
      <c r="G1431" t="s">
        <v>1206</v>
      </c>
      <c r="I1431">
        <v>1430</v>
      </c>
    </row>
    <row r="1432" spans="1:9" x14ac:dyDescent="0.25">
      <c r="A1432" s="7">
        <v>1024</v>
      </c>
      <c r="C1432" s="2" t="s">
        <v>152</v>
      </c>
      <c r="D1432" s="2" t="s">
        <v>13</v>
      </c>
      <c r="E1432" t="s">
        <v>25</v>
      </c>
      <c r="G1432" t="s">
        <v>1206</v>
      </c>
      <c r="I1432">
        <v>1431</v>
      </c>
    </row>
    <row r="1433" spans="1:9" x14ac:dyDescent="0.25">
      <c r="A1433" s="7">
        <v>1027</v>
      </c>
      <c r="C1433" s="2" t="s">
        <v>152</v>
      </c>
      <c r="D1433" s="2" t="s">
        <v>13</v>
      </c>
      <c r="E1433" t="s">
        <v>25</v>
      </c>
      <c r="G1433" t="s">
        <v>1206</v>
      </c>
      <c r="I1433">
        <v>1432</v>
      </c>
    </row>
    <row r="1434" spans="1:9" x14ac:dyDescent="0.25">
      <c r="A1434" s="7">
        <v>1028</v>
      </c>
      <c r="C1434" s="2" t="s">
        <v>152</v>
      </c>
      <c r="D1434" s="2" t="s">
        <v>13</v>
      </c>
      <c r="E1434" t="s">
        <v>25</v>
      </c>
      <c r="G1434" t="s">
        <v>1206</v>
      </c>
      <c r="I1434">
        <v>1433</v>
      </c>
    </row>
    <row r="1435" spans="1:9" x14ac:dyDescent="0.25">
      <c r="A1435" s="7">
        <v>1030</v>
      </c>
      <c r="C1435" s="2" t="s">
        <v>152</v>
      </c>
      <c r="D1435" s="2" t="s">
        <v>13</v>
      </c>
      <c r="E1435" t="s">
        <v>25</v>
      </c>
      <c r="G1435" t="s">
        <v>1206</v>
      </c>
      <c r="I1435">
        <v>1434</v>
      </c>
    </row>
    <row r="1436" spans="1:9" x14ac:dyDescent="0.25">
      <c r="A1436" s="7">
        <v>1034</v>
      </c>
      <c r="C1436" s="2" t="s">
        <v>152</v>
      </c>
      <c r="D1436" s="2" t="s">
        <v>13</v>
      </c>
      <c r="E1436" t="s">
        <v>25</v>
      </c>
      <c r="G1436" t="s">
        <v>1206</v>
      </c>
      <c r="I1436">
        <v>1435</v>
      </c>
    </row>
    <row r="1437" spans="1:9" x14ac:dyDescent="0.25">
      <c r="A1437" s="7">
        <v>1036</v>
      </c>
      <c r="C1437" s="2" t="s">
        <v>152</v>
      </c>
      <c r="D1437" s="2" t="s">
        <v>13</v>
      </c>
      <c r="E1437" t="s">
        <v>25</v>
      </c>
      <c r="G1437" t="s">
        <v>1206</v>
      </c>
      <c r="I1437">
        <v>1436</v>
      </c>
    </row>
    <row r="1438" spans="1:9" x14ac:dyDescent="0.25">
      <c r="A1438" s="7">
        <v>1037</v>
      </c>
      <c r="C1438" s="2" t="s">
        <v>152</v>
      </c>
      <c r="D1438" s="2" t="s">
        <v>47</v>
      </c>
      <c r="E1438" t="s">
        <v>25</v>
      </c>
      <c r="G1438" t="s">
        <v>1206</v>
      </c>
      <c r="I1438">
        <v>1437</v>
      </c>
    </row>
    <row r="1439" spans="1:9" x14ac:dyDescent="0.25">
      <c r="A1439" s="7">
        <v>1038</v>
      </c>
      <c r="C1439" s="2" t="s">
        <v>152</v>
      </c>
      <c r="D1439" s="2" t="s">
        <v>13</v>
      </c>
      <c r="E1439" t="s">
        <v>25</v>
      </c>
      <c r="G1439" t="s">
        <v>1206</v>
      </c>
      <c r="I1439">
        <v>1438</v>
      </c>
    </row>
    <row r="1440" spans="1:9" x14ac:dyDescent="0.25">
      <c r="A1440" s="7">
        <v>1039</v>
      </c>
      <c r="C1440" s="2" t="s">
        <v>152</v>
      </c>
      <c r="D1440" s="2" t="s">
        <v>13</v>
      </c>
      <c r="E1440" t="s">
        <v>25</v>
      </c>
      <c r="G1440" t="s">
        <v>1206</v>
      </c>
      <c r="I1440">
        <v>1439</v>
      </c>
    </row>
    <row r="1441" spans="1:9" x14ac:dyDescent="0.25">
      <c r="A1441" s="7">
        <v>1042</v>
      </c>
      <c r="C1441" s="2" t="s">
        <v>152</v>
      </c>
      <c r="D1441" s="2" t="s">
        <v>13</v>
      </c>
      <c r="E1441" t="s">
        <v>25</v>
      </c>
      <c r="G1441" t="s">
        <v>1206</v>
      </c>
      <c r="I1441">
        <v>1440</v>
      </c>
    </row>
    <row r="1442" spans="1:9" x14ac:dyDescent="0.25">
      <c r="A1442" s="7">
        <v>1044</v>
      </c>
      <c r="C1442" s="2" t="s">
        <v>152</v>
      </c>
      <c r="D1442" s="2" t="s">
        <v>13</v>
      </c>
      <c r="E1442" t="s">
        <v>25</v>
      </c>
      <c r="G1442" t="s">
        <v>1206</v>
      </c>
      <c r="I1442">
        <v>1441</v>
      </c>
    </row>
    <row r="1443" spans="1:9" x14ac:dyDescent="0.25">
      <c r="A1443" s="7">
        <v>1045</v>
      </c>
      <c r="C1443" s="2" t="s">
        <v>152</v>
      </c>
      <c r="D1443" s="2" t="s">
        <v>13</v>
      </c>
      <c r="E1443" t="s">
        <v>25</v>
      </c>
      <c r="G1443" t="s">
        <v>1206</v>
      </c>
      <c r="I1443">
        <v>1442</v>
      </c>
    </row>
    <row r="1444" spans="1:9" x14ac:dyDescent="0.25">
      <c r="A1444" s="7">
        <v>1049</v>
      </c>
      <c r="C1444" s="2" t="s">
        <v>152</v>
      </c>
      <c r="D1444" s="2" t="s">
        <v>13</v>
      </c>
      <c r="E1444" t="s">
        <v>25</v>
      </c>
      <c r="G1444" t="s">
        <v>1206</v>
      </c>
      <c r="I1444">
        <v>1443</v>
      </c>
    </row>
    <row r="1445" spans="1:9" x14ac:dyDescent="0.25">
      <c r="A1445" s="7">
        <v>1050</v>
      </c>
      <c r="C1445" s="2" t="s">
        <v>152</v>
      </c>
      <c r="D1445" s="2" t="s">
        <v>13</v>
      </c>
      <c r="E1445" t="s">
        <v>25</v>
      </c>
      <c r="G1445" t="s">
        <v>1206</v>
      </c>
      <c r="I1445">
        <v>1444</v>
      </c>
    </row>
    <row r="1446" spans="1:9" x14ac:dyDescent="0.25">
      <c r="A1446" s="7">
        <v>1051</v>
      </c>
      <c r="C1446" s="2" t="s">
        <v>152</v>
      </c>
      <c r="D1446" s="2" t="s">
        <v>13</v>
      </c>
      <c r="E1446" t="s">
        <v>25</v>
      </c>
      <c r="G1446" t="s">
        <v>1206</v>
      </c>
      <c r="I1446">
        <v>1445</v>
      </c>
    </row>
    <row r="1447" spans="1:9" x14ac:dyDescent="0.25">
      <c r="A1447" s="7">
        <v>1052</v>
      </c>
      <c r="C1447" s="2" t="s">
        <v>152</v>
      </c>
      <c r="D1447" s="2" t="s">
        <v>13</v>
      </c>
      <c r="E1447" t="s">
        <v>25</v>
      </c>
      <c r="G1447" t="s">
        <v>1206</v>
      </c>
      <c r="I1447">
        <v>1446</v>
      </c>
    </row>
    <row r="1448" spans="1:9" x14ac:dyDescent="0.25">
      <c r="A1448" s="7">
        <v>1055</v>
      </c>
      <c r="C1448" s="2" t="s">
        <v>152</v>
      </c>
      <c r="D1448" s="2" t="s">
        <v>13</v>
      </c>
      <c r="E1448" t="s">
        <v>25</v>
      </c>
      <c r="G1448" t="s">
        <v>1206</v>
      </c>
      <c r="I1448">
        <v>1447</v>
      </c>
    </row>
    <row r="1449" spans="1:9" x14ac:dyDescent="0.25">
      <c r="A1449" s="7">
        <v>1056</v>
      </c>
      <c r="C1449" s="2" t="s">
        <v>152</v>
      </c>
      <c r="D1449" s="2" t="s">
        <v>13</v>
      </c>
      <c r="E1449" t="s">
        <v>25</v>
      </c>
      <c r="G1449" t="s">
        <v>1206</v>
      </c>
      <c r="I1449">
        <v>1448</v>
      </c>
    </row>
    <row r="1450" spans="1:9" x14ac:dyDescent="0.25">
      <c r="A1450" s="7">
        <v>1058</v>
      </c>
      <c r="C1450" s="2" t="s">
        <v>152</v>
      </c>
      <c r="D1450" s="2" t="s">
        <v>13</v>
      </c>
      <c r="E1450" t="s">
        <v>25</v>
      </c>
      <c r="G1450" t="s">
        <v>1206</v>
      </c>
      <c r="I1450">
        <v>1449</v>
      </c>
    </row>
    <row r="1451" spans="1:9" x14ac:dyDescent="0.25">
      <c r="A1451" s="7">
        <v>1059</v>
      </c>
      <c r="C1451" s="2" t="s">
        <v>152</v>
      </c>
      <c r="D1451" s="2" t="s">
        <v>13</v>
      </c>
      <c r="E1451" t="s">
        <v>25</v>
      </c>
      <c r="G1451" t="s">
        <v>1206</v>
      </c>
      <c r="I1451">
        <v>1450</v>
      </c>
    </row>
    <row r="1452" spans="1:9" x14ac:dyDescent="0.25">
      <c r="A1452" s="7">
        <v>1060</v>
      </c>
      <c r="C1452" s="2" t="s">
        <v>152</v>
      </c>
      <c r="D1452" s="2" t="s">
        <v>13</v>
      </c>
      <c r="E1452" t="s">
        <v>25</v>
      </c>
      <c r="G1452" t="s">
        <v>1206</v>
      </c>
      <c r="I1452">
        <v>1451</v>
      </c>
    </row>
    <row r="1453" spans="1:9" x14ac:dyDescent="0.25">
      <c r="A1453" s="7">
        <v>1061</v>
      </c>
      <c r="C1453" s="2" t="s">
        <v>152</v>
      </c>
      <c r="D1453" s="2" t="s">
        <v>13</v>
      </c>
      <c r="E1453" t="s">
        <v>25</v>
      </c>
      <c r="G1453" t="s">
        <v>1206</v>
      </c>
      <c r="I1453">
        <v>1452</v>
      </c>
    </row>
    <row r="1454" spans="1:9" x14ac:dyDescent="0.25">
      <c r="A1454" s="7">
        <v>1062</v>
      </c>
      <c r="C1454" s="2" t="s">
        <v>152</v>
      </c>
      <c r="D1454" s="2" t="s">
        <v>13</v>
      </c>
      <c r="E1454" t="s">
        <v>25</v>
      </c>
      <c r="G1454" t="s">
        <v>1206</v>
      </c>
      <c r="I1454">
        <v>1453</v>
      </c>
    </row>
    <row r="1455" spans="1:9" x14ac:dyDescent="0.25">
      <c r="A1455" s="7">
        <v>1063</v>
      </c>
      <c r="C1455" s="2" t="s">
        <v>152</v>
      </c>
      <c r="D1455" s="2" t="s">
        <v>13</v>
      </c>
      <c r="E1455" t="s">
        <v>25</v>
      </c>
      <c r="G1455" t="s">
        <v>1206</v>
      </c>
      <c r="I1455">
        <v>1454</v>
      </c>
    </row>
    <row r="1456" spans="1:9" x14ac:dyDescent="0.25">
      <c r="A1456" s="7">
        <v>1065</v>
      </c>
      <c r="C1456" s="2" t="s">
        <v>152</v>
      </c>
      <c r="D1456" s="2" t="s">
        <v>47</v>
      </c>
      <c r="E1456" t="s">
        <v>25</v>
      </c>
      <c r="G1456" t="s">
        <v>1206</v>
      </c>
      <c r="I1456">
        <v>1455</v>
      </c>
    </row>
    <row r="1457" spans="1:9" x14ac:dyDescent="0.25">
      <c r="A1457" s="7">
        <v>1066</v>
      </c>
      <c r="C1457" s="2" t="s">
        <v>152</v>
      </c>
      <c r="D1457" s="2" t="s">
        <v>13</v>
      </c>
      <c r="E1457" t="s">
        <v>25</v>
      </c>
      <c r="G1457" t="s">
        <v>1206</v>
      </c>
      <c r="I1457">
        <v>1456</v>
      </c>
    </row>
    <row r="1458" spans="1:9" x14ac:dyDescent="0.25">
      <c r="A1458" s="7">
        <v>1069</v>
      </c>
      <c r="C1458" s="2" t="s">
        <v>152</v>
      </c>
      <c r="D1458" s="2" t="s">
        <v>13</v>
      </c>
      <c r="E1458" t="s">
        <v>25</v>
      </c>
      <c r="G1458" t="s">
        <v>1206</v>
      </c>
      <c r="I1458">
        <v>1457</v>
      </c>
    </row>
    <row r="1459" spans="1:9" x14ac:dyDescent="0.25">
      <c r="A1459" s="7">
        <v>1070</v>
      </c>
      <c r="C1459" s="2" t="s">
        <v>152</v>
      </c>
      <c r="D1459" s="2" t="s">
        <v>13</v>
      </c>
      <c r="E1459" t="s">
        <v>25</v>
      </c>
      <c r="G1459" t="s">
        <v>1206</v>
      </c>
      <c r="I1459">
        <v>1458</v>
      </c>
    </row>
    <row r="1460" spans="1:9" x14ac:dyDescent="0.25">
      <c r="A1460" s="7">
        <v>1073</v>
      </c>
      <c r="C1460" s="2" t="s">
        <v>152</v>
      </c>
      <c r="D1460" s="2" t="s">
        <v>13</v>
      </c>
      <c r="E1460" t="s">
        <v>25</v>
      </c>
      <c r="G1460" t="s">
        <v>1206</v>
      </c>
      <c r="I1460">
        <v>1459</v>
      </c>
    </row>
    <row r="1461" spans="1:9" x14ac:dyDescent="0.25">
      <c r="A1461" s="7">
        <v>1087</v>
      </c>
      <c r="C1461" s="2" t="s">
        <v>152</v>
      </c>
      <c r="D1461" s="2" t="s">
        <v>13</v>
      </c>
      <c r="E1461" t="s">
        <v>25</v>
      </c>
      <c r="G1461" t="s">
        <v>1206</v>
      </c>
      <c r="I1461">
        <v>1460</v>
      </c>
    </row>
    <row r="1462" spans="1:9" x14ac:dyDescent="0.25">
      <c r="A1462" s="7">
        <v>1088</v>
      </c>
      <c r="C1462" s="2" t="s">
        <v>152</v>
      </c>
      <c r="D1462" s="2" t="s">
        <v>13</v>
      </c>
      <c r="E1462" t="s">
        <v>25</v>
      </c>
      <c r="G1462" t="s">
        <v>1206</v>
      </c>
      <c r="I1462">
        <v>1461</v>
      </c>
    </row>
    <row r="1463" spans="1:9" x14ac:dyDescent="0.25">
      <c r="A1463" s="7">
        <v>1089</v>
      </c>
      <c r="C1463" s="2" t="s">
        <v>152</v>
      </c>
      <c r="D1463" s="2" t="s">
        <v>13</v>
      </c>
      <c r="E1463" t="s">
        <v>25</v>
      </c>
      <c r="G1463" t="s">
        <v>1206</v>
      </c>
      <c r="I1463">
        <v>1462</v>
      </c>
    </row>
    <row r="1464" spans="1:9" x14ac:dyDescent="0.25">
      <c r="A1464" s="7">
        <v>1090</v>
      </c>
      <c r="C1464" s="2" t="s">
        <v>152</v>
      </c>
      <c r="D1464" s="2" t="s">
        <v>13</v>
      </c>
      <c r="E1464" t="s">
        <v>25</v>
      </c>
      <c r="G1464" t="s">
        <v>1206</v>
      </c>
      <c r="I1464">
        <v>1463</v>
      </c>
    </row>
    <row r="1465" spans="1:9" x14ac:dyDescent="0.25">
      <c r="A1465" s="7">
        <v>1092</v>
      </c>
      <c r="C1465" s="2" t="s">
        <v>152</v>
      </c>
      <c r="D1465" s="2" t="s">
        <v>47</v>
      </c>
      <c r="E1465" t="s">
        <v>25</v>
      </c>
      <c r="G1465" t="s">
        <v>1206</v>
      </c>
      <c r="I1465">
        <v>1464</v>
      </c>
    </row>
    <row r="1466" spans="1:9" x14ac:dyDescent="0.25">
      <c r="A1466" s="7">
        <v>1098</v>
      </c>
      <c r="C1466" s="2" t="s">
        <v>152</v>
      </c>
      <c r="D1466" s="2" t="s">
        <v>47</v>
      </c>
      <c r="E1466" t="s">
        <v>25</v>
      </c>
      <c r="G1466" t="s">
        <v>1206</v>
      </c>
      <c r="I1466">
        <v>1465</v>
      </c>
    </row>
    <row r="1467" spans="1:9" x14ac:dyDescent="0.25">
      <c r="A1467" s="7">
        <v>1099</v>
      </c>
      <c r="C1467" s="2" t="s">
        <v>152</v>
      </c>
      <c r="D1467" s="2" t="s">
        <v>47</v>
      </c>
      <c r="E1467" t="s">
        <v>25</v>
      </c>
      <c r="G1467" t="s">
        <v>1206</v>
      </c>
      <c r="I1467">
        <v>1466</v>
      </c>
    </row>
    <row r="1468" spans="1:9" x14ac:dyDescent="0.25">
      <c r="A1468" s="7">
        <v>1105</v>
      </c>
      <c r="C1468" s="2" t="s">
        <v>152</v>
      </c>
      <c r="D1468" s="2" t="s">
        <v>47</v>
      </c>
      <c r="E1468" t="s">
        <v>25</v>
      </c>
      <c r="G1468" t="s">
        <v>1206</v>
      </c>
      <c r="I1468">
        <v>1467</v>
      </c>
    </row>
    <row r="1469" spans="1:9" x14ac:dyDescent="0.25">
      <c r="A1469" s="7">
        <v>1110</v>
      </c>
      <c r="C1469" s="2" t="s">
        <v>152</v>
      </c>
      <c r="D1469" s="2" t="s">
        <v>13</v>
      </c>
      <c r="E1469" t="s">
        <v>25</v>
      </c>
      <c r="G1469" t="s">
        <v>1206</v>
      </c>
      <c r="I1469">
        <v>1468</v>
      </c>
    </row>
    <row r="1470" spans="1:9" x14ac:dyDescent="0.25">
      <c r="A1470" s="7">
        <v>1113</v>
      </c>
      <c r="C1470" s="2" t="s">
        <v>152</v>
      </c>
      <c r="D1470" s="2" t="s">
        <v>47</v>
      </c>
      <c r="E1470" t="s">
        <v>25</v>
      </c>
      <c r="G1470" t="s">
        <v>1206</v>
      </c>
      <c r="I1470">
        <v>1469</v>
      </c>
    </row>
    <row r="1471" spans="1:9" x14ac:dyDescent="0.25">
      <c r="A1471" s="7">
        <v>1118</v>
      </c>
      <c r="C1471" s="2" t="s">
        <v>152</v>
      </c>
      <c r="D1471" s="2" t="s">
        <v>13</v>
      </c>
      <c r="E1471" t="s">
        <v>25</v>
      </c>
      <c r="G1471" t="s">
        <v>1206</v>
      </c>
      <c r="I1471">
        <v>1470</v>
      </c>
    </row>
    <row r="1472" spans="1:9" x14ac:dyDescent="0.25">
      <c r="A1472" s="7">
        <v>1119</v>
      </c>
      <c r="C1472" s="2" t="s">
        <v>152</v>
      </c>
      <c r="D1472" s="2" t="s">
        <v>47</v>
      </c>
      <c r="E1472" t="s">
        <v>25</v>
      </c>
      <c r="G1472" t="s">
        <v>1206</v>
      </c>
      <c r="I1472">
        <v>1471</v>
      </c>
    </row>
    <row r="1473" spans="1:9" x14ac:dyDescent="0.25">
      <c r="A1473" s="7">
        <v>1121</v>
      </c>
      <c r="C1473" s="2" t="s">
        <v>152</v>
      </c>
      <c r="D1473" s="2" t="s">
        <v>13</v>
      </c>
      <c r="E1473" t="s">
        <v>25</v>
      </c>
      <c r="G1473" t="s">
        <v>1206</v>
      </c>
      <c r="I1473">
        <v>1472</v>
      </c>
    </row>
    <row r="1474" spans="1:9" x14ac:dyDescent="0.25">
      <c r="A1474" s="7">
        <v>1124</v>
      </c>
      <c r="C1474" s="2" t="s">
        <v>152</v>
      </c>
      <c r="D1474" s="2" t="s">
        <v>13</v>
      </c>
      <c r="E1474" t="s">
        <v>25</v>
      </c>
      <c r="G1474" t="s">
        <v>1206</v>
      </c>
      <c r="I1474">
        <v>1473</v>
      </c>
    </row>
    <row r="1475" spans="1:9" x14ac:dyDescent="0.25">
      <c r="A1475" s="7">
        <v>1125</v>
      </c>
      <c r="C1475" s="2" t="s">
        <v>152</v>
      </c>
      <c r="D1475" s="2" t="s">
        <v>47</v>
      </c>
      <c r="E1475" t="s">
        <v>25</v>
      </c>
      <c r="G1475" t="s">
        <v>1206</v>
      </c>
      <c r="I1475">
        <v>1474</v>
      </c>
    </row>
    <row r="1476" spans="1:9" x14ac:dyDescent="0.25">
      <c r="A1476" s="7">
        <v>1127</v>
      </c>
      <c r="C1476" s="2" t="s">
        <v>152</v>
      </c>
      <c r="D1476" s="2" t="s">
        <v>47</v>
      </c>
      <c r="E1476" t="s">
        <v>25</v>
      </c>
      <c r="G1476" t="s">
        <v>1206</v>
      </c>
      <c r="I1476">
        <v>1475</v>
      </c>
    </row>
    <row r="1477" spans="1:9" x14ac:dyDescent="0.25">
      <c r="A1477" s="7">
        <v>1130</v>
      </c>
      <c r="C1477" s="2" t="s">
        <v>152</v>
      </c>
      <c r="D1477" s="2" t="s">
        <v>13</v>
      </c>
      <c r="E1477" t="s">
        <v>25</v>
      </c>
      <c r="G1477" t="s">
        <v>1206</v>
      </c>
      <c r="I1477">
        <v>1476</v>
      </c>
    </row>
    <row r="1478" spans="1:9" x14ac:dyDescent="0.25">
      <c r="A1478" s="7">
        <v>1131</v>
      </c>
      <c r="C1478" s="2" t="s">
        <v>152</v>
      </c>
      <c r="D1478" s="2" t="s">
        <v>13</v>
      </c>
      <c r="E1478" t="s">
        <v>25</v>
      </c>
      <c r="G1478" t="s">
        <v>1206</v>
      </c>
      <c r="I1478">
        <v>1477</v>
      </c>
    </row>
    <row r="1479" spans="1:9" x14ac:dyDescent="0.25">
      <c r="A1479" s="7">
        <v>1133</v>
      </c>
      <c r="C1479" s="2" t="s">
        <v>152</v>
      </c>
      <c r="D1479" s="2" t="s">
        <v>13</v>
      </c>
      <c r="E1479" t="s">
        <v>25</v>
      </c>
      <c r="G1479" t="s">
        <v>1206</v>
      </c>
      <c r="I1479">
        <v>1478</v>
      </c>
    </row>
    <row r="1480" spans="1:9" x14ac:dyDescent="0.25">
      <c r="A1480" s="7">
        <v>1134</v>
      </c>
      <c r="C1480" s="2" t="s">
        <v>152</v>
      </c>
      <c r="D1480" s="2" t="s">
        <v>47</v>
      </c>
      <c r="E1480" t="s">
        <v>25</v>
      </c>
      <c r="G1480" t="s">
        <v>1206</v>
      </c>
      <c r="I1480">
        <v>1479</v>
      </c>
    </row>
    <row r="1481" spans="1:9" x14ac:dyDescent="0.25">
      <c r="A1481" s="7">
        <v>1137</v>
      </c>
      <c r="C1481" s="2" t="s">
        <v>152</v>
      </c>
      <c r="D1481" s="2" t="s">
        <v>13</v>
      </c>
      <c r="E1481" t="s">
        <v>25</v>
      </c>
      <c r="G1481" t="s">
        <v>1206</v>
      </c>
      <c r="I1481">
        <v>1480</v>
      </c>
    </row>
    <row r="1482" spans="1:9" x14ac:dyDescent="0.25">
      <c r="A1482" s="7">
        <v>1139</v>
      </c>
      <c r="C1482" s="2" t="s">
        <v>152</v>
      </c>
      <c r="D1482" s="2" t="s">
        <v>13</v>
      </c>
      <c r="E1482" t="s">
        <v>25</v>
      </c>
      <c r="G1482" t="s">
        <v>1206</v>
      </c>
      <c r="I1482">
        <v>1481</v>
      </c>
    </row>
    <row r="1483" spans="1:9" x14ac:dyDescent="0.25">
      <c r="A1483" s="7">
        <v>1140</v>
      </c>
      <c r="C1483" s="2" t="s">
        <v>152</v>
      </c>
      <c r="D1483" s="2" t="s">
        <v>13</v>
      </c>
      <c r="E1483" t="s">
        <v>25</v>
      </c>
      <c r="G1483" t="s">
        <v>1206</v>
      </c>
      <c r="I1483">
        <v>1482</v>
      </c>
    </row>
    <row r="1484" spans="1:9" x14ac:dyDescent="0.25">
      <c r="A1484" s="7">
        <v>1142</v>
      </c>
      <c r="C1484" s="2" t="s">
        <v>152</v>
      </c>
      <c r="D1484" s="2" t="s">
        <v>13</v>
      </c>
      <c r="E1484" t="s">
        <v>25</v>
      </c>
      <c r="G1484" t="s">
        <v>1206</v>
      </c>
      <c r="I1484">
        <v>1483</v>
      </c>
    </row>
    <row r="1485" spans="1:9" x14ac:dyDescent="0.25">
      <c r="A1485" s="7">
        <v>1144</v>
      </c>
      <c r="C1485" s="2" t="s">
        <v>152</v>
      </c>
      <c r="D1485" s="2" t="s">
        <v>13</v>
      </c>
      <c r="E1485" t="s">
        <v>25</v>
      </c>
      <c r="G1485" t="s">
        <v>1206</v>
      </c>
      <c r="I1485">
        <v>1484</v>
      </c>
    </row>
    <row r="1486" spans="1:9" x14ac:dyDescent="0.25">
      <c r="A1486" s="7">
        <v>1145</v>
      </c>
      <c r="C1486" s="2" t="s">
        <v>152</v>
      </c>
      <c r="D1486" s="2" t="s">
        <v>13</v>
      </c>
      <c r="E1486" t="s">
        <v>25</v>
      </c>
      <c r="G1486" t="s">
        <v>1206</v>
      </c>
      <c r="I1486">
        <v>1485</v>
      </c>
    </row>
    <row r="1487" spans="1:9" x14ac:dyDescent="0.25">
      <c r="A1487" s="7">
        <v>1146</v>
      </c>
      <c r="C1487" s="2" t="s">
        <v>152</v>
      </c>
      <c r="D1487" s="2" t="s">
        <v>13</v>
      </c>
      <c r="E1487" t="s">
        <v>25</v>
      </c>
      <c r="G1487" t="s">
        <v>1206</v>
      </c>
      <c r="I1487">
        <v>1486</v>
      </c>
    </row>
    <row r="1488" spans="1:9" x14ac:dyDescent="0.25">
      <c r="A1488" s="7">
        <v>1147</v>
      </c>
      <c r="C1488" s="2" t="s">
        <v>152</v>
      </c>
      <c r="D1488" s="2" t="s">
        <v>47</v>
      </c>
      <c r="E1488" t="s">
        <v>25</v>
      </c>
      <c r="G1488" t="s">
        <v>1206</v>
      </c>
      <c r="I1488">
        <v>1487</v>
      </c>
    </row>
    <row r="1489" spans="1:9" x14ac:dyDescent="0.25">
      <c r="A1489" s="7">
        <v>1150</v>
      </c>
      <c r="C1489" s="2" t="s">
        <v>171</v>
      </c>
      <c r="D1489" s="2" t="s">
        <v>47</v>
      </c>
      <c r="E1489" t="s">
        <v>25</v>
      </c>
      <c r="G1489" t="s">
        <v>1206</v>
      </c>
      <c r="I1489">
        <v>1488</v>
      </c>
    </row>
    <row r="1490" spans="1:9" x14ac:dyDescent="0.25">
      <c r="A1490" s="7">
        <v>1154</v>
      </c>
      <c r="C1490" s="2" t="s">
        <v>171</v>
      </c>
      <c r="D1490" s="2" t="s">
        <v>47</v>
      </c>
      <c r="E1490" t="s">
        <v>25</v>
      </c>
      <c r="G1490" t="s">
        <v>1206</v>
      </c>
      <c r="I1490">
        <v>1489</v>
      </c>
    </row>
    <row r="1491" spans="1:9" x14ac:dyDescent="0.25">
      <c r="A1491" s="7">
        <v>1155</v>
      </c>
      <c r="C1491" s="2" t="s">
        <v>171</v>
      </c>
      <c r="D1491" s="2" t="s">
        <v>47</v>
      </c>
      <c r="E1491" t="s">
        <v>25</v>
      </c>
      <c r="G1491" t="s">
        <v>1206</v>
      </c>
      <c r="I1491">
        <v>1490</v>
      </c>
    </row>
    <row r="1492" spans="1:9" x14ac:dyDescent="0.25">
      <c r="A1492" s="7">
        <v>1156</v>
      </c>
      <c r="C1492" s="2" t="s">
        <v>171</v>
      </c>
      <c r="D1492" s="2" t="s">
        <v>47</v>
      </c>
      <c r="E1492" t="s">
        <v>25</v>
      </c>
      <c r="G1492" t="s">
        <v>1206</v>
      </c>
      <c r="I1492">
        <v>1491</v>
      </c>
    </row>
    <row r="1493" spans="1:9" x14ac:dyDescent="0.25">
      <c r="A1493" s="7">
        <v>1158</v>
      </c>
      <c r="C1493" s="2" t="s">
        <v>171</v>
      </c>
      <c r="D1493" s="2" t="s">
        <v>47</v>
      </c>
      <c r="E1493" t="s">
        <v>25</v>
      </c>
      <c r="G1493" t="s">
        <v>1206</v>
      </c>
      <c r="I1493">
        <v>1492</v>
      </c>
    </row>
    <row r="1494" spans="1:9" x14ac:dyDescent="0.25">
      <c r="A1494" s="7">
        <v>1162</v>
      </c>
      <c r="C1494" s="2" t="s">
        <v>171</v>
      </c>
      <c r="D1494" s="2" t="s">
        <v>47</v>
      </c>
      <c r="E1494" t="s">
        <v>25</v>
      </c>
      <c r="G1494" t="s">
        <v>1206</v>
      </c>
      <c r="I1494">
        <v>1493</v>
      </c>
    </row>
    <row r="1495" spans="1:9" x14ac:dyDescent="0.25">
      <c r="A1495" s="7">
        <v>1163</v>
      </c>
      <c r="C1495" s="2" t="s">
        <v>171</v>
      </c>
      <c r="D1495" s="2" t="s">
        <v>47</v>
      </c>
      <c r="E1495" t="s">
        <v>25</v>
      </c>
      <c r="G1495" t="s">
        <v>1206</v>
      </c>
      <c r="I1495">
        <v>1494</v>
      </c>
    </row>
    <row r="1496" spans="1:9" x14ac:dyDescent="0.25">
      <c r="A1496" s="7">
        <v>1164</v>
      </c>
      <c r="C1496" s="2" t="s">
        <v>171</v>
      </c>
      <c r="D1496" s="2" t="s">
        <v>47</v>
      </c>
      <c r="E1496" t="s">
        <v>25</v>
      </c>
      <c r="G1496" t="s">
        <v>1206</v>
      </c>
      <c r="I1496">
        <v>1495</v>
      </c>
    </row>
    <row r="1497" spans="1:9" x14ac:dyDescent="0.25">
      <c r="A1497" s="7">
        <v>1166</v>
      </c>
      <c r="C1497" s="2" t="s">
        <v>171</v>
      </c>
      <c r="D1497" s="2" t="s">
        <v>47</v>
      </c>
      <c r="E1497" t="s">
        <v>25</v>
      </c>
      <c r="G1497" t="s">
        <v>1206</v>
      </c>
      <c r="I1497">
        <v>1496</v>
      </c>
    </row>
    <row r="1498" spans="1:9" x14ac:dyDescent="0.25">
      <c r="A1498" s="7">
        <v>1167</v>
      </c>
      <c r="C1498" s="2" t="s">
        <v>171</v>
      </c>
      <c r="D1498" s="2" t="s">
        <v>47</v>
      </c>
      <c r="E1498" t="s">
        <v>25</v>
      </c>
      <c r="G1498" t="s">
        <v>1206</v>
      </c>
      <c r="I1498">
        <v>1497</v>
      </c>
    </row>
    <row r="1499" spans="1:9" x14ac:dyDescent="0.25">
      <c r="A1499" s="7">
        <v>1168</v>
      </c>
      <c r="C1499" s="2" t="s">
        <v>171</v>
      </c>
      <c r="D1499" s="2" t="s">
        <v>47</v>
      </c>
      <c r="E1499" t="s">
        <v>25</v>
      </c>
      <c r="G1499" t="s">
        <v>1206</v>
      </c>
      <c r="I1499">
        <v>1498</v>
      </c>
    </row>
    <row r="1500" spans="1:9" x14ac:dyDescent="0.25">
      <c r="A1500" s="7">
        <v>1170</v>
      </c>
      <c r="C1500" s="2" t="s">
        <v>171</v>
      </c>
      <c r="D1500" s="2" t="s">
        <v>47</v>
      </c>
      <c r="E1500" t="s">
        <v>25</v>
      </c>
      <c r="G1500" t="s">
        <v>1206</v>
      </c>
      <c r="I1500">
        <v>1499</v>
      </c>
    </row>
    <row r="1501" spans="1:9" x14ac:dyDescent="0.25">
      <c r="A1501" s="7">
        <v>1174</v>
      </c>
      <c r="C1501" s="2" t="s">
        <v>171</v>
      </c>
      <c r="D1501" s="2" t="s">
        <v>47</v>
      </c>
      <c r="E1501" t="s">
        <v>25</v>
      </c>
      <c r="G1501" t="s">
        <v>1206</v>
      </c>
      <c r="I1501">
        <v>1500</v>
      </c>
    </row>
    <row r="1502" spans="1:9" x14ac:dyDescent="0.25">
      <c r="A1502" s="7">
        <v>1175</v>
      </c>
      <c r="C1502" s="2" t="s">
        <v>171</v>
      </c>
      <c r="D1502" s="2" t="s">
        <v>47</v>
      </c>
      <c r="E1502" t="s">
        <v>25</v>
      </c>
      <c r="G1502" t="s">
        <v>1206</v>
      </c>
      <c r="I1502">
        <v>1501</v>
      </c>
    </row>
    <row r="1503" spans="1:9" x14ac:dyDescent="0.25">
      <c r="A1503" s="7">
        <v>1176</v>
      </c>
      <c r="C1503" s="2" t="s">
        <v>171</v>
      </c>
      <c r="D1503" s="2" t="s">
        <v>47</v>
      </c>
      <c r="E1503" t="s">
        <v>25</v>
      </c>
      <c r="G1503" t="s">
        <v>1206</v>
      </c>
      <c r="I1503">
        <v>1502</v>
      </c>
    </row>
    <row r="1504" spans="1:9" x14ac:dyDescent="0.25">
      <c r="A1504" s="7">
        <v>1178</v>
      </c>
      <c r="C1504" s="2" t="s">
        <v>171</v>
      </c>
      <c r="D1504" s="2" t="s">
        <v>47</v>
      </c>
      <c r="E1504" t="s">
        <v>25</v>
      </c>
      <c r="G1504" t="s">
        <v>1206</v>
      </c>
      <c r="I1504">
        <v>1503</v>
      </c>
    </row>
    <row r="1505" spans="1:9" x14ac:dyDescent="0.25">
      <c r="A1505" s="7">
        <v>1180</v>
      </c>
      <c r="C1505" s="2" t="s">
        <v>171</v>
      </c>
      <c r="D1505" s="2" t="s">
        <v>47</v>
      </c>
      <c r="E1505" t="s">
        <v>25</v>
      </c>
      <c r="G1505" t="s">
        <v>1206</v>
      </c>
      <c r="I1505">
        <v>1504</v>
      </c>
    </row>
    <row r="1506" spans="1:9" x14ac:dyDescent="0.25">
      <c r="A1506" s="7">
        <v>1181</v>
      </c>
      <c r="C1506" s="2" t="s">
        <v>171</v>
      </c>
      <c r="D1506" s="2" t="s">
        <v>47</v>
      </c>
      <c r="E1506" t="s">
        <v>25</v>
      </c>
      <c r="G1506" t="s">
        <v>1206</v>
      </c>
      <c r="I1506">
        <v>1505</v>
      </c>
    </row>
    <row r="1507" spans="1:9" x14ac:dyDescent="0.25">
      <c r="A1507" s="7">
        <v>1182</v>
      </c>
      <c r="C1507" s="2" t="s">
        <v>171</v>
      </c>
      <c r="D1507" s="2" t="s">
        <v>47</v>
      </c>
      <c r="E1507" t="s">
        <v>25</v>
      </c>
      <c r="G1507" t="s">
        <v>1206</v>
      </c>
      <c r="I1507">
        <v>1506</v>
      </c>
    </row>
    <row r="1508" spans="1:9" x14ac:dyDescent="0.25">
      <c r="A1508" s="7">
        <v>1183</v>
      </c>
      <c r="C1508" s="2" t="s">
        <v>171</v>
      </c>
      <c r="D1508" s="2" t="s">
        <v>47</v>
      </c>
      <c r="E1508" t="s">
        <v>25</v>
      </c>
      <c r="G1508" t="s">
        <v>1206</v>
      </c>
      <c r="I1508">
        <v>1507</v>
      </c>
    </row>
    <row r="1509" spans="1:9" x14ac:dyDescent="0.25">
      <c r="A1509" s="7">
        <v>1184</v>
      </c>
      <c r="C1509" s="2" t="s">
        <v>171</v>
      </c>
      <c r="D1509" s="2" t="s">
        <v>47</v>
      </c>
      <c r="E1509" t="s">
        <v>25</v>
      </c>
      <c r="G1509" t="s">
        <v>1206</v>
      </c>
      <c r="I1509">
        <v>1508</v>
      </c>
    </row>
    <row r="1510" spans="1:9" x14ac:dyDescent="0.25">
      <c r="A1510" s="7">
        <v>1185</v>
      </c>
      <c r="C1510" s="2" t="s">
        <v>171</v>
      </c>
      <c r="D1510" s="2" t="s">
        <v>47</v>
      </c>
      <c r="E1510" t="s">
        <v>25</v>
      </c>
      <c r="G1510" t="s">
        <v>1206</v>
      </c>
      <c r="I1510">
        <v>1509</v>
      </c>
    </row>
    <row r="1511" spans="1:9" x14ac:dyDescent="0.25">
      <c r="A1511" s="7">
        <v>1186</v>
      </c>
      <c r="C1511" s="2" t="s">
        <v>171</v>
      </c>
      <c r="D1511" s="2" t="s">
        <v>47</v>
      </c>
      <c r="E1511" t="s">
        <v>25</v>
      </c>
      <c r="G1511" t="s">
        <v>1206</v>
      </c>
      <c r="I1511">
        <v>1510</v>
      </c>
    </row>
    <row r="1512" spans="1:9" x14ac:dyDescent="0.25">
      <c r="A1512" s="7">
        <v>1189</v>
      </c>
      <c r="C1512" s="2" t="s">
        <v>171</v>
      </c>
      <c r="D1512" s="2" t="s">
        <v>47</v>
      </c>
      <c r="E1512" t="s">
        <v>25</v>
      </c>
      <c r="G1512" t="s">
        <v>1206</v>
      </c>
      <c r="I1512">
        <v>1511</v>
      </c>
    </row>
    <row r="1513" spans="1:9" x14ac:dyDescent="0.25">
      <c r="A1513" s="7">
        <v>1190</v>
      </c>
      <c r="C1513" s="2" t="s">
        <v>171</v>
      </c>
      <c r="D1513" s="2" t="s">
        <v>47</v>
      </c>
      <c r="E1513" t="s">
        <v>25</v>
      </c>
      <c r="G1513" t="s">
        <v>1206</v>
      </c>
      <c r="I1513">
        <v>1512</v>
      </c>
    </row>
    <row r="1514" spans="1:9" x14ac:dyDescent="0.25">
      <c r="A1514" s="7">
        <v>1191</v>
      </c>
      <c r="C1514" s="2" t="s">
        <v>171</v>
      </c>
      <c r="D1514" s="2" t="s">
        <v>47</v>
      </c>
      <c r="E1514" t="s">
        <v>25</v>
      </c>
      <c r="G1514" t="s">
        <v>1206</v>
      </c>
      <c r="I1514">
        <v>1513</v>
      </c>
    </row>
    <row r="1515" spans="1:9" x14ac:dyDescent="0.25">
      <c r="A1515" s="7">
        <v>1192</v>
      </c>
      <c r="C1515" s="2" t="s">
        <v>171</v>
      </c>
      <c r="D1515" s="2" t="s">
        <v>47</v>
      </c>
      <c r="E1515" t="s">
        <v>25</v>
      </c>
      <c r="G1515" t="s">
        <v>1206</v>
      </c>
      <c r="I1515">
        <v>1514</v>
      </c>
    </row>
    <row r="1516" spans="1:9" x14ac:dyDescent="0.25">
      <c r="A1516" s="7">
        <v>1193</v>
      </c>
      <c r="C1516" s="2" t="s">
        <v>171</v>
      </c>
      <c r="D1516" s="2" t="s">
        <v>47</v>
      </c>
      <c r="E1516" t="s">
        <v>25</v>
      </c>
      <c r="G1516" t="s">
        <v>1206</v>
      </c>
      <c r="I1516">
        <v>1515</v>
      </c>
    </row>
    <row r="1517" spans="1:9" x14ac:dyDescent="0.25">
      <c r="A1517" s="7">
        <v>1194</v>
      </c>
      <c r="C1517" s="2" t="s">
        <v>171</v>
      </c>
      <c r="D1517" s="2" t="s">
        <v>47</v>
      </c>
      <c r="E1517" t="s">
        <v>25</v>
      </c>
      <c r="G1517" t="s">
        <v>1206</v>
      </c>
      <c r="I1517">
        <v>1516</v>
      </c>
    </row>
    <row r="1518" spans="1:9" x14ac:dyDescent="0.25">
      <c r="A1518" s="7">
        <v>1197</v>
      </c>
      <c r="C1518" s="2" t="s">
        <v>171</v>
      </c>
      <c r="D1518" s="2" t="s">
        <v>47</v>
      </c>
      <c r="E1518" t="s">
        <v>25</v>
      </c>
      <c r="G1518" t="s">
        <v>1206</v>
      </c>
      <c r="I1518">
        <v>1517</v>
      </c>
    </row>
    <row r="1519" spans="1:9" x14ac:dyDescent="0.25">
      <c r="A1519" s="7">
        <v>1200</v>
      </c>
      <c r="C1519" s="2" t="s">
        <v>171</v>
      </c>
      <c r="D1519" s="2" t="s">
        <v>47</v>
      </c>
      <c r="E1519" t="s">
        <v>25</v>
      </c>
      <c r="G1519" t="s">
        <v>1206</v>
      </c>
      <c r="I1519">
        <v>1518</v>
      </c>
    </row>
    <row r="1520" spans="1:9" x14ac:dyDescent="0.25">
      <c r="A1520" s="7">
        <v>1205</v>
      </c>
      <c r="C1520" s="2" t="s">
        <v>171</v>
      </c>
      <c r="D1520" s="2" t="s">
        <v>47</v>
      </c>
      <c r="E1520" t="s">
        <v>25</v>
      </c>
      <c r="G1520" t="s">
        <v>1206</v>
      </c>
      <c r="I1520">
        <v>1519</v>
      </c>
    </row>
    <row r="1521" spans="1:9" x14ac:dyDescent="0.25">
      <c r="A1521" s="7">
        <v>1207</v>
      </c>
      <c r="C1521" s="2" t="s">
        <v>171</v>
      </c>
      <c r="D1521" s="2" t="s">
        <v>47</v>
      </c>
      <c r="E1521" t="s">
        <v>25</v>
      </c>
      <c r="G1521" t="s">
        <v>1206</v>
      </c>
      <c r="I1521">
        <v>1520</v>
      </c>
    </row>
    <row r="1522" spans="1:9" x14ac:dyDescent="0.25">
      <c r="A1522" s="7">
        <v>1208</v>
      </c>
      <c r="C1522" s="2" t="s">
        <v>171</v>
      </c>
      <c r="D1522" s="2" t="s">
        <v>47</v>
      </c>
      <c r="E1522" t="s">
        <v>25</v>
      </c>
      <c r="G1522" t="s">
        <v>1206</v>
      </c>
      <c r="I1522">
        <v>1521</v>
      </c>
    </row>
    <row r="1523" spans="1:9" x14ac:dyDescent="0.25">
      <c r="A1523" s="7">
        <v>1210</v>
      </c>
      <c r="C1523" s="2" t="s">
        <v>171</v>
      </c>
      <c r="D1523" s="2" t="s">
        <v>47</v>
      </c>
      <c r="E1523" t="s">
        <v>25</v>
      </c>
      <c r="G1523" t="s">
        <v>1206</v>
      </c>
      <c r="I1523">
        <v>1522</v>
      </c>
    </row>
    <row r="1524" spans="1:9" x14ac:dyDescent="0.25">
      <c r="A1524" s="7">
        <v>1211</v>
      </c>
      <c r="C1524" s="2" t="s">
        <v>171</v>
      </c>
      <c r="D1524" s="2" t="s">
        <v>47</v>
      </c>
      <c r="E1524" t="s">
        <v>25</v>
      </c>
      <c r="G1524" t="s">
        <v>1206</v>
      </c>
      <c r="I1524">
        <v>1523</v>
      </c>
    </row>
    <row r="1525" spans="1:9" x14ac:dyDescent="0.25">
      <c r="A1525" s="7">
        <v>1212</v>
      </c>
      <c r="C1525" s="2" t="s">
        <v>171</v>
      </c>
      <c r="D1525" s="2" t="s">
        <v>47</v>
      </c>
      <c r="E1525" t="s">
        <v>25</v>
      </c>
      <c r="G1525" t="s">
        <v>1206</v>
      </c>
      <c r="I1525">
        <v>1524</v>
      </c>
    </row>
    <row r="1526" spans="1:9" x14ac:dyDescent="0.25">
      <c r="A1526" s="7">
        <v>1214</v>
      </c>
      <c r="C1526" s="2" t="s">
        <v>171</v>
      </c>
      <c r="D1526" s="2" t="s">
        <v>47</v>
      </c>
      <c r="E1526" t="s">
        <v>25</v>
      </c>
      <c r="G1526" t="s">
        <v>1206</v>
      </c>
      <c r="I1526">
        <v>1525</v>
      </c>
    </row>
    <row r="1527" spans="1:9" x14ac:dyDescent="0.25">
      <c r="A1527" s="7">
        <v>1215</v>
      </c>
      <c r="C1527" s="2" t="s">
        <v>171</v>
      </c>
      <c r="D1527" s="2" t="s">
        <v>47</v>
      </c>
      <c r="E1527" t="s">
        <v>25</v>
      </c>
      <c r="G1527" t="s">
        <v>1206</v>
      </c>
      <c r="I1527">
        <v>1526</v>
      </c>
    </row>
    <row r="1528" spans="1:9" x14ac:dyDescent="0.25">
      <c r="A1528" s="7">
        <v>1217</v>
      </c>
      <c r="C1528" s="2" t="s">
        <v>171</v>
      </c>
      <c r="D1528" s="2" t="s">
        <v>47</v>
      </c>
      <c r="E1528" t="s">
        <v>25</v>
      </c>
      <c r="G1528" t="s">
        <v>1206</v>
      </c>
      <c r="I1528">
        <v>1527</v>
      </c>
    </row>
    <row r="1529" spans="1:9" x14ac:dyDescent="0.25">
      <c r="A1529" s="7">
        <v>1219</v>
      </c>
      <c r="C1529" s="2" t="s">
        <v>171</v>
      </c>
      <c r="D1529" s="2" t="s">
        <v>47</v>
      </c>
      <c r="E1529" t="s">
        <v>25</v>
      </c>
      <c r="G1529" t="s">
        <v>1206</v>
      </c>
      <c r="I1529">
        <v>1528</v>
      </c>
    </row>
    <row r="1530" spans="1:9" x14ac:dyDescent="0.25">
      <c r="A1530" s="7">
        <v>1220</v>
      </c>
      <c r="C1530" s="2" t="s">
        <v>171</v>
      </c>
      <c r="D1530" s="2" t="s">
        <v>47</v>
      </c>
      <c r="E1530" t="s">
        <v>25</v>
      </c>
      <c r="G1530" t="s">
        <v>1206</v>
      </c>
      <c r="I1530">
        <v>1529</v>
      </c>
    </row>
    <row r="1531" spans="1:9" x14ac:dyDescent="0.25">
      <c r="A1531" s="7">
        <v>1226</v>
      </c>
      <c r="C1531" s="2" t="s">
        <v>171</v>
      </c>
      <c r="D1531" s="2" t="s">
        <v>47</v>
      </c>
      <c r="E1531" t="s">
        <v>25</v>
      </c>
      <c r="G1531" t="s">
        <v>1206</v>
      </c>
      <c r="I1531">
        <v>1530</v>
      </c>
    </row>
    <row r="1532" spans="1:9" x14ac:dyDescent="0.25">
      <c r="A1532" s="7">
        <v>1228</v>
      </c>
      <c r="C1532" s="2" t="s">
        <v>171</v>
      </c>
      <c r="D1532" s="2" t="s">
        <v>47</v>
      </c>
      <c r="E1532" t="s">
        <v>25</v>
      </c>
      <c r="G1532" t="s">
        <v>1206</v>
      </c>
      <c r="I1532">
        <v>1531</v>
      </c>
    </row>
    <row r="1533" spans="1:9" x14ac:dyDescent="0.25">
      <c r="A1533" s="7">
        <v>1229</v>
      </c>
      <c r="C1533" s="2" t="s">
        <v>171</v>
      </c>
      <c r="D1533" s="2" t="s">
        <v>47</v>
      </c>
      <c r="E1533" t="s">
        <v>25</v>
      </c>
      <c r="G1533" t="s">
        <v>1206</v>
      </c>
      <c r="I1533">
        <v>1532</v>
      </c>
    </row>
    <row r="1534" spans="1:9" x14ac:dyDescent="0.25">
      <c r="A1534" s="7">
        <v>1230</v>
      </c>
      <c r="C1534" s="2" t="s">
        <v>171</v>
      </c>
      <c r="D1534" s="2" t="s">
        <v>47</v>
      </c>
      <c r="E1534" t="s">
        <v>25</v>
      </c>
      <c r="G1534" t="s">
        <v>1206</v>
      </c>
      <c r="I1534">
        <v>1533</v>
      </c>
    </row>
    <row r="1535" spans="1:9" x14ac:dyDescent="0.25">
      <c r="A1535" s="7">
        <v>1233</v>
      </c>
      <c r="C1535" s="2" t="s">
        <v>171</v>
      </c>
      <c r="D1535" s="2" t="s">
        <v>47</v>
      </c>
      <c r="E1535" t="s">
        <v>25</v>
      </c>
      <c r="G1535" t="s">
        <v>1206</v>
      </c>
      <c r="I1535">
        <v>1534</v>
      </c>
    </row>
    <row r="1536" spans="1:9" x14ac:dyDescent="0.25">
      <c r="A1536" s="7">
        <v>1234</v>
      </c>
      <c r="C1536" s="2" t="s">
        <v>171</v>
      </c>
      <c r="D1536" s="2" t="s">
        <v>47</v>
      </c>
      <c r="E1536" t="s">
        <v>25</v>
      </c>
      <c r="G1536" t="s">
        <v>1206</v>
      </c>
      <c r="I1536">
        <v>1535</v>
      </c>
    </row>
    <row r="1537" spans="1:9" x14ac:dyDescent="0.25">
      <c r="A1537" s="7">
        <v>1237</v>
      </c>
      <c r="C1537" s="2" t="s">
        <v>171</v>
      </c>
      <c r="D1537" s="2" t="s">
        <v>47</v>
      </c>
      <c r="E1537" t="s">
        <v>25</v>
      </c>
      <c r="G1537" t="s">
        <v>1206</v>
      </c>
      <c r="I1537">
        <v>1536</v>
      </c>
    </row>
    <row r="1538" spans="1:9" x14ac:dyDescent="0.25">
      <c r="A1538" s="7">
        <v>1238</v>
      </c>
      <c r="C1538" s="2" t="s">
        <v>171</v>
      </c>
      <c r="D1538" s="2" t="s">
        <v>13</v>
      </c>
      <c r="E1538" t="s">
        <v>25</v>
      </c>
      <c r="G1538" t="s">
        <v>1206</v>
      </c>
      <c r="I1538">
        <v>1537</v>
      </c>
    </row>
    <row r="1539" spans="1:9" x14ac:dyDescent="0.25">
      <c r="A1539" s="7">
        <v>1239</v>
      </c>
      <c r="C1539" s="2" t="s">
        <v>171</v>
      </c>
      <c r="D1539" s="2" t="s">
        <v>13</v>
      </c>
      <c r="E1539" t="s">
        <v>25</v>
      </c>
      <c r="G1539" t="s">
        <v>1206</v>
      </c>
      <c r="I1539">
        <v>1538</v>
      </c>
    </row>
    <row r="1540" spans="1:9" x14ac:dyDescent="0.25">
      <c r="A1540" s="7">
        <v>1242</v>
      </c>
      <c r="C1540" s="2" t="s">
        <v>171</v>
      </c>
      <c r="D1540" s="2" t="s">
        <v>13</v>
      </c>
      <c r="E1540" t="s">
        <v>25</v>
      </c>
      <c r="G1540" t="s">
        <v>1206</v>
      </c>
      <c r="I1540">
        <v>1539</v>
      </c>
    </row>
    <row r="1541" spans="1:9" x14ac:dyDescent="0.25">
      <c r="A1541" s="7">
        <v>1243</v>
      </c>
      <c r="C1541" s="2" t="s">
        <v>171</v>
      </c>
      <c r="D1541" s="2" t="s">
        <v>13</v>
      </c>
      <c r="E1541" t="s">
        <v>25</v>
      </c>
      <c r="G1541" t="s">
        <v>1206</v>
      </c>
      <c r="I1541">
        <v>1540</v>
      </c>
    </row>
    <row r="1542" spans="1:9" x14ac:dyDescent="0.25">
      <c r="A1542" s="7">
        <v>1244</v>
      </c>
      <c r="C1542" s="2" t="s">
        <v>171</v>
      </c>
      <c r="D1542" s="2" t="s">
        <v>13</v>
      </c>
      <c r="E1542" t="s">
        <v>25</v>
      </c>
      <c r="G1542" t="s">
        <v>1206</v>
      </c>
      <c r="I1542">
        <v>1541</v>
      </c>
    </row>
    <row r="1543" spans="1:9" x14ac:dyDescent="0.25">
      <c r="A1543" s="7">
        <v>1245</v>
      </c>
      <c r="C1543" s="2" t="s">
        <v>171</v>
      </c>
      <c r="D1543" s="2" t="s">
        <v>13</v>
      </c>
      <c r="E1543" t="s">
        <v>25</v>
      </c>
      <c r="G1543" t="s">
        <v>1206</v>
      </c>
      <c r="I1543">
        <v>1542</v>
      </c>
    </row>
    <row r="1544" spans="1:9" x14ac:dyDescent="0.25">
      <c r="A1544" s="7">
        <v>1246</v>
      </c>
      <c r="C1544" s="2" t="s">
        <v>171</v>
      </c>
      <c r="D1544" s="2" t="s">
        <v>13</v>
      </c>
      <c r="E1544" t="s">
        <v>25</v>
      </c>
      <c r="G1544" t="s">
        <v>1206</v>
      </c>
      <c r="I1544">
        <v>1543</v>
      </c>
    </row>
    <row r="1545" spans="1:9" x14ac:dyDescent="0.25">
      <c r="A1545" s="7">
        <v>1247</v>
      </c>
      <c r="C1545" s="2" t="s">
        <v>171</v>
      </c>
      <c r="D1545" s="2" t="s">
        <v>13</v>
      </c>
      <c r="E1545" t="s">
        <v>25</v>
      </c>
      <c r="G1545" t="s">
        <v>1206</v>
      </c>
      <c r="I1545">
        <v>1544</v>
      </c>
    </row>
    <row r="1546" spans="1:9" x14ac:dyDescent="0.25">
      <c r="A1546" s="7">
        <v>1248</v>
      </c>
      <c r="C1546" s="2" t="s">
        <v>171</v>
      </c>
      <c r="D1546" s="2" t="s">
        <v>13</v>
      </c>
      <c r="E1546" t="s">
        <v>25</v>
      </c>
      <c r="G1546" t="s">
        <v>1206</v>
      </c>
      <c r="I1546">
        <v>1545</v>
      </c>
    </row>
    <row r="1547" spans="1:9" x14ac:dyDescent="0.25">
      <c r="A1547" s="7">
        <v>1249</v>
      </c>
      <c r="C1547" s="2" t="s">
        <v>171</v>
      </c>
      <c r="D1547" s="2" t="s">
        <v>13</v>
      </c>
      <c r="E1547" t="s">
        <v>25</v>
      </c>
      <c r="G1547" t="s">
        <v>1206</v>
      </c>
      <c r="I1547">
        <v>1546</v>
      </c>
    </row>
    <row r="1548" spans="1:9" x14ac:dyDescent="0.25">
      <c r="A1548" s="7">
        <v>1251</v>
      </c>
      <c r="C1548" s="2" t="s">
        <v>171</v>
      </c>
      <c r="D1548" s="2" t="s">
        <v>13</v>
      </c>
      <c r="E1548" t="s">
        <v>25</v>
      </c>
      <c r="G1548" t="s">
        <v>1206</v>
      </c>
      <c r="I1548">
        <v>1547</v>
      </c>
    </row>
    <row r="1549" spans="1:9" x14ac:dyDescent="0.25">
      <c r="A1549" s="7">
        <v>1252</v>
      </c>
      <c r="C1549" s="2" t="s">
        <v>171</v>
      </c>
      <c r="D1549" s="2" t="s">
        <v>13</v>
      </c>
      <c r="E1549" t="s">
        <v>25</v>
      </c>
      <c r="G1549" t="s">
        <v>1206</v>
      </c>
      <c r="I1549">
        <v>1548</v>
      </c>
    </row>
    <row r="1550" spans="1:9" x14ac:dyDescent="0.25">
      <c r="A1550" s="7">
        <v>1254</v>
      </c>
      <c r="C1550" s="2" t="s">
        <v>171</v>
      </c>
      <c r="D1550" s="2" t="s">
        <v>13</v>
      </c>
      <c r="E1550" t="s">
        <v>25</v>
      </c>
      <c r="G1550" t="s">
        <v>1206</v>
      </c>
      <c r="I1550">
        <v>1549</v>
      </c>
    </row>
    <row r="1551" spans="1:9" x14ac:dyDescent="0.25">
      <c r="A1551" s="7">
        <v>1258</v>
      </c>
      <c r="C1551" s="2" t="s">
        <v>171</v>
      </c>
      <c r="D1551" s="2" t="s">
        <v>13</v>
      </c>
      <c r="E1551" t="s">
        <v>25</v>
      </c>
      <c r="G1551" t="s">
        <v>1206</v>
      </c>
      <c r="I1551">
        <v>1550</v>
      </c>
    </row>
    <row r="1552" spans="1:9" x14ac:dyDescent="0.25">
      <c r="A1552" s="7">
        <v>1259</v>
      </c>
      <c r="C1552" s="2" t="s">
        <v>171</v>
      </c>
      <c r="D1552" s="2" t="s">
        <v>13</v>
      </c>
      <c r="E1552" t="s">
        <v>25</v>
      </c>
      <c r="G1552" t="s">
        <v>1206</v>
      </c>
      <c r="I1552">
        <v>1551</v>
      </c>
    </row>
    <row r="1553" spans="1:9" x14ac:dyDescent="0.25">
      <c r="A1553" s="7">
        <v>1260</v>
      </c>
      <c r="C1553" s="2" t="s">
        <v>171</v>
      </c>
      <c r="D1553" s="2" t="s">
        <v>13</v>
      </c>
      <c r="E1553" t="s">
        <v>25</v>
      </c>
      <c r="G1553" t="s">
        <v>1206</v>
      </c>
      <c r="I1553">
        <v>1552</v>
      </c>
    </row>
    <row r="1554" spans="1:9" x14ac:dyDescent="0.25">
      <c r="A1554" s="7">
        <v>1262</v>
      </c>
      <c r="C1554" s="2" t="s">
        <v>171</v>
      </c>
      <c r="D1554" s="2" t="s">
        <v>13</v>
      </c>
      <c r="E1554" t="s">
        <v>25</v>
      </c>
      <c r="G1554" t="s">
        <v>1206</v>
      </c>
      <c r="I1554">
        <v>1553</v>
      </c>
    </row>
    <row r="1555" spans="1:9" x14ac:dyDescent="0.25">
      <c r="A1555" s="7">
        <v>1263</v>
      </c>
      <c r="C1555" s="2" t="s">
        <v>171</v>
      </c>
      <c r="D1555" s="2" t="s">
        <v>47</v>
      </c>
      <c r="E1555" t="s">
        <v>25</v>
      </c>
      <c r="G1555" t="s">
        <v>1206</v>
      </c>
      <c r="I1555">
        <v>1554</v>
      </c>
    </row>
    <row r="1556" spans="1:9" x14ac:dyDescent="0.25">
      <c r="A1556" s="7">
        <v>1264</v>
      </c>
      <c r="C1556" s="2" t="s">
        <v>171</v>
      </c>
      <c r="D1556" s="2" t="s">
        <v>13</v>
      </c>
      <c r="E1556" t="s">
        <v>25</v>
      </c>
      <c r="G1556" t="s">
        <v>1206</v>
      </c>
      <c r="I1556">
        <v>1555</v>
      </c>
    </row>
    <row r="1557" spans="1:9" x14ac:dyDescent="0.25">
      <c r="A1557" s="7">
        <v>1265</v>
      </c>
      <c r="C1557" s="2" t="s">
        <v>171</v>
      </c>
      <c r="D1557" s="2" t="s">
        <v>13</v>
      </c>
      <c r="E1557" t="s">
        <v>25</v>
      </c>
      <c r="G1557" t="s">
        <v>1206</v>
      </c>
      <c r="I1557">
        <v>1556</v>
      </c>
    </row>
    <row r="1558" spans="1:9" x14ac:dyDescent="0.25">
      <c r="A1558" s="7">
        <v>1268</v>
      </c>
      <c r="C1558" s="2" t="s">
        <v>171</v>
      </c>
      <c r="D1558" s="2" t="s">
        <v>13</v>
      </c>
      <c r="E1558" t="s">
        <v>25</v>
      </c>
      <c r="G1558" t="s">
        <v>1206</v>
      </c>
      <c r="I1558">
        <v>1557</v>
      </c>
    </row>
    <row r="1559" spans="1:9" x14ac:dyDescent="0.25">
      <c r="A1559" s="7">
        <v>1269</v>
      </c>
      <c r="C1559" s="2" t="s">
        <v>171</v>
      </c>
      <c r="D1559" s="2" t="s">
        <v>13</v>
      </c>
      <c r="E1559" t="s">
        <v>25</v>
      </c>
      <c r="G1559" t="s">
        <v>1206</v>
      </c>
      <c r="I1559">
        <v>1558</v>
      </c>
    </row>
    <row r="1560" spans="1:9" x14ac:dyDescent="0.25">
      <c r="A1560" s="7">
        <v>1270</v>
      </c>
      <c r="C1560" s="2" t="s">
        <v>171</v>
      </c>
      <c r="D1560" s="2" t="s">
        <v>13</v>
      </c>
      <c r="E1560" t="s">
        <v>25</v>
      </c>
      <c r="G1560" t="s">
        <v>1206</v>
      </c>
      <c r="I1560">
        <v>1559</v>
      </c>
    </row>
    <row r="1561" spans="1:9" x14ac:dyDescent="0.25">
      <c r="A1561" s="7">
        <v>1271</v>
      </c>
      <c r="C1561" s="2" t="s">
        <v>171</v>
      </c>
      <c r="D1561" s="2" t="s">
        <v>13</v>
      </c>
      <c r="E1561" t="s">
        <v>25</v>
      </c>
      <c r="G1561" t="s">
        <v>1206</v>
      </c>
      <c r="I1561">
        <v>1560</v>
      </c>
    </row>
    <row r="1562" spans="1:9" x14ac:dyDescent="0.25">
      <c r="A1562" s="7">
        <v>1274</v>
      </c>
      <c r="C1562" s="2" t="s">
        <v>171</v>
      </c>
      <c r="D1562" s="2" t="s">
        <v>13</v>
      </c>
      <c r="E1562" t="s">
        <v>25</v>
      </c>
      <c r="G1562" t="s">
        <v>1206</v>
      </c>
      <c r="I1562">
        <v>1561</v>
      </c>
    </row>
    <row r="1563" spans="1:9" x14ac:dyDescent="0.25">
      <c r="A1563" s="7">
        <v>1275</v>
      </c>
      <c r="C1563" s="2" t="s">
        <v>171</v>
      </c>
      <c r="D1563" s="2" t="s">
        <v>13</v>
      </c>
      <c r="E1563" t="s">
        <v>25</v>
      </c>
      <c r="G1563" t="s">
        <v>1206</v>
      </c>
      <c r="I1563">
        <v>1562</v>
      </c>
    </row>
    <row r="1564" spans="1:9" x14ac:dyDescent="0.25">
      <c r="A1564" s="7">
        <v>1276</v>
      </c>
      <c r="C1564" s="2" t="s">
        <v>171</v>
      </c>
      <c r="D1564" s="2" t="s">
        <v>13</v>
      </c>
      <c r="E1564" t="s">
        <v>25</v>
      </c>
      <c r="G1564" t="s">
        <v>1206</v>
      </c>
      <c r="I1564">
        <v>1563</v>
      </c>
    </row>
    <row r="1565" spans="1:9" x14ac:dyDescent="0.25">
      <c r="A1565" s="7">
        <v>1277</v>
      </c>
      <c r="C1565" s="2" t="s">
        <v>171</v>
      </c>
      <c r="D1565" s="2" t="s">
        <v>13</v>
      </c>
      <c r="E1565" t="s">
        <v>25</v>
      </c>
      <c r="G1565" t="s">
        <v>1206</v>
      </c>
      <c r="I1565">
        <v>1564</v>
      </c>
    </row>
    <row r="1566" spans="1:9" x14ac:dyDescent="0.25">
      <c r="A1566" s="7">
        <v>1278</v>
      </c>
      <c r="C1566" s="2" t="s">
        <v>171</v>
      </c>
      <c r="D1566" s="2" t="s">
        <v>13</v>
      </c>
      <c r="E1566" t="s">
        <v>25</v>
      </c>
      <c r="G1566" t="s">
        <v>1206</v>
      </c>
      <c r="I1566">
        <v>1565</v>
      </c>
    </row>
    <row r="1567" spans="1:9" x14ac:dyDescent="0.25">
      <c r="A1567" s="7">
        <v>1280</v>
      </c>
      <c r="C1567" s="2" t="s">
        <v>171</v>
      </c>
      <c r="D1567" s="2" t="s">
        <v>13</v>
      </c>
      <c r="E1567" t="s">
        <v>25</v>
      </c>
      <c r="G1567" t="s">
        <v>1206</v>
      </c>
      <c r="I1567">
        <v>1566</v>
      </c>
    </row>
    <row r="1568" spans="1:9" x14ac:dyDescent="0.25">
      <c r="A1568" s="7">
        <v>1282</v>
      </c>
      <c r="C1568" s="2" t="s">
        <v>171</v>
      </c>
      <c r="D1568" s="2" t="s">
        <v>13</v>
      </c>
      <c r="E1568" t="s">
        <v>25</v>
      </c>
      <c r="G1568" t="s">
        <v>1206</v>
      </c>
      <c r="I1568">
        <v>1567</v>
      </c>
    </row>
    <row r="1569" spans="1:9" x14ac:dyDescent="0.25">
      <c r="A1569" s="7">
        <v>1284</v>
      </c>
      <c r="C1569" s="2" t="s">
        <v>171</v>
      </c>
      <c r="D1569" s="2" t="s">
        <v>13</v>
      </c>
      <c r="E1569" t="s">
        <v>25</v>
      </c>
      <c r="G1569" t="s">
        <v>1206</v>
      </c>
      <c r="I1569">
        <v>1568</v>
      </c>
    </row>
    <row r="1570" spans="1:9" x14ac:dyDescent="0.25">
      <c r="A1570" s="7">
        <v>1287</v>
      </c>
      <c r="C1570" s="2" t="s">
        <v>171</v>
      </c>
      <c r="D1570" s="2" t="s">
        <v>13</v>
      </c>
      <c r="E1570" t="s">
        <v>25</v>
      </c>
      <c r="G1570" t="s">
        <v>1206</v>
      </c>
      <c r="I1570">
        <v>1569</v>
      </c>
    </row>
    <row r="1571" spans="1:9" x14ac:dyDescent="0.25">
      <c r="A1571" s="7">
        <v>1290</v>
      </c>
      <c r="C1571" s="2" t="s">
        <v>171</v>
      </c>
      <c r="D1571" s="2" t="s">
        <v>13</v>
      </c>
      <c r="E1571" t="s">
        <v>25</v>
      </c>
      <c r="G1571" t="s">
        <v>1206</v>
      </c>
      <c r="I1571">
        <v>1570</v>
      </c>
    </row>
    <row r="1572" spans="1:9" x14ac:dyDescent="0.25">
      <c r="A1572" s="7">
        <v>1292</v>
      </c>
      <c r="C1572" s="2" t="s">
        <v>171</v>
      </c>
      <c r="D1572" s="2" t="s">
        <v>13</v>
      </c>
      <c r="E1572" t="s">
        <v>25</v>
      </c>
      <c r="G1572" t="s">
        <v>1206</v>
      </c>
      <c r="I1572">
        <v>1571</v>
      </c>
    </row>
    <row r="1573" spans="1:9" x14ac:dyDescent="0.25">
      <c r="A1573" s="7">
        <v>1293</v>
      </c>
      <c r="C1573" s="2" t="s">
        <v>171</v>
      </c>
      <c r="D1573" s="2" t="s">
        <v>13</v>
      </c>
      <c r="E1573" t="s">
        <v>25</v>
      </c>
      <c r="G1573" t="s">
        <v>1206</v>
      </c>
      <c r="I1573">
        <v>1572</v>
      </c>
    </row>
    <row r="1574" spans="1:9" x14ac:dyDescent="0.25">
      <c r="A1574" s="7">
        <v>1295</v>
      </c>
      <c r="C1574" s="2" t="s">
        <v>171</v>
      </c>
      <c r="D1574" s="2" t="s">
        <v>13</v>
      </c>
      <c r="E1574" t="s">
        <v>25</v>
      </c>
      <c r="G1574" t="s">
        <v>1206</v>
      </c>
      <c r="I1574">
        <v>1573</v>
      </c>
    </row>
    <row r="1575" spans="1:9" x14ac:dyDescent="0.25">
      <c r="A1575" s="7">
        <v>1296</v>
      </c>
      <c r="C1575" s="2" t="s">
        <v>171</v>
      </c>
      <c r="D1575" s="2" t="s">
        <v>13</v>
      </c>
      <c r="E1575" t="s">
        <v>25</v>
      </c>
      <c r="G1575" t="s">
        <v>1206</v>
      </c>
      <c r="I1575">
        <v>1574</v>
      </c>
    </row>
    <row r="1576" spans="1:9" x14ac:dyDescent="0.25">
      <c r="A1576" s="7">
        <v>1304</v>
      </c>
      <c r="C1576" s="2" t="s">
        <v>171</v>
      </c>
      <c r="D1576" s="2" t="s">
        <v>13</v>
      </c>
      <c r="E1576" t="s">
        <v>25</v>
      </c>
      <c r="G1576" t="s">
        <v>1206</v>
      </c>
      <c r="I1576">
        <v>1575</v>
      </c>
    </row>
    <row r="1577" spans="1:9" x14ac:dyDescent="0.25">
      <c r="A1577" s="7">
        <v>1305</v>
      </c>
      <c r="C1577" s="2" t="s">
        <v>171</v>
      </c>
      <c r="D1577" s="2" t="s">
        <v>13</v>
      </c>
      <c r="E1577" t="s">
        <v>25</v>
      </c>
      <c r="G1577" t="s">
        <v>1206</v>
      </c>
      <c r="I1577">
        <v>1576</v>
      </c>
    </row>
    <row r="1578" spans="1:9" x14ac:dyDescent="0.25">
      <c r="A1578" s="7">
        <v>1306</v>
      </c>
      <c r="C1578" s="2" t="s">
        <v>171</v>
      </c>
      <c r="D1578" s="2" t="s">
        <v>13</v>
      </c>
      <c r="E1578" t="s">
        <v>25</v>
      </c>
      <c r="G1578" t="s">
        <v>1206</v>
      </c>
      <c r="I1578">
        <v>1577</v>
      </c>
    </row>
    <row r="1579" spans="1:9" x14ac:dyDescent="0.25">
      <c r="A1579" s="7">
        <v>1310</v>
      </c>
      <c r="C1579" s="2" t="s">
        <v>171</v>
      </c>
      <c r="D1579" s="2" t="s">
        <v>13</v>
      </c>
      <c r="E1579" t="s">
        <v>25</v>
      </c>
      <c r="G1579" t="s">
        <v>1206</v>
      </c>
      <c r="I1579">
        <v>1578</v>
      </c>
    </row>
    <row r="1580" spans="1:9" x14ac:dyDescent="0.25">
      <c r="A1580" s="7">
        <v>1311</v>
      </c>
      <c r="C1580" s="2" t="s">
        <v>171</v>
      </c>
      <c r="D1580" s="2" t="s">
        <v>47</v>
      </c>
      <c r="E1580" t="s">
        <v>25</v>
      </c>
      <c r="G1580" t="s">
        <v>1206</v>
      </c>
      <c r="I1580">
        <v>1579</v>
      </c>
    </row>
    <row r="1581" spans="1:9" x14ac:dyDescent="0.25">
      <c r="A1581" s="7">
        <v>1312</v>
      </c>
      <c r="C1581" s="2" t="s">
        <v>171</v>
      </c>
      <c r="D1581" s="2" t="s">
        <v>47</v>
      </c>
      <c r="E1581" t="s">
        <v>25</v>
      </c>
      <c r="G1581" t="s">
        <v>1206</v>
      </c>
      <c r="I1581">
        <v>1580</v>
      </c>
    </row>
    <row r="1582" spans="1:9" x14ac:dyDescent="0.25">
      <c r="A1582" s="7">
        <v>1316</v>
      </c>
      <c r="C1582" s="2" t="s">
        <v>171</v>
      </c>
      <c r="D1582" s="2" t="s">
        <v>13</v>
      </c>
      <c r="E1582" t="s">
        <v>25</v>
      </c>
      <c r="G1582" t="s">
        <v>1206</v>
      </c>
      <c r="I1582">
        <v>1581</v>
      </c>
    </row>
    <row r="1583" spans="1:9" x14ac:dyDescent="0.25">
      <c r="A1583" s="7">
        <v>1317</v>
      </c>
      <c r="C1583" s="2" t="s">
        <v>171</v>
      </c>
      <c r="D1583" s="2" t="s">
        <v>47</v>
      </c>
      <c r="E1583" t="s">
        <v>25</v>
      </c>
      <c r="G1583" t="s">
        <v>1206</v>
      </c>
      <c r="I1583">
        <v>1582</v>
      </c>
    </row>
    <row r="1584" spans="1:9" x14ac:dyDescent="0.25">
      <c r="A1584" s="7">
        <v>1318</v>
      </c>
      <c r="C1584" s="2" t="s">
        <v>171</v>
      </c>
      <c r="D1584" s="2" t="s">
        <v>47</v>
      </c>
      <c r="E1584" t="s">
        <v>25</v>
      </c>
      <c r="G1584" t="s">
        <v>1206</v>
      </c>
      <c r="I1584">
        <v>1583</v>
      </c>
    </row>
    <row r="1585" spans="1:9" x14ac:dyDescent="0.25">
      <c r="A1585" s="7">
        <v>1319</v>
      </c>
      <c r="C1585" s="2" t="s">
        <v>171</v>
      </c>
      <c r="D1585" s="2" t="s">
        <v>47</v>
      </c>
      <c r="E1585" t="s">
        <v>25</v>
      </c>
      <c r="G1585" t="s">
        <v>1206</v>
      </c>
      <c r="I1585">
        <v>1584</v>
      </c>
    </row>
    <row r="1586" spans="1:9" x14ac:dyDescent="0.25">
      <c r="A1586" s="7">
        <v>1320</v>
      </c>
      <c r="C1586" s="2" t="s">
        <v>171</v>
      </c>
      <c r="D1586" s="2" t="s">
        <v>47</v>
      </c>
      <c r="E1586" t="s">
        <v>25</v>
      </c>
      <c r="G1586" t="s">
        <v>1206</v>
      </c>
      <c r="I1586">
        <v>1585</v>
      </c>
    </row>
    <row r="1587" spans="1:9" x14ac:dyDescent="0.25">
      <c r="A1587" s="7">
        <v>1321</v>
      </c>
      <c r="C1587" s="2" t="s">
        <v>171</v>
      </c>
      <c r="D1587" s="2" t="s">
        <v>47</v>
      </c>
      <c r="E1587" t="s">
        <v>25</v>
      </c>
      <c r="G1587" t="s">
        <v>1206</v>
      </c>
      <c r="I1587">
        <v>1586</v>
      </c>
    </row>
    <row r="1588" spans="1:9" x14ac:dyDescent="0.25">
      <c r="A1588" s="7">
        <v>1323</v>
      </c>
      <c r="C1588" s="2" t="s">
        <v>171</v>
      </c>
      <c r="D1588" s="2" t="s">
        <v>47</v>
      </c>
      <c r="E1588" t="s">
        <v>25</v>
      </c>
      <c r="G1588" t="s">
        <v>1206</v>
      </c>
      <c r="I1588">
        <v>1587</v>
      </c>
    </row>
    <row r="1589" spans="1:9" x14ac:dyDescent="0.25">
      <c r="A1589" s="7">
        <v>1324</v>
      </c>
      <c r="C1589" s="2" t="s">
        <v>171</v>
      </c>
      <c r="D1589" s="2" t="s">
        <v>13</v>
      </c>
      <c r="E1589" t="s">
        <v>25</v>
      </c>
      <c r="G1589" t="s">
        <v>1206</v>
      </c>
      <c r="I1589">
        <v>1588</v>
      </c>
    </row>
    <row r="1590" spans="1:9" x14ac:dyDescent="0.25">
      <c r="A1590" s="7">
        <v>1325</v>
      </c>
      <c r="C1590" s="2" t="s">
        <v>171</v>
      </c>
      <c r="D1590" s="2" t="s">
        <v>13</v>
      </c>
      <c r="E1590" t="s">
        <v>25</v>
      </c>
      <c r="G1590" t="s">
        <v>1206</v>
      </c>
      <c r="I1590">
        <v>1589</v>
      </c>
    </row>
    <row r="1591" spans="1:9" x14ac:dyDescent="0.25">
      <c r="A1591" s="7">
        <v>1327</v>
      </c>
      <c r="C1591" s="2" t="s">
        <v>171</v>
      </c>
      <c r="D1591" s="2" t="s">
        <v>13</v>
      </c>
      <c r="E1591" t="s">
        <v>25</v>
      </c>
      <c r="G1591" t="s">
        <v>1206</v>
      </c>
      <c r="I1591">
        <v>1590</v>
      </c>
    </row>
    <row r="1592" spans="1:9" x14ac:dyDescent="0.25">
      <c r="A1592" s="7">
        <v>1329</v>
      </c>
      <c r="C1592" s="2" t="s">
        <v>171</v>
      </c>
      <c r="D1592" s="2" t="s">
        <v>13</v>
      </c>
      <c r="E1592" t="s">
        <v>25</v>
      </c>
      <c r="G1592" t="s">
        <v>1206</v>
      </c>
      <c r="I1592">
        <v>1591</v>
      </c>
    </row>
    <row r="1593" spans="1:9" x14ac:dyDescent="0.25">
      <c r="A1593" s="7">
        <v>1331</v>
      </c>
      <c r="C1593" s="2" t="s">
        <v>171</v>
      </c>
      <c r="D1593" s="2" t="s">
        <v>13</v>
      </c>
      <c r="E1593" t="s">
        <v>25</v>
      </c>
      <c r="G1593" t="s">
        <v>1206</v>
      </c>
      <c r="I1593">
        <v>1592</v>
      </c>
    </row>
    <row r="1594" spans="1:9" x14ac:dyDescent="0.25">
      <c r="A1594" s="7">
        <v>1332</v>
      </c>
      <c r="C1594" s="2" t="s">
        <v>171</v>
      </c>
      <c r="D1594" s="2" t="s">
        <v>13</v>
      </c>
      <c r="E1594" t="s">
        <v>25</v>
      </c>
      <c r="G1594" t="s">
        <v>1206</v>
      </c>
      <c r="I1594">
        <v>1593</v>
      </c>
    </row>
    <row r="1595" spans="1:9" x14ac:dyDescent="0.25">
      <c r="A1595" s="7">
        <v>1333</v>
      </c>
      <c r="C1595" s="2" t="s">
        <v>171</v>
      </c>
      <c r="D1595" s="2" t="s">
        <v>47</v>
      </c>
      <c r="E1595" t="s">
        <v>25</v>
      </c>
      <c r="G1595" t="s">
        <v>1206</v>
      </c>
      <c r="I1595">
        <v>1594</v>
      </c>
    </row>
    <row r="1596" spans="1:9" x14ac:dyDescent="0.25">
      <c r="A1596" s="7">
        <v>1334</v>
      </c>
      <c r="C1596" s="2" t="s">
        <v>171</v>
      </c>
      <c r="D1596" s="2" t="s">
        <v>13</v>
      </c>
      <c r="E1596" t="s">
        <v>25</v>
      </c>
      <c r="G1596" t="s">
        <v>1206</v>
      </c>
      <c r="I1596">
        <v>1595</v>
      </c>
    </row>
    <row r="1597" spans="1:9" x14ac:dyDescent="0.25">
      <c r="A1597" s="7">
        <v>1335</v>
      </c>
      <c r="C1597" s="2" t="s">
        <v>171</v>
      </c>
      <c r="D1597" s="2" t="s">
        <v>13</v>
      </c>
      <c r="E1597" t="s">
        <v>25</v>
      </c>
      <c r="G1597" t="s">
        <v>1206</v>
      </c>
      <c r="I1597">
        <v>1596</v>
      </c>
    </row>
    <row r="1598" spans="1:9" x14ac:dyDescent="0.25">
      <c r="A1598" s="7">
        <v>1336</v>
      </c>
      <c r="C1598" s="2" t="s">
        <v>171</v>
      </c>
      <c r="D1598" s="2" t="s">
        <v>13</v>
      </c>
      <c r="E1598" t="s">
        <v>25</v>
      </c>
      <c r="G1598" t="s">
        <v>1206</v>
      </c>
      <c r="I1598">
        <v>1597</v>
      </c>
    </row>
    <row r="1599" spans="1:9" x14ac:dyDescent="0.25">
      <c r="A1599" s="7">
        <v>1337</v>
      </c>
      <c r="C1599" s="2" t="s">
        <v>171</v>
      </c>
      <c r="D1599" s="2" t="s">
        <v>13</v>
      </c>
      <c r="E1599" t="s">
        <v>25</v>
      </c>
      <c r="G1599" t="s">
        <v>1206</v>
      </c>
      <c r="I1599">
        <v>1598</v>
      </c>
    </row>
    <row r="1600" spans="1:9" x14ac:dyDescent="0.25">
      <c r="A1600" s="7">
        <v>1339</v>
      </c>
      <c r="C1600" s="2" t="s">
        <v>171</v>
      </c>
      <c r="D1600" s="2" t="s">
        <v>47</v>
      </c>
      <c r="E1600" t="s">
        <v>25</v>
      </c>
      <c r="G1600" t="s">
        <v>1206</v>
      </c>
      <c r="I1600">
        <v>1599</v>
      </c>
    </row>
    <row r="1601" spans="1:9" x14ac:dyDescent="0.25">
      <c r="A1601" s="7">
        <v>1340</v>
      </c>
      <c r="C1601" s="2" t="s">
        <v>171</v>
      </c>
      <c r="D1601" s="2" t="s">
        <v>13</v>
      </c>
      <c r="E1601" t="s">
        <v>25</v>
      </c>
      <c r="G1601" t="s">
        <v>1206</v>
      </c>
      <c r="I1601">
        <v>1600</v>
      </c>
    </row>
    <row r="1602" spans="1:9" x14ac:dyDescent="0.25">
      <c r="A1602" s="7">
        <v>1341</v>
      </c>
      <c r="C1602" s="2" t="s">
        <v>171</v>
      </c>
      <c r="D1602" s="2" t="s">
        <v>13</v>
      </c>
      <c r="E1602" t="s">
        <v>25</v>
      </c>
      <c r="G1602" t="s">
        <v>1206</v>
      </c>
      <c r="I1602">
        <v>1601</v>
      </c>
    </row>
    <row r="1603" spans="1:9" x14ac:dyDescent="0.25">
      <c r="A1603" s="7">
        <v>1342</v>
      </c>
      <c r="C1603" s="2" t="s">
        <v>171</v>
      </c>
      <c r="D1603" s="2" t="s">
        <v>13</v>
      </c>
      <c r="E1603" t="s">
        <v>25</v>
      </c>
      <c r="G1603" t="s">
        <v>1206</v>
      </c>
      <c r="I1603">
        <v>1602</v>
      </c>
    </row>
    <row r="1604" spans="1:9" x14ac:dyDescent="0.25">
      <c r="A1604" s="7">
        <v>1343</v>
      </c>
      <c r="C1604" s="2" t="s">
        <v>171</v>
      </c>
      <c r="D1604" s="2" t="s">
        <v>13</v>
      </c>
      <c r="E1604" t="s">
        <v>25</v>
      </c>
      <c r="G1604" t="s">
        <v>1206</v>
      </c>
      <c r="I1604">
        <v>1603</v>
      </c>
    </row>
    <row r="1605" spans="1:9" x14ac:dyDescent="0.25">
      <c r="A1605" s="7">
        <v>1344</v>
      </c>
      <c r="C1605" s="2" t="s">
        <v>171</v>
      </c>
      <c r="D1605" s="2" t="s">
        <v>47</v>
      </c>
      <c r="E1605" t="s">
        <v>25</v>
      </c>
      <c r="G1605" t="s">
        <v>1206</v>
      </c>
      <c r="I1605">
        <v>1604</v>
      </c>
    </row>
  </sheetData>
  <sortState xmlns:xlrd2="http://schemas.microsoft.com/office/spreadsheetml/2017/richdata2" ref="A1:H1345">
    <sortCondition ref="G2:G1345" customList="Hold,Nov-Si ;Dic-Si,Nuevos: Nov-No ;Dic-Si,Nov-Si ;Dic-No"/>
    <sortCondition ref="E2:E1345" customList="Diagnostico,Validacion Plan,Compras,Implementacion,Monitoreo,No diagnostico"/>
  </sortState>
  <conditionalFormatting sqref="A2:A13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60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type="list" allowBlank="1" showInputMessage="1" showErrorMessage="1" sqref="E1" xr:uid="{843998B0-D1D3-4471-BF42-D63F1D7E1395}">
      <formula1>$XEV$1:$XEV$7</formula1>
    </dataValidation>
    <dataValidation type="list" allowBlank="1" showInputMessage="1" showErrorMessage="1" sqref="E2:E1605" xr:uid="{9C73B57D-5765-42CF-80DF-7679CF79A6C8}">
      <formula1>$XEV$2:$XEV$7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A3B0-F404-4BD2-92AD-04CC7DB76323}">
  <dimension ref="A1:XEL1245"/>
  <sheetViews>
    <sheetView workbookViewId="0">
      <selection activeCell="D2" sqref="D2"/>
    </sheetView>
  </sheetViews>
  <sheetFormatPr baseColWidth="10" defaultColWidth="11.42578125" defaultRowHeight="15" x14ac:dyDescent="0.25"/>
  <cols>
    <col min="1" max="1" width="11.42578125" style="7"/>
    <col min="2" max="2" width="13.5703125" style="2" customWidth="1"/>
    <col min="3" max="3" width="26.42578125" style="2" customWidth="1"/>
    <col min="4" max="4" width="14" customWidth="1"/>
    <col min="5" max="5" width="16.5703125" customWidth="1"/>
    <col min="6" max="6" width="21.85546875" bestFit="1" customWidth="1"/>
    <col min="7" max="7" width="21.85546875" customWidth="1"/>
    <col min="8" max="8" width="23.5703125" style="2" customWidth="1"/>
    <col min="9" max="9" width="19.42578125" customWidth="1"/>
    <col min="14" max="15" width="11.42578125" customWidth="1"/>
    <col min="16363" max="16363" width="14" customWidth="1"/>
  </cols>
  <sheetData>
    <row r="1" spans="1:15 16355:16366" x14ac:dyDescent="0.25">
      <c r="A1" s="6" t="s">
        <v>0</v>
      </c>
      <c r="B1" s="1" t="s">
        <v>1456</v>
      </c>
      <c r="C1" s="1" t="s">
        <v>1457</v>
      </c>
      <c r="D1" s="1" t="s">
        <v>4</v>
      </c>
      <c r="E1" s="1" t="s">
        <v>5</v>
      </c>
      <c r="F1" s="4" t="s">
        <v>6</v>
      </c>
      <c r="G1" s="4" t="s">
        <v>8</v>
      </c>
      <c r="H1" s="1" t="s">
        <v>7</v>
      </c>
      <c r="I1" s="4" t="s">
        <v>1458</v>
      </c>
      <c r="N1" s="26"/>
      <c r="O1" t="s">
        <v>1459</v>
      </c>
      <c r="XEA1" s="1" t="s">
        <v>4</v>
      </c>
      <c r="XEB1" s="3" t="s">
        <v>1460</v>
      </c>
      <c r="XEI1" s="1" t="s">
        <v>4</v>
      </c>
      <c r="XEL1" s="8" t="s">
        <v>1461</v>
      </c>
    </row>
    <row r="2" spans="1:15 16355:16366" x14ac:dyDescent="0.25">
      <c r="A2" s="7">
        <v>1</v>
      </c>
      <c r="B2" s="2" t="s">
        <v>1462</v>
      </c>
      <c r="C2" s="2" t="s">
        <v>12</v>
      </c>
      <c r="D2" t="s">
        <v>14</v>
      </c>
      <c r="E2" t="s">
        <v>1463</v>
      </c>
      <c r="F2" t="s">
        <v>15</v>
      </c>
      <c r="G2">
        <v>1</v>
      </c>
      <c r="H2" s="2" t="str">
        <f>IFERROR(VLOOKUP(E2,'[4]Priorizacion DIC'!$A:$Q,17,0),"")</f>
        <v/>
      </c>
      <c r="I2" t="str">
        <f t="shared" ref="I2:I65" si="0">VLOOKUP(B2,$N$2:$O$349,2,FALSE)</f>
        <v>Diagnostico</v>
      </c>
      <c r="N2" s="22" t="s">
        <v>1464</v>
      </c>
      <c r="O2" t="s">
        <v>14</v>
      </c>
      <c r="XEA2" t="s">
        <v>15</v>
      </c>
      <c r="XEB2">
        <v>1</v>
      </c>
      <c r="XED2" t="str">
        <f>XEA2&amp;","&amp;XEA3&amp;","&amp;XEA4&amp;","&amp;XEA5</f>
        <v>Hold,Nov-Si ;Dic-Si,Nuevos: Nov-No ;Dic-Si,Nov-Si ;Dic-No</v>
      </c>
      <c r="XEI2" t="s">
        <v>14</v>
      </c>
      <c r="XEL2" s="8" t="s">
        <v>1465</v>
      </c>
    </row>
    <row r="3" spans="1:15 16355:16366" x14ac:dyDescent="0.25">
      <c r="A3" s="7">
        <v>2</v>
      </c>
      <c r="B3" s="2" t="s">
        <v>1466</v>
      </c>
      <c r="C3" s="2" t="s">
        <v>12</v>
      </c>
      <c r="D3" t="s">
        <v>14</v>
      </c>
      <c r="E3" t="s">
        <v>1463</v>
      </c>
      <c r="F3" t="s">
        <v>15</v>
      </c>
      <c r="G3">
        <v>2</v>
      </c>
      <c r="H3" s="2" t="str">
        <f>IFERROR(VLOOKUP(E3,'[4]Priorizacion DIC'!$A:$Q,17,0),"")</f>
        <v/>
      </c>
      <c r="I3" t="str">
        <f t="shared" si="0"/>
        <v>Diagnostico</v>
      </c>
      <c r="N3" s="23" t="s">
        <v>1462</v>
      </c>
      <c r="O3" t="s">
        <v>14</v>
      </c>
      <c r="XEA3" t="s">
        <v>357</v>
      </c>
      <c r="XEB3">
        <v>2</v>
      </c>
      <c r="XEI3" t="s">
        <v>1467</v>
      </c>
      <c r="XEL3" s="8" t="s">
        <v>1468</v>
      </c>
    </row>
    <row r="4" spans="1:15 16355:16366" x14ac:dyDescent="0.25">
      <c r="A4" s="7">
        <v>3</v>
      </c>
      <c r="B4" s="2" t="s">
        <v>1469</v>
      </c>
      <c r="C4" s="2" t="s">
        <v>12</v>
      </c>
      <c r="D4" t="s">
        <v>14</v>
      </c>
      <c r="E4" t="s">
        <v>1463</v>
      </c>
      <c r="F4" t="s">
        <v>15</v>
      </c>
      <c r="G4">
        <v>3</v>
      </c>
      <c r="H4" s="2" t="str">
        <f>IFERROR(VLOOKUP(E4,'[4]Priorizacion DIC'!$A:$Q,17,0),"")</f>
        <v/>
      </c>
      <c r="I4" t="str">
        <f t="shared" si="0"/>
        <v>Diagnostico</v>
      </c>
      <c r="N4" s="22" t="s">
        <v>1466</v>
      </c>
      <c r="O4" t="s">
        <v>14</v>
      </c>
      <c r="XEA4" t="s">
        <v>928</v>
      </c>
      <c r="XEB4">
        <v>3</v>
      </c>
      <c r="XEI4" t="s">
        <v>1470</v>
      </c>
      <c r="XEL4" s="8" t="s">
        <v>1471</v>
      </c>
    </row>
    <row r="5" spans="1:15 16355:16366" x14ac:dyDescent="0.25">
      <c r="A5" s="7">
        <v>4</v>
      </c>
      <c r="B5" s="2" t="s">
        <v>1472</v>
      </c>
      <c r="C5" s="2" t="s">
        <v>12</v>
      </c>
      <c r="D5" t="s">
        <v>14</v>
      </c>
      <c r="E5" t="s">
        <v>1463</v>
      </c>
      <c r="F5" t="s">
        <v>15</v>
      </c>
      <c r="G5">
        <v>4</v>
      </c>
      <c r="H5" s="2" t="str">
        <f>IFERROR(VLOOKUP(E5,'[4]Priorizacion DIC'!$A:$Q,17,0),"")</f>
        <v/>
      </c>
      <c r="I5" t="str">
        <f t="shared" si="0"/>
        <v>Diagnostico</v>
      </c>
      <c r="N5" s="22" t="s">
        <v>1469</v>
      </c>
      <c r="O5" t="s">
        <v>14</v>
      </c>
      <c r="XEA5" t="s">
        <v>1206</v>
      </c>
      <c r="XEB5">
        <v>4</v>
      </c>
      <c r="XEI5" t="s">
        <v>19</v>
      </c>
    </row>
    <row r="6" spans="1:15 16355:16366" ht="17.25" customHeight="1" x14ac:dyDescent="0.25">
      <c r="A6" s="7">
        <v>5</v>
      </c>
      <c r="B6" s="2" t="s">
        <v>1473</v>
      </c>
      <c r="C6" s="2" t="s">
        <v>12</v>
      </c>
      <c r="D6" t="s">
        <v>14</v>
      </c>
      <c r="E6" t="s">
        <v>1463</v>
      </c>
      <c r="F6" t="s">
        <v>15</v>
      </c>
      <c r="G6">
        <v>5</v>
      </c>
      <c r="H6" s="2" t="str">
        <f>IFERROR(VLOOKUP(E6,'[4]Priorizacion DIC'!$A:$Q,17,0),"")</f>
        <v/>
      </c>
      <c r="I6" t="str">
        <f t="shared" si="0"/>
        <v>Diagnostico</v>
      </c>
      <c r="N6" s="22" t="s">
        <v>1472</v>
      </c>
      <c r="O6" t="s">
        <v>14</v>
      </c>
      <c r="XEI6" t="s">
        <v>22</v>
      </c>
    </row>
    <row r="7" spans="1:15 16355:16366" x14ac:dyDescent="0.25">
      <c r="A7" s="7">
        <v>6</v>
      </c>
      <c r="B7" s="2" t="s">
        <v>1474</v>
      </c>
      <c r="C7" s="2" t="s">
        <v>12</v>
      </c>
      <c r="D7" t="s">
        <v>14</v>
      </c>
      <c r="E7" t="s">
        <v>1474</v>
      </c>
      <c r="F7" t="s">
        <v>15</v>
      </c>
      <c r="G7">
        <v>6</v>
      </c>
      <c r="H7" s="2" t="str">
        <f>IFERROR(VLOOKUP(E7,'[4]Priorizacion DIC'!$A:$Q,17,0),"")</f>
        <v>PRIORIDAD 0</v>
      </c>
      <c r="I7" t="str">
        <f t="shared" si="0"/>
        <v>Diagnostico</v>
      </c>
      <c r="N7" s="22" t="s">
        <v>1475</v>
      </c>
      <c r="O7" t="s">
        <v>14</v>
      </c>
      <c r="XEI7" t="s">
        <v>25</v>
      </c>
    </row>
    <row r="8" spans="1:15 16355:16366" x14ac:dyDescent="0.25">
      <c r="A8" s="7">
        <v>7</v>
      </c>
      <c r="B8" s="2" t="s">
        <v>1476</v>
      </c>
      <c r="C8" s="2" t="s">
        <v>12</v>
      </c>
      <c r="D8" t="s">
        <v>14</v>
      </c>
      <c r="E8" t="s">
        <v>1463</v>
      </c>
      <c r="F8" t="s">
        <v>15</v>
      </c>
      <c r="G8">
        <v>7</v>
      </c>
      <c r="H8" s="2" t="str">
        <f>IFERROR(VLOOKUP(E8,'[4]Priorizacion DIC'!$A:$Q,17,0),"")</f>
        <v/>
      </c>
      <c r="I8" t="str">
        <f t="shared" si="0"/>
        <v>Diagnostico</v>
      </c>
      <c r="N8" s="22" t="s">
        <v>1477</v>
      </c>
      <c r="O8" t="s">
        <v>14</v>
      </c>
    </row>
    <row r="9" spans="1:15 16355:16366" x14ac:dyDescent="0.25">
      <c r="A9" s="7">
        <v>8</v>
      </c>
      <c r="B9" s="2" t="s">
        <v>1478</v>
      </c>
      <c r="C9" s="2" t="s">
        <v>12</v>
      </c>
      <c r="D9" t="s">
        <v>14</v>
      </c>
      <c r="E9" t="s">
        <v>1478</v>
      </c>
      <c r="F9" t="s">
        <v>15</v>
      </c>
      <c r="G9">
        <v>8</v>
      </c>
      <c r="H9" s="2" t="str">
        <f>IFERROR(VLOOKUP(E9,'[4]Priorizacion DIC'!$A:$Q,17,0),"")</f>
        <v>PRIORIDAD 0</v>
      </c>
      <c r="I9" t="str">
        <f t="shared" si="0"/>
        <v>Diagnostico</v>
      </c>
      <c r="N9" s="22" t="s">
        <v>1479</v>
      </c>
      <c r="O9" t="s">
        <v>14</v>
      </c>
    </row>
    <row r="10" spans="1:15 16355:16366" x14ac:dyDescent="0.25">
      <c r="A10" s="7">
        <v>9</v>
      </c>
      <c r="B10" s="2" t="s">
        <v>1480</v>
      </c>
      <c r="C10" s="2" t="s">
        <v>12</v>
      </c>
      <c r="D10" t="s">
        <v>14</v>
      </c>
      <c r="E10" t="s">
        <v>1480</v>
      </c>
      <c r="F10" t="s">
        <v>15</v>
      </c>
      <c r="G10">
        <v>9</v>
      </c>
      <c r="H10" s="2" t="str">
        <f>IFERROR(VLOOKUP(E10,'[4]Priorizacion DIC'!$A:$Q,17,0),"")</f>
        <v>PRIORIDAD 0</v>
      </c>
      <c r="I10" t="str">
        <f t="shared" si="0"/>
        <v>Diagnostico</v>
      </c>
      <c r="N10" s="22" t="s">
        <v>1481</v>
      </c>
      <c r="O10" t="s">
        <v>14</v>
      </c>
    </row>
    <row r="11" spans="1:15 16355:16366" x14ac:dyDescent="0.25">
      <c r="A11" s="7">
        <v>10</v>
      </c>
      <c r="B11" s="2" t="s">
        <v>1482</v>
      </c>
      <c r="C11" s="2" t="s">
        <v>12</v>
      </c>
      <c r="D11" t="s">
        <v>14</v>
      </c>
      <c r="E11" t="s">
        <v>1482</v>
      </c>
      <c r="F11" t="s">
        <v>15</v>
      </c>
      <c r="G11">
        <v>10</v>
      </c>
      <c r="H11" s="2" t="str">
        <f>IFERROR(VLOOKUP(E11,'[4]Priorizacion DIC'!$A:$Q,17,0),"")</f>
        <v>PRIORIDAD 0</v>
      </c>
      <c r="I11" t="str">
        <f t="shared" si="0"/>
        <v>Diagnostico</v>
      </c>
      <c r="N11" s="22" t="s">
        <v>1483</v>
      </c>
      <c r="O11" t="s">
        <v>14</v>
      </c>
    </row>
    <row r="12" spans="1:15 16355:16366" x14ac:dyDescent="0.25">
      <c r="A12" s="7">
        <v>11</v>
      </c>
      <c r="B12" s="2" t="s">
        <v>1484</v>
      </c>
      <c r="C12" s="2" t="s">
        <v>12</v>
      </c>
      <c r="D12" t="s">
        <v>14</v>
      </c>
      <c r="E12" t="s">
        <v>1484</v>
      </c>
      <c r="F12" t="s">
        <v>15</v>
      </c>
      <c r="G12">
        <v>11</v>
      </c>
      <c r="H12" s="2" t="str">
        <f>IFERROR(VLOOKUP(E12,'[4]Priorizacion DIC'!$A:$Q,17,0),"")</f>
        <v>PRIORIDAD 0</v>
      </c>
      <c r="I12" t="str">
        <f t="shared" si="0"/>
        <v>Diagnostico</v>
      </c>
      <c r="N12" s="22" t="s">
        <v>1485</v>
      </c>
      <c r="O12" t="s">
        <v>14</v>
      </c>
    </row>
    <row r="13" spans="1:15 16355:16366" x14ac:dyDescent="0.25">
      <c r="A13" s="7">
        <v>12</v>
      </c>
      <c r="B13" s="2" t="s">
        <v>1486</v>
      </c>
      <c r="C13" s="2" t="s">
        <v>12</v>
      </c>
      <c r="D13" t="s">
        <v>14</v>
      </c>
      <c r="E13" t="s">
        <v>1486</v>
      </c>
      <c r="F13" t="s">
        <v>15</v>
      </c>
      <c r="G13">
        <v>12</v>
      </c>
      <c r="H13" s="2" t="str">
        <f>IFERROR(VLOOKUP(E13,'[4]Priorizacion DIC'!$A:$Q,17,0),"")</f>
        <v>PRIORIDAD 0</v>
      </c>
      <c r="I13" t="str">
        <f t="shared" si="0"/>
        <v>Diagnostico</v>
      </c>
      <c r="N13" s="22" t="s">
        <v>1487</v>
      </c>
      <c r="O13" t="s">
        <v>14</v>
      </c>
    </row>
    <row r="14" spans="1:15 16355:16366" x14ac:dyDescent="0.25">
      <c r="A14" s="7">
        <v>13</v>
      </c>
      <c r="B14" s="2" t="s">
        <v>1488</v>
      </c>
      <c r="C14" s="2" t="s">
        <v>12</v>
      </c>
      <c r="D14" t="s">
        <v>14</v>
      </c>
      <c r="E14" t="s">
        <v>1488</v>
      </c>
      <c r="F14" t="s">
        <v>15</v>
      </c>
      <c r="G14">
        <v>13</v>
      </c>
      <c r="H14" s="2" t="str">
        <f>IFERROR(VLOOKUP(E14,'[4]Priorizacion DIC'!$A:$Q,17,0),"")</f>
        <v>PRIORIDAD 0</v>
      </c>
      <c r="I14" t="str">
        <f t="shared" si="0"/>
        <v>Diagnostico</v>
      </c>
      <c r="N14" s="22" t="s">
        <v>1489</v>
      </c>
      <c r="O14" t="s">
        <v>14</v>
      </c>
    </row>
    <row r="15" spans="1:15 16355:16366" x14ac:dyDescent="0.25">
      <c r="A15" s="7">
        <v>14</v>
      </c>
      <c r="B15" s="2" t="s">
        <v>1490</v>
      </c>
      <c r="C15" s="2" t="s">
        <v>12</v>
      </c>
      <c r="D15" t="s">
        <v>14</v>
      </c>
      <c r="E15" t="s">
        <v>1490</v>
      </c>
      <c r="F15" t="s">
        <v>15</v>
      </c>
      <c r="G15">
        <v>14</v>
      </c>
      <c r="H15" s="2" t="str">
        <f>IFERROR(VLOOKUP(E15,'[4]Priorizacion DIC'!$A:$Q,17,0),"")</f>
        <v>PRIORIDAD 0</v>
      </c>
      <c r="I15" t="str">
        <f t="shared" si="0"/>
        <v>Diagnostico</v>
      </c>
      <c r="N15" s="22" t="s">
        <v>1491</v>
      </c>
      <c r="O15" t="s">
        <v>14</v>
      </c>
    </row>
    <row r="16" spans="1:15 16355:16366" x14ac:dyDescent="0.25">
      <c r="A16" s="7">
        <v>15</v>
      </c>
      <c r="B16" s="2" t="s">
        <v>1492</v>
      </c>
      <c r="C16" s="2" t="s">
        <v>12</v>
      </c>
      <c r="D16" t="s">
        <v>14</v>
      </c>
      <c r="E16" t="s">
        <v>1492</v>
      </c>
      <c r="F16" t="s">
        <v>15</v>
      </c>
      <c r="G16">
        <v>15</v>
      </c>
      <c r="H16" s="2" t="str">
        <f>IFERROR(VLOOKUP(E16,'[4]Priorizacion DIC'!$A:$Q,17,0),"")</f>
        <v>PRIORIDAD 0</v>
      </c>
      <c r="I16" t="str">
        <f t="shared" si="0"/>
        <v>Diagnostico</v>
      </c>
      <c r="N16" s="22" t="s">
        <v>1493</v>
      </c>
      <c r="O16" t="s">
        <v>14</v>
      </c>
    </row>
    <row r="17" spans="1:15" x14ac:dyDescent="0.25">
      <c r="A17" s="7">
        <v>16</v>
      </c>
      <c r="B17" s="2" t="s">
        <v>1494</v>
      </c>
      <c r="C17" s="2" t="s">
        <v>12</v>
      </c>
      <c r="D17" t="s">
        <v>14</v>
      </c>
      <c r="E17" t="s">
        <v>1463</v>
      </c>
      <c r="F17" t="s">
        <v>15</v>
      </c>
      <c r="G17">
        <v>16</v>
      </c>
      <c r="H17" s="2" t="str">
        <f>IFERROR(VLOOKUP(E17,'[4]Priorizacion DIC'!$A:$Q,17,0),"")</f>
        <v/>
      </c>
      <c r="I17" t="str">
        <f t="shared" si="0"/>
        <v>Diagnostico</v>
      </c>
      <c r="N17" s="22" t="s">
        <v>1495</v>
      </c>
      <c r="O17" t="s">
        <v>14</v>
      </c>
    </row>
    <row r="18" spans="1:15" x14ac:dyDescent="0.25">
      <c r="A18" s="7">
        <v>17</v>
      </c>
      <c r="B18" s="2" t="s">
        <v>1496</v>
      </c>
      <c r="C18" s="2" t="s">
        <v>12</v>
      </c>
      <c r="D18" t="s">
        <v>14</v>
      </c>
      <c r="E18" t="s">
        <v>1463</v>
      </c>
      <c r="F18" t="s">
        <v>15</v>
      </c>
      <c r="G18">
        <v>17</v>
      </c>
      <c r="H18" s="2" t="str">
        <f>IFERROR(VLOOKUP(E18,'[4]Priorizacion DIC'!$A:$Q,17,0),"")</f>
        <v/>
      </c>
      <c r="I18" t="str">
        <f t="shared" si="0"/>
        <v>Diagnostico</v>
      </c>
      <c r="N18" s="22" t="s">
        <v>1497</v>
      </c>
      <c r="O18" t="s">
        <v>14</v>
      </c>
    </row>
    <row r="19" spans="1:15" x14ac:dyDescent="0.25">
      <c r="A19" s="7">
        <v>18</v>
      </c>
      <c r="B19" s="2" t="s">
        <v>1498</v>
      </c>
      <c r="C19" s="2" t="s">
        <v>12</v>
      </c>
      <c r="D19" t="s">
        <v>14</v>
      </c>
      <c r="E19" t="s">
        <v>1498</v>
      </c>
      <c r="F19" t="s">
        <v>15</v>
      </c>
      <c r="G19">
        <v>18</v>
      </c>
      <c r="H19" s="2" t="str">
        <f>IFERROR(VLOOKUP(E19,'[4]Priorizacion DIC'!$A:$Q,17,0),"")</f>
        <v>PRIORIDAD 0</v>
      </c>
      <c r="I19" t="str">
        <f t="shared" si="0"/>
        <v>Diagnostico</v>
      </c>
      <c r="N19" s="22" t="s">
        <v>1499</v>
      </c>
      <c r="O19" t="s">
        <v>14</v>
      </c>
    </row>
    <row r="20" spans="1:15" x14ac:dyDescent="0.25">
      <c r="A20" s="7">
        <v>19</v>
      </c>
      <c r="B20" s="2" t="s">
        <v>1500</v>
      </c>
      <c r="C20" s="2" t="s">
        <v>12</v>
      </c>
      <c r="D20" t="s">
        <v>14</v>
      </c>
      <c r="E20" t="s">
        <v>1500</v>
      </c>
      <c r="F20" t="s">
        <v>15</v>
      </c>
      <c r="G20">
        <v>19</v>
      </c>
      <c r="H20" s="2" t="str">
        <f>IFERROR(VLOOKUP(E20,'[4]Priorizacion DIC'!$A:$Q,17,0),"")</f>
        <v>PRIORIDAD 0</v>
      </c>
      <c r="I20" t="str">
        <f t="shared" si="0"/>
        <v>Diagnostico</v>
      </c>
      <c r="N20" s="22" t="s">
        <v>1501</v>
      </c>
      <c r="O20" t="s">
        <v>14</v>
      </c>
    </row>
    <row r="21" spans="1:15" x14ac:dyDescent="0.25">
      <c r="A21" s="7">
        <v>20</v>
      </c>
      <c r="B21" s="2" t="s">
        <v>1502</v>
      </c>
      <c r="C21" s="2" t="s">
        <v>12</v>
      </c>
      <c r="D21" t="s">
        <v>14</v>
      </c>
      <c r="E21" t="s">
        <v>1463</v>
      </c>
      <c r="F21" t="s">
        <v>15</v>
      </c>
      <c r="G21">
        <v>20</v>
      </c>
      <c r="H21" s="2" t="str">
        <f>IFERROR(VLOOKUP(E21,'[4]Priorizacion DIC'!$A:$Q,17,0),"")</f>
        <v/>
      </c>
      <c r="I21" t="str">
        <f t="shared" si="0"/>
        <v>Diagnostico</v>
      </c>
      <c r="N21" s="22" t="s">
        <v>1503</v>
      </c>
      <c r="O21" t="s">
        <v>14</v>
      </c>
    </row>
    <row r="22" spans="1:15" x14ac:dyDescent="0.25">
      <c r="A22" s="7">
        <v>21</v>
      </c>
      <c r="B22" s="2" t="s">
        <v>1504</v>
      </c>
      <c r="C22" s="2" t="s">
        <v>122</v>
      </c>
      <c r="D22" t="s">
        <v>14</v>
      </c>
      <c r="E22" t="s">
        <v>1504</v>
      </c>
      <c r="F22" t="s">
        <v>15</v>
      </c>
      <c r="G22">
        <v>21</v>
      </c>
      <c r="H22" s="2" t="str">
        <f>IFERROR(VLOOKUP(E22,'[4]Priorizacion DIC'!$A:$Q,17,0),"")</f>
        <v>PRIORIDAD 1</v>
      </c>
      <c r="I22" t="str">
        <f t="shared" si="0"/>
        <v>Diagnostico</v>
      </c>
      <c r="N22" s="22" t="s">
        <v>1505</v>
      </c>
      <c r="O22" t="s">
        <v>14</v>
      </c>
    </row>
    <row r="23" spans="1:15" x14ac:dyDescent="0.25">
      <c r="A23" s="7">
        <v>22</v>
      </c>
      <c r="B23" s="2" t="s">
        <v>1506</v>
      </c>
      <c r="C23" s="2" t="s">
        <v>122</v>
      </c>
      <c r="D23" t="s">
        <v>14</v>
      </c>
      <c r="E23" t="s">
        <v>1463</v>
      </c>
      <c r="F23" t="s">
        <v>15</v>
      </c>
      <c r="G23">
        <v>22</v>
      </c>
      <c r="H23" s="2" t="str">
        <f>IFERROR(VLOOKUP(E23,'[4]Priorizacion DIC'!$A:$Q,17,0),"")</f>
        <v/>
      </c>
      <c r="I23" t="str">
        <f t="shared" si="0"/>
        <v>Diagnostico</v>
      </c>
      <c r="N23" s="22" t="s">
        <v>1507</v>
      </c>
      <c r="O23" t="s">
        <v>14</v>
      </c>
    </row>
    <row r="24" spans="1:15" x14ac:dyDescent="0.25">
      <c r="A24" s="7">
        <v>23</v>
      </c>
      <c r="B24" s="2" t="s">
        <v>1495</v>
      </c>
      <c r="C24" s="2" t="s">
        <v>122</v>
      </c>
      <c r="D24" t="s">
        <v>14</v>
      </c>
      <c r="E24" t="s">
        <v>1495</v>
      </c>
      <c r="F24" t="s">
        <v>15</v>
      </c>
      <c r="G24">
        <v>23</v>
      </c>
      <c r="H24" s="2" t="str">
        <f>IFERROR(VLOOKUP(E24,'[4]Priorizacion DIC'!$A:$Q,17,0),"")</f>
        <v>PRIORIDAD 1</v>
      </c>
      <c r="I24" t="str">
        <f t="shared" si="0"/>
        <v>Diagnostico</v>
      </c>
      <c r="N24" s="22" t="s">
        <v>1508</v>
      </c>
      <c r="O24" t="s">
        <v>14</v>
      </c>
    </row>
    <row r="25" spans="1:15" x14ac:dyDescent="0.25">
      <c r="A25" s="7">
        <v>24</v>
      </c>
      <c r="B25" s="2" t="s">
        <v>1481</v>
      </c>
      <c r="C25" s="2" t="s">
        <v>122</v>
      </c>
      <c r="D25" t="s">
        <v>14</v>
      </c>
      <c r="E25" t="s">
        <v>1463</v>
      </c>
      <c r="F25" t="s">
        <v>15</v>
      </c>
      <c r="G25">
        <v>24</v>
      </c>
      <c r="H25" s="2" t="str">
        <f>IFERROR(VLOOKUP(E25,'[4]Priorizacion DIC'!$A:$Q,17,0),"")</f>
        <v/>
      </c>
      <c r="I25" t="str">
        <f t="shared" si="0"/>
        <v>Diagnostico</v>
      </c>
      <c r="N25" s="22" t="s">
        <v>1509</v>
      </c>
      <c r="O25" t="s">
        <v>14</v>
      </c>
    </row>
    <row r="26" spans="1:15" x14ac:dyDescent="0.25">
      <c r="A26" s="7">
        <v>25</v>
      </c>
      <c r="B26" s="2" t="s">
        <v>1510</v>
      </c>
      <c r="C26" s="2" t="s">
        <v>122</v>
      </c>
      <c r="D26" t="s">
        <v>14</v>
      </c>
      <c r="E26" t="s">
        <v>1510</v>
      </c>
      <c r="F26" t="s">
        <v>15</v>
      </c>
      <c r="G26">
        <v>25</v>
      </c>
      <c r="H26" s="2" t="str">
        <f>IFERROR(VLOOKUP(E26,'[4]Priorizacion DIC'!$A:$Q,17,0),"")</f>
        <v>PRIORIDAD 1</v>
      </c>
      <c r="I26" t="str">
        <f t="shared" si="0"/>
        <v>Diagnostico</v>
      </c>
      <c r="N26" s="22" t="s">
        <v>1511</v>
      </c>
      <c r="O26" t="s">
        <v>14</v>
      </c>
    </row>
    <row r="27" spans="1:15" x14ac:dyDescent="0.25">
      <c r="A27" s="7">
        <v>26</v>
      </c>
      <c r="B27" s="2" t="s">
        <v>1512</v>
      </c>
      <c r="C27" s="2" t="s">
        <v>122</v>
      </c>
      <c r="D27" t="s">
        <v>14</v>
      </c>
      <c r="E27" t="s">
        <v>1512</v>
      </c>
      <c r="F27" t="s">
        <v>15</v>
      </c>
      <c r="G27">
        <v>26</v>
      </c>
      <c r="H27" s="2" t="str">
        <f>IFERROR(VLOOKUP(E27,'[4]Priorizacion DIC'!$A:$Q,17,0),"")</f>
        <v>PRIORIDAD 1</v>
      </c>
      <c r="I27" t="str">
        <f t="shared" si="0"/>
        <v>Diagnostico</v>
      </c>
      <c r="N27" s="22" t="s">
        <v>1512</v>
      </c>
      <c r="O27" t="s">
        <v>14</v>
      </c>
    </row>
    <row r="28" spans="1:15" x14ac:dyDescent="0.25">
      <c r="A28" s="7">
        <v>27</v>
      </c>
      <c r="B28" s="2" t="s">
        <v>1497</v>
      </c>
      <c r="C28" s="2" t="s">
        <v>122</v>
      </c>
      <c r="D28" t="s">
        <v>14</v>
      </c>
      <c r="E28" t="s">
        <v>1497</v>
      </c>
      <c r="F28" t="s">
        <v>15</v>
      </c>
      <c r="G28">
        <v>27</v>
      </c>
      <c r="H28" s="2" t="str">
        <f>IFERROR(VLOOKUP(E28,'[4]Priorizacion DIC'!$A:$Q,17,0),"")</f>
        <v>PRIORIDAD 1</v>
      </c>
      <c r="I28" t="str">
        <f t="shared" si="0"/>
        <v>Diagnostico</v>
      </c>
      <c r="N28" s="22" t="s">
        <v>1513</v>
      </c>
      <c r="O28" t="s">
        <v>14</v>
      </c>
    </row>
    <row r="29" spans="1:15" x14ac:dyDescent="0.25">
      <c r="A29" s="7">
        <v>28</v>
      </c>
      <c r="B29" s="2" t="s">
        <v>1479</v>
      </c>
      <c r="C29" s="2" t="s">
        <v>122</v>
      </c>
      <c r="D29" t="s">
        <v>14</v>
      </c>
      <c r="E29" t="s">
        <v>1479</v>
      </c>
      <c r="F29" t="s">
        <v>15</v>
      </c>
      <c r="G29">
        <v>28</v>
      </c>
      <c r="H29" s="2" t="str">
        <f>IFERROR(VLOOKUP(E29,'[4]Priorizacion DIC'!$A:$Q,17,0),"")</f>
        <v>PRIORIDAD 1</v>
      </c>
      <c r="I29" t="str">
        <f t="shared" si="0"/>
        <v>Diagnostico</v>
      </c>
      <c r="N29" s="22" t="s">
        <v>1514</v>
      </c>
      <c r="O29" t="s">
        <v>14</v>
      </c>
    </row>
    <row r="30" spans="1:15" x14ac:dyDescent="0.25">
      <c r="A30" s="7">
        <v>29</v>
      </c>
      <c r="B30" s="2" t="s">
        <v>1477</v>
      </c>
      <c r="C30" s="2" t="s">
        <v>122</v>
      </c>
      <c r="D30" t="s">
        <v>14</v>
      </c>
      <c r="E30" t="s">
        <v>1477</v>
      </c>
      <c r="F30" t="s">
        <v>15</v>
      </c>
      <c r="G30">
        <v>29</v>
      </c>
      <c r="H30" s="2" t="str">
        <f>IFERROR(VLOOKUP(E30,'[4]Priorizacion DIC'!$A:$Q,17,0),"")</f>
        <v>PRIORIDAD 1</v>
      </c>
      <c r="I30" t="str">
        <f t="shared" si="0"/>
        <v>Diagnostico</v>
      </c>
      <c r="N30" s="22" t="s">
        <v>1515</v>
      </c>
      <c r="O30" t="s">
        <v>14</v>
      </c>
    </row>
    <row r="31" spans="1:15" x14ac:dyDescent="0.25">
      <c r="A31" s="7">
        <v>30</v>
      </c>
      <c r="B31" s="2" t="s">
        <v>1499</v>
      </c>
      <c r="C31" s="2" t="s">
        <v>122</v>
      </c>
      <c r="D31" t="s">
        <v>14</v>
      </c>
      <c r="E31" t="s">
        <v>1463</v>
      </c>
      <c r="F31" t="s">
        <v>15</v>
      </c>
      <c r="G31">
        <v>30</v>
      </c>
      <c r="H31" s="2" t="str">
        <f>IFERROR(VLOOKUP(E31,'[4]Priorizacion DIC'!$A:$Q,17,0),"")</f>
        <v/>
      </c>
      <c r="I31" t="str">
        <f t="shared" si="0"/>
        <v>Diagnostico</v>
      </c>
      <c r="N31" s="22" t="s">
        <v>1516</v>
      </c>
      <c r="O31" t="s">
        <v>14</v>
      </c>
    </row>
    <row r="32" spans="1:15" x14ac:dyDescent="0.25">
      <c r="A32" s="7">
        <v>31</v>
      </c>
      <c r="B32" s="2" t="s">
        <v>1501</v>
      </c>
      <c r="C32" s="2" t="s">
        <v>122</v>
      </c>
      <c r="D32" t="s">
        <v>14</v>
      </c>
      <c r="E32" t="s">
        <v>1501</v>
      </c>
      <c r="F32" t="s">
        <v>15</v>
      </c>
      <c r="G32">
        <v>31</v>
      </c>
      <c r="H32" s="2" t="str">
        <f>IFERROR(VLOOKUP(E32,'[4]Priorizacion DIC'!$A:$Q,17,0),"")</f>
        <v>PRIORIDAD 1</v>
      </c>
      <c r="I32" t="str">
        <f t="shared" si="0"/>
        <v>Diagnostico</v>
      </c>
      <c r="N32" s="22" t="s">
        <v>1517</v>
      </c>
      <c r="O32" t="s">
        <v>14</v>
      </c>
    </row>
    <row r="33" spans="1:15" x14ac:dyDescent="0.25">
      <c r="A33" s="7">
        <v>32</v>
      </c>
      <c r="B33" s="2" t="s">
        <v>1503</v>
      </c>
      <c r="C33" s="2" t="s">
        <v>122</v>
      </c>
      <c r="D33" t="s">
        <v>14</v>
      </c>
      <c r="E33" t="s">
        <v>1463</v>
      </c>
      <c r="F33" t="s">
        <v>15</v>
      </c>
      <c r="G33">
        <v>32</v>
      </c>
      <c r="H33" s="2" t="str">
        <f>IFERROR(VLOOKUP(E33,'[4]Priorizacion DIC'!$A:$Q,17,0),"")</f>
        <v/>
      </c>
      <c r="I33" t="str">
        <f t="shared" si="0"/>
        <v>Diagnostico</v>
      </c>
      <c r="N33" s="22" t="s">
        <v>1518</v>
      </c>
      <c r="O33" t="s">
        <v>14</v>
      </c>
    </row>
    <row r="34" spans="1:15" x14ac:dyDescent="0.25">
      <c r="A34" s="7">
        <v>33</v>
      </c>
      <c r="B34" s="2" t="s">
        <v>1505</v>
      </c>
      <c r="C34" s="2" t="s">
        <v>122</v>
      </c>
      <c r="D34" t="s">
        <v>14</v>
      </c>
      <c r="E34" t="s">
        <v>1463</v>
      </c>
      <c r="F34" t="s">
        <v>15</v>
      </c>
      <c r="G34">
        <v>33</v>
      </c>
      <c r="H34" s="2" t="str">
        <f>IFERROR(VLOOKUP(E34,'[4]Priorizacion DIC'!$A:$Q,17,0),"")</f>
        <v/>
      </c>
      <c r="I34" t="str">
        <f t="shared" si="0"/>
        <v>Diagnostico</v>
      </c>
      <c r="N34" s="22" t="s">
        <v>1519</v>
      </c>
      <c r="O34" t="s">
        <v>14</v>
      </c>
    </row>
    <row r="35" spans="1:15" x14ac:dyDescent="0.25">
      <c r="A35" s="7">
        <v>34</v>
      </c>
      <c r="B35" s="2" t="s">
        <v>1513</v>
      </c>
      <c r="C35" s="2" t="s">
        <v>122</v>
      </c>
      <c r="D35" t="s">
        <v>14</v>
      </c>
      <c r="E35" t="s">
        <v>1513</v>
      </c>
      <c r="F35" t="s">
        <v>15</v>
      </c>
      <c r="G35">
        <v>34</v>
      </c>
      <c r="H35" s="2" t="str">
        <f>IFERROR(VLOOKUP(E35,'[4]Priorizacion DIC'!$A:$Q,17,0),"")</f>
        <v>PRIORIDAD 1</v>
      </c>
      <c r="I35" t="str">
        <f t="shared" si="0"/>
        <v>Diagnostico</v>
      </c>
      <c r="N35" s="22" t="s">
        <v>1520</v>
      </c>
      <c r="O35" t="s">
        <v>14</v>
      </c>
    </row>
    <row r="36" spans="1:15" x14ac:dyDescent="0.25">
      <c r="A36" s="7">
        <v>35</v>
      </c>
      <c r="B36" s="2" t="s">
        <v>1483</v>
      </c>
      <c r="C36" s="2" t="s">
        <v>122</v>
      </c>
      <c r="D36" t="s">
        <v>14</v>
      </c>
      <c r="E36" t="s">
        <v>1483</v>
      </c>
      <c r="F36" t="s">
        <v>15</v>
      </c>
      <c r="G36">
        <v>35</v>
      </c>
      <c r="H36" s="2" t="str">
        <f>IFERROR(VLOOKUP(E36,'[4]Priorizacion DIC'!$A:$Q,17,0),"")</f>
        <v>PRIORIDAD 1</v>
      </c>
      <c r="I36" t="str">
        <f t="shared" si="0"/>
        <v>Diagnostico</v>
      </c>
      <c r="N36" s="22" t="s">
        <v>1521</v>
      </c>
      <c r="O36" t="s">
        <v>14</v>
      </c>
    </row>
    <row r="37" spans="1:15" x14ac:dyDescent="0.25">
      <c r="A37" s="7">
        <v>36</v>
      </c>
      <c r="B37" s="2" t="s">
        <v>1485</v>
      </c>
      <c r="C37" s="2" t="s">
        <v>122</v>
      </c>
      <c r="D37" t="s">
        <v>14</v>
      </c>
      <c r="E37" t="s">
        <v>1485</v>
      </c>
      <c r="F37" t="s">
        <v>15</v>
      </c>
      <c r="G37">
        <v>36</v>
      </c>
      <c r="H37" s="2" t="str">
        <f>IFERROR(VLOOKUP(E37,'[4]Priorizacion DIC'!$A:$Q,17,0),"")</f>
        <v>PRIORIDAD 1</v>
      </c>
      <c r="I37" t="str">
        <f t="shared" si="0"/>
        <v>Diagnostico</v>
      </c>
      <c r="N37" s="22" t="s">
        <v>1522</v>
      </c>
      <c r="O37" t="s">
        <v>14</v>
      </c>
    </row>
    <row r="38" spans="1:15" x14ac:dyDescent="0.25">
      <c r="A38" s="7">
        <v>37</v>
      </c>
      <c r="B38" s="2" t="s">
        <v>1487</v>
      </c>
      <c r="C38" s="2" t="s">
        <v>122</v>
      </c>
      <c r="D38" t="s">
        <v>14</v>
      </c>
      <c r="E38" t="s">
        <v>1487</v>
      </c>
      <c r="F38" t="s">
        <v>15</v>
      </c>
      <c r="G38">
        <v>37</v>
      </c>
      <c r="H38" s="2" t="str">
        <f>IFERROR(VLOOKUP(E38,'[4]Priorizacion DIC'!$A:$Q,17,0),"")</f>
        <v>PRIORIDAD 1</v>
      </c>
      <c r="I38" t="str">
        <f t="shared" si="0"/>
        <v>Diagnostico</v>
      </c>
      <c r="N38" s="22" t="s">
        <v>1523</v>
      </c>
      <c r="O38" t="s">
        <v>14</v>
      </c>
    </row>
    <row r="39" spans="1:15" x14ac:dyDescent="0.25">
      <c r="A39" s="7">
        <v>38</v>
      </c>
      <c r="B39" s="2" t="s">
        <v>1489</v>
      </c>
      <c r="C39" s="2" t="s">
        <v>122</v>
      </c>
      <c r="D39" t="s">
        <v>14</v>
      </c>
      <c r="E39" t="s">
        <v>1489</v>
      </c>
      <c r="F39" t="s">
        <v>15</v>
      </c>
      <c r="G39">
        <v>38</v>
      </c>
      <c r="H39" s="2" t="str">
        <f>IFERROR(VLOOKUP(E39,'[4]Priorizacion DIC'!$A:$Q,17,0),"")</f>
        <v>PRIORIDAD 1</v>
      </c>
      <c r="I39" t="str">
        <f t="shared" si="0"/>
        <v>Diagnostico</v>
      </c>
      <c r="N39" s="22" t="s">
        <v>1524</v>
      </c>
      <c r="O39" t="s">
        <v>14</v>
      </c>
    </row>
    <row r="40" spans="1:15" x14ac:dyDescent="0.25">
      <c r="A40" s="7">
        <v>39</v>
      </c>
      <c r="B40" s="2" t="s">
        <v>1507</v>
      </c>
      <c r="C40" s="2" t="s">
        <v>122</v>
      </c>
      <c r="D40" t="s">
        <v>14</v>
      </c>
      <c r="E40" t="s">
        <v>1507</v>
      </c>
      <c r="F40" t="s">
        <v>15</v>
      </c>
      <c r="G40">
        <v>39</v>
      </c>
      <c r="H40" s="2" t="str">
        <f>IFERROR(VLOOKUP(E40,'[4]Priorizacion DIC'!$A:$Q,17,0),"")</f>
        <v>PRIORIDAD 1</v>
      </c>
      <c r="I40" t="str">
        <f t="shared" si="0"/>
        <v>Diagnostico</v>
      </c>
      <c r="N40" s="22" t="s">
        <v>1525</v>
      </c>
      <c r="O40" t="s">
        <v>14</v>
      </c>
    </row>
    <row r="41" spans="1:15" x14ac:dyDescent="0.25">
      <c r="A41" s="7">
        <v>40</v>
      </c>
      <c r="B41" s="2" t="s">
        <v>1526</v>
      </c>
      <c r="C41" s="2" t="s">
        <v>122</v>
      </c>
      <c r="D41" t="s">
        <v>14</v>
      </c>
      <c r="E41" t="s">
        <v>1463</v>
      </c>
      <c r="F41" t="s">
        <v>15</v>
      </c>
      <c r="G41">
        <v>40</v>
      </c>
      <c r="H41" s="2" t="str">
        <f>IFERROR(VLOOKUP(E41,'[4]Priorizacion DIC'!$A:$Q,17,0),"")</f>
        <v/>
      </c>
      <c r="I41" t="str">
        <f t="shared" si="0"/>
        <v>Diagnostico</v>
      </c>
      <c r="N41" s="22" t="s">
        <v>1527</v>
      </c>
      <c r="O41" t="s">
        <v>14</v>
      </c>
    </row>
    <row r="42" spans="1:15" x14ac:dyDescent="0.25">
      <c r="A42" s="7">
        <v>41</v>
      </c>
      <c r="B42" s="2" t="s">
        <v>1508</v>
      </c>
      <c r="C42" s="2" t="s">
        <v>122</v>
      </c>
      <c r="D42" t="s">
        <v>14</v>
      </c>
      <c r="E42" t="s">
        <v>1508</v>
      </c>
      <c r="F42" t="s">
        <v>15</v>
      </c>
      <c r="G42">
        <v>41</v>
      </c>
      <c r="H42" s="2" t="str">
        <f>IFERROR(VLOOKUP(E42,'[4]Priorizacion DIC'!$A:$Q,17,0),"")</f>
        <v>PRIORIDAD 1</v>
      </c>
      <c r="I42" t="str">
        <f t="shared" si="0"/>
        <v>Diagnostico</v>
      </c>
      <c r="N42" s="22" t="s">
        <v>1528</v>
      </c>
      <c r="O42" t="s">
        <v>14</v>
      </c>
    </row>
    <row r="43" spans="1:15" x14ac:dyDescent="0.25">
      <c r="A43" s="7">
        <v>42</v>
      </c>
      <c r="B43" s="2" t="s">
        <v>1491</v>
      </c>
      <c r="C43" s="2" t="s">
        <v>122</v>
      </c>
      <c r="D43" t="s">
        <v>14</v>
      </c>
      <c r="E43" t="s">
        <v>1463</v>
      </c>
      <c r="F43" t="s">
        <v>15</v>
      </c>
      <c r="G43">
        <v>42</v>
      </c>
      <c r="H43" s="2" t="str">
        <f>IFERROR(VLOOKUP(E43,'[4]Priorizacion DIC'!$A:$Q,17,0),"")</f>
        <v/>
      </c>
      <c r="I43" t="str">
        <f t="shared" si="0"/>
        <v>Diagnostico</v>
      </c>
      <c r="N43" s="22" t="s">
        <v>1529</v>
      </c>
      <c r="O43" t="s">
        <v>14</v>
      </c>
    </row>
    <row r="44" spans="1:15" x14ac:dyDescent="0.25">
      <c r="A44" s="7">
        <v>43</v>
      </c>
      <c r="B44" s="2" t="s">
        <v>1509</v>
      </c>
      <c r="C44" s="2" t="s">
        <v>122</v>
      </c>
      <c r="D44" t="s">
        <v>14</v>
      </c>
      <c r="E44" t="s">
        <v>1463</v>
      </c>
      <c r="F44" t="s">
        <v>15</v>
      </c>
      <c r="G44">
        <v>43</v>
      </c>
      <c r="H44" s="2" t="str">
        <f>IFERROR(VLOOKUP(E44,'[4]Priorizacion DIC'!$A:$Q,17,0),"")</f>
        <v/>
      </c>
      <c r="I44" t="str">
        <f t="shared" si="0"/>
        <v>Diagnostico</v>
      </c>
      <c r="N44" s="22" t="s">
        <v>1530</v>
      </c>
      <c r="O44" t="s">
        <v>14</v>
      </c>
    </row>
    <row r="45" spans="1:15" x14ac:dyDescent="0.25">
      <c r="A45" s="7">
        <v>44</v>
      </c>
      <c r="B45" s="2" t="s">
        <v>1511</v>
      </c>
      <c r="C45" s="2" t="s">
        <v>122</v>
      </c>
      <c r="D45" t="s">
        <v>14</v>
      </c>
      <c r="E45" t="s">
        <v>1511</v>
      </c>
      <c r="F45" t="s">
        <v>15</v>
      </c>
      <c r="G45">
        <v>44</v>
      </c>
      <c r="H45" s="2" t="str">
        <f>IFERROR(VLOOKUP(E45,'[4]Priorizacion DIC'!$A:$Q,17,0),"")</f>
        <v>PRIORIDAD 1</v>
      </c>
      <c r="I45" t="str">
        <f t="shared" si="0"/>
        <v>Diagnostico</v>
      </c>
      <c r="N45" s="24" t="s">
        <v>1526</v>
      </c>
      <c r="O45" t="s">
        <v>14</v>
      </c>
    </row>
    <row r="46" spans="1:15" x14ac:dyDescent="0.25">
      <c r="A46" s="7">
        <v>45</v>
      </c>
      <c r="B46" s="2" t="s">
        <v>1531</v>
      </c>
      <c r="C46" s="2" t="s">
        <v>122</v>
      </c>
      <c r="D46" t="s">
        <v>14</v>
      </c>
      <c r="E46" t="s">
        <v>1531</v>
      </c>
      <c r="F46" t="s">
        <v>15</v>
      </c>
      <c r="G46">
        <v>45</v>
      </c>
      <c r="H46" s="2" t="str">
        <f>IFERROR(VLOOKUP(E46,'[4]Priorizacion DIC'!$A:$Q,17,0),"")</f>
        <v>PRIORIDAD 1</v>
      </c>
      <c r="I46" t="str">
        <f t="shared" si="0"/>
        <v>Diagnostico</v>
      </c>
      <c r="N46" s="24" t="s">
        <v>1504</v>
      </c>
      <c r="O46" t="s">
        <v>14</v>
      </c>
    </row>
    <row r="47" spans="1:15" x14ac:dyDescent="0.25">
      <c r="A47" s="7">
        <v>46</v>
      </c>
      <c r="B47" s="2" t="s">
        <v>1532</v>
      </c>
      <c r="C47" s="2" t="s">
        <v>122</v>
      </c>
      <c r="D47" t="s">
        <v>14</v>
      </c>
      <c r="E47" t="s">
        <v>1532</v>
      </c>
      <c r="F47" t="s">
        <v>15</v>
      </c>
      <c r="G47">
        <v>46</v>
      </c>
      <c r="H47" s="2" t="str">
        <f>IFERROR(VLOOKUP(E47,'[4]Priorizacion DIC'!$A:$Q,17,0),"")</f>
        <v>PRIORIDAD 1</v>
      </c>
      <c r="I47" t="str">
        <f t="shared" si="0"/>
        <v>Diagnostico</v>
      </c>
      <c r="N47" s="24" t="s">
        <v>1506</v>
      </c>
      <c r="O47" t="s">
        <v>14</v>
      </c>
    </row>
    <row r="48" spans="1:15" x14ac:dyDescent="0.25">
      <c r="A48" s="7">
        <v>47</v>
      </c>
      <c r="B48" s="2" t="s">
        <v>1533</v>
      </c>
      <c r="C48" s="2" t="s">
        <v>122</v>
      </c>
      <c r="D48" t="s">
        <v>14</v>
      </c>
      <c r="E48" t="s">
        <v>1533</v>
      </c>
      <c r="F48" t="s">
        <v>15</v>
      </c>
      <c r="G48">
        <v>47</v>
      </c>
      <c r="H48" s="2" t="str">
        <f>IFERROR(VLOOKUP(E48,'[4]Priorizacion DIC'!$A:$Q,17,0),"")</f>
        <v>PRIORIDAD 1</v>
      </c>
      <c r="I48" t="str">
        <f t="shared" si="0"/>
        <v>Diagnostico</v>
      </c>
      <c r="N48" s="24" t="s">
        <v>1510</v>
      </c>
      <c r="O48" t="s">
        <v>14</v>
      </c>
    </row>
    <row r="49" spans="1:15" x14ac:dyDescent="0.25">
      <c r="A49" s="7">
        <v>48</v>
      </c>
      <c r="B49" s="2" t="s">
        <v>1534</v>
      </c>
      <c r="C49" s="2" t="s">
        <v>122</v>
      </c>
      <c r="D49" t="s">
        <v>14</v>
      </c>
      <c r="E49" t="s">
        <v>1463</v>
      </c>
      <c r="F49" t="s">
        <v>15</v>
      </c>
      <c r="G49">
        <v>48</v>
      </c>
      <c r="H49" s="2" t="str">
        <f>IFERROR(VLOOKUP(E49,'[4]Priorizacion DIC'!$A:$Q,17,0),"")</f>
        <v/>
      </c>
      <c r="I49" t="str">
        <f t="shared" si="0"/>
        <v>Diagnostico</v>
      </c>
      <c r="N49" s="22" t="s">
        <v>1535</v>
      </c>
      <c r="O49" t="s">
        <v>14</v>
      </c>
    </row>
    <row r="50" spans="1:15" x14ac:dyDescent="0.25">
      <c r="A50" s="7">
        <v>49</v>
      </c>
      <c r="B50" s="2" t="s">
        <v>1536</v>
      </c>
      <c r="C50" s="2" t="s">
        <v>122</v>
      </c>
      <c r="D50" t="s">
        <v>14</v>
      </c>
      <c r="E50" t="s">
        <v>1463</v>
      </c>
      <c r="F50" t="s">
        <v>15</v>
      </c>
      <c r="G50">
        <v>49</v>
      </c>
      <c r="H50" s="2" t="str">
        <f>IFERROR(VLOOKUP(E50,'[4]Priorizacion DIC'!$A:$Q,17,0),"")</f>
        <v/>
      </c>
      <c r="I50" t="str">
        <f t="shared" si="0"/>
        <v>Diagnostico</v>
      </c>
      <c r="N50" s="22" t="s">
        <v>1537</v>
      </c>
      <c r="O50" t="s">
        <v>14</v>
      </c>
    </row>
    <row r="51" spans="1:15" x14ac:dyDescent="0.25">
      <c r="A51" s="7">
        <v>50</v>
      </c>
      <c r="B51" s="2" t="s">
        <v>1538</v>
      </c>
      <c r="C51" s="2" t="s">
        <v>122</v>
      </c>
      <c r="D51" t="s">
        <v>14</v>
      </c>
      <c r="E51" t="s">
        <v>1463</v>
      </c>
      <c r="F51" t="s">
        <v>15</v>
      </c>
      <c r="G51">
        <v>50</v>
      </c>
      <c r="H51" s="2" t="str">
        <f>IFERROR(VLOOKUP(E51,'[4]Priorizacion DIC'!$A:$Q,17,0),"")</f>
        <v/>
      </c>
      <c r="I51" t="str">
        <f t="shared" si="0"/>
        <v>Diagnostico</v>
      </c>
      <c r="N51" s="22" t="s">
        <v>1539</v>
      </c>
      <c r="O51" t="s">
        <v>14</v>
      </c>
    </row>
    <row r="52" spans="1:15" x14ac:dyDescent="0.25">
      <c r="A52" s="7">
        <v>51</v>
      </c>
      <c r="B52" s="2" t="s">
        <v>1540</v>
      </c>
      <c r="C52" s="2" t="s">
        <v>122</v>
      </c>
      <c r="D52" t="s">
        <v>14</v>
      </c>
      <c r="E52" t="s">
        <v>1463</v>
      </c>
      <c r="F52" t="s">
        <v>15</v>
      </c>
      <c r="G52">
        <v>51</v>
      </c>
      <c r="H52" s="2" t="str">
        <f>IFERROR(VLOOKUP(E52,'[4]Priorizacion DIC'!$A:$Q,17,0),"")</f>
        <v/>
      </c>
      <c r="I52" t="str">
        <f t="shared" si="0"/>
        <v>Diagnostico</v>
      </c>
      <c r="N52" s="22" t="s">
        <v>1541</v>
      </c>
      <c r="O52" t="s">
        <v>14</v>
      </c>
    </row>
    <row r="53" spans="1:15" x14ac:dyDescent="0.25">
      <c r="A53" s="7">
        <v>52</v>
      </c>
      <c r="B53" s="2" t="s">
        <v>1542</v>
      </c>
      <c r="C53" s="2" t="s">
        <v>122</v>
      </c>
      <c r="D53" t="s">
        <v>14</v>
      </c>
      <c r="E53" t="s">
        <v>1463</v>
      </c>
      <c r="F53" t="s">
        <v>15</v>
      </c>
      <c r="G53">
        <v>52</v>
      </c>
      <c r="H53" s="2" t="str">
        <f>IFERROR(VLOOKUP(E53,'[4]Priorizacion DIC'!$A:$Q,17,0),"")</f>
        <v/>
      </c>
      <c r="I53" t="str">
        <f t="shared" si="0"/>
        <v>Diagnostico</v>
      </c>
      <c r="N53" s="22" t="s">
        <v>1543</v>
      </c>
      <c r="O53" t="s">
        <v>14</v>
      </c>
    </row>
    <row r="54" spans="1:15" x14ac:dyDescent="0.25">
      <c r="A54" s="7">
        <v>53</v>
      </c>
      <c r="B54" s="2" t="s">
        <v>1544</v>
      </c>
      <c r="C54" s="2" t="s">
        <v>122</v>
      </c>
      <c r="D54" t="s">
        <v>14</v>
      </c>
      <c r="E54" t="s">
        <v>1544</v>
      </c>
      <c r="F54" t="s">
        <v>15</v>
      </c>
      <c r="G54">
        <v>53</v>
      </c>
      <c r="H54" s="2" t="str">
        <f>IFERROR(VLOOKUP(E54,'[4]Priorizacion DIC'!$A:$Q,17,0),"")</f>
        <v>PRIORIDAD 1</v>
      </c>
      <c r="I54" t="str">
        <f t="shared" si="0"/>
        <v>Diagnostico</v>
      </c>
      <c r="N54" s="22" t="s">
        <v>1545</v>
      </c>
      <c r="O54" t="s">
        <v>14</v>
      </c>
    </row>
    <row r="55" spans="1:15" x14ac:dyDescent="0.25">
      <c r="A55" s="7">
        <v>54</v>
      </c>
      <c r="B55" s="2" t="s">
        <v>1546</v>
      </c>
      <c r="C55" s="2" t="s">
        <v>122</v>
      </c>
      <c r="D55" t="s">
        <v>14</v>
      </c>
      <c r="E55" t="s">
        <v>1463</v>
      </c>
      <c r="F55" t="s">
        <v>15</v>
      </c>
      <c r="G55">
        <v>54</v>
      </c>
      <c r="H55" s="2" t="str">
        <f>IFERROR(VLOOKUP(E55,'[4]Priorizacion DIC'!$A:$Q,17,0),"")</f>
        <v/>
      </c>
      <c r="I55" t="str">
        <f t="shared" si="0"/>
        <v>Diagnostico</v>
      </c>
      <c r="N55" s="22" t="s">
        <v>1547</v>
      </c>
      <c r="O55" t="s">
        <v>14</v>
      </c>
    </row>
    <row r="56" spans="1:15" x14ac:dyDescent="0.25">
      <c r="A56" s="7">
        <v>55</v>
      </c>
      <c r="B56" s="2" t="s">
        <v>1548</v>
      </c>
      <c r="C56" s="2" t="s">
        <v>122</v>
      </c>
      <c r="D56" t="s">
        <v>14</v>
      </c>
      <c r="E56" t="s">
        <v>1463</v>
      </c>
      <c r="F56" t="s">
        <v>15</v>
      </c>
      <c r="G56">
        <v>55</v>
      </c>
      <c r="H56" s="2" t="str">
        <f>IFERROR(VLOOKUP(E56,'[4]Priorizacion DIC'!$A:$Q,17,0),"")</f>
        <v/>
      </c>
      <c r="I56" t="str">
        <f t="shared" si="0"/>
        <v>Diagnostico</v>
      </c>
      <c r="N56" s="22" t="s">
        <v>1549</v>
      </c>
      <c r="O56" t="s">
        <v>14</v>
      </c>
    </row>
    <row r="57" spans="1:15" x14ac:dyDescent="0.25">
      <c r="A57" s="7">
        <v>56</v>
      </c>
      <c r="B57" s="2" t="s">
        <v>1550</v>
      </c>
      <c r="C57" s="2" t="s">
        <v>122</v>
      </c>
      <c r="D57" t="s">
        <v>14</v>
      </c>
      <c r="E57" t="s">
        <v>1463</v>
      </c>
      <c r="F57" t="s">
        <v>15</v>
      </c>
      <c r="G57">
        <v>56</v>
      </c>
      <c r="H57" s="2" t="str">
        <f>IFERROR(VLOOKUP(E57,'[4]Priorizacion DIC'!$A:$Q,17,0),"")</f>
        <v/>
      </c>
      <c r="I57" t="str">
        <f t="shared" si="0"/>
        <v>Diagnostico</v>
      </c>
      <c r="N57" s="22" t="s">
        <v>1551</v>
      </c>
      <c r="O57" t="s">
        <v>14</v>
      </c>
    </row>
    <row r="58" spans="1:15" x14ac:dyDescent="0.25">
      <c r="A58" s="7">
        <v>57</v>
      </c>
      <c r="B58" s="2" t="s">
        <v>1552</v>
      </c>
      <c r="C58" s="2" t="s">
        <v>122</v>
      </c>
      <c r="D58" t="s">
        <v>14</v>
      </c>
      <c r="E58" t="s">
        <v>1552</v>
      </c>
      <c r="F58" t="s">
        <v>15</v>
      </c>
      <c r="G58">
        <v>57</v>
      </c>
      <c r="H58" s="2" t="str">
        <f>IFERROR(VLOOKUP(E58,'[4]Priorizacion DIC'!$A:$Q,17,0),"")</f>
        <v>PRIORIDAD 1</v>
      </c>
      <c r="I58" t="str">
        <f t="shared" si="0"/>
        <v>Diagnostico</v>
      </c>
      <c r="N58" s="22" t="s">
        <v>1553</v>
      </c>
      <c r="O58" t="s">
        <v>14</v>
      </c>
    </row>
    <row r="59" spans="1:15" x14ac:dyDescent="0.25">
      <c r="A59" s="7">
        <v>58</v>
      </c>
      <c r="B59" s="2" t="s">
        <v>1554</v>
      </c>
      <c r="C59" s="2" t="s">
        <v>122</v>
      </c>
      <c r="D59" t="s">
        <v>14</v>
      </c>
      <c r="E59" t="s">
        <v>1554</v>
      </c>
      <c r="F59" t="s">
        <v>15</v>
      </c>
      <c r="G59">
        <v>58</v>
      </c>
      <c r="H59" s="2" t="str">
        <f>IFERROR(VLOOKUP(E59,'[4]Priorizacion DIC'!$A:$Q,17,0),"")</f>
        <v>PRIORIDAD 1</v>
      </c>
      <c r="I59" t="str">
        <f t="shared" si="0"/>
        <v>Diagnostico</v>
      </c>
      <c r="N59" s="22" t="s">
        <v>1555</v>
      </c>
      <c r="O59" t="s">
        <v>14</v>
      </c>
    </row>
    <row r="60" spans="1:15" x14ac:dyDescent="0.25">
      <c r="A60" s="7">
        <v>59</v>
      </c>
      <c r="B60" s="2" t="s">
        <v>1556</v>
      </c>
      <c r="C60" s="2" t="s">
        <v>122</v>
      </c>
      <c r="D60" t="s">
        <v>14</v>
      </c>
      <c r="E60" t="s">
        <v>1463</v>
      </c>
      <c r="F60" t="s">
        <v>15</v>
      </c>
      <c r="G60">
        <v>59</v>
      </c>
      <c r="H60" s="2" t="str">
        <f>IFERROR(VLOOKUP(E60,'[4]Priorizacion DIC'!$A:$Q,17,0),"")</f>
        <v/>
      </c>
      <c r="I60" t="str">
        <f t="shared" si="0"/>
        <v>Diagnostico</v>
      </c>
      <c r="N60" s="22" t="s">
        <v>1557</v>
      </c>
      <c r="O60" t="s">
        <v>14</v>
      </c>
    </row>
    <row r="61" spans="1:15" x14ac:dyDescent="0.25">
      <c r="A61" s="7">
        <v>60</v>
      </c>
      <c r="B61" s="2" t="s">
        <v>1558</v>
      </c>
      <c r="C61" s="2" t="s">
        <v>122</v>
      </c>
      <c r="D61" t="s">
        <v>14</v>
      </c>
      <c r="E61" t="s">
        <v>1558</v>
      </c>
      <c r="F61" t="s">
        <v>15</v>
      </c>
      <c r="G61">
        <v>60</v>
      </c>
      <c r="H61" s="2" t="str">
        <f>IFERROR(VLOOKUP(E61,'[4]Priorizacion DIC'!$A:$Q,17,0),"")</f>
        <v>PRIORIDAD 1</v>
      </c>
      <c r="I61" t="str">
        <f t="shared" si="0"/>
        <v>Diagnostico</v>
      </c>
      <c r="N61" s="22" t="s">
        <v>1559</v>
      </c>
      <c r="O61" t="s">
        <v>14</v>
      </c>
    </row>
    <row r="62" spans="1:15" x14ac:dyDescent="0.25">
      <c r="A62" s="7">
        <v>61</v>
      </c>
      <c r="B62" s="2" t="s">
        <v>1560</v>
      </c>
      <c r="C62" s="2" t="s">
        <v>122</v>
      </c>
      <c r="D62" t="s">
        <v>14</v>
      </c>
      <c r="E62" t="s">
        <v>1560</v>
      </c>
      <c r="F62" t="s">
        <v>15</v>
      </c>
      <c r="G62">
        <v>61</v>
      </c>
      <c r="H62" s="2" t="str">
        <f>IFERROR(VLOOKUP(E62,'[4]Priorizacion DIC'!$A:$Q,17,0),"")</f>
        <v>PRIORIDAD 1</v>
      </c>
      <c r="I62" t="str">
        <f t="shared" si="0"/>
        <v>Diagnostico</v>
      </c>
      <c r="N62" s="22" t="s">
        <v>1561</v>
      </c>
      <c r="O62" t="s">
        <v>14</v>
      </c>
    </row>
    <row r="63" spans="1:15" x14ac:dyDescent="0.25">
      <c r="A63" s="7">
        <v>62</v>
      </c>
      <c r="B63" s="2" t="s">
        <v>1562</v>
      </c>
      <c r="C63" s="2" t="s">
        <v>122</v>
      </c>
      <c r="D63" t="s">
        <v>14</v>
      </c>
      <c r="E63" t="s">
        <v>1463</v>
      </c>
      <c r="F63" t="s">
        <v>15</v>
      </c>
      <c r="G63">
        <v>62</v>
      </c>
      <c r="H63" s="2" t="str">
        <f>IFERROR(VLOOKUP(E63,'[4]Priorizacion DIC'!$A:$Q,17,0),"")</f>
        <v/>
      </c>
      <c r="I63" t="str">
        <f t="shared" si="0"/>
        <v>Diagnostico</v>
      </c>
      <c r="N63" s="22" t="s">
        <v>1563</v>
      </c>
      <c r="O63" t="s">
        <v>14</v>
      </c>
    </row>
    <row r="64" spans="1:15" x14ac:dyDescent="0.25">
      <c r="A64" s="7">
        <v>63</v>
      </c>
      <c r="B64" s="2" t="s">
        <v>1564</v>
      </c>
      <c r="C64" s="2" t="s">
        <v>122</v>
      </c>
      <c r="D64" t="s">
        <v>14</v>
      </c>
      <c r="E64" t="s">
        <v>1564</v>
      </c>
      <c r="F64" t="s">
        <v>15</v>
      </c>
      <c r="G64">
        <v>63</v>
      </c>
      <c r="H64" s="2" t="str">
        <f>IFERROR(VLOOKUP(E64,'[4]Priorizacion DIC'!$A:$Q,17,0),"")</f>
        <v>PRIORIDAD 1</v>
      </c>
      <c r="I64" t="str">
        <f t="shared" si="0"/>
        <v>Diagnostico</v>
      </c>
      <c r="N64" s="22" t="s">
        <v>1565</v>
      </c>
      <c r="O64" t="s">
        <v>14</v>
      </c>
    </row>
    <row r="65" spans="1:15" x14ac:dyDescent="0.25">
      <c r="A65" s="7">
        <v>64</v>
      </c>
      <c r="B65" s="2" t="s">
        <v>1566</v>
      </c>
      <c r="C65" s="2" t="s">
        <v>122</v>
      </c>
      <c r="D65" t="s">
        <v>14</v>
      </c>
      <c r="E65" t="s">
        <v>1566</v>
      </c>
      <c r="F65" t="s">
        <v>15</v>
      </c>
      <c r="G65">
        <v>64</v>
      </c>
      <c r="H65" s="2" t="str">
        <f>IFERROR(VLOOKUP(E65,'[4]Priorizacion DIC'!$A:$Q,17,0),"")</f>
        <v>PRIORIDAD 1</v>
      </c>
      <c r="I65" t="str">
        <f t="shared" si="0"/>
        <v>Diagnostico</v>
      </c>
      <c r="N65" s="22" t="s">
        <v>1567</v>
      </c>
      <c r="O65" t="s">
        <v>14</v>
      </c>
    </row>
    <row r="66" spans="1:15" x14ac:dyDescent="0.25">
      <c r="A66" s="7">
        <v>65</v>
      </c>
      <c r="B66" s="2" t="s">
        <v>1568</v>
      </c>
      <c r="C66" s="2" t="s">
        <v>122</v>
      </c>
      <c r="D66" t="s">
        <v>14</v>
      </c>
      <c r="E66" t="s">
        <v>1463</v>
      </c>
      <c r="F66" t="s">
        <v>15</v>
      </c>
      <c r="G66">
        <v>65</v>
      </c>
      <c r="H66" s="2" t="str">
        <f>IFERROR(VLOOKUP(E66,'[4]Priorizacion DIC'!$A:$Q,17,0),"")</f>
        <v/>
      </c>
      <c r="I66" t="str">
        <f t="shared" ref="I66:I129" si="1">VLOOKUP(B66,$N$2:$O$349,2,FALSE)</f>
        <v>Diagnostico</v>
      </c>
      <c r="N66" s="22" t="s">
        <v>1569</v>
      </c>
      <c r="O66" t="s">
        <v>14</v>
      </c>
    </row>
    <row r="67" spans="1:15" x14ac:dyDescent="0.25">
      <c r="A67" s="7">
        <v>66</v>
      </c>
      <c r="B67" s="2" t="s">
        <v>1570</v>
      </c>
      <c r="C67" s="2" t="s">
        <v>122</v>
      </c>
      <c r="D67" t="s">
        <v>14</v>
      </c>
      <c r="E67" t="s">
        <v>1570</v>
      </c>
      <c r="F67" t="s">
        <v>15</v>
      </c>
      <c r="G67">
        <v>66</v>
      </c>
      <c r="H67" s="2" t="str">
        <f>IFERROR(VLOOKUP(E67,'[4]Priorizacion DIC'!$A:$Q,17,0),"")</f>
        <v>PRIORIDAD 1</v>
      </c>
      <c r="I67" t="str">
        <f t="shared" si="1"/>
        <v>Diagnostico</v>
      </c>
      <c r="N67" s="22" t="s">
        <v>1571</v>
      </c>
      <c r="O67" t="s">
        <v>14</v>
      </c>
    </row>
    <row r="68" spans="1:15" x14ac:dyDescent="0.25">
      <c r="A68" s="7">
        <v>67</v>
      </c>
      <c r="B68" s="2" t="s">
        <v>1572</v>
      </c>
      <c r="C68" s="2" t="s">
        <v>122</v>
      </c>
      <c r="D68" t="s">
        <v>14</v>
      </c>
      <c r="E68" t="s">
        <v>1572</v>
      </c>
      <c r="F68" t="s">
        <v>15</v>
      </c>
      <c r="G68">
        <v>67</v>
      </c>
      <c r="H68" s="2" t="str">
        <f>IFERROR(VLOOKUP(E68,'[4]Priorizacion DIC'!$A:$Q,17,0),"")</f>
        <v>PRIORIDAD 1</v>
      </c>
      <c r="I68" t="str">
        <f t="shared" si="1"/>
        <v>Diagnostico</v>
      </c>
      <c r="N68" s="22" t="s">
        <v>1573</v>
      </c>
      <c r="O68" t="s">
        <v>14</v>
      </c>
    </row>
    <row r="69" spans="1:15" x14ac:dyDescent="0.25">
      <c r="A69" s="7">
        <v>68</v>
      </c>
      <c r="B69" s="2" t="s">
        <v>1574</v>
      </c>
      <c r="C69" s="2" t="s">
        <v>122</v>
      </c>
      <c r="D69" t="s">
        <v>14</v>
      </c>
      <c r="E69" t="s">
        <v>1463</v>
      </c>
      <c r="F69" t="s">
        <v>15</v>
      </c>
      <c r="G69">
        <v>68</v>
      </c>
      <c r="H69" s="2" t="str">
        <f>IFERROR(VLOOKUP(E69,'[4]Priorizacion DIC'!$A:$Q,17,0),"")</f>
        <v/>
      </c>
      <c r="I69" t="str">
        <f t="shared" si="1"/>
        <v>Diagnostico</v>
      </c>
      <c r="N69" s="22" t="s">
        <v>1575</v>
      </c>
      <c r="O69" t="s">
        <v>14</v>
      </c>
    </row>
    <row r="70" spans="1:15" x14ac:dyDescent="0.25">
      <c r="A70" s="7">
        <v>69</v>
      </c>
      <c r="B70" s="2" t="s">
        <v>1576</v>
      </c>
      <c r="C70" s="2" t="s">
        <v>122</v>
      </c>
      <c r="D70" t="s">
        <v>14</v>
      </c>
      <c r="E70" t="s">
        <v>1463</v>
      </c>
      <c r="F70" t="s">
        <v>15</v>
      </c>
      <c r="G70">
        <v>69</v>
      </c>
      <c r="H70" s="2" t="str">
        <f>IFERROR(VLOOKUP(E70,'[4]Priorizacion DIC'!$A:$Q,17,0),"")</f>
        <v/>
      </c>
      <c r="I70" t="str">
        <f t="shared" si="1"/>
        <v>Diagnostico</v>
      </c>
      <c r="N70" s="22" t="s">
        <v>1577</v>
      </c>
      <c r="O70" t="s">
        <v>14</v>
      </c>
    </row>
    <row r="71" spans="1:15" x14ac:dyDescent="0.25">
      <c r="A71" s="7">
        <v>70</v>
      </c>
      <c r="B71" s="2" t="s">
        <v>1578</v>
      </c>
      <c r="C71" s="2" t="s">
        <v>122</v>
      </c>
      <c r="D71" t="s">
        <v>14</v>
      </c>
      <c r="E71" t="s">
        <v>1463</v>
      </c>
      <c r="F71" t="s">
        <v>15</v>
      </c>
      <c r="G71">
        <v>70</v>
      </c>
      <c r="H71" s="2" t="str">
        <f>IFERROR(VLOOKUP(E71,'[4]Priorizacion DIC'!$A:$Q,17,0),"")</f>
        <v/>
      </c>
      <c r="I71" t="str">
        <f t="shared" si="1"/>
        <v>Diagnostico</v>
      </c>
      <c r="N71" s="22" t="s">
        <v>1579</v>
      </c>
      <c r="O71" t="s">
        <v>14</v>
      </c>
    </row>
    <row r="72" spans="1:15" x14ac:dyDescent="0.25">
      <c r="A72" s="7">
        <v>71</v>
      </c>
      <c r="B72" s="2" t="s">
        <v>1580</v>
      </c>
      <c r="C72" s="2" t="s">
        <v>122</v>
      </c>
      <c r="D72" t="s">
        <v>14</v>
      </c>
      <c r="E72" t="s">
        <v>1580</v>
      </c>
      <c r="F72" t="s">
        <v>15</v>
      </c>
      <c r="G72">
        <v>71</v>
      </c>
      <c r="H72" s="2" t="str">
        <f>IFERROR(VLOOKUP(E72,'[4]Priorizacion DIC'!$A:$Q,17,0),"")</f>
        <v>PRIORIDAD 1</v>
      </c>
      <c r="I72" t="str">
        <f t="shared" si="1"/>
        <v>Diagnostico</v>
      </c>
      <c r="N72" s="22" t="s">
        <v>1581</v>
      </c>
      <c r="O72" t="s">
        <v>14</v>
      </c>
    </row>
    <row r="73" spans="1:15" x14ac:dyDescent="0.25">
      <c r="A73" s="7">
        <v>72</v>
      </c>
      <c r="B73" s="2" t="s">
        <v>1582</v>
      </c>
      <c r="C73" s="2" t="s">
        <v>122</v>
      </c>
      <c r="D73" t="s">
        <v>14</v>
      </c>
      <c r="E73" t="s">
        <v>1463</v>
      </c>
      <c r="F73" t="s">
        <v>15</v>
      </c>
      <c r="G73">
        <v>72</v>
      </c>
      <c r="H73" s="2" t="str">
        <f>IFERROR(VLOOKUP(E73,'[4]Priorizacion DIC'!$A:$Q,17,0),"")</f>
        <v/>
      </c>
      <c r="I73" t="str">
        <f t="shared" si="1"/>
        <v>Diagnostico</v>
      </c>
      <c r="N73" s="22" t="s">
        <v>1583</v>
      </c>
      <c r="O73" t="s">
        <v>14</v>
      </c>
    </row>
    <row r="74" spans="1:15" x14ac:dyDescent="0.25">
      <c r="A74" s="7">
        <v>73</v>
      </c>
      <c r="B74" s="2" t="s">
        <v>1584</v>
      </c>
      <c r="C74" s="2" t="s">
        <v>122</v>
      </c>
      <c r="D74" t="s">
        <v>14</v>
      </c>
      <c r="E74" t="s">
        <v>1463</v>
      </c>
      <c r="F74" t="s">
        <v>15</v>
      </c>
      <c r="G74">
        <v>73</v>
      </c>
      <c r="H74" s="2" t="str">
        <f>IFERROR(VLOOKUP(E74,'[4]Priorizacion DIC'!$A:$Q,17,0),"")</f>
        <v/>
      </c>
      <c r="I74" t="str">
        <f t="shared" si="1"/>
        <v>Diagnostico</v>
      </c>
      <c r="N74" s="22" t="s">
        <v>1585</v>
      </c>
      <c r="O74" t="s">
        <v>14</v>
      </c>
    </row>
    <row r="75" spans="1:15" x14ac:dyDescent="0.25">
      <c r="A75" s="7">
        <v>74</v>
      </c>
      <c r="B75" s="2" t="s">
        <v>1586</v>
      </c>
      <c r="C75" s="2" t="s">
        <v>122</v>
      </c>
      <c r="D75" t="s">
        <v>14</v>
      </c>
      <c r="E75" t="s">
        <v>1586</v>
      </c>
      <c r="F75" t="s">
        <v>15</v>
      </c>
      <c r="G75">
        <v>74</v>
      </c>
      <c r="H75" s="2" t="str">
        <f>IFERROR(VLOOKUP(E75,'[4]Priorizacion DIC'!$A:$Q,17,0),"")</f>
        <v>PRIORIDAD 1</v>
      </c>
      <c r="I75" t="str">
        <f t="shared" si="1"/>
        <v>Diagnostico</v>
      </c>
      <c r="N75" s="22" t="s">
        <v>1587</v>
      </c>
      <c r="O75" t="s">
        <v>14</v>
      </c>
    </row>
    <row r="76" spans="1:15" x14ac:dyDescent="0.25">
      <c r="A76" s="7">
        <v>75</v>
      </c>
      <c r="B76" s="2" t="s">
        <v>1588</v>
      </c>
      <c r="C76" s="2" t="s">
        <v>122</v>
      </c>
      <c r="D76" t="s">
        <v>14</v>
      </c>
      <c r="E76" t="s">
        <v>1588</v>
      </c>
      <c r="F76" t="s">
        <v>15</v>
      </c>
      <c r="G76">
        <v>75</v>
      </c>
      <c r="H76" s="2" t="str">
        <f>IFERROR(VLOOKUP(E76,'[4]Priorizacion DIC'!$A:$Q,17,0),"")</f>
        <v>PRIORIDAD 1</v>
      </c>
      <c r="I76" t="str">
        <f t="shared" si="1"/>
        <v>Diagnostico</v>
      </c>
      <c r="N76" s="22" t="s">
        <v>1589</v>
      </c>
      <c r="O76" t="s">
        <v>14</v>
      </c>
    </row>
    <row r="77" spans="1:15" x14ac:dyDescent="0.25">
      <c r="A77" s="7">
        <v>76</v>
      </c>
      <c r="B77" s="2" t="s">
        <v>1590</v>
      </c>
      <c r="C77" s="2" t="s">
        <v>122</v>
      </c>
      <c r="D77" t="s">
        <v>14</v>
      </c>
      <c r="E77" t="s">
        <v>1590</v>
      </c>
      <c r="F77" t="s">
        <v>15</v>
      </c>
      <c r="G77">
        <v>76</v>
      </c>
      <c r="H77" s="2" t="str">
        <f>IFERROR(VLOOKUP(E77,'[4]Priorizacion DIC'!$A:$Q,17,0),"")</f>
        <v>PRIORIDAD 1</v>
      </c>
      <c r="I77" t="str">
        <f t="shared" si="1"/>
        <v>Diagnostico</v>
      </c>
      <c r="N77" s="22" t="s">
        <v>1591</v>
      </c>
      <c r="O77" t="s">
        <v>14</v>
      </c>
    </row>
    <row r="78" spans="1:15" x14ac:dyDescent="0.25">
      <c r="A78" s="7">
        <v>77</v>
      </c>
      <c r="B78" s="2" t="s">
        <v>1592</v>
      </c>
      <c r="C78" s="2" t="s">
        <v>122</v>
      </c>
      <c r="D78" t="s">
        <v>14</v>
      </c>
      <c r="E78" t="s">
        <v>1592</v>
      </c>
      <c r="F78" t="s">
        <v>15</v>
      </c>
      <c r="G78">
        <v>77</v>
      </c>
      <c r="H78" s="2" t="str">
        <f>IFERROR(VLOOKUP(E78,'[4]Priorizacion DIC'!$A:$Q,17,0),"")</f>
        <v>PRIORIDAD 1</v>
      </c>
      <c r="I78" t="str">
        <f t="shared" si="1"/>
        <v>Diagnostico</v>
      </c>
      <c r="N78" s="22" t="s">
        <v>1593</v>
      </c>
      <c r="O78" t="s">
        <v>14</v>
      </c>
    </row>
    <row r="79" spans="1:15" x14ac:dyDescent="0.25">
      <c r="A79" s="7">
        <v>78</v>
      </c>
      <c r="B79" s="2" t="s">
        <v>1594</v>
      </c>
      <c r="C79" s="2" t="s">
        <v>122</v>
      </c>
      <c r="D79" t="s">
        <v>14</v>
      </c>
      <c r="E79" t="s">
        <v>1463</v>
      </c>
      <c r="F79" t="s">
        <v>15</v>
      </c>
      <c r="G79">
        <v>78</v>
      </c>
      <c r="H79" s="2" t="str">
        <f>IFERROR(VLOOKUP(E79,'[4]Priorizacion DIC'!$A:$Q,17,0),"")</f>
        <v/>
      </c>
      <c r="I79" t="str">
        <f t="shared" si="1"/>
        <v>Diagnostico</v>
      </c>
      <c r="N79" s="22" t="s">
        <v>1595</v>
      </c>
      <c r="O79" t="s">
        <v>14</v>
      </c>
    </row>
    <row r="80" spans="1:15" x14ac:dyDescent="0.25">
      <c r="A80" s="7">
        <v>79</v>
      </c>
      <c r="B80" s="2" t="s">
        <v>1596</v>
      </c>
      <c r="C80" s="2" t="s">
        <v>122</v>
      </c>
      <c r="D80" t="s">
        <v>14</v>
      </c>
      <c r="E80" t="s">
        <v>1596</v>
      </c>
      <c r="F80" t="s">
        <v>15</v>
      </c>
      <c r="G80">
        <v>79</v>
      </c>
      <c r="H80" s="2" t="str">
        <f>IFERROR(VLOOKUP(E80,'[4]Priorizacion DIC'!$A:$Q,17,0),"")</f>
        <v>PRIORIDAD 1</v>
      </c>
      <c r="I80" t="str">
        <f t="shared" si="1"/>
        <v>Diagnostico</v>
      </c>
      <c r="N80" s="22" t="s">
        <v>1597</v>
      </c>
      <c r="O80" t="s">
        <v>14</v>
      </c>
    </row>
    <row r="81" spans="1:15" x14ac:dyDescent="0.25">
      <c r="A81" s="7">
        <v>80</v>
      </c>
      <c r="B81" s="2" t="s">
        <v>1598</v>
      </c>
      <c r="C81" s="2" t="s">
        <v>122</v>
      </c>
      <c r="D81" t="s">
        <v>14</v>
      </c>
      <c r="E81" t="s">
        <v>1598</v>
      </c>
      <c r="F81" t="s">
        <v>15</v>
      </c>
      <c r="G81">
        <v>80</v>
      </c>
      <c r="H81" s="2" t="str">
        <f>IFERROR(VLOOKUP(E81,'[4]Priorizacion DIC'!$A:$Q,17,0),"")</f>
        <v>PRIORIDAD 1</v>
      </c>
      <c r="I81" t="str">
        <f t="shared" si="1"/>
        <v>Diagnostico</v>
      </c>
      <c r="N81" s="22" t="s">
        <v>1599</v>
      </c>
      <c r="O81" t="s">
        <v>14</v>
      </c>
    </row>
    <row r="82" spans="1:15" x14ac:dyDescent="0.25">
      <c r="A82" s="7">
        <v>81</v>
      </c>
      <c r="B82" s="2" t="s">
        <v>1600</v>
      </c>
      <c r="C82" s="2" t="s">
        <v>122</v>
      </c>
      <c r="D82" t="s">
        <v>14</v>
      </c>
      <c r="E82" t="s">
        <v>1600</v>
      </c>
      <c r="F82" t="s">
        <v>15</v>
      </c>
      <c r="G82">
        <v>81</v>
      </c>
      <c r="H82" s="2" t="str">
        <f>IFERROR(VLOOKUP(E82,'[4]Priorizacion DIC'!$A:$Q,17,0),"")</f>
        <v>PRIORIDAD 1</v>
      </c>
      <c r="I82" t="str">
        <f t="shared" si="1"/>
        <v>Diagnostico</v>
      </c>
      <c r="N82" s="22" t="s">
        <v>1601</v>
      </c>
      <c r="O82" t="s">
        <v>14</v>
      </c>
    </row>
    <row r="83" spans="1:15" x14ac:dyDescent="0.25">
      <c r="A83" s="7">
        <v>82</v>
      </c>
      <c r="B83" s="2" t="s">
        <v>1602</v>
      </c>
      <c r="C83" s="2" t="s">
        <v>122</v>
      </c>
      <c r="D83" t="s">
        <v>14</v>
      </c>
      <c r="E83" t="s">
        <v>1463</v>
      </c>
      <c r="F83" t="s">
        <v>15</v>
      </c>
      <c r="G83">
        <v>82</v>
      </c>
      <c r="H83" s="2" t="str">
        <f>IFERROR(VLOOKUP(E83,'[4]Priorizacion DIC'!$A:$Q,17,0),"")</f>
        <v/>
      </c>
      <c r="I83" t="str">
        <f t="shared" si="1"/>
        <v>Diagnostico</v>
      </c>
      <c r="N83" s="22" t="s">
        <v>1603</v>
      </c>
      <c r="O83" t="s">
        <v>14</v>
      </c>
    </row>
    <row r="84" spans="1:15" x14ac:dyDescent="0.25">
      <c r="A84" s="7">
        <v>83</v>
      </c>
      <c r="B84" s="2" t="s">
        <v>1604</v>
      </c>
      <c r="C84" s="2" t="s">
        <v>122</v>
      </c>
      <c r="D84" t="s">
        <v>14</v>
      </c>
      <c r="E84" t="s">
        <v>1463</v>
      </c>
      <c r="F84" t="s">
        <v>15</v>
      </c>
      <c r="G84">
        <v>83</v>
      </c>
      <c r="H84" s="2" t="str">
        <f>IFERROR(VLOOKUP(E84,'[4]Priorizacion DIC'!$A:$Q,17,0),"")</f>
        <v/>
      </c>
      <c r="I84" t="str">
        <f t="shared" si="1"/>
        <v>Diagnostico</v>
      </c>
      <c r="N84" s="22" t="s">
        <v>1605</v>
      </c>
      <c r="O84" t="s">
        <v>14</v>
      </c>
    </row>
    <row r="85" spans="1:15" x14ac:dyDescent="0.25">
      <c r="A85" s="7">
        <v>84</v>
      </c>
      <c r="B85" s="2" t="s">
        <v>1606</v>
      </c>
      <c r="C85" s="2" t="s">
        <v>122</v>
      </c>
      <c r="D85" t="s">
        <v>14</v>
      </c>
      <c r="E85" t="s">
        <v>1463</v>
      </c>
      <c r="F85" t="s">
        <v>15</v>
      </c>
      <c r="G85">
        <v>84</v>
      </c>
      <c r="H85" s="2" t="str">
        <f>IFERROR(VLOOKUP(E85,'[4]Priorizacion DIC'!$A:$Q,17,0),"")</f>
        <v/>
      </c>
      <c r="I85" t="str">
        <f t="shared" si="1"/>
        <v>Diagnostico</v>
      </c>
      <c r="N85" s="22" t="s">
        <v>1607</v>
      </c>
      <c r="O85" t="s">
        <v>14</v>
      </c>
    </row>
    <row r="86" spans="1:15" x14ac:dyDescent="0.25">
      <c r="A86" s="7">
        <v>85</v>
      </c>
      <c r="B86" s="2" t="s">
        <v>1608</v>
      </c>
      <c r="C86" s="2" t="s">
        <v>122</v>
      </c>
      <c r="D86" t="s">
        <v>14</v>
      </c>
      <c r="E86" t="s">
        <v>1608</v>
      </c>
      <c r="F86" t="s">
        <v>15</v>
      </c>
      <c r="G86">
        <v>85</v>
      </c>
      <c r="H86" s="2" t="str">
        <f>IFERROR(VLOOKUP(E86,'[4]Priorizacion DIC'!$A:$Q,17,0),"")</f>
        <v>PRIORIDAD 1</v>
      </c>
      <c r="I86" t="str">
        <f t="shared" si="1"/>
        <v>Diagnostico</v>
      </c>
      <c r="N86" s="22" t="s">
        <v>1609</v>
      </c>
      <c r="O86" t="s">
        <v>14</v>
      </c>
    </row>
    <row r="87" spans="1:15" x14ac:dyDescent="0.25">
      <c r="A87" s="7">
        <v>86</v>
      </c>
      <c r="B87" s="2" t="s">
        <v>1610</v>
      </c>
      <c r="C87" s="2" t="s">
        <v>122</v>
      </c>
      <c r="D87" t="s">
        <v>14</v>
      </c>
      <c r="E87" t="s">
        <v>1610</v>
      </c>
      <c r="F87" t="s">
        <v>15</v>
      </c>
      <c r="G87">
        <v>86</v>
      </c>
      <c r="H87" s="2" t="str">
        <f>IFERROR(VLOOKUP(E87,'[4]Priorizacion DIC'!$A:$Q,17,0),"")</f>
        <v>PRIORIDAD 1</v>
      </c>
      <c r="I87" t="str">
        <f t="shared" si="1"/>
        <v>Diagnostico</v>
      </c>
      <c r="N87" s="22" t="s">
        <v>1473</v>
      </c>
      <c r="O87" t="s">
        <v>14</v>
      </c>
    </row>
    <row r="88" spans="1:15" x14ac:dyDescent="0.25">
      <c r="A88" s="7">
        <v>87</v>
      </c>
      <c r="B88" s="2" t="s">
        <v>1611</v>
      </c>
      <c r="C88" s="2" t="s">
        <v>122</v>
      </c>
      <c r="D88" t="s">
        <v>14</v>
      </c>
      <c r="E88" t="s">
        <v>1611</v>
      </c>
      <c r="F88" t="s">
        <v>15</v>
      </c>
      <c r="G88">
        <v>87</v>
      </c>
      <c r="H88" s="2" t="str">
        <f>IFERROR(VLOOKUP(E88,'[4]Priorizacion DIC'!$A:$Q,17,0),"")</f>
        <v>PRIORIDAD 1</v>
      </c>
      <c r="I88" t="str">
        <f t="shared" si="1"/>
        <v>Diagnostico</v>
      </c>
      <c r="N88" s="22" t="s">
        <v>1531</v>
      </c>
      <c r="O88" t="s">
        <v>14</v>
      </c>
    </row>
    <row r="89" spans="1:15" x14ac:dyDescent="0.25">
      <c r="A89" s="7">
        <v>88</v>
      </c>
      <c r="B89" s="2" t="s">
        <v>1612</v>
      </c>
      <c r="C89" s="2" t="s">
        <v>122</v>
      </c>
      <c r="D89" t="s">
        <v>14</v>
      </c>
      <c r="E89" t="s">
        <v>1463</v>
      </c>
      <c r="F89" t="s">
        <v>15</v>
      </c>
      <c r="G89">
        <v>88</v>
      </c>
      <c r="H89" s="2" t="str">
        <f>IFERROR(VLOOKUP(E89,'[4]Priorizacion DIC'!$A:$Q,17,0),"")</f>
        <v/>
      </c>
      <c r="I89" t="str">
        <f t="shared" si="1"/>
        <v>Diagnostico</v>
      </c>
      <c r="N89" s="22" t="s">
        <v>1544</v>
      </c>
      <c r="O89" t="s">
        <v>14</v>
      </c>
    </row>
    <row r="90" spans="1:15" x14ac:dyDescent="0.25">
      <c r="A90" s="7">
        <v>89</v>
      </c>
      <c r="B90" s="2" t="s">
        <v>1613</v>
      </c>
      <c r="C90" s="2" t="s">
        <v>122</v>
      </c>
      <c r="D90" t="s">
        <v>14</v>
      </c>
      <c r="E90" t="s">
        <v>1463</v>
      </c>
      <c r="F90" t="s">
        <v>15</v>
      </c>
      <c r="G90">
        <v>89</v>
      </c>
      <c r="H90" s="2" t="str">
        <f>IFERROR(VLOOKUP(E90,'[4]Priorizacion DIC'!$A:$Q,17,0),"")</f>
        <v/>
      </c>
      <c r="I90" t="str">
        <f t="shared" si="1"/>
        <v>Diagnostico</v>
      </c>
      <c r="N90" s="22" t="s">
        <v>1536</v>
      </c>
      <c r="O90" t="s">
        <v>14</v>
      </c>
    </row>
    <row r="91" spans="1:15" x14ac:dyDescent="0.25">
      <c r="A91" s="7">
        <v>90</v>
      </c>
      <c r="B91" s="2" t="s">
        <v>1614</v>
      </c>
      <c r="C91" s="2" t="s">
        <v>122</v>
      </c>
      <c r="D91" t="s">
        <v>14</v>
      </c>
      <c r="E91" t="s">
        <v>1614</v>
      </c>
      <c r="F91" t="s">
        <v>15</v>
      </c>
      <c r="G91">
        <v>90</v>
      </c>
      <c r="H91" s="2" t="str">
        <f>IFERROR(VLOOKUP(E91,'[4]Priorizacion DIC'!$A:$Q,17,0),"")</f>
        <v>PRIORIDAD 1</v>
      </c>
      <c r="I91" t="str">
        <f t="shared" si="1"/>
        <v>Diagnostico</v>
      </c>
      <c r="N91" s="22" t="s">
        <v>1534</v>
      </c>
      <c r="O91" t="s">
        <v>14</v>
      </c>
    </row>
    <row r="92" spans="1:15" x14ac:dyDescent="0.25">
      <c r="A92" s="7">
        <v>91</v>
      </c>
      <c r="B92" s="2" t="s">
        <v>1615</v>
      </c>
      <c r="C92" s="2" t="s">
        <v>122</v>
      </c>
      <c r="D92" t="s">
        <v>14</v>
      </c>
      <c r="E92" t="s">
        <v>1463</v>
      </c>
      <c r="F92" t="s">
        <v>15</v>
      </c>
      <c r="G92">
        <v>91</v>
      </c>
      <c r="H92" s="2" t="str">
        <f>IFERROR(VLOOKUP(E92,'[4]Priorizacion DIC'!$A:$Q,17,0),"")</f>
        <v/>
      </c>
      <c r="I92" t="str">
        <f t="shared" si="1"/>
        <v>Diagnostico</v>
      </c>
      <c r="N92" s="22" t="s">
        <v>1538</v>
      </c>
      <c r="O92" t="s">
        <v>14</v>
      </c>
    </row>
    <row r="93" spans="1:15" x14ac:dyDescent="0.25">
      <c r="A93" s="7">
        <v>92</v>
      </c>
      <c r="B93" s="2" t="s">
        <v>1616</v>
      </c>
      <c r="C93" s="2" t="s">
        <v>122</v>
      </c>
      <c r="D93" t="s">
        <v>14</v>
      </c>
      <c r="E93" t="s">
        <v>1616</v>
      </c>
      <c r="F93" t="s">
        <v>15</v>
      </c>
      <c r="G93">
        <v>92</v>
      </c>
      <c r="H93" s="2" t="str">
        <f>IFERROR(VLOOKUP(E93,'[4]Priorizacion DIC'!$A:$Q,17,0),"")</f>
        <v>PRIORIDAD 1</v>
      </c>
      <c r="I93" t="str">
        <f t="shared" si="1"/>
        <v>Diagnostico</v>
      </c>
      <c r="N93" s="22" t="s">
        <v>1540</v>
      </c>
      <c r="O93" t="s">
        <v>14</v>
      </c>
    </row>
    <row r="94" spans="1:15" x14ac:dyDescent="0.25">
      <c r="A94" s="7">
        <v>93</v>
      </c>
      <c r="B94" s="2" t="s">
        <v>1617</v>
      </c>
      <c r="C94" s="2" t="s">
        <v>122</v>
      </c>
      <c r="D94" t="s">
        <v>14</v>
      </c>
      <c r="E94" t="s">
        <v>1463</v>
      </c>
      <c r="F94" t="s">
        <v>15</v>
      </c>
      <c r="G94">
        <v>93</v>
      </c>
      <c r="H94" s="2" t="str">
        <f>IFERROR(VLOOKUP(E94,'[4]Priorizacion DIC'!$A:$Q,17,0),"")</f>
        <v/>
      </c>
      <c r="I94" t="str">
        <f t="shared" si="1"/>
        <v>Diagnostico</v>
      </c>
      <c r="N94" s="23" t="s">
        <v>1542</v>
      </c>
      <c r="O94" t="s">
        <v>14</v>
      </c>
    </row>
    <row r="95" spans="1:15" x14ac:dyDescent="0.25">
      <c r="A95" s="7">
        <v>94</v>
      </c>
      <c r="B95" s="2" t="s">
        <v>1618</v>
      </c>
      <c r="C95" s="2" t="s">
        <v>122</v>
      </c>
      <c r="D95" t="s">
        <v>14</v>
      </c>
      <c r="E95" t="s">
        <v>1463</v>
      </c>
      <c r="F95" t="s">
        <v>15</v>
      </c>
      <c r="G95">
        <v>94</v>
      </c>
      <c r="H95" s="2" t="str">
        <f>IFERROR(VLOOKUP(E95,'[4]Priorizacion DIC'!$A:$Q,17,0),"")</f>
        <v/>
      </c>
      <c r="I95" t="str">
        <f t="shared" si="1"/>
        <v>Diagnostico</v>
      </c>
      <c r="N95" s="23" t="s">
        <v>1619</v>
      </c>
      <c r="O95" t="s">
        <v>14</v>
      </c>
    </row>
    <row r="96" spans="1:15" x14ac:dyDescent="0.25">
      <c r="A96" s="7">
        <v>95</v>
      </c>
      <c r="B96" s="2" t="s">
        <v>1620</v>
      </c>
      <c r="C96" s="2" t="s">
        <v>122</v>
      </c>
      <c r="D96" t="s">
        <v>14</v>
      </c>
      <c r="E96" t="s">
        <v>1463</v>
      </c>
      <c r="F96" t="s">
        <v>15</v>
      </c>
      <c r="G96">
        <v>95</v>
      </c>
      <c r="H96" s="2" t="str">
        <f>IFERROR(VLOOKUP(E96,'[4]Priorizacion DIC'!$A:$Q,17,0),"")</f>
        <v/>
      </c>
      <c r="I96" t="str">
        <f t="shared" si="1"/>
        <v>Diagnostico</v>
      </c>
      <c r="N96" s="23" t="s">
        <v>1546</v>
      </c>
      <c r="O96" t="s">
        <v>14</v>
      </c>
    </row>
    <row r="97" spans="1:15" x14ac:dyDescent="0.25">
      <c r="A97" s="7">
        <v>96</v>
      </c>
      <c r="B97" s="2" t="s">
        <v>1621</v>
      </c>
      <c r="C97" s="2" t="s">
        <v>132</v>
      </c>
      <c r="D97" t="s">
        <v>14</v>
      </c>
      <c r="E97" t="s">
        <v>1495</v>
      </c>
      <c r="F97" t="s">
        <v>15</v>
      </c>
      <c r="G97">
        <v>96</v>
      </c>
      <c r="H97" s="2" t="str">
        <f>IFERROR(VLOOKUP(E97,'[4]Priorizacion DIC'!$A:$Q,17,0),"")</f>
        <v>PRIORIDAD 1</v>
      </c>
      <c r="I97" t="str">
        <f>D97</f>
        <v>Diagnostico</v>
      </c>
      <c r="N97" s="23" t="s">
        <v>1548</v>
      </c>
      <c r="O97" t="s">
        <v>14</v>
      </c>
    </row>
    <row r="98" spans="1:15" x14ac:dyDescent="0.25">
      <c r="A98" s="7">
        <v>97</v>
      </c>
      <c r="B98" s="2" t="s">
        <v>1622</v>
      </c>
      <c r="C98" s="2" t="s">
        <v>132</v>
      </c>
      <c r="D98" t="s">
        <v>14</v>
      </c>
      <c r="E98" t="s">
        <v>1495</v>
      </c>
      <c r="F98" t="s">
        <v>15</v>
      </c>
      <c r="G98">
        <v>97</v>
      </c>
      <c r="H98" s="2" t="str">
        <f>IFERROR(VLOOKUP(E98,'[4]Priorizacion DIC'!$A:$Q,17,0),"")</f>
        <v>PRIORIDAD 1</v>
      </c>
      <c r="I98" t="str">
        <f t="shared" ref="I98:I99" si="2">D98</f>
        <v>Diagnostico</v>
      </c>
      <c r="N98" s="23" t="s">
        <v>1550</v>
      </c>
      <c r="O98" t="s">
        <v>14</v>
      </c>
    </row>
    <row r="99" spans="1:15" x14ac:dyDescent="0.25">
      <c r="A99" s="7">
        <v>98</v>
      </c>
      <c r="B99" s="2" t="s">
        <v>1623</v>
      </c>
      <c r="C99" s="2" t="s">
        <v>132</v>
      </c>
      <c r="D99" t="s">
        <v>14</v>
      </c>
      <c r="E99" t="s">
        <v>1495</v>
      </c>
      <c r="F99" t="s">
        <v>15</v>
      </c>
      <c r="G99">
        <v>98</v>
      </c>
      <c r="H99" s="2" t="str">
        <f>IFERROR(VLOOKUP(E99,'[4]Priorizacion DIC'!$A:$Q,17,0),"")</f>
        <v>PRIORIDAD 1</v>
      </c>
      <c r="I99" t="str">
        <f t="shared" si="2"/>
        <v>Diagnostico</v>
      </c>
      <c r="N99" s="23" t="s">
        <v>1624</v>
      </c>
      <c r="O99" t="s">
        <v>14</v>
      </c>
    </row>
    <row r="100" spans="1:15" x14ac:dyDescent="0.25">
      <c r="A100" s="7">
        <v>99</v>
      </c>
      <c r="B100" s="2" t="s">
        <v>1529</v>
      </c>
      <c r="C100" s="2" t="s">
        <v>132</v>
      </c>
      <c r="D100" t="s">
        <v>14</v>
      </c>
      <c r="E100" t="s">
        <v>1529</v>
      </c>
      <c r="F100" t="s">
        <v>15</v>
      </c>
      <c r="G100">
        <v>99</v>
      </c>
      <c r="H100" s="2" t="str">
        <f>IFERROR(VLOOKUP(E100,'[4]Priorizacion DIC'!$A:$Q,17,0),"")</f>
        <v>PRIORIDAD 3</v>
      </c>
      <c r="I100" t="str">
        <f t="shared" si="1"/>
        <v>Diagnostico</v>
      </c>
      <c r="N100" s="23" t="s">
        <v>1625</v>
      </c>
      <c r="O100" t="s">
        <v>14</v>
      </c>
    </row>
    <row r="101" spans="1:15" x14ac:dyDescent="0.25">
      <c r="A101" s="7">
        <v>100</v>
      </c>
      <c r="B101" s="2" t="s">
        <v>1530</v>
      </c>
      <c r="C101" s="2" t="s">
        <v>132</v>
      </c>
      <c r="D101" t="s">
        <v>14</v>
      </c>
      <c r="E101" t="s">
        <v>1463</v>
      </c>
      <c r="F101" t="s">
        <v>15</v>
      </c>
      <c r="G101">
        <v>100</v>
      </c>
      <c r="H101" s="2" t="str">
        <f>IFERROR(VLOOKUP(E101,'[4]Priorizacion DIC'!$A:$Q,17,0),"")</f>
        <v/>
      </c>
      <c r="I101" t="str">
        <f t="shared" si="1"/>
        <v>Diagnostico</v>
      </c>
      <c r="N101" s="23" t="s">
        <v>1626</v>
      </c>
      <c r="O101" t="s">
        <v>14</v>
      </c>
    </row>
    <row r="102" spans="1:15" x14ac:dyDescent="0.25">
      <c r="A102" s="7">
        <v>101</v>
      </c>
      <c r="B102" s="2" t="s">
        <v>1624</v>
      </c>
      <c r="C102" s="2" t="s">
        <v>132</v>
      </c>
      <c r="D102" t="s">
        <v>14</v>
      </c>
      <c r="E102" t="s">
        <v>1624</v>
      </c>
      <c r="F102" t="s">
        <v>15</v>
      </c>
      <c r="G102">
        <v>101</v>
      </c>
      <c r="H102" s="2" t="str">
        <f>IFERROR(VLOOKUP(E102,'[4]Priorizacion DIC'!$A:$Q,17,0),"")</f>
        <v>PRIORIDAD 3</v>
      </c>
      <c r="I102" t="str">
        <f t="shared" si="1"/>
        <v>Diagnostico</v>
      </c>
      <c r="N102" s="23" t="s">
        <v>1627</v>
      </c>
      <c r="O102" t="s">
        <v>14</v>
      </c>
    </row>
    <row r="103" spans="1:15" x14ac:dyDescent="0.25">
      <c r="A103" s="7">
        <v>102</v>
      </c>
      <c r="B103" s="2" t="s">
        <v>1625</v>
      </c>
      <c r="C103" s="2" t="s">
        <v>132</v>
      </c>
      <c r="D103" t="s">
        <v>14</v>
      </c>
      <c r="E103" t="s">
        <v>1463</v>
      </c>
      <c r="F103" t="s">
        <v>15</v>
      </c>
      <c r="G103">
        <v>102</v>
      </c>
      <c r="H103" s="2" t="str">
        <f>IFERROR(VLOOKUP(E103,'[4]Priorizacion DIC'!$A:$Q,17,0),"")</f>
        <v/>
      </c>
      <c r="I103" t="str">
        <f t="shared" si="1"/>
        <v>Diagnostico</v>
      </c>
      <c r="N103" s="23" t="s">
        <v>1628</v>
      </c>
      <c r="O103" t="s">
        <v>14</v>
      </c>
    </row>
    <row r="104" spans="1:15" x14ac:dyDescent="0.25">
      <c r="A104" s="7">
        <v>103</v>
      </c>
      <c r="B104" s="2" t="s">
        <v>1626</v>
      </c>
      <c r="C104" s="2" t="s">
        <v>132</v>
      </c>
      <c r="D104" t="s">
        <v>14</v>
      </c>
      <c r="E104" t="s">
        <v>1463</v>
      </c>
      <c r="F104" t="s">
        <v>15</v>
      </c>
      <c r="G104">
        <v>103</v>
      </c>
      <c r="H104" s="2" t="str">
        <f>IFERROR(VLOOKUP(E104,'[4]Priorizacion DIC'!$A:$Q,17,0),"")</f>
        <v/>
      </c>
      <c r="I104" t="str">
        <f t="shared" si="1"/>
        <v>Diagnostico</v>
      </c>
      <c r="N104" s="23" t="s">
        <v>1629</v>
      </c>
      <c r="O104" t="s">
        <v>14</v>
      </c>
    </row>
    <row r="105" spans="1:15" x14ac:dyDescent="0.25">
      <c r="A105" s="7">
        <v>104</v>
      </c>
      <c r="B105" s="2" t="s">
        <v>1630</v>
      </c>
      <c r="C105" s="2" t="s">
        <v>132</v>
      </c>
      <c r="D105" t="s">
        <v>14</v>
      </c>
      <c r="E105" t="s">
        <v>1463</v>
      </c>
      <c r="F105" t="s">
        <v>15</v>
      </c>
      <c r="G105">
        <v>104</v>
      </c>
      <c r="H105" s="2" t="str">
        <f>IFERROR(VLOOKUP(E105,'[4]Priorizacion DIC'!$A:$Q,17,0),"")</f>
        <v/>
      </c>
      <c r="I105" t="str">
        <f t="shared" si="1"/>
        <v>Diagnostico</v>
      </c>
      <c r="N105" s="23" t="s">
        <v>1631</v>
      </c>
      <c r="O105" t="s">
        <v>14</v>
      </c>
    </row>
    <row r="106" spans="1:15" x14ac:dyDescent="0.25">
      <c r="A106" s="7">
        <v>105</v>
      </c>
      <c r="B106" s="2" t="s">
        <v>1627</v>
      </c>
      <c r="C106" s="2" t="s">
        <v>132</v>
      </c>
      <c r="D106" t="s">
        <v>14</v>
      </c>
      <c r="E106" t="s">
        <v>1463</v>
      </c>
      <c r="F106" t="s">
        <v>15</v>
      </c>
      <c r="G106">
        <v>105</v>
      </c>
      <c r="H106" s="2" t="str">
        <f>IFERROR(VLOOKUP(E106,'[4]Priorizacion DIC'!$A:$Q,17,0),"")</f>
        <v/>
      </c>
      <c r="I106" t="str">
        <f t="shared" si="1"/>
        <v>Diagnostico</v>
      </c>
      <c r="N106" s="23" t="s">
        <v>1632</v>
      </c>
      <c r="O106" t="s">
        <v>14</v>
      </c>
    </row>
    <row r="107" spans="1:15" x14ac:dyDescent="0.25">
      <c r="A107" s="7">
        <v>106</v>
      </c>
      <c r="B107" s="2" t="s">
        <v>1628</v>
      </c>
      <c r="C107" s="2" t="s">
        <v>132</v>
      </c>
      <c r="D107" t="s">
        <v>14</v>
      </c>
      <c r="E107" t="s">
        <v>1463</v>
      </c>
      <c r="F107" t="s">
        <v>15</v>
      </c>
      <c r="G107">
        <v>106</v>
      </c>
      <c r="H107" s="2" t="str">
        <f>IFERROR(VLOOKUP(E107,'[4]Priorizacion DIC'!$A:$Q,17,0),"")</f>
        <v/>
      </c>
      <c r="I107" t="str">
        <f t="shared" si="1"/>
        <v>Diagnostico</v>
      </c>
      <c r="N107" s="23" t="s">
        <v>1633</v>
      </c>
      <c r="O107" t="s">
        <v>14</v>
      </c>
    </row>
    <row r="108" spans="1:15" x14ac:dyDescent="0.25">
      <c r="A108" s="7">
        <v>107</v>
      </c>
      <c r="B108" s="2" t="s">
        <v>1631</v>
      </c>
      <c r="C108" s="2" t="s">
        <v>132</v>
      </c>
      <c r="D108" t="s">
        <v>14</v>
      </c>
      <c r="E108" t="s">
        <v>1463</v>
      </c>
      <c r="F108" t="s">
        <v>15</v>
      </c>
      <c r="G108">
        <v>107</v>
      </c>
      <c r="H108" s="2" t="str">
        <f>IFERROR(VLOOKUP(E108,'[4]Priorizacion DIC'!$A:$Q,17,0),"")</f>
        <v/>
      </c>
      <c r="I108" t="str">
        <f t="shared" si="1"/>
        <v>Diagnostico</v>
      </c>
      <c r="N108" s="23" t="s">
        <v>1634</v>
      </c>
      <c r="O108" t="s">
        <v>14</v>
      </c>
    </row>
    <row r="109" spans="1:15" x14ac:dyDescent="0.25">
      <c r="A109" s="7">
        <v>108</v>
      </c>
      <c r="B109" s="2" t="s">
        <v>1632</v>
      </c>
      <c r="C109" s="2" t="s">
        <v>132</v>
      </c>
      <c r="D109" t="s">
        <v>14</v>
      </c>
      <c r="E109" t="s">
        <v>1463</v>
      </c>
      <c r="F109" t="s">
        <v>15</v>
      </c>
      <c r="G109">
        <v>108</v>
      </c>
      <c r="H109" s="2" t="str">
        <f>IFERROR(VLOOKUP(E109,'[4]Priorizacion DIC'!$A:$Q,17,0),"")</f>
        <v/>
      </c>
      <c r="I109" t="str">
        <f t="shared" si="1"/>
        <v>Diagnostico</v>
      </c>
      <c r="N109" s="25" t="s">
        <v>1630</v>
      </c>
      <c r="O109" t="s">
        <v>14</v>
      </c>
    </row>
    <row r="110" spans="1:15" x14ac:dyDescent="0.25">
      <c r="A110" s="7">
        <v>109</v>
      </c>
      <c r="B110" s="2" t="s">
        <v>1633</v>
      </c>
      <c r="C110" s="2" t="s">
        <v>132</v>
      </c>
      <c r="D110" t="s">
        <v>14</v>
      </c>
      <c r="E110" t="s">
        <v>1463</v>
      </c>
      <c r="F110" t="s">
        <v>15</v>
      </c>
      <c r="G110">
        <v>109</v>
      </c>
      <c r="H110" s="2" t="str">
        <f>IFERROR(VLOOKUP(E110,'[4]Priorizacion DIC'!$A:$Q,17,0),"")</f>
        <v/>
      </c>
      <c r="I110" t="str">
        <f t="shared" si="1"/>
        <v>Diagnostico</v>
      </c>
      <c r="N110" s="23" t="s">
        <v>1532</v>
      </c>
      <c r="O110" t="s">
        <v>14</v>
      </c>
    </row>
    <row r="111" spans="1:15" x14ac:dyDescent="0.25">
      <c r="A111" s="7">
        <v>110</v>
      </c>
      <c r="B111" s="2" t="s">
        <v>1634</v>
      </c>
      <c r="C111" s="2" t="s">
        <v>132</v>
      </c>
      <c r="D111" t="s">
        <v>14</v>
      </c>
      <c r="E111" t="s">
        <v>1463</v>
      </c>
      <c r="F111" t="s">
        <v>15</v>
      </c>
      <c r="G111">
        <v>110</v>
      </c>
      <c r="H111" s="2" t="str">
        <f>IFERROR(VLOOKUP(E111,'[4]Priorizacion DIC'!$A:$Q,17,0),"")</f>
        <v/>
      </c>
      <c r="I111" t="str">
        <f t="shared" si="1"/>
        <v>Diagnostico</v>
      </c>
      <c r="N111" s="23" t="s">
        <v>1533</v>
      </c>
      <c r="O111" t="s">
        <v>14</v>
      </c>
    </row>
    <row r="112" spans="1:15" x14ac:dyDescent="0.25">
      <c r="A112" s="7">
        <v>111</v>
      </c>
      <c r="B112" s="2" t="s">
        <v>1635</v>
      </c>
      <c r="C112" s="2" t="s">
        <v>132</v>
      </c>
      <c r="D112" t="s">
        <v>14</v>
      </c>
      <c r="E112" t="s">
        <v>1635</v>
      </c>
      <c r="F112" t="s">
        <v>15</v>
      </c>
      <c r="G112">
        <v>111</v>
      </c>
      <c r="H112" s="2" t="str">
        <f>IFERROR(VLOOKUP(E112,'[4]Priorizacion DIC'!$A:$Q,17,0),"")</f>
        <v>PRIORIDAD 1</v>
      </c>
      <c r="I112" t="str">
        <f t="shared" si="1"/>
        <v>Diagnostico</v>
      </c>
      <c r="N112" s="23" t="s">
        <v>1636</v>
      </c>
      <c r="O112" t="s">
        <v>14</v>
      </c>
    </row>
    <row r="113" spans="1:15" x14ac:dyDescent="0.25">
      <c r="A113" s="7">
        <v>112</v>
      </c>
      <c r="B113" s="2" t="s">
        <v>1637</v>
      </c>
      <c r="C113" s="2" t="s">
        <v>132</v>
      </c>
      <c r="D113" t="s">
        <v>14</v>
      </c>
      <c r="E113" t="s">
        <v>1463</v>
      </c>
      <c r="F113" t="s">
        <v>15</v>
      </c>
      <c r="G113">
        <v>112</v>
      </c>
      <c r="H113" s="2" t="str">
        <f>IFERROR(VLOOKUP(E113,'[4]Priorizacion DIC'!$A:$Q,17,0),"")</f>
        <v/>
      </c>
      <c r="I113" t="str">
        <f t="shared" si="1"/>
        <v>Diagnostico</v>
      </c>
      <c r="N113" s="23" t="s">
        <v>1638</v>
      </c>
      <c r="O113" t="s">
        <v>14</v>
      </c>
    </row>
    <row r="114" spans="1:15" x14ac:dyDescent="0.25">
      <c r="A114" s="7">
        <v>113</v>
      </c>
      <c r="B114" s="2" t="s">
        <v>1639</v>
      </c>
      <c r="C114" s="2" t="s">
        <v>132</v>
      </c>
      <c r="D114" t="s">
        <v>14</v>
      </c>
      <c r="E114" t="s">
        <v>1639</v>
      </c>
      <c r="F114" t="s">
        <v>15</v>
      </c>
      <c r="G114">
        <v>113</v>
      </c>
      <c r="H114" s="2" t="str">
        <f>IFERROR(VLOOKUP(E114,'[4]Priorizacion DIC'!$A:$Q,17,0),"")</f>
        <v>PRIORIDAD 4</v>
      </c>
      <c r="I114" t="str">
        <f t="shared" si="1"/>
        <v>Diagnostico</v>
      </c>
      <c r="N114" s="23" t="s">
        <v>1640</v>
      </c>
      <c r="O114" t="s">
        <v>14</v>
      </c>
    </row>
    <row r="115" spans="1:15" x14ac:dyDescent="0.25">
      <c r="A115" s="7">
        <v>114</v>
      </c>
      <c r="B115" s="2" t="s">
        <v>1641</v>
      </c>
      <c r="C115" s="2" t="s">
        <v>132</v>
      </c>
      <c r="D115" t="s">
        <v>14</v>
      </c>
      <c r="E115" t="s">
        <v>1463</v>
      </c>
      <c r="F115" t="s">
        <v>15</v>
      </c>
      <c r="G115">
        <v>114</v>
      </c>
      <c r="H115" s="2" t="str">
        <f>IFERROR(VLOOKUP(E115,'[4]Priorizacion DIC'!$A:$Q,17,0),"")</f>
        <v/>
      </c>
      <c r="I115" t="str">
        <f t="shared" si="1"/>
        <v>Diagnostico</v>
      </c>
      <c r="N115" s="23" t="s">
        <v>1642</v>
      </c>
      <c r="O115" t="s">
        <v>14</v>
      </c>
    </row>
    <row r="116" spans="1:15" x14ac:dyDescent="0.25">
      <c r="A116" s="7">
        <v>115</v>
      </c>
      <c r="B116" s="2" t="s">
        <v>1643</v>
      </c>
      <c r="C116" s="2" t="s">
        <v>132</v>
      </c>
      <c r="D116" t="s">
        <v>14</v>
      </c>
      <c r="E116" t="s">
        <v>1463</v>
      </c>
      <c r="F116" t="s">
        <v>15</v>
      </c>
      <c r="G116">
        <v>115</v>
      </c>
      <c r="H116" s="2" t="str">
        <f>IFERROR(VLOOKUP(E116,'[4]Priorizacion DIC'!$A:$Q,17,0),"")</f>
        <v/>
      </c>
      <c r="I116" t="str">
        <f t="shared" si="1"/>
        <v>Diagnostico</v>
      </c>
      <c r="N116" s="23" t="s">
        <v>1644</v>
      </c>
      <c r="O116" t="s">
        <v>14</v>
      </c>
    </row>
    <row r="117" spans="1:15" x14ac:dyDescent="0.25">
      <c r="A117" s="7">
        <v>116</v>
      </c>
      <c r="B117" s="2" t="s">
        <v>1645</v>
      </c>
      <c r="C117" s="2" t="s">
        <v>132</v>
      </c>
      <c r="D117" t="s">
        <v>14</v>
      </c>
      <c r="E117" t="s">
        <v>1463</v>
      </c>
      <c r="F117" t="s">
        <v>15</v>
      </c>
      <c r="G117">
        <v>116</v>
      </c>
      <c r="H117" s="2" t="str">
        <f>IFERROR(VLOOKUP(E117,'[4]Priorizacion DIC'!$A:$Q,17,0),"")</f>
        <v/>
      </c>
      <c r="I117" t="str">
        <f t="shared" si="1"/>
        <v>Diagnostico</v>
      </c>
      <c r="N117" s="23" t="s">
        <v>1646</v>
      </c>
      <c r="O117" t="s">
        <v>14</v>
      </c>
    </row>
    <row r="118" spans="1:15" x14ac:dyDescent="0.25">
      <c r="A118" s="7">
        <v>117</v>
      </c>
      <c r="B118" s="2" t="s">
        <v>1647</v>
      </c>
      <c r="C118" s="2" t="s">
        <v>132</v>
      </c>
      <c r="D118" t="s">
        <v>14</v>
      </c>
      <c r="E118" t="s">
        <v>1647</v>
      </c>
      <c r="F118" t="s">
        <v>15</v>
      </c>
      <c r="G118">
        <v>117</v>
      </c>
      <c r="H118" s="2" t="str">
        <f>IFERROR(VLOOKUP(E118,'[4]Priorizacion DIC'!$A:$Q,17,0),"")</f>
        <v>PRIORIDAD 2</v>
      </c>
      <c r="I118" t="str">
        <f t="shared" si="1"/>
        <v>Diagnostico</v>
      </c>
      <c r="N118" s="23" t="s">
        <v>1648</v>
      </c>
      <c r="O118" t="s">
        <v>14</v>
      </c>
    </row>
    <row r="119" spans="1:15" x14ac:dyDescent="0.25">
      <c r="A119" s="7">
        <v>118</v>
      </c>
      <c r="B119" s="2" t="s">
        <v>1649</v>
      </c>
      <c r="C119" s="2" t="s">
        <v>132</v>
      </c>
      <c r="D119" t="s">
        <v>14</v>
      </c>
      <c r="E119" t="s">
        <v>1649</v>
      </c>
      <c r="F119" t="s">
        <v>15</v>
      </c>
      <c r="G119">
        <v>118</v>
      </c>
      <c r="H119" s="2" t="str">
        <f>IFERROR(VLOOKUP(E119,'[4]Priorizacion DIC'!$A:$Q,17,0),"")</f>
        <v>PRIORIDAD 1</v>
      </c>
      <c r="I119" t="str">
        <f t="shared" si="1"/>
        <v>Diagnostico</v>
      </c>
      <c r="N119" s="23" t="s">
        <v>1650</v>
      </c>
      <c r="O119" t="s">
        <v>14</v>
      </c>
    </row>
    <row r="120" spans="1:15" x14ac:dyDescent="0.25">
      <c r="A120" s="7">
        <v>119</v>
      </c>
      <c r="B120" s="2" t="s">
        <v>1651</v>
      </c>
      <c r="C120" s="2" t="s">
        <v>132</v>
      </c>
      <c r="D120" t="s">
        <v>14</v>
      </c>
      <c r="E120" t="s">
        <v>1463</v>
      </c>
      <c r="F120" t="s">
        <v>15</v>
      </c>
      <c r="G120">
        <v>119</v>
      </c>
      <c r="H120" s="2" t="str">
        <f>IFERROR(VLOOKUP(E120,'[4]Priorizacion DIC'!$A:$Q,17,0),"")</f>
        <v/>
      </c>
      <c r="I120" t="str">
        <f t="shared" si="1"/>
        <v>Diagnostico</v>
      </c>
      <c r="N120" s="23" t="s">
        <v>1652</v>
      </c>
      <c r="O120" t="s">
        <v>14</v>
      </c>
    </row>
    <row r="121" spans="1:15" x14ac:dyDescent="0.25">
      <c r="A121" s="7">
        <v>120</v>
      </c>
      <c r="B121" s="2" t="s">
        <v>1653</v>
      </c>
      <c r="C121" s="2" t="s">
        <v>132</v>
      </c>
      <c r="D121" t="s">
        <v>14</v>
      </c>
      <c r="E121" t="s">
        <v>1463</v>
      </c>
      <c r="F121" t="s">
        <v>15</v>
      </c>
      <c r="G121">
        <v>120</v>
      </c>
      <c r="H121" s="2" t="str">
        <f>IFERROR(VLOOKUP(E121,'[4]Priorizacion DIC'!$A:$Q,17,0),"")</f>
        <v/>
      </c>
      <c r="I121" t="str">
        <f t="shared" si="1"/>
        <v>Diagnostico</v>
      </c>
      <c r="N121" s="23" t="s">
        <v>1654</v>
      </c>
      <c r="O121" t="s">
        <v>14</v>
      </c>
    </row>
    <row r="122" spans="1:15" x14ac:dyDescent="0.25">
      <c r="A122" s="7">
        <v>121</v>
      </c>
      <c r="B122" s="2" t="s">
        <v>1655</v>
      </c>
      <c r="C122" s="2" t="s">
        <v>132</v>
      </c>
      <c r="D122" t="s">
        <v>14</v>
      </c>
      <c r="E122" t="s">
        <v>1463</v>
      </c>
      <c r="F122" t="s">
        <v>15</v>
      </c>
      <c r="G122">
        <v>121</v>
      </c>
      <c r="H122" s="2" t="str">
        <f>IFERROR(VLOOKUP(E122,'[4]Priorizacion DIC'!$A:$Q,17,0),"")</f>
        <v/>
      </c>
      <c r="I122" t="str">
        <f t="shared" si="1"/>
        <v>Diagnostico</v>
      </c>
      <c r="N122" s="23" t="s">
        <v>1656</v>
      </c>
      <c r="O122" t="s">
        <v>14</v>
      </c>
    </row>
    <row r="123" spans="1:15" x14ac:dyDescent="0.25">
      <c r="A123" s="7">
        <v>122</v>
      </c>
      <c r="B123" s="2" t="s">
        <v>1657</v>
      </c>
      <c r="C123" s="2" t="s">
        <v>132</v>
      </c>
      <c r="D123" t="s">
        <v>14</v>
      </c>
      <c r="E123" t="s">
        <v>1657</v>
      </c>
      <c r="F123" t="s">
        <v>15</v>
      </c>
      <c r="G123">
        <v>122</v>
      </c>
      <c r="H123" s="2" t="str">
        <f>IFERROR(VLOOKUP(E123,'[4]Priorizacion DIC'!$A:$Q,17,0),"")</f>
        <v>PRIORIDAD 1</v>
      </c>
      <c r="I123" t="str">
        <f t="shared" si="1"/>
        <v>Diagnostico</v>
      </c>
      <c r="N123" s="23" t="s">
        <v>1658</v>
      </c>
      <c r="O123" t="s">
        <v>14</v>
      </c>
    </row>
    <row r="124" spans="1:15" x14ac:dyDescent="0.25">
      <c r="A124" s="7">
        <v>123</v>
      </c>
      <c r="B124" s="2" t="s">
        <v>1659</v>
      </c>
      <c r="C124" s="2" t="s">
        <v>132</v>
      </c>
      <c r="D124" t="s">
        <v>14</v>
      </c>
      <c r="E124" t="s">
        <v>1659</v>
      </c>
      <c r="F124" t="s">
        <v>15</v>
      </c>
      <c r="G124">
        <v>123</v>
      </c>
      <c r="H124" s="2" t="str">
        <f>IFERROR(VLOOKUP(E124,'[4]Priorizacion DIC'!$A:$Q,17,0),"")</f>
        <v>PRIORIDAD 2</v>
      </c>
      <c r="I124" t="str">
        <f t="shared" si="1"/>
        <v>Diagnostico</v>
      </c>
      <c r="N124" s="23" t="s">
        <v>1660</v>
      </c>
      <c r="O124" t="s">
        <v>14</v>
      </c>
    </row>
    <row r="125" spans="1:15" x14ac:dyDescent="0.25">
      <c r="A125" s="7">
        <v>124</v>
      </c>
      <c r="B125" s="2" t="s">
        <v>1464</v>
      </c>
      <c r="C125" s="2" t="s">
        <v>12</v>
      </c>
      <c r="D125" t="s">
        <v>1467</v>
      </c>
      <c r="E125" t="s">
        <v>1464</v>
      </c>
      <c r="F125" t="s">
        <v>15</v>
      </c>
      <c r="G125">
        <v>124</v>
      </c>
      <c r="H125" s="2" t="str">
        <f>IFERROR(VLOOKUP(E125,'[4]Priorizacion DIC'!$A:$Q,17,0),"")</f>
        <v>PRIORIDAD 0</v>
      </c>
      <c r="I125" t="str">
        <f t="shared" si="1"/>
        <v>Diagnostico</v>
      </c>
      <c r="N125" s="23" t="s">
        <v>1661</v>
      </c>
      <c r="O125" t="s">
        <v>14</v>
      </c>
    </row>
    <row r="126" spans="1:15" x14ac:dyDescent="0.25">
      <c r="A126" s="7">
        <v>142</v>
      </c>
      <c r="B126" s="2" t="s">
        <v>1475</v>
      </c>
      <c r="C126" s="2" t="s">
        <v>12</v>
      </c>
      <c r="D126" t="s">
        <v>1470</v>
      </c>
      <c r="E126" t="s">
        <v>1475</v>
      </c>
      <c r="F126" t="s">
        <v>15</v>
      </c>
      <c r="G126">
        <v>124</v>
      </c>
      <c r="H126" s="2" t="str">
        <f>IFERROR(VLOOKUP(E126,'[4]Priorizacion DIC'!$A:$Q,17,0),"")</f>
        <v>PRIORIDAD 0</v>
      </c>
      <c r="I126" t="str">
        <f t="shared" si="1"/>
        <v>Diagnostico</v>
      </c>
      <c r="N126" s="23" t="s">
        <v>1662</v>
      </c>
      <c r="O126" t="s">
        <v>14</v>
      </c>
    </row>
    <row r="127" spans="1:15" x14ac:dyDescent="0.25">
      <c r="A127" s="7">
        <v>125</v>
      </c>
      <c r="B127" s="2" t="s">
        <v>1663</v>
      </c>
      <c r="C127" s="2" t="s">
        <v>12</v>
      </c>
      <c r="D127" t="s">
        <v>1467</v>
      </c>
      <c r="E127" t="s">
        <v>1463</v>
      </c>
      <c r="F127" t="s">
        <v>15</v>
      </c>
      <c r="G127">
        <v>125</v>
      </c>
      <c r="H127" s="2" t="str">
        <f>IFERROR(VLOOKUP(E127,'[4]Priorizacion DIC'!$A:$Q,17,0),"")</f>
        <v/>
      </c>
      <c r="I127" t="str">
        <f t="shared" si="1"/>
        <v>Diagnostico</v>
      </c>
      <c r="N127" s="22" t="s">
        <v>1664</v>
      </c>
      <c r="O127" t="s">
        <v>14</v>
      </c>
    </row>
    <row r="128" spans="1:15" x14ac:dyDescent="0.25">
      <c r="A128" s="7">
        <v>143</v>
      </c>
      <c r="B128" s="2" t="s">
        <v>1665</v>
      </c>
      <c r="C128" s="2" t="s">
        <v>12</v>
      </c>
      <c r="D128" t="s">
        <v>19</v>
      </c>
      <c r="E128" t="s">
        <v>1665</v>
      </c>
      <c r="F128" t="s">
        <v>15</v>
      </c>
      <c r="G128">
        <v>125</v>
      </c>
      <c r="H128" s="2" t="str">
        <f>IFERROR(VLOOKUP(E128,'[4]Priorizacion DIC'!$A:$Q,17,0),"")</f>
        <v>PRIORIDAD 0</v>
      </c>
      <c r="I128" t="str">
        <f t="shared" si="1"/>
        <v>Diagnostico</v>
      </c>
      <c r="N128" s="22" t="s">
        <v>1478</v>
      </c>
      <c r="O128" t="s">
        <v>14</v>
      </c>
    </row>
    <row r="129" spans="1:15" x14ac:dyDescent="0.25">
      <c r="A129" s="7">
        <v>126</v>
      </c>
      <c r="B129" s="2" t="s">
        <v>1666</v>
      </c>
      <c r="C129" s="2" t="s">
        <v>12</v>
      </c>
      <c r="D129" t="s">
        <v>1467</v>
      </c>
      <c r="E129" t="s">
        <v>1463</v>
      </c>
      <c r="F129" t="s">
        <v>15</v>
      </c>
      <c r="G129">
        <v>126</v>
      </c>
      <c r="H129" s="2" t="str">
        <f>IFERROR(VLOOKUP(E129,'[4]Priorizacion DIC'!$A:$Q,17,0),"")</f>
        <v/>
      </c>
      <c r="I129" t="str">
        <f t="shared" si="1"/>
        <v>Diagnostico</v>
      </c>
      <c r="N129" s="22" t="s">
        <v>1480</v>
      </c>
      <c r="O129" t="s">
        <v>14</v>
      </c>
    </row>
    <row r="130" spans="1:15" x14ac:dyDescent="0.25">
      <c r="A130" s="7">
        <v>144</v>
      </c>
      <c r="B130" s="2" t="s">
        <v>1667</v>
      </c>
      <c r="C130" s="2" t="s">
        <v>12</v>
      </c>
      <c r="D130" t="s">
        <v>19</v>
      </c>
      <c r="E130" t="s">
        <v>1463</v>
      </c>
      <c r="F130" t="s">
        <v>15</v>
      </c>
      <c r="G130">
        <v>126</v>
      </c>
      <c r="H130" s="2" t="str">
        <f>IFERROR(VLOOKUP(E130,'[4]Priorizacion DIC'!$A:$Q,17,0),"")</f>
        <v/>
      </c>
      <c r="I130" t="str">
        <f t="shared" ref="I130:I193" si="3">VLOOKUP(B130,$N$2:$O$349,2,FALSE)</f>
        <v>Diagnostico</v>
      </c>
      <c r="N130" s="22" t="s">
        <v>1482</v>
      </c>
      <c r="O130" t="s">
        <v>14</v>
      </c>
    </row>
    <row r="131" spans="1:15" x14ac:dyDescent="0.25">
      <c r="A131" s="7">
        <v>127</v>
      </c>
      <c r="B131" s="2" t="s">
        <v>1493</v>
      </c>
      <c r="C131" s="2" t="s">
        <v>122</v>
      </c>
      <c r="D131" t="s">
        <v>1467</v>
      </c>
      <c r="E131" t="s">
        <v>1463</v>
      </c>
      <c r="F131" t="s">
        <v>15</v>
      </c>
      <c r="G131">
        <v>127</v>
      </c>
      <c r="H131" s="2" t="str">
        <f>IFERROR(VLOOKUP(E131,'[4]Priorizacion DIC'!$A:$Q,17,0),"")</f>
        <v/>
      </c>
      <c r="I131" t="str">
        <f t="shared" si="3"/>
        <v>Diagnostico</v>
      </c>
      <c r="N131" s="22" t="s">
        <v>1474</v>
      </c>
      <c r="O131" t="s">
        <v>14</v>
      </c>
    </row>
    <row r="132" spans="1:15" x14ac:dyDescent="0.25">
      <c r="A132" s="7">
        <v>145</v>
      </c>
      <c r="B132" s="2" t="s">
        <v>1668</v>
      </c>
      <c r="C132" s="2" t="s">
        <v>122</v>
      </c>
      <c r="D132" t="s">
        <v>19</v>
      </c>
      <c r="E132" t="s">
        <v>1463</v>
      </c>
      <c r="F132" t="s">
        <v>15</v>
      </c>
      <c r="G132">
        <v>127</v>
      </c>
      <c r="H132" s="2" t="str">
        <f>IFERROR(VLOOKUP(E132,'[4]Priorizacion DIC'!$A:$Q,17,0),"")</f>
        <v/>
      </c>
      <c r="I132" t="str">
        <f t="shared" si="3"/>
        <v>Diagnostico</v>
      </c>
      <c r="N132" s="22" t="s">
        <v>1484</v>
      </c>
      <c r="O132" t="s">
        <v>14</v>
      </c>
    </row>
    <row r="133" spans="1:15" x14ac:dyDescent="0.25">
      <c r="A133" s="7">
        <v>128</v>
      </c>
      <c r="B133" s="2" t="s">
        <v>1514</v>
      </c>
      <c r="C133" s="2" t="s">
        <v>122</v>
      </c>
      <c r="D133" t="s">
        <v>1467</v>
      </c>
      <c r="E133" t="s">
        <v>1514</v>
      </c>
      <c r="F133" t="s">
        <v>15</v>
      </c>
      <c r="G133">
        <v>128</v>
      </c>
      <c r="H133" s="2" t="str">
        <f>IFERROR(VLOOKUP(E133,'[4]Priorizacion DIC'!$A:$Q,17,0),"")</f>
        <v>PRIORIDAD 1</v>
      </c>
      <c r="I133" t="str">
        <f t="shared" si="3"/>
        <v>Diagnostico</v>
      </c>
      <c r="N133" s="22" t="s">
        <v>1486</v>
      </c>
      <c r="O133" t="s">
        <v>14</v>
      </c>
    </row>
    <row r="134" spans="1:15" x14ac:dyDescent="0.25">
      <c r="A134" s="7">
        <v>146</v>
      </c>
      <c r="B134" s="2" t="s">
        <v>1669</v>
      </c>
      <c r="C134" s="2" t="s">
        <v>122</v>
      </c>
      <c r="D134" t="s">
        <v>19</v>
      </c>
      <c r="E134" t="s">
        <v>1669</v>
      </c>
      <c r="F134" t="s">
        <v>15</v>
      </c>
      <c r="G134">
        <v>128</v>
      </c>
      <c r="H134" s="2" t="str">
        <f>IFERROR(VLOOKUP(E134,'[4]Priorizacion DIC'!$A:$Q,17,0),"")</f>
        <v>PRIORIDAD 1</v>
      </c>
      <c r="I134" t="str">
        <f t="shared" si="3"/>
        <v>Diagnostico</v>
      </c>
      <c r="N134" s="22" t="s">
        <v>1488</v>
      </c>
      <c r="O134" t="s">
        <v>14</v>
      </c>
    </row>
    <row r="135" spans="1:15" x14ac:dyDescent="0.25">
      <c r="A135" s="7">
        <v>129</v>
      </c>
      <c r="B135" s="2" t="s">
        <v>1515</v>
      </c>
      <c r="C135" s="2" t="s">
        <v>122</v>
      </c>
      <c r="D135" t="s">
        <v>1467</v>
      </c>
      <c r="E135" t="s">
        <v>1463</v>
      </c>
      <c r="F135" t="s">
        <v>15</v>
      </c>
      <c r="G135">
        <v>129</v>
      </c>
      <c r="H135" s="2" t="str">
        <f>IFERROR(VLOOKUP(E135,'[4]Priorizacion DIC'!$A:$Q,17,0),"")</f>
        <v/>
      </c>
      <c r="I135" t="str">
        <f t="shared" si="3"/>
        <v>Diagnostico</v>
      </c>
      <c r="N135" s="22" t="s">
        <v>1490</v>
      </c>
      <c r="O135" t="s">
        <v>14</v>
      </c>
    </row>
    <row r="136" spans="1:15" x14ac:dyDescent="0.25">
      <c r="A136" s="7">
        <v>147</v>
      </c>
      <c r="B136" s="2" t="s">
        <v>1670</v>
      </c>
      <c r="C136" s="2" t="s">
        <v>122</v>
      </c>
      <c r="D136" t="s">
        <v>19</v>
      </c>
      <c r="E136" t="s">
        <v>1670</v>
      </c>
      <c r="F136" t="s">
        <v>15</v>
      </c>
      <c r="G136">
        <v>129</v>
      </c>
      <c r="H136" s="2" t="str">
        <f>IFERROR(VLOOKUP(E136,'[4]Priorizacion DIC'!$A:$Q,17,0),"")</f>
        <v>PRIORIDAD 1</v>
      </c>
      <c r="I136" t="str">
        <f t="shared" si="3"/>
        <v>Diagnostico</v>
      </c>
      <c r="N136" s="22" t="s">
        <v>1492</v>
      </c>
      <c r="O136" t="s">
        <v>14</v>
      </c>
    </row>
    <row r="137" spans="1:15" x14ac:dyDescent="0.25">
      <c r="A137" s="7">
        <v>130</v>
      </c>
      <c r="B137" s="2" t="s">
        <v>1516</v>
      </c>
      <c r="C137" s="2" t="s">
        <v>122</v>
      </c>
      <c r="D137" t="s">
        <v>1467</v>
      </c>
      <c r="E137" t="s">
        <v>1463</v>
      </c>
      <c r="F137" t="s">
        <v>15</v>
      </c>
      <c r="G137">
        <v>130</v>
      </c>
      <c r="H137" s="2" t="str">
        <f>IFERROR(VLOOKUP(E137,'[4]Priorizacion DIC'!$A:$Q,17,0),"")</f>
        <v/>
      </c>
      <c r="I137" t="str">
        <f t="shared" si="3"/>
        <v>Diagnostico</v>
      </c>
      <c r="N137" s="22" t="s">
        <v>1476</v>
      </c>
      <c r="O137" t="s">
        <v>14</v>
      </c>
    </row>
    <row r="138" spans="1:15" x14ac:dyDescent="0.25">
      <c r="A138" s="7">
        <v>148</v>
      </c>
      <c r="B138" s="2" t="s">
        <v>1671</v>
      </c>
      <c r="C138" s="2" t="s">
        <v>122</v>
      </c>
      <c r="D138" t="s">
        <v>19</v>
      </c>
      <c r="E138" t="s">
        <v>1671</v>
      </c>
      <c r="F138" t="s">
        <v>15</v>
      </c>
      <c r="G138">
        <v>130</v>
      </c>
      <c r="H138" s="2" t="str">
        <f>IFERROR(VLOOKUP(E138,'[4]Priorizacion DIC'!$A:$Q,17,0),"")</f>
        <v>PRIORIDAD 1</v>
      </c>
      <c r="I138" t="str">
        <f t="shared" si="3"/>
        <v>Diagnostico</v>
      </c>
      <c r="N138" s="22" t="s">
        <v>1564</v>
      </c>
      <c r="O138" t="s">
        <v>14</v>
      </c>
    </row>
    <row r="139" spans="1:15" x14ac:dyDescent="0.25">
      <c r="A139" s="7">
        <v>131</v>
      </c>
      <c r="B139" s="2" t="s">
        <v>1517</v>
      </c>
      <c r="C139" s="2" t="s">
        <v>132</v>
      </c>
      <c r="D139" t="s">
        <v>1467</v>
      </c>
      <c r="E139" t="s">
        <v>1463</v>
      </c>
      <c r="F139" t="s">
        <v>15</v>
      </c>
      <c r="G139">
        <v>131</v>
      </c>
      <c r="H139" s="2" t="str">
        <f>IFERROR(VLOOKUP(E139,'[4]Priorizacion DIC'!$A:$Q,17,0),"")</f>
        <v/>
      </c>
      <c r="I139" t="str">
        <f t="shared" si="3"/>
        <v>Diagnostico</v>
      </c>
      <c r="N139" s="22" t="s">
        <v>1672</v>
      </c>
      <c r="O139" t="s">
        <v>14</v>
      </c>
    </row>
    <row r="140" spans="1:15" x14ac:dyDescent="0.25">
      <c r="A140" s="7">
        <v>149</v>
      </c>
      <c r="B140" s="2" t="s">
        <v>1673</v>
      </c>
      <c r="C140" s="2" t="s">
        <v>122</v>
      </c>
      <c r="D140" t="s">
        <v>19</v>
      </c>
      <c r="E140" t="s">
        <v>1673</v>
      </c>
      <c r="F140" t="s">
        <v>15</v>
      </c>
      <c r="G140">
        <v>131</v>
      </c>
      <c r="H140" s="2" t="str">
        <f>IFERROR(VLOOKUP(E140,'[4]Priorizacion DIC'!$A:$Q,17,0),"")</f>
        <v>PRIORIDAD 1</v>
      </c>
      <c r="I140" t="str">
        <f t="shared" si="3"/>
        <v>Diagnostico</v>
      </c>
      <c r="N140" s="22" t="s">
        <v>1674</v>
      </c>
      <c r="O140" t="s">
        <v>14</v>
      </c>
    </row>
    <row r="141" spans="1:15" x14ac:dyDescent="0.25">
      <c r="A141" s="7">
        <v>132</v>
      </c>
      <c r="B141" s="2" t="s">
        <v>1521</v>
      </c>
      <c r="C141" s="2" t="s">
        <v>132</v>
      </c>
      <c r="D141" t="s">
        <v>1467</v>
      </c>
      <c r="E141" t="s">
        <v>1521</v>
      </c>
      <c r="F141" t="s">
        <v>15</v>
      </c>
      <c r="G141">
        <v>132</v>
      </c>
      <c r="H141" s="2" t="str">
        <f>IFERROR(VLOOKUP(E141,'[4]Priorizacion DIC'!$A:$Q,17,0),"")</f>
        <v>PRIORIDAD 1</v>
      </c>
      <c r="I141" t="str">
        <f t="shared" si="3"/>
        <v>Diagnostico</v>
      </c>
      <c r="N141" s="22" t="s">
        <v>1675</v>
      </c>
      <c r="O141" t="s">
        <v>14</v>
      </c>
    </row>
    <row r="142" spans="1:15" x14ac:dyDescent="0.25">
      <c r="A142" s="7">
        <v>150</v>
      </c>
      <c r="B142" s="2" t="s">
        <v>1676</v>
      </c>
      <c r="C142" s="2" t="s">
        <v>122</v>
      </c>
      <c r="D142" t="s">
        <v>19</v>
      </c>
      <c r="E142" t="s">
        <v>1676</v>
      </c>
      <c r="F142" t="s">
        <v>15</v>
      </c>
      <c r="G142">
        <v>132</v>
      </c>
      <c r="H142" s="2" t="str">
        <f>IFERROR(VLOOKUP(E142,'[4]Priorizacion DIC'!$A:$Q,17,0),"")</f>
        <v>PRIORIDAD 1</v>
      </c>
      <c r="I142" t="str">
        <f t="shared" si="3"/>
        <v>Diagnostico</v>
      </c>
      <c r="N142" s="22" t="s">
        <v>1572</v>
      </c>
      <c r="O142" t="s">
        <v>14</v>
      </c>
    </row>
    <row r="143" spans="1:15" x14ac:dyDescent="0.25">
      <c r="A143" s="7">
        <v>133</v>
      </c>
      <c r="B143" s="2" t="s">
        <v>1518</v>
      </c>
      <c r="C143" s="2" t="s">
        <v>132</v>
      </c>
      <c r="D143" t="s">
        <v>1467</v>
      </c>
      <c r="E143" t="s">
        <v>1463</v>
      </c>
      <c r="F143" t="s">
        <v>15</v>
      </c>
      <c r="G143">
        <v>133</v>
      </c>
      <c r="H143" s="2" t="str">
        <f>IFERROR(VLOOKUP(E143,'[4]Priorizacion DIC'!$A:$Q,17,0),"")</f>
        <v/>
      </c>
      <c r="I143" t="str">
        <f t="shared" si="3"/>
        <v>Diagnostico</v>
      </c>
      <c r="N143" s="22" t="s">
        <v>1574</v>
      </c>
      <c r="O143" t="s">
        <v>14</v>
      </c>
    </row>
    <row r="144" spans="1:15" x14ac:dyDescent="0.25">
      <c r="A144" s="7">
        <v>151</v>
      </c>
      <c r="B144" s="2" t="s">
        <v>1664</v>
      </c>
      <c r="C144" s="2" t="s">
        <v>12</v>
      </c>
      <c r="D144" t="s">
        <v>22</v>
      </c>
      <c r="E144" t="s">
        <v>1664</v>
      </c>
      <c r="F144" t="s">
        <v>15</v>
      </c>
      <c r="G144">
        <v>133</v>
      </c>
      <c r="H144" s="2" t="str">
        <f>IFERROR(VLOOKUP(E144,'[4]Priorizacion DIC'!$A:$Q,17,0),"")</f>
        <v>PRIORIDAD 0</v>
      </c>
      <c r="I144" t="str">
        <f t="shared" si="3"/>
        <v>Diagnostico</v>
      </c>
      <c r="N144" s="22" t="s">
        <v>1677</v>
      </c>
      <c r="O144" t="s">
        <v>14</v>
      </c>
    </row>
    <row r="145" spans="1:15" x14ac:dyDescent="0.25">
      <c r="A145" s="7">
        <v>134</v>
      </c>
      <c r="B145" s="2" t="s">
        <v>1522</v>
      </c>
      <c r="C145" s="2" t="s">
        <v>132</v>
      </c>
      <c r="D145" t="s">
        <v>1467</v>
      </c>
      <c r="E145" t="s">
        <v>1463</v>
      </c>
      <c r="F145" t="s">
        <v>15</v>
      </c>
      <c r="G145">
        <v>134</v>
      </c>
      <c r="H145" s="2" t="str">
        <f>IFERROR(VLOOKUP(E145,'[4]Priorizacion DIC'!$A:$Q,17,0),"")</f>
        <v/>
      </c>
      <c r="I145" t="str">
        <f t="shared" si="3"/>
        <v>Diagnostico</v>
      </c>
      <c r="N145" s="22" t="s">
        <v>1678</v>
      </c>
      <c r="O145" t="s">
        <v>14</v>
      </c>
    </row>
    <row r="146" spans="1:15" x14ac:dyDescent="0.25">
      <c r="A146" s="7">
        <v>152</v>
      </c>
      <c r="B146" s="2" t="s">
        <v>1679</v>
      </c>
      <c r="C146" s="2" t="s">
        <v>12</v>
      </c>
      <c r="D146" t="s">
        <v>22</v>
      </c>
      <c r="E146" t="s">
        <v>1679</v>
      </c>
      <c r="F146" t="s">
        <v>15</v>
      </c>
      <c r="G146">
        <v>134</v>
      </c>
      <c r="H146" s="2" t="str">
        <f>IFERROR(VLOOKUP(E146,'[4]Priorizacion DIC'!$A:$Q,17,0),"")</f>
        <v>PRIORIDAD 2</v>
      </c>
      <c r="I146" t="str">
        <f t="shared" si="3"/>
        <v>Diagnostico</v>
      </c>
      <c r="N146" s="22" t="s">
        <v>1568</v>
      </c>
      <c r="O146" t="s">
        <v>14</v>
      </c>
    </row>
    <row r="147" spans="1:15" x14ac:dyDescent="0.25">
      <c r="A147" s="7">
        <v>135</v>
      </c>
      <c r="B147" s="2" t="s">
        <v>1523</v>
      </c>
      <c r="C147" s="2" t="s">
        <v>132</v>
      </c>
      <c r="D147" t="s">
        <v>1467</v>
      </c>
      <c r="E147" t="s">
        <v>1463</v>
      </c>
      <c r="F147" t="s">
        <v>15</v>
      </c>
      <c r="G147">
        <v>135</v>
      </c>
      <c r="H147" s="2" t="str">
        <f>IFERROR(VLOOKUP(E147,'[4]Priorizacion DIC'!$A:$Q,17,0),"")</f>
        <v/>
      </c>
      <c r="I147" t="str">
        <f t="shared" si="3"/>
        <v>Diagnostico</v>
      </c>
      <c r="N147" s="22" t="s">
        <v>1680</v>
      </c>
      <c r="O147" t="s">
        <v>14</v>
      </c>
    </row>
    <row r="148" spans="1:15" x14ac:dyDescent="0.25">
      <c r="A148" s="7">
        <v>153</v>
      </c>
      <c r="B148" s="2" t="s">
        <v>1557</v>
      </c>
      <c r="C148" s="2" t="s">
        <v>122</v>
      </c>
      <c r="D148" t="s">
        <v>22</v>
      </c>
      <c r="E148" t="s">
        <v>1557</v>
      </c>
      <c r="F148" t="s">
        <v>15</v>
      </c>
      <c r="G148">
        <v>135</v>
      </c>
      <c r="H148" s="2" t="str">
        <f>IFERROR(VLOOKUP(E148,'[4]Priorizacion DIC'!$A:$Q,17,0),"")</f>
        <v>PRIORIDAD 1</v>
      </c>
      <c r="I148" t="str">
        <f t="shared" si="3"/>
        <v>Diagnostico</v>
      </c>
      <c r="N148" s="22" t="s">
        <v>1681</v>
      </c>
      <c r="O148" t="s">
        <v>14</v>
      </c>
    </row>
    <row r="149" spans="1:15" x14ac:dyDescent="0.25">
      <c r="A149" s="7">
        <v>136</v>
      </c>
      <c r="B149" s="2" t="s">
        <v>1524</v>
      </c>
      <c r="C149" s="2" t="s">
        <v>132</v>
      </c>
      <c r="D149" t="s">
        <v>1467</v>
      </c>
      <c r="E149" t="s">
        <v>1524</v>
      </c>
      <c r="F149" t="s">
        <v>15</v>
      </c>
      <c r="G149">
        <v>136</v>
      </c>
      <c r="H149" s="2" t="str">
        <f>IFERROR(VLOOKUP(E149,'[4]Priorizacion DIC'!$A:$Q,17,0),"")</f>
        <v>PRIORIDAD 1</v>
      </c>
      <c r="I149" t="str">
        <f t="shared" si="3"/>
        <v>Diagnostico</v>
      </c>
      <c r="N149" s="22" t="s">
        <v>1590</v>
      </c>
      <c r="O149" t="s">
        <v>14</v>
      </c>
    </row>
    <row r="150" spans="1:15" x14ac:dyDescent="0.25">
      <c r="A150" s="7">
        <v>154</v>
      </c>
      <c r="B150" s="2" t="s">
        <v>1646</v>
      </c>
      <c r="C150" s="2" t="s">
        <v>122</v>
      </c>
      <c r="D150" t="s">
        <v>22</v>
      </c>
      <c r="E150" t="s">
        <v>1463</v>
      </c>
      <c r="F150" t="s">
        <v>15</v>
      </c>
      <c r="G150">
        <v>136</v>
      </c>
      <c r="H150" s="2" t="str">
        <f>IFERROR(VLOOKUP(E150,'[4]Priorizacion DIC'!$A:$Q,17,0),"")</f>
        <v/>
      </c>
      <c r="I150" t="str">
        <f t="shared" si="3"/>
        <v>Diagnostico</v>
      </c>
      <c r="N150" s="22" t="s">
        <v>1566</v>
      </c>
      <c r="O150" t="s">
        <v>14</v>
      </c>
    </row>
    <row r="151" spans="1:15" x14ac:dyDescent="0.25">
      <c r="A151" s="7">
        <v>137</v>
      </c>
      <c r="B151" s="2" t="s">
        <v>1525</v>
      </c>
      <c r="C151" s="2" t="s">
        <v>132</v>
      </c>
      <c r="D151" t="s">
        <v>1467</v>
      </c>
      <c r="E151" t="s">
        <v>1463</v>
      </c>
      <c r="F151" t="s">
        <v>15</v>
      </c>
      <c r="G151">
        <v>137</v>
      </c>
      <c r="H151" s="2" t="str">
        <f>IFERROR(VLOOKUP(E151,'[4]Priorizacion DIC'!$A:$Q,17,0),"")</f>
        <v/>
      </c>
      <c r="I151" t="str">
        <f t="shared" si="3"/>
        <v>Diagnostico</v>
      </c>
      <c r="N151" s="22" t="s">
        <v>1552</v>
      </c>
      <c r="O151" t="s">
        <v>14</v>
      </c>
    </row>
    <row r="152" spans="1:15" x14ac:dyDescent="0.25">
      <c r="A152" s="7">
        <v>155</v>
      </c>
      <c r="B152" s="2" t="s">
        <v>1682</v>
      </c>
      <c r="C152" s="2" t="s">
        <v>122</v>
      </c>
      <c r="D152" t="s">
        <v>22</v>
      </c>
      <c r="E152" t="s">
        <v>1463</v>
      </c>
      <c r="F152" t="s">
        <v>15</v>
      </c>
      <c r="G152">
        <v>137</v>
      </c>
      <c r="H152" s="2" t="str">
        <f>IFERROR(VLOOKUP(E152,'[4]Priorizacion DIC'!$A:$Q,17,0),"")</f>
        <v/>
      </c>
      <c r="I152" t="str">
        <f>D152</f>
        <v>Monitoreo</v>
      </c>
      <c r="N152" s="22" t="s">
        <v>1683</v>
      </c>
      <c r="O152" t="s">
        <v>14</v>
      </c>
    </row>
    <row r="153" spans="1:15" x14ac:dyDescent="0.25">
      <c r="A153" s="7">
        <v>138</v>
      </c>
      <c r="B153" s="2" t="s">
        <v>1519</v>
      </c>
      <c r="C153" s="2" t="s">
        <v>132</v>
      </c>
      <c r="D153" t="s">
        <v>1467</v>
      </c>
      <c r="E153" t="s">
        <v>1463</v>
      </c>
      <c r="F153" t="s">
        <v>15</v>
      </c>
      <c r="G153">
        <v>138</v>
      </c>
      <c r="H153" s="2" t="str">
        <f>IFERROR(VLOOKUP(E153,'[4]Priorizacion DIC'!$A:$Q,17,0),"")</f>
        <v/>
      </c>
      <c r="I153" t="str">
        <f t="shared" si="3"/>
        <v>Diagnostico</v>
      </c>
      <c r="N153" s="22" t="s">
        <v>1684</v>
      </c>
      <c r="O153" t="s">
        <v>14</v>
      </c>
    </row>
    <row r="154" spans="1:15" x14ac:dyDescent="0.25">
      <c r="A154" s="7">
        <v>156</v>
      </c>
      <c r="B154" s="2" t="s">
        <v>1685</v>
      </c>
      <c r="C154" s="2" t="s">
        <v>122</v>
      </c>
      <c r="D154" t="s">
        <v>22</v>
      </c>
      <c r="E154" t="s">
        <v>1463</v>
      </c>
      <c r="F154" t="s">
        <v>15</v>
      </c>
      <c r="G154">
        <v>138</v>
      </c>
      <c r="H154" s="2" t="str">
        <f>IFERROR(VLOOKUP(E154,'[4]Priorizacion DIC'!$A:$Q,17,0),"")</f>
        <v/>
      </c>
      <c r="I154" t="str">
        <f t="shared" si="3"/>
        <v>Diagnostico</v>
      </c>
      <c r="N154" s="22" t="s">
        <v>1686</v>
      </c>
      <c r="O154" t="s">
        <v>14</v>
      </c>
    </row>
    <row r="155" spans="1:15" x14ac:dyDescent="0.25">
      <c r="A155" s="7">
        <v>139</v>
      </c>
      <c r="B155" s="2" t="s">
        <v>1527</v>
      </c>
      <c r="C155" s="2" t="s">
        <v>132</v>
      </c>
      <c r="D155" t="s">
        <v>1467</v>
      </c>
      <c r="E155" t="s">
        <v>1463</v>
      </c>
      <c r="F155" t="s">
        <v>15</v>
      </c>
      <c r="G155">
        <v>139</v>
      </c>
      <c r="H155" s="2" t="str">
        <f>IFERROR(VLOOKUP(E155,'[4]Priorizacion DIC'!$A:$Q,17,0),"")</f>
        <v/>
      </c>
      <c r="I155" t="str">
        <f t="shared" si="3"/>
        <v>Diagnostico</v>
      </c>
      <c r="N155" s="22" t="s">
        <v>1687</v>
      </c>
      <c r="O155" t="s">
        <v>14</v>
      </c>
    </row>
    <row r="156" spans="1:15" x14ac:dyDescent="0.25">
      <c r="A156" s="7">
        <v>157</v>
      </c>
      <c r="B156" s="2" t="s">
        <v>1688</v>
      </c>
      <c r="C156" s="2" t="s">
        <v>122</v>
      </c>
      <c r="D156" t="s">
        <v>22</v>
      </c>
      <c r="E156" t="s">
        <v>1688</v>
      </c>
      <c r="F156" t="s">
        <v>15</v>
      </c>
      <c r="G156">
        <v>139</v>
      </c>
      <c r="H156" s="2" t="str">
        <f>IFERROR(VLOOKUP(E156,'[4]Priorizacion DIC'!$A:$Q,17,0),"")</f>
        <v>PRIORIDAD 1</v>
      </c>
      <c r="I156" t="str">
        <f t="shared" si="3"/>
        <v>Diagnostico</v>
      </c>
      <c r="N156" s="24" t="s">
        <v>1637</v>
      </c>
      <c r="O156" t="s">
        <v>14</v>
      </c>
    </row>
    <row r="157" spans="1:15" x14ac:dyDescent="0.25">
      <c r="A157" s="7">
        <v>140</v>
      </c>
      <c r="B157" s="2" t="s">
        <v>1520</v>
      </c>
      <c r="C157" s="2" t="s">
        <v>132</v>
      </c>
      <c r="D157" t="s">
        <v>1467</v>
      </c>
      <c r="E157" t="s">
        <v>1463</v>
      </c>
      <c r="F157" t="s">
        <v>15</v>
      </c>
      <c r="G157">
        <v>140</v>
      </c>
      <c r="H157" s="2" t="str">
        <f>IFERROR(VLOOKUP(E157,'[4]Priorizacion DIC'!$A:$Q,17,0),"")</f>
        <v/>
      </c>
      <c r="I157" t="str">
        <f t="shared" si="3"/>
        <v>Diagnostico</v>
      </c>
      <c r="N157" s="22" t="s">
        <v>1639</v>
      </c>
      <c r="O157" t="s">
        <v>14</v>
      </c>
    </row>
    <row r="158" spans="1:15" x14ac:dyDescent="0.25">
      <c r="A158" s="7">
        <v>158</v>
      </c>
      <c r="B158" s="2" t="s">
        <v>1689</v>
      </c>
      <c r="C158" s="2" t="s">
        <v>122</v>
      </c>
      <c r="D158" t="s">
        <v>22</v>
      </c>
      <c r="E158" t="s">
        <v>1463</v>
      </c>
      <c r="F158" t="s">
        <v>15</v>
      </c>
      <c r="G158">
        <v>140</v>
      </c>
      <c r="H158" s="2" t="str">
        <f>IFERROR(VLOOKUP(E158,'[4]Priorizacion DIC'!$A:$Q,17,0),"")</f>
        <v/>
      </c>
      <c r="I158" t="str">
        <f t="shared" si="3"/>
        <v>Diagnostico</v>
      </c>
      <c r="N158" s="22" t="s">
        <v>1556</v>
      </c>
      <c r="O158" t="s">
        <v>14</v>
      </c>
    </row>
    <row r="159" spans="1:15" x14ac:dyDescent="0.25">
      <c r="A159" s="7">
        <v>141</v>
      </c>
      <c r="B159" s="2" t="s">
        <v>1528</v>
      </c>
      <c r="C159" s="2" t="s">
        <v>132</v>
      </c>
      <c r="D159" t="s">
        <v>1467</v>
      </c>
      <c r="E159" t="s">
        <v>1528</v>
      </c>
      <c r="F159" t="s">
        <v>15</v>
      </c>
      <c r="G159">
        <v>141</v>
      </c>
      <c r="H159" s="2" t="str">
        <f>IFERROR(VLOOKUP(E159,'[4]Priorizacion DIC'!$A:$Q,17,0),"")</f>
        <v>PRIORIDAD 2</v>
      </c>
      <c r="I159" t="str">
        <f t="shared" si="3"/>
        <v>Diagnostico</v>
      </c>
      <c r="N159" s="22" t="s">
        <v>1586</v>
      </c>
      <c r="O159" t="s">
        <v>14</v>
      </c>
    </row>
    <row r="160" spans="1:15" x14ac:dyDescent="0.25">
      <c r="A160" s="7">
        <v>159</v>
      </c>
      <c r="B160" s="2" t="s">
        <v>1690</v>
      </c>
      <c r="C160" s="2" t="s">
        <v>122</v>
      </c>
      <c r="D160" t="s">
        <v>22</v>
      </c>
      <c r="E160" t="s">
        <v>1463</v>
      </c>
      <c r="F160" t="s">
        <v>15</v>
      </c>
      <c r="G160">
        <v>141</v>
      </c>
      <c r="H160" s="2" t="str">
        <f>IFERROR(VLOOKUP(E160,'[4]Priorizacion DIC'!$A:$Q,17,0),"")</f>
        <v/>
      </c>
      <c r="I160" t="str">
        <f t="shared" ref="I160:I162" si="4">D160</f>
        <v>Monitoreo</v>
      </c>
      <c r="N160" s="22" t="s">
        <v>1562</v>
      </c>
      <c r="O160" t="s">
        <v>14</v>
      </c>
    </row>
    <row r="161" spans="1:15" x14ac:dyDescent="0.25">
      <c r="A161" s="7">
        <v>160</v>
      </c>
      <c r="B161" s="2" t="s">
        <v>1691</v>
      </c>
      <c r="C161" s="2" t="s">
        <v>122</v>
      </c>
      <c r="D161" t="s">
        <v>22</v>
      </c>
      <c r="E161" t="s">
        <v>1463</v>
      </c>
      <c r="F161" t="s">
        <v>15</v>
      </c>
      <c r="G161">
        <v>142</v>
      </c>
      <c r="H161" s="2" t="str">
        <f>IFERROR(VLOOKUP(E161,'[4]Priorizacion DIC'!$A:$Q,17,0),"")</f>
        <v/>
      </c>
      <c r="I161" t="str">
        <f t="shared" si="4"/>
        <v>Monitoreo</v>
      </c>
      <c r="N161" s="22" t="s">
        <v>1554</v>
      </c>
      <c r="O161" t="s">
        <v>14</v>
      </c>
    </row>
    <row r="162" spans="1:15" x14ac:dyDescent="0.25">
      <c r="A162" s="7">
        <v>161</v>
      </c>
      <c r="B162" s="2" t="s">
        <v>1692</v>
      </c>
      <c r="C162" s="2" t="s">
        <v>132</v>
      </c>
      <c r="D162" t="s">
        <v>22</v>
      </c>
      <c r="E162" t="s">
        <v>1692</v>
      </c>
      <c r="F162" t="s">
        <v>15</v>
      </c>
      <c r="G162">
        <v>143</v>
      </c>
      <c r="H162" s="2" t="str">
        <f>IFERROR(VLOOKUP(E162,'[4]Priorizacion DIC'!$A:$Q,17,0),"")</f>
        <v>PRIORIDAD 1</v>
      </c>
      <c r="I162" t="str">
        <f t="shared" si="4"/>
        <v>Monitoreo</v>
      </c>
      <c r="N162" s="22" t="s">
        <v>1635</v>
      </c>
      <c r="O162" t="s">
        <v>14</v>
      </c>
    </row>
    <row r="163" spans="1:15" x14ac:dyDescent="0.25">
      <c r="A163" s="7">
        <v>162</v>
      </c>
      <c r="B163" s="2" t="s">
        <v>1585</v>
      </c>
      <c r="C163" s="2" t="s">
        <v>122</v>
      </c>
      <c r="D163" t="s">
        <v>25</v>
      </c>
      <c r="E163" t="s">
        <v>1585</v>
      </c>
      <c r="F163" t="s">
        <v>357</v>
      </c>
      <c r="G163">
        <v>144</v>
      </c>
      <c r="H163" s="2" t="str">
        <f>IFERROR(VLOOKUP(E163,'[4]Priorizacion DIC'!$A:$Q,17,0),"")</f>
        <v>PRIORIDAD 1</v>
      </c>
      <c r="I163" t="str">
        <f t="shared" si="3"/>
        <v>Diagnostico</v>
      </c>
      <c r="N163" s="22" t="s">
        <v>1693</v>
      </c>
      <c r="O163" t="s">
        <v>14</v>
      </c>
    </row>
    <row r="164" spans="1:15" x14ac:dyDescent="0.25">
      <c r="A164" s="7">
        <v>163</v>
      </c>
      <c r="B164" s="2" t="s">
        <v>1579</v>
      </c>
      <c r="C164" s="2" t="s">
        <v>122</v>
      </c>
      <c r="D164" t="s">
        <v>25</v>
      </c>
      <c r="E164" t="s">
        <v>1579</v>
      </c>
      <c r="F164" t="s">
        <v>357</v>
      </c>
      <c r="G164">
        <v>145</v>
      </c>
      <c r="H164" s="2" t="str">
        <f>IFERROR(VLOOKUP(E164,'[4]Priorizacion DIC'!$A:$Q,17,0),"")</f>
        <v>PRIORIDAD 1</v>
      </c>
      <c r="I164" t="str">
        <f t="shared" si="3"/>
        <v>Diagnostico</v>
      </c>
      <c r="N164" s="23" t="s">
        <v>1694</v>
      </c>
      <c r="O164" t="s">
        <v>14</v>
      </c>
    </row>
    <row r="165" spans="1:15" x14ac:dyDescent="0.25">
      <c r="A165" s="7">
        <v>164</v>
      </c>
      <c r="B165" s="2" t="s">
        <v>1537</v>
      </c>
      <c r="C165" s="2" t="s">
        <v>122</v>
      </c>
      <c r="D165" t="s">
        <v>25</v>
      </c>
      <c r="E165" t="s">
        <v>1537</v>
      </c>
      <c r="F165" t="s">
        <v>357</v>
      </c>
      <c r="G165">
        <v>146</v>
      </c>
      <c r="H165" s="2" t="str">
        <f>IFERROR(VLOOKUP(E165,'[4]Priorizacion DIC'!$A:$Q,17,0),"")</f>
        <v>PRIORIDAD 1</v>
      </c>
      <c r="I165" t="str">
        <f t="shared" si="3"/>
        <v>Diagnostico</v>
      </c>
      <c r="N165" s="22" t="s">
        <v>1695</v>
      </c>
      <c r="O165" t="s">
        <v>14</v>
      </c>
    </row>
    <row r="166" spans="1:15" x14ac:dyDescent="0.25">
      <c r="A166" s="7">
        <v>165</v>
      </c>
      <c r="B166" s="2" t="s">
        <v>1589</v>
      </c>
      <c r="C166" s="2" t="s">
        <v>122</v>
      </c>
      <c r="D166" t="s">
        <v>25</v>
      </c>
      <c r="E166" t="s">
        <v>1589</v>
      </c>
      <c r="F166" t="s">
        <v>357</v>
      </c>
      <c r="G166">
        <v>147</v>
      </c>
      <c r="H166" s="2" t="str">
        <f>IFERROR(VLOOKUP(E166,'[4]Priorizacion DIC'!$A:$Q,17,0),"")</f>
        <v>PRIORIDAD 1</v>
      </c>
      <c r="I166" t="str">
        <f t="shared" si="3"/>
        <v>Diagnostico</v>
      </c>
      <c r="N166" s="22" t="s">
        <v>1696</v>
      </c>
      <c r="O166" t="s">
        <v>14</v>
      </c>
    </row>
    <row r="167" spans="1:15" x14ac:dyDescent="0.25">
      <c r="A167" s="7">
        <v>166</v>
      </c>
      <c r="B167" s="2" t="s">
        <v>1543</v>
      </c>
      <c r="C167" s="2" t="s">
        <v>122</v>
      </c>
      <c r="D167" t="s">
        <v>25</v>
      </c>
      <c r="E167" t="s">
        <v>1543</v>
      </c>
      <c r="F167" t="s">
        <v>357</v>
      </c>
      <c r="G167">
        <v>148</v>
      </c>
      <c r="H167" s="2" t="str">
        <f>IFERROR(VLOOKUP(E167,'[4]Priorizacion DIC'!$A:$Q,17,0),"")</f>
        <v>PRIORIDAD 1</v>
      </c>
      <c r="I167" t="str">
        <f t="shared" si="3"/>
        <v>Diagnostico</v>
      </c>
      <c r="N167" s="22" t="s">
        <v>1697</v>
      </c>
      <c r="O167" t="s">
        <v>14</v>
      </c>
    </row>
    <row r="168" spans="1:15" x14ac:dyDescent="0.25">
      <c r="A168" s="7">
        <v>167</v>
      </c>
      <c r="B168" s="2" t="s">
        <v>1591</v>
      </c>
      <c r="C168" s="2" t="s">
        <v>122</v>
      </c>
      <c r="D168" t="s">
        <v>25</v>
      </c>
      <c r="E168" t="s">
        <v>1591</v>
      </c>
      <c r="F168" t="s">
        <v>357</v>
      </c>
      <c r="G168">
        <v>149</v>
      </c>
      <c r="H168" s="2" t="str">
        <f>IFERROR(VLOOKUP(E168,'[4]Priorizacion DIC'!$A:$Q,17,0),"")</f>
        <v>PRIORIDAD 1</v>
      </c>
      <c r="I168" t="str">
        <f t="shared" si="3"/>
        <v>Diagnostico</v>
      </c>
      <c r="N168" s="22" t="s">
        <v>1698</v>
      </c>
      <c r="O168" t="s">
        <v>14</v>
      </c>
    </row>
    <row r="169" spans="1:15" x14ac:dyDescent="0.25">
      <c r="A169" s="7">
        <v>168</v>
      </c>
      <c r="B169" s="2" t="s">
        <v>1563</v>
      </c>
      <c r="C169" s="2" t="s">
        <v>122</v>
      </c>
      <c r="D169" t="s">
        <v>25</v>
      </c>
      <c r="E169" t="s">
        <v>1563</v>
      </c>
      <c r="F169" t="s">
        <v>357</v>
      </c>
      <c r="G169">
        <v>150</v>
      </c>
      <c r="H169" s="2" t="str">
        <f>IFERROR(VLOOKUP(E169,'[4]Priorizacion DIC'!$A:$Q,17,0),"")</f>
        <v>PRIORIDAD 1</v>
      </c>
      <c r="I169" t="str">
        <f t="shared" si="3"/>
        <v>Diagnostico</v>
      </c>
      <c r="N169" s="22" t="s">
        <v>1699</v>
      </c>
      <c r="O169" t="s">
        <v>14</v>
      </c>
    </row>
    <row r="170" spans="1:15" x14ac:dyDescent="0.25">
      <c r="A170" s="7">
        <v>169</v>
      </c>
      <c r="B170" s="2" t="s">
        <v>1700</v>
      </c>
      <c r="C170" s="2" t="s">
        <v>122</v>
      </c>
      <c r="D170" t="s">
        <v>25</v>
      </c>
      <c r="E170" t="s">
        <v>1700</v>
      </c>
      <c r="F170" t="s">
        <v>357</v>
      </c>
      <c r="G170">
        <v>151</v>
      </c>
      <c r="H170" s="2" t="str">
        <f>IFERROR(VLOOKUP(E170,'[4]Priorizacion DIC'!$A:$Q,17,0),"")</f>
        <v>PRIORIDAD 1</v>
      </c>
      <c r="I170" t="e">
        <f t="shared" si="3"/>
        <v>#N/A</v>
      </c>
      <c r="N170" s="22" t="s">
        <v>1701</v>
      </c>
      <c r="O170" t="s">
        <v>14</v>
      </c>
    </row>
    <row r="171" spans="1:15" x14ac:dyDescent="0.25">
      <c r="A171" s="7">
        <v>170</v>
      </c>
      <c r="B171" s="2" t="s">
        <v>1702</v>
      </c>
      <c r="C171" s="2" t="s">
        <v>122</v>
      </c>
      <c r="D171" t="s">
        <v>25</v>
      </c>
      <c r="E171" t="s">
        <v>1702</v>
      </c>
      <c r="F171" t="s">
        <v>357</v>
      </c>
      <c r="G171">
        <v>152</v>
      </c>
      <c r="H171" s="2" t="str">
        <f>IFERROR(VLOOKUP(E171,'[4]Priorizacion DIC'!$A:$Q,17,0),"")</f>
        <v>PRIORIDAD 1</v>
      </c>
      <c r="I171" t="e">
        <f t="shared" si="3"/>
        <v>#N/A</v>
      </c>
      <c r="N171" s="23" t="s">
        <v>1703</v>
      </c>
      <c r="O171" t="s">
        <v>14</v>
      </c>
    </row>
    <row r="172" spans="1:15" x14ac:dyDescent="0.25">
      <c r="A172" s="7">
        <v>171</v>
      </c>
      <c r="B172" s="2" t="s">
        <v>1567</v>
      </c>
      <c r="C172" s="2" t="s">
        <v>122</v>
      </c>
      <c r="D172" t="s">
        <v>25</v>
      </c>
      <c r="E172" t="s">
        <v>1567</v>
      </c>
      <c r="F172" t="s">
        <v>357</v>
      </c>
      <c r="G172">
        <v>153</v>
      </c>
      <c r="H172" s="2" t="str">
        <f>IFERROR(VLOOKUP(E172,'[4]Priorizacion DIC'!$A:$Q,17,0),"")</f>
        <v>PRIORIDAD 1</v>
      </c>
      <c r="I172" t="str">
        <f t="shared" si="3"/>
        <v>Diagnostico</v>
      </c>
      <c r="N172" s="22" t="s">
        <v>1704</v>
      </c>
      <c r="O172" t="s">
        <v>14</v>
      </c>
    </row>
    <row r="173" spans="1:15" x14ac:dyDescent="0.25">
      <c r="A173" s="7">
        <v>172</v>
      </c>
      <c r="B173" s="2" t="s">
        <v>1569</v>
      </c>
      <c r="C173" s="2" t="s">
        <v>122</v>
      </c>
      <c r="D173" t="s">
        <v>25</v>
      </c>
      <c r="E173" t="s">
        <v>1569</v>
      </c>
      <c r="F173" t="s">
        <v>357</v>
      </c>
      <c r="G173">
        <v>154</v>
      </c>
      <c r="H173" s="2" t="str">
        <f>IFERROR(VLOOKUP(E173,'[4]Priorizacion DIC'!$A:$Q,17,0),"")</f>
        <v>PRIORIDAD 1</v>
      </c>
      <c r="I173" t="str">
        <f t="shared" si="3"/>
        <v>Diagnostico</v>
      </c>
      <c r="N173" s="22" t="s">
        <v>1705</v>
      </c>
      <c r="O173" t="s">
        <v>14</v>
      </c>
    </row>
    <row r="174" spans="1:15" x14ac:dyDescent="0.25">
      <c r="A174" s="7">
        <v>173</v>
      </c>
      <c r="B174" s="2" t="s">
        <v>1706</v>
      </c>
      <c r="C174" s="2" t="s">
        <v>122</v>
      </c>
      <c r="D174" t="s">
        <v>25</v>
      </c>
      <c r="E174" t="s">
        <v>1706</v>
      </c>
      <c r="F174" t="s">
        <v>357</v>
      </c>
      <c r="G174">
        <v>155</v>
      </c>
      <c r="H174" s="2" t="str">
        <f>IFERROR(VLOOKUP(E174,'[4]Priorizacion DIC'!$A:$Q,17,0),"")</f>
        <v>PRIORIDAD 1</v>
      </c>
      <c r="I174" t="e">
        <f t="shared" si="3"/>
        <v>#N/A</v>
      </c>
      <c r="N174" s="22" t="s">
        <v>1707</v>
      </c>
      <c r="O174" t="s">
        <v>14</v>
      </c>
    </row>
    <row r="175" spans="1:15" x14ac:dyDescent="0.25">
      <c r="A175" s="7">
        <v>174</v>
      </c>
      <c r="B175" s="2" t="s">
        <v>1597</v>
      </c>
      <c r="C175" s="2" t="s">
        <v>122</v>
      </c>
      <c r="D175" t="s">
        <v>25</v>
      </c>
      <c r="E175" t="s">
        <v>1597</v>
      </c>
      <c r="F175" t="s">
        <v>357</v>
      </c>
      <c r="G175">
        <v>156</v>
      </c>
      <c r="H175" s="2" t="str">
        <f>IFERROR(VLOOKUP(E175,'[4]Priorizacion DIC'!$A:$Q,17,0),"")</f>
        <v>PRIORIDAD 1</v>
      </c>
      <c r="I175" t="str">
        <f t="shared" si="3"/>
        <v>Diagnostico</v>
      </c>
      <c r="N175" s="22" t="s">
        <v>1708</v>
      </c>
      <c r="O175" t="s">
        <v>14</v>
      </c>
    </row>
    <row r="176" spans="1:15" x14ac:dyDescent="0.25">
      <c r="A176" s="7">
        <v>175</v>
      </c>
      <c r="B176" s="2" t="s">
        <v>1599</v>
      </c>
      <c r="C176" s="2" t="s">
        <v>122</v>
      </c>
      <c r="D176" t="s">
        <v>25</v>
      </c>
      <c r="E176" t="s">
        <v>1599</v>
      </c>
      <c r="F176" t="s">
        <v>357</v>
      </c>
      <c r="G176">
        <v>157</v>
      </c>
      <c r="H176" s="2" t="str">
        <f>IFERROR(VLOOKUP(E176,'[4]Priorizacion DIC'!$A:$Q,17,0),"")</f>
        <v>PRIORIDAD 1</v>
      </c>
      <c r="I176" t="str">
        <f t="shared" si="3"/>
        <v>Diagnostico</v>
      </c>
      <c r="N176" s="22" t="s">
        <v>1709</v>
      </c>
      <c r="O176" t="s">
        <v>14</v>
      </c>
    </row>
    <row r="177" spans="1:15" x14ac:dyDescent="0.25">
      <c r="A177" s="7">
        <v>176</v>
      </c>
      <c r="B177" s="2" t="s">
        <v>1603</v>
      </c>
      <c r="C177" s="2" t="s">
        <v>122</v>
      </c>
      <c r="D177" t="s">
        <v>25</v>
      </c>
      <c r="E177" t="s">
        <v>1603</v>
      </c>
      <c r="F177" t="s">
        <v>357</v>
      </c>
      <c r="G177">
        <v>158</v>
      </c>
      <c r="H177" s="2" t="str">
        <f>IFERROR(VLOOKUP(E177,'[4]Priorizacion DIC'!$A:$Q,17,0),"")</f>
        <v>PRIORIDAD 1</v>
      </c>
      <c r="I177" t="str">
        <f t="shared" si="3"/>
        <v>Diagnostico</v>
      </c>
      <c r="N177" s="22" t="s">
        <v>1710</v>
      </c>
      <c r="O177" t="s">
        <v>14</v>
      </c>
    </row>
    <row r="178" spans="1:15" x14ac:dyDescent="0.25">
      <c r="A178" s="7">
        <v>177</v>
      </c>
      <c r="B178" s="2" t="s">
        <v>1581</v>
      </c>
      <c r="C178" s="2" t="s">
        <v>122</v>
      </c>
      <c r="D178" t="s">
        <v>25</v>
      </c>
      <c r="E178" t="s">
        <v>1581</v>
      </c>
      <c r="F178" t="s">
        <v>357</v>
      </c>
      <c r="G178">
        <v>159</v>
      </c>
      <c r="H178" s="2" t="str">
        <f>IFERROR(VLOOKUP(E178,'[4]Priorizacion DIC'!$A:$Q,17,0),"")</f>
        <v>PRIORIDAD 1</v>
      </c>
      <c r="I178" t="str">
        <f t="shared" si="3"/>
        <v>Diagnostico</v>
      </c>
      <c r="N178" s="22" t="s">
        <v>1711</v>
      </c>
      <c r="O178" t="s">
        <v>14</v>
      </c>
    </row>
    <row r="179" spans="1:15" x14ac:dyDescent="0.25">
      <c r="A179" s="7">
        <v>178</v>
      </c>
      <c r="B179" s="2" t="s">
        <v>1583</v>
      </c>
      <c r="C179" s="2" t="s">
        <v>122</v>
      </c>
      <c r="D179" t="s">
        <v>25</v>
      </c>
      <c r="E179" t="s">
        <v>1583</v>
      </c>
      <c r="F179" t="s">
        <v>357</v>
      </c>
      <c r="G179">
        <v>160</v>
      </c>
      <c r="H179" s="2" t="str">
        <f>IFERROR(VLOOKUP(E179,'[4]Priorizacion DIC'!$A:$Q,17,0),"")</f>
        <v>PRIORIDAD 1</v>
      </c>
      <c r="I179" t="str">
        <f t="shared" si="3"/>
        <v>Diagnostico</v>
      </c>
      <c r="N179" s="22" t="s">
        <v>1712</v>
      </c>
      <c r="O179" t="s">
        <v>14</v>
      </c>
    </row>
    <row r="180" spans="1:15" x14ac:dyDescent="0.25">
      <c r="A180" s="7">
        <v>179</v>
      </c>
      <c r="B180" s="2" t="s">
        <v>1551</v>
      </c>
      <c r="C180" s="2" t="s">
        <v>122</v>
      </c>
      <c r="D180" t="s">
        <v>25</v>
      </c>
      <c r="E180" t="s">
        <v>1551</v>
      </c>
      <c r="F180" t="s">
        <v>357</v>
      </c>
      <c r="G180">
        <v>161</v>
      </c>
      <c r="H180" s="2" t="str">
        <f>IFERROR(VLOOKUP(E180,'[4]Priorizacion DIC'!$A:$Q,17,0),"")</f>
        <v>PRIORIDAD 1</v>
      </c>
      <c r="I180" t="str">
        <f t="shared" si="3"/>
        <v>Diagnostico</v>
      </c>
      <c r="N180" s="22" t="s">
        <v>1582</v>
      </c>
      <c r="O180" t="s">
        <v>14</v>
      </c>
    </row>
    <row r="181" spans="1:15" x14ac:dyDescent="0.25">
      <c r="A181" s="7">
        <v>180</v>
      </c>
      <c r="B181" s="2" t="s">
        <v>1713</v>
      </c>
      <c r="C181" s="2" t="s">
        <v>122</v>
      </c>
      <c r="D181" t="s">
        <v>25</v>
      </c>
      <c r="E181" t="s">
        <v>1713</v>
      </c>
      <c r="F181" t="s">
        <v>357</v>
      </c>
      <c r="G181">
        <v>162</v>
      </c>
      <c r="H181" s="2" t="str">
        <f>IFERROR(VLOOKUP(E181,'[4]Priorizacion DIC'!$A:$Q,17,0),"")</f>
        <v>PRIORIDAD 1</v>
      </c>
      <c r="I181" t="e">
        <f t="shared" si="3"/>
        <v>#N/A</v>
      </c>
      <c r="N181" s="22" t="s">
        <v>1714</v>
      </c>
      <c r="O181" t="s">
        <v>14</v>
      </c>
    </row>
    <row r="182" spans="1:15" x14ac:dyDescent="0.25">
      <c r="A182" s="7">
        <v>181</v>
      </c>
      <c r="B182" s="2" t="s">
        <v>1547</v>
      </c>
      <c r="C182" s="2" t="s">
        <v>122</v>
      </c>
      <c r="D182" t="s">
        <v>25</v>
      </c>
      <c r="E182" t="s">
        <v>1547</v>
      </c>
      <c r="F182" t="s">
        <v>357</v>
      </c>
      <c r="G182">
        <v>163</v>
      </c>
      <c r="H182" s="2" t="str">
        <f>IFERROR(VLOOKUP(E182,'[4]Priorizacion DIC'!$A:$Q,17,0),"")</f>
        <v>PRIORIDAD 1</v>
      </c>
      <c r="I182" t="str">
        <f t="shared" si="3"/>
        <v>Diagnostico</v>
      </c>
      <c r="N182" s="22" t="s">
        <v>1715</v>
      </c>
      <c r="O182" t="s">
        <v>14</v>
      </c>
    </row>
    <row r="183" spans="1:15" x14ac:dyDescent="0.25">
      <c r="A183" s="7">
        <v>182</v>
      </c>
      <c r="B183" s="2" t="s">
        <v>1716</v>
      </c>
      <c r="C183" s="2" t="s">
        <v>122</v>
      </c>
      <c r="D183" t="s">
        <v>25</v>
      </c>
      <c r="E183" t="s">
        <v>1716</v>
      </c>
      <c r="F183" t="s">
        <v>357</v>
      </c>
      <c r="G183">
        <v>164</v>
      </c>
      <c r="H183" s="2" t="str">
        <f>IFERROR(VLOOKUP(E183,'[4]Priorizacion DIC'!$A:$Q,17,0),"")</f>
        <v>PRIORIDAD 1</v>
      </c>
      <c r="I183" t="e">
        <f t="shared" si="3"/>
        <v>#N/A</v>
      </c>
      <c r="N183" s="22" t="s">
        <v>1717</v>
      </c>
      <c r="O183" t="s">
        <v>14</v>
      </c>
    </row>
    <row r="184" spans="1:15" x14ac:dyDescent="0.25">
      <c r="A184" s="7">
        <v>183</v>
      </c>
      <c r="B184" s="2" t="s">
        <v>1555</v>
      </c>
      <c r="C184" s="2" t="s">
        <v>122</v>
      </c>
      <c r="D184" t="s">
        <v>25</v>
      </c>
      <c r="E184" t="s">
        <v>1555</v>
      </c>
      <c r="F184" t="s">
        <v>357</v>
      </c>
      <c r="G184">
        <v>165</v>
      </c>
      <c r="H184" s="2" t="str">
        <f>IFERROR(VLOOKUP(E184,'[4]Priorizacion DIC'!$A:$Q,17,0),"")</f>
        <v>PRIORIDAD 1</v>
      </c>
      <c r="I184" t="str">
        <f t="shared" si="3"/>
        <v>Diagnostico</v>
      </c>
      <c r="N184" s="22" t="s">
        <v>1718</v>
      </c>
      <c r="O184" t="s">
        <v>14</v>
      </c>
    </row>
    <row r="185" spans="1:15" x14ac:dyDescent="0.25">
      <c r="A185" s="7">
        <v>184</v>
      </c>
      <c r="B185" s="2" t="s">
        <v>1719</v>
      </c>
      <c r="C185" s="2" t="s">
        <v>122</v>
      </c>
      <c r="D185" t="s">
        <v>25</v>
      </c>
      <c r="E185" t="s">
        <v>1719</v>
      </c>
      <c r="F185" t="s">
        <v>357</v>
      </c>
      <c r="G185">
        <v>166</v>
      </c>
      <c r="H185" s="2" t="str">
        <f>IFERROR(VLOOKUP(E185,'[4]Priorizacion DIC'!$A:$Q,17,0),"")</f>
        <v>PRIORIDAD 1</v>
      </c>
      <c r="I185" t="e">
        <f t="shared" si="3"/>
        <v>#N/A</v>
      </c>
      <c r="N185" s="22" t="s">
        <v>1570</v>
      </c>
      <c r="O185" t="s">
        <v>14</v>
      </c>
    </row>
    <row r="186" spans="1:15" x14ac:dyDescent="0.25">
      <c r="A186" s="7">
        <v>185</v>
      </c>
      <c r="B186" s="2" t="s">
        <v>1575</v>
      </c>
      <c r="C186" s="2" t="s">
        <v>122</v>
      </c>
      <c r="D186" t="s">
        <v>25</v>
      </c>
      <c r="E186" t="s">
        <v>1575</v>
      </c>
      <c r="F186" t="s">
        <v>357</v>
      </c>
      <c r="G186">
        <v>167</v>
      </c>
      <c r="H186" s="2" t="str">
        <f>IFERROR(VLOOKUP(E186,'[4]Priorizacion DIC'!$A:$Q,17,0),"")</f>
        <v>PRIORIDAD 1</v>
      </c>
      <c r="I186" t="str">
        <f t="shared" si="3"/>
        <v>Diagnostico</v>
      </c>
      <c r="N186" s="22" t="s">
        <v>1720</v>
      </c>
      <c r="O186" t="s">
        <v>14</v>
      </c>
    </row>
    <row r="187" spans="1:15" x14ac:dyDescent="0.25">
      <c r="A187" s="7">
        <v>186</v>
      </c>
      <c r="B187" s="2" t="s">
        <v>1549</v>
      </c>
      <c r="C187" s="2" t="s">
        <v>122</v>
      </c>
      <c r="D187" t="s">
        <v>25</v>
      </c>
      <c r="E187" t="s">
        <v>1549</v>
      </c>
      <c r="F187" t="s">
        <v>357</v>
      </c>
      <c r="G187">
        <v>168</v>
      </c>
      <c r="H187" s="2" t="str">
        <f>IFERROR(VLOOKUP(E187,'[4]Priorizacion DIC'!$A:$Q,17,0),"")</f>
        <v>PRIORIDAD 1</v>
      </c>
      <c r="I187" t="str">
        <f t="shared" si="3"/>
        <v>Diagnostico</v>
      </c>
      <c r="N187" s="22" t="s">
        <v>1721</v>
      </c>
      <c r="O187" t="s">
        <v>14</v>
      </c>
    </row>
    <row r="188" spans="1:15" x14ac:dyDescent="0.25">
      <c r="A188" s="7">
        <v>187</v>
      </c>
      <c r="B188" s="2" t="s">
        <v>1577</v>
      </c>
      <c r="C188" s="2" t="s">
        <v>122</v>
      </c>
      <c r="D188" t="s">
        <v>25</v>
      </c>
      <c r="E188" t="s">
        <v>1577</v>
      </c>
      <c r="F188" t="s">
        <v>357</v>
      </c>
      <c r="G188">
        <v>169</v>
      </c>
      <c r="H188" s="2" t="str">
        <f>IFERROR(VLOOKUP(E188,'[4]Priorizacion DIC'!$A:$Q,17,0),"")</f>
        <v>PRIORIDAD 1</v>
      </c>
      <c r="I188" t="str">
        <f t="shared" si="3"/>
        <v>Diagnostico</v>
      </c>
      <c r="N188" s="22" t="s">
        <v>1722</v>
      </c>
      <c r="O188" t="s">
        <v>14</v>
      </c>
    </row>
    <row r="189" spans="1:15" x14ac:dyDescent="0.25">
      <c r="A189" s="7">
        <v>188</v>
      </c>
      <c r="B189" s="2" t="s">
        <v>1723</v>
      </c>
      <c r="C189" s="2" t="s">
        <v>122</v>
      </c>
      <c r="D189" t="s">
        <v>25</v>
      </c>
      <c r="E189" t="s">
        <v>1723</v>
      </c>
      <c r="F189" t="s">
        <v>357</v>
      </c>
      <c r="G189">
        <v>170</v>
      </c>
      <c r="H189" s="2" t="str">
        <f>IFERROR(VLOOKUP(E189,'[4]Priorizacion DIC'!$A:$Q,17,0),"")</f>
        <v>PRIORIDAD 1</v>
      </c>
      <c r="I189" t="e">
        <f t="shared" si="3"/>
        <v>#N/A</v>
      </c>
      <c r="N189" s="22" t="s">
        <v>1724</v>
      </c>
      <c r="O189" t="s">
        <v>14</v>
      </c>
    </row>
    <row r="190" spans="1:15" x14ac:dyDescent="0.25">
      <c r="A190" s="7">
        <v>189</v>
      </c>
      <c r="B190" s="2" t="s">
        <v>1725</v>
      </c>
      <c r="C190" s="2" t="s">
        <v>122</v>
      </c>
      <c r="D190" t="s">
        <v>25</v>
      </c>
      <c r="E190" t="s">
        <v>1725</v>
      </c>
      <c r="F190" t="s">
        <v>357</v>
      </c>
      <c r="G190">
        <v>171</v>
      </c>
      <c r="H190" s="2" t="str">
        <f>IFERROR(VLOOKUP(E190,'[4]Priorizacion DIC'!$A:$Q,17,0),"")</f>
        <v>PRIORIDAD 1</v>
      </c>
      <c r="I190" t="e">
        <f t="shared" si="3"/>
        <v>#N/A</v>
      </c>
      <c r="N190" s="22" t="s">
        <v>1726</v>
      </c>
      <c r="O190" t="s">
        <v>14</v>
      </c>
    </row>
    <row r="191" spans="1:15" x14ac:dyDescent="0.25">
      <c r="A191" s="7">
        <v>190</v>
      </c>
      <c r="B191" s="2" t="s">
        <v>1561</v>
      </c>
      <c r="C191" s="2" t="s">
        <v>122</v>
      </c>
      <c r="D191" t="s">
        <v>25</v>
      </c>
      <c r="E191" t="s">
        <v>1561</v>
      </c>
      <c r="F191" t="s">
        <v>357</v>
      </c>
      <c r="G191">
        <v>172</v>
      </c>
      <c r="H191" s="2" t="str">
        <f>IFERROR(VLOOKUP(E191,'[4]Priorizacion DIC'!$A:$Q,17,0),"")</f>
        <v>PRIORIDAD 1</v>
      </c>
      <c r="I191" t="str">
        <f t="shared" si="3"/>
        <v>Diagnostico</v>
      </c>
      <c r="N191" s="22" t="s">
        <v>1727</v>
      </c>
      <c r="O191" t="s">
        <v>14</v>
      </c>
    </row>
    <row r="192" spans="1:15" x14ac:dyDescent="0.25">
      <c r="A192" s="7">
        <v>191</v>
      </c>
      <c r="B192" s="2" t="s">
        <v>1636</v>
      </c>
      <c r="C192" s="2" t="s">
        <v>122</v>
      </c>
      <c r="D192" t="s">
        <v>25</v>
      </c>
      <c r="E192" t="s">
        <v>1636</v>
      </c>
      <c r="F192" t="s">
        <v>357</v>
      </c>
      <c r="G192">
        <v>173</v>
      </c>
      <c r="H192" s="2" t="str">
        <f>IFERROR(VLOOKUP(E192,'[4]Priorizacion DIC'!$A:$Q,17,0),"")</f>
        <v>PRIORIDAD 1</v>
      </c>
      <c r="I192" t="str">
        <f t="shared" si="3"/>
        <v>Diagnostico</v>
      </c>
      <c r="N192" s="22" t="s">
        <v>1560</v>
      </c>
      <c r="O192" t="s">
        <v>14</v>
      </c>
    </row>
    <row r="193" spans="1:15" x14ac:dyDescent="0.25">
      <c r="A193" s="7">
        <v>192</v>
      </c>
      <c r="B193" s="2" t="s">
        <v>1638</v>
      </c>
      <c r="C193" s="2" t="s">
        <v>122</v>
      </c>
      <c r="D193" t="s">
        <v>25</v>
      </c>
      <c r="E193" t="s">
        <v>1638</v>
      </c>
      <c r="F193" t="s">
        <v>357</v>
      </c>
      <c r="G193">
        <v>174</v>
      </c>
      <c r="H193" s="2" t="str">
        <f>IFERROR(VLOOKUP(E193,'[4]Priorizacion DIC'!$A:$Q,17,0),"")</f>
        <v>PRIORIDAD 1</v>
      </c>
      <c r="I193" t="str">
        <f t="shared" si="3"/>
        <v>Diagnostico</v>
      </c>
      <c r="N193" s="22" t="s">
        <v>1558</v>
      </c>
      <c r="O193" t="s">
        <v>14</v>
      </c>
    </row>
    <row r="194" spans="1:15" x14ac:dyDescent="0.25">
      <c r="A194" s="7">
        <v>193</v>
      </c>
      <c r="B194" s="2" t="s">
        <v>1648</v>
      </c>
      <c r="C194" s="2" t="s">
        <v>122</v>
      </c>
      <c r="D194" t="s">
        <v>25</v>
      </c>
      <c r="E194" t="s">
        <v>1648</v>
      </c>
      <c r="F194" t="s">
        <v>357</v>
      </c>
      <c r="G194">
        <v>175</v>
      </c>
      <c r="H194" s="2" t="str">
        <f>IFERROR(VLOOKUP(E194,'[4]Priorizacion DIC'!$A:$Q,17,0),"")</f>
        <v>PRIORIDAD 1</v>
      </c>
      <c r="I194" t="str">
        <f t="shared" ref="I194:I257" si="5">VLOOKUP(B194,$N$2:$O$349,2,FALSE)</f>
        <v>Diagnostico</v>
      </c>
      <c r="N194" s="22" t="s">
        <v>1728</v>
      </c>
      <c r="O194" t="s">
        <v>14</v>
      </c>
    </row>
    <row r="195" spans="1:15" x14ac:dyDescent="0.25">
      <c r="A195" s="7">
        <v>194</v>
      </c>
      <c r="B195" s="2" t="s">
        <v>1729</v>
      </c>
      <c r="C195" s="2" t="s">
        <v>122</v>
      </c>
      <c r="D195" t="s">
        <v>25</v>
      </c>
      <c r="E195" t="s">
        <v>1729</v>
      </c>
      <c r="F195" t="s">
        <v>357</v>
      </c>
      <c r="G195">
        <v>176</v>
      </c>
      <c r="H195" s="2" t="str">
        <f>IFERROR(VLOOKUP(E195,'[4]Priorizacion DIC'!$A:$Q,17,0),"")</f>
        <v>PRIORIDAD 1</v>
      </c>
      <c r="I195" t="e">
        <f t="shared" si="5"/>
        <v>#N/A</v>
      </c>
      <c r="N195" s="22" t="s">
        <v>1730</v>
      </c>
      <c r="O195" t="s">
        <v>14</v>
      </c>
    </row>
    <row r="196" spans="1:15" x14ac:dyDescent="0.25">
      <c r="A196" s="7">
        <v>195</v>
      </c>
      <c r="B196" s="2" t="s">
        <v>1731</v>
      </c>
      <c r="C196" s="2" t="s">
        <v>122</v>
      </c>
      <c r="D196" t="s">
        <v>25</v>
      </c>
      <c r="E196" t="s">
        <v>1731</v>
      </c>
      <c r="F196" t="s">
        <v>357</v>
      </c>
      <c r="G196">
        <v>177</v>
      </c>
      <c r="H196" s="2" t="str">
        <f>IFERROR(VLOOKUP(E196,'[4]Priorizacion DIC'!$A:$Q,17,0),"")</f>
        <v>PRIORIDAD 1</v>
      </c>
      <c r="I196" t="e">
        <f t="shared" si="5"/>
        <v>#N/A</v>
      </c>
      <c r="N196" s="22" t="s">
        <v>1732</v>
      </c>
      <c r="O196" t="s">
        <v>14</v>
      </c>
    </row>
    <row r="197" spans="1:15" x14ac:dyDescent="0.25">
      <c r="A197" s="7">
        <v>196</v>
      </c>
      <c r="B197" s="2" t="s">
        <v>1733</v>
      </c>
      <c r="C197" s="2" t="s">
        <v>122</v>
      </c>
      <c r="D197" t="s">
        <v>25</v>
      </c>
      <c r="E197" t="s">
        <v>1733</v>
      </c>
      <c r="F197" t="s">
        <v>357</v>
      </c>
      <c r="G197">
        <v>178</v>
      </c>
      <c r="H197" s="2" t="str">
        <f>IFERROR(VLOOKUP(E197,'[4]Priorizacion DIC'!$A:$Q,17,0),"")</f>
        <v>PRIORIDAD 1</v>
      </c>
      <c r="I197" t="e">
        <f t="shared" si="5"/>
        <v>#N/A</v>
      </c>
      <c r="N197" s="22" t="s">
        <v>1734</v>
      </c>
      <c r="O197" t="s">
        <v>14</v>
      </c>
    </row>
    <row r="198" spans="1:15" x14ac:dyDescent="0.25">
      <c r="A198" s="7">
        <v>197</v>
      </c>
      <c r="B198" s="2" t="s">
        <v>1735</v>
      </c>
      <c r="C198" s="2" t="s">
        <v>122</v>
      </c>
      <c r="D198" t="s">
        <v>25</v>
      </c>
      <c r="E198" t="s">
        <v>1735</v>
      </c>
      <c r="F198" t="s">
        <v>357</v>
      </c>
      <c r="G198">
        <v>179</v>
      </c>
      <c r="H198" s="2" t="str">
        <f>IFERROR(VLOOKUP(E198,'[4]Priorizacion DIC'!$A:$Q,17,0),"")</f>
        <v>PRIORIDAD 1</v>
      </c>
      <c r="I198" t="e">
        <f t="shared" si="5"/>
        <v>#N/A</v>
      </c>
      <c r="N198" s="22" t="s">
        <v>1736</v>
      </c>
      <c r="O198" t="s">
        <v>14</v>
      </c>
    </row>
    <row r="199" spans="1:15" x14ac:dyDescent="0.25">
      <c r="A199" s="7">
        <v>198</v>
      </c>
      <c r="B199" s="2" t="s">
        <v>1737</v>
      </c>
      <c r="C199" s="2" t="s">
        <v>122</v>
      </c>
      <c r="D199" t="s">
        <v>25</v>
      </c>
      <c r="E199" t="s">
        <v>1737</v>
      </c>
      <c r="F199" t="s">
        <v>357</v>
      </c>
      <c r="G199">
        <v>180</v>
      </c>
      <c r="H199" s="2" t="str">
        <f>IFERROR(VLOOKUP(E199,'[4]Priorizacion DIC'!$A:$Q,17,0),"")</f>
        <v>PRIORIDAD 1</v>
      </c>
      <c r="I199" t="e">
        <f t="shared" si="5"/>
        <v>#N/A</v>
      </c>
      <c r="N199" s="22" t="s">
        <v>1738</v>
      </c>
      <c r="O199" t="s">
        <v>14</v>
      </c>
    </row>
    <row r="200" spans="1:15" x14ac:dyDescent="0.25">
      <c r="A200" s="7">
        <v>199</v>
      </c>
      <c r="B200" s="2" t="s">
        <v>1739</v>
      </c>
      <c r="C200" s="2" t="s">
        <v>122</v>
      </c>
      <c r="D200" t="s">
        <v>25</v>
      </c>
      <c r="E200" t="s">
        <v>1739</v>
      </c>
      <c r="F200" t="s">
        <v>357</v>
      </c>
      <c r="G200">
        <v>181</v>
      </c>
      <c r="H200" s="2" t="str">
        <f>IFERROR(VLOOKUP(E200,'[4]Priorizacion DIC'!$A:$Q,17,0),"")</f>
        <v>PRIORIDAD 1</v>
      </c>
      <c r="I200" t="e">
        <f t="shared" si="5"/>
        <v>#N/A</v>
      </c>
      <c r="N200" s="22" t="s">
        <v>1740</v>
      </c>
      <c r="O200" t="s">
        <v>14</v>
      </c>
    </row>
    <row r="201" spans="1:15" x14ac:dyDescent="0.25">
      <c r="A201" s="7">
        <v>200</v>
      </c>
      <c r="B201" s="2" t="s">
        <v>1741</v>
      </c>
      <c r="C201" s="2" t="s">
        <v>122</v>
      </c>
      <c r="D201" t="s">
        <v>25</v>
      </c>
      <c r="E201" t="s">
        <v>1741</v>
      </c>
      <c r="F201" t="s">
        <v>357</v>
      </c>
      <c r="G201">
        <v>182</v>
      </c>
      <c r="H201" s="2" t="str">
        <f>IFERROR(VLOOKUP(E201,'[4]Priorizacion DIC'!$A:$Q,17,0),"")</f>
        <v>PRIORIDAD 1</v>
      </c>
      <c r="I201" t="str">
        <f t="shared" si="5"/>
        <v>Diagnostico</v>
      </c>
      <c r="N201" s="22" t="s">
        <v>1742</v>
      </c>
      <c r="O201" t="s">
        <v>14</v>
      </c>
    </row>
    <row r="202" spans="1:15" x14ac:dyDescent="0.25">
      <c r="A202" s="7">
        <v>201</v>
      </c>
      <c r="B202" s="2" t="s">
        <v>1743</v>
      </c>
      <c r="C202" s="2" t="s">
        <v>122</v>
      </c>
      <c r="D202" t="s">
        <v>25</v>
      </c>
      <c r="E202" t="s">
        <v>1743</v>
      </c>
      <c r="F202" t="s">
        <v>357</v>
      </c>
      <c r="G202">
        <v>183</v>
      </c>
      <c r="H202" s="2" t="str">
        <f>IFERROR(VLOOKUP(E202,'[4]Priorizacion DIC'!$A:$Q,17,0),"")</f>
        <v>PRIORIDAD 1</v>
      </c>
      <c r="I202" t="e">
        <f t="shared" si="5"/>
        <v>#N/A</v>
      </c>
      <c r="N202" s="22" t="s">
        <v>1744</v>
      </c>
      <c r="O202" t="s">
        <v>14</v>
      </c>
    </row>
    <row r="203" spans="1:15" x14ac:dyDescent="0.25">
      <c r="A203" s="7">
        <v>202</v>
      </c>
      <c r="B203" s="2" t="s">
        <v>1745</v>
      </c>
      <c r="C203" s="2" t="s">
        <v>122</v>
      </c>
      <c r="D203" t="s">
        <v>25</v>
      </c>
      <c r="E203" t="s">
        <v>1745</v>
      </c>
      <c r="F203" t="s">
        <v>357</v>
      </c>
      <c r="G203">
        <v>184</v>
      </c>
      <c r="H203" s="2" t="str">
        <f>IFERROR(VLOOKUP(E203,'[4]Priorizacion DIC'!$A:$Q,17,0),"")</f>
        <v>PRIORIDAD 1</v>
      </c>
      <c r="I203" t="e">
        <f t="shared" si="5"/>
        <v>#N/A</v>
      </c>
      <c r="N203" s="22" t="s">
        <v>1746</v>
      </c>
      <c r="O203" t="s">
        <v>14</v>
      </c>
    </row>
    <row r="204" spans="1:15" x14ac:dyDescent="0.25">
      <c r="A204" s="7">
        <v>203</v>
      </c>
      <c r="B204" s="2" t="s">
        <v>1747</v>
      </c>
      <c r="C204" s="2" t="s">
        <v>122</v>
      </c>
      <c r="D204" t="s">
        <v>25</v>
      </c>
      <c r="E204" t="s">
        <v>1747</v>
      </c>
      <c r="F204" t="s">
        <v>357</v>
      </c>
      <c r="G204">
        <v>185</v>
      </c>
      <c r="H204" s="2" t="str">
        <f>IFERROR(VLOOKUP(E204,'[4]Priorizacion DIC'!$A:$Q,17,0),"")</f>
        <v>PRIORIDAD 1</v>
      </c>
      <c r="I204" t="str">
        <f t="shared" si="5"/>
        <v>Diagnostico</v>
      </c>
      <c r="N204" s="22" t="s">
        <v>1748</v>
      </c>
      <c r="O204" t="s">
        <v>14</v>
      </c>
    </row>
    <row r="205" spans="1:15" x14ac:dyDescent="0.25">
      <c r="A205" s="7">
        <v>204</v>
      </c>
      <c r="B205" s="2" t="s">
        <v>1714</v>
      </c>
      <c r="C205" s="2" t="s">
        <v>122</v>
      </c>
      <c r="D205" t="s">
        <v>25</v>
      </c>
      <c r="E205" t="s">
        <v>1714</v>
      </c>
      <c r="F205" t="s">
        <v>357</v>
      </c>
      <c r="G205">
        <v>186</v>
      </c>
      <c r="H205" s="2" t="str">
        <f>IFERROR(VLOOKUP(E205,'[4]Priorizacion DIC'!$A:$Q,17,0),"")</f>
        <v>PRIORIDAD 1</v>
      </c>
      <c r="I205" t="str">
        <f t="shared" si="5"/>
        <v>Diagnostico</v>
      </c>
      <c r="N205" s="22" t="s">
        <v>1749</v>
      </c>
      <c r="O205" t="s">
        <v>14</v>
      </c>
    </row>
    <row r="206" spans="1:15" x14ac:dyDescent="0.25">
      <c r="A206" s="7">
        <v>205</v>
      </c>
      <c r="B206" s="2" t="s">
        <v>1693</v>
      </c>
      <c r="C206" s="2" t="s">
        <v>122</v>
      </c>
      <c r="D206" t="s">
        <v>25</v>
      </c>
      <c r="E206" t="s">
        <v>1693</v>
      </c>
      <c r="F206" t="s">
        <v>357</v>
      </c>
      <c r="G206">
        <v>187</v>
      </c>
      <c r="H206" s="2" t="str">
        <f>IFERROR(VLOOKUP(E206,'[4]Priorizacion DIC'!$A:$Q,17,0),"")</f>
        <v>PRIORIDAD 1</v>
      </c>
      <c r="I206" t="str">
        <f t="shared" si="5"/>
        <v>Diagnostico</v>
      </c>
      <c r="N206" s="22" t="s">
        <v>1750</v>
      </c>
      <c r="O206" t="s">
        <v>14</v>
      </c>
    </row>
    <row r="207" spans="1:15" x14ac:dyDescent="0.25">
      <c r="A207" s="7">
        <v>206</v>
      </c>
      <c r="B207" s="2" t="s">
        <v>1751</v>
      </c>
      <c r="C207" s="2" t="s">
        <v>122</v>
      </c>
      <c r="D207" t="s">
        <v>25</v>
      </c>
      <c r="E207" t="s">
        <v>1751</v>
      </c>
      <c r="F207" t="s">
        <v>357</v>
      </c>
      <c r="G207">
        <v>188</v>
      </c>
      <c r="H207" s="2" t="str">
        <f>IFERROR(VLOOKUP(E207,'[4]Priorizacion DIC'!$A:$Q,17,0),"")</f>
        <v>PRIORIDAD 1</v>
      </c>
      <c r="I207" t="str">
        <f t="shared" si="5"/>
        <v>Diagnostico</v>
      </c>
      <c r="N207" s="22" t="s">
        <v>1752</v>
      </c>
      <c r="O207" t="s">
        <v>14</v>
      </c>
    </row>
    <row r="208" spans="1:15" x14ac:dyDescent="0.25">
      <c r="A208" s="7">
        <v>207</v>
      </c>
      <c r="B208" s="2" t="s">
        <v>1734</v>
      </c>
      <c r="C208" s="2" t="s">
        <v>122</v>
      </c>
      <c r="D208" t="s">
        <v>25</v>
      </c>
      <c r="E208" t="s">
        <v>1734</v>
      </c>
      <c r="F208" t="s">
        <v>357</v>
      </c>
      <c r="G208">
        <v>189</v>
      </c>
      <c r="H208" s="2" t="str">
        <f>IFERROR(VLOOKUP(E208,'[4]Priorizacion DIC'!$A:$Q,17,0),"")</f>
        <v>PRIORIDAD 1</v>
      </c>
      <c r="I208" t="str">
        <f t="shared" si="5"/>
        <v>Diagnostico</v>
      </c>
      <c r="N208" s="22" t="s">
        <v>1753</v>
      </c>
      <c r="O208" t="s">
        <v>14</v>
      </c>
    </row>
    <row r="209" spans="1:15" x14ac:dyDescent="0.25">
      <c r="A209" s="7">
        <v>208</v>
      </c>
      <c r="B209" s="2" t="s">
        <v>1754</v>
      </c>
      <c r="C209" s="2" t="s">
        <v>122</v>
      </c>
      <c r="D209" t="s">
        <v>25</v>
      </c>
      <c r="E209" t="s">
        <v>1754</v>
      </c>
      <c r="F209" t="s">
        <v>357</v>
      </c>
      <c r="G209">
        <v>190</v>
      </c>
      <c r="H209" s="2" t="str">
        <f>IFERROR(VLOOKUP(E209,'[4]Priorizacion DIC'!$A:$Q,17,0),"")</f>
        <v>PRIORIDAD 1</v>
      </c>
      <c r="I209" t="e">
        <f t="shared" si="5"/>
        <v>#N/A</v>
      </c>
      <c r="N209" s="22" t="s">
        <v>1576</v>
      </c>
      <c r="O209" t="s">
        <v>14</v>
      </c>
    </row>
    <row r="210" spans="1:15" x14ac:dyDescent="0.25">
      <c r="A210" s="7">
        <v>209</v>
      </c>
      <c r="B210" s="2" t="s">
        <v>1755</v>
      </c>
      <c r="C210" s="2" t="s">
        <v>122</v>
      </c>
      <c r="D210" t="s">
        <v>25</v>
      </c>
      <c r="E210" t="s">
        <v>1755</v>
      </c>
      <c r="F210" t="s">
        <v>357</v>
      </c>
      <c r="G210">
        <v>191</v>
      </c>
      <c r="H210" s="2" t="str">
        <f>IFERROR(VLOOKUP(E210,'[4]Priorizacion DIC'!$A:$Q,17,0),"")</f>
        <v>PRIORIDAD 1</v>
      </c>
      <c r="I210" t="e">
        <f t="shared" si="5"/>
        <v>#N/A</v>
      </c>
      <c r="N210" s="22" t="s">
        <v>1578</v>
      </c>
      <c r="O210" t="s">
        <v>14</v>
      </c>
    </row>
    <row r="211" spans="1:15" x14ac:dyDescent="0.25">
      <c r="A211" s="7">
        <v>210</v>
      </c>
      <c r="B211" s="2" t="s">
        <v>1709</v>
      </c>
      <c r="C211" s="2" t="s">
        <v>122</v>
      </c>
      <c r="D211" t="s">
        <v>25</v>
      </c>
      <c r="E211" t="s">
        <v>1709</v>
      </c>
      <c r="F211" t="s">
        <v>357</v>
      </c>
      <c r="G211">
        <v>192</v>
      </c>
      <c r="H211" s="2" t="str">
        <f>IFERROR(VLOOKUP(E211,'[4]Priorizacion DIC'!$A:$Q,17,0),"")</f>
        <v>PRIORIDAD 1</v>
      </c>
      <c r="I211" t="str">
        <f t="shared" si="5"/>
        <v>Diagnostico</v>
      </c>
      <c r="N211" s="22" t="s">
        <v>1580</v>
      </c>
      <c r="O211" t="s">
        <v>14</v>
      </c>
    </row>
    <row r="212" spans="1:15" x14ac:dyDescent="0.25">
      <c r="A212" s="7">
        <v>211</v>
      </c>
      <c r="B212" s="2" t="s">
        <v>1756</v>
      </c>
      <c r="C212" s="2" t="s">
        <v>122</v>
      </c>
      <c r="D212" t="s">
        <v>25</v>
      </c>
      <c r="E212" t="s">
        <v>1756</v>
      </c>
      <c r="F212" t="s">
        <v>357</v>
      </c>
      <c r="G212">
        <v>193</v>
      </c>
      <c r="H212" s="2" t="str">
        <f>IFERROR(VLOOKUP(E212,'[4]Priorizacion DIC'!$A:$Q,17,0),"")</f>
        <v>PRIORIDAD 1</v>
      </c>
      <c r="I212" t="e">
        <f t="shared" si="5"/>
        <v>#N/A</v>
      </c>
      <c r="N212" s="22" t="s">
        <v>1584</v>
      </c>
      <c r="O212" t="s">
        <v>14</v>
      </c>
    </row>
    <row r="213" spans="1:15" x14ac:dyDescent="0.25">
      <c r="A213" s="7">
        <v>212</v>
      </c>
      <c r="B213" s="2" t="s">
        <v>1736</v>
      </c>
      <c r="C213" s="2" t="s">
        <v>122</v>
      </c>
      <c r="D213" t="s">
        <v>25</v>
      </c>
      <c r="E213" t="s">
        <v>1736</v>
      </c>
      <c r="F213" t="s">
        <v>357</v>
      </c>
      <c r="G213">
        <v>194</v>
      </c>
      <c r="H213" s="2" t="str">
        <f>IFERROR(VLOOKUP(E213,'[4]Priorizacion DIC'!$A:$Q,17,0),"")</f>
        <v>PRIORIDAD 1</v>
      </c>
      <c r="I213" t="str">
        <f t="shared" si="5"/>
        <v>Diagnostico</v>
      </c>
      <c r="N213" s="22" t="s">
        <v>1588</v>
      </c>
      <c r="O213" t="s">
        <v>14</v>
      </c>
    </row>
    <row r="214" spans="1:15" x14ac:dyDescent="0.25">
      <c r="A214" s="7">
        <v>213</v>
      </c>
      <c r="B214" s="2" t="s">
        <v>1695</v>
      </c>
      <c r="C214" s="2" t="s">
        <v>122</v>
      </c>
      <c r="D214" t="s">
        <v>25</v>
      </c>
      <c r="E214" t="s">
        <v>1695</v>
      </c>
      <c r="F214" t="s">
        <v>357</v>
      </c>
      <c r="G214">
        <v>195</v>
      </c>
      <c r="H214" s="2" t="str">
        <f>IFERROR(VLOOKUP(E214,'[4]Priorizacion DIC'!$A:$Q,17,0),"")</f>
        <v>PRIORIDAD 1</v>
      </c>
      <c r="I214" t="str">
        <f t="shared" si="5"/>
        <v>Diagnostico</v>
      </c>
      <c r="N214" s="22" t="s">
        <v>1741</v>
      </c>
      <c r="O214" t="s">
        <v>14</v>
      </c>
    </row>
    <row r="215" spans="1:15" x14ac:dyDescent="0.25">
      <c r="A215" s="7">
        <v>214</v>
      </c>
      <c r="B215" s="2" t="s">
        <v>1757</v>
      </c>
      <c r="C215" s="2" t="s">
        <v>122</v>
      </c>
      <c r="D215" t="s">
        <v>25</v>
      </c>
      <c r="E215" t="s">
        <v>1757</v>
      </c>
      <c r="F215" t="s">
        <v>357</v>
      </c>
      <c r="G215">
        <v>196</v>
      </c>
      <c r="H215" s="2" t="str">
        <f>IFERROR(VLOOKUP(E215,'[4]Priorizacion DIC'!$A:$Q,17,0),"")</f>
        <v>PRIORIDAD 1</v>
      </c>
      <c r="I215" t="str">
        <f t="shared" si="5"/>
        <v>Diagnostico</v>
      </c>
      <c r="N215" s="22" t="s">
        <v>1747</v>
      </c>
      <c r="O215" t="s">
        <v>14</v>
      </c>
    </row>
    <row r="216" spans="1:15" x14ac:dyDescent="0.25">
      <c r="A216" s="7">
        <v>215</v>
      </c>
      <c r="B216" s="2" t="s">
        <v>1696</v>
      </c>
      <c r="C216" s="2" t="s">
        <v>122</v>
      </c>
      <c r="D216" t="s">
        <v>25</v>
      </c>
      <c r="E216" t="s">
        <v>1696</v>
      </c>
      <c r="F216" t="s">
        <v>357</v>
      </c>
      <c r="G216">
        <v>197</v>
      </c>
      <c r="H216" s="2" t="str">
        <f>IFERROR(VLOOKUP(E216,'[4]Priorizacion DIC'!$A:$Q,17,0),"")</f>
        <v>PRIORIDAD 1</v>
      </c>
      <c r="I216" t="str">
        <f t="shared" si="5"/>
        <v>Diagnostico</v>
      </c>
      <c r="N216" s="22" t="s">
        <v>1758</v>
      </c>
      <c r="O216" t="s">
        <v>14</v>
      </c>
    </row>
    <row r="217" spans="1:15" x14ac:dyDescent="0.25">
      <c r="A217" s="7">
        <v>216</v>
      </c>
      <c r="B217" s="2" t="s">
        <v>1759</v>
      </c>
      <c r="C217" s="2" t="s">
        <v>122</v>
      </c>
      <c r="D217" t="s">
        <v>25</v>
      </c>
      <c r="E217" t="s">
        <v>1759</v>
      </c>
      <c r="F217" t="s">
        <v>357</v>
      </c>
      <c r="G217">
        <v>198</v>
      </c>
      <c r="H217" s="2" t="str">
        <f>IFERROR(VLOOKUP(E217,'[4]Priorizacion DIC'!$A:$Q,17,0),"")</f>
        <v>PRIORIDAD 1</v>
      </c>
      <c r="I217" t="str">
        <f t="shared" si="5"/>
        <v>Diagnostico</v>
      </c>
      <c r="N217" s="22" t="s">
        <v>1751</v>
      </c>
      <c r="O217" t="s">
        <v>14</v>
      </c>
    </row>
    <row r="218" spans="1:15" x14ac:dyDescent="0.25">
      <c r="A218" s="7">
        <v>217</v>
      </c>
      <c r="B218" s="2" t="s">
        <v>1760</v>
      </c>
      <c r="C218" s="2" t="s">
        <v>122</v>
      </c>
      <c r="D218" t="s">
        <v>25</v>
      </c>
      <c r="E218" t="s">
        <v>1760</v>
      </c>
      <c r="F218" t="s">
        <v>357</v>
      </c>
      <c r="G218">
        <v>199</v>
      </c>
      <c r="H218" s="2" t="str">
        <f>IFERROR(VLOOKUP(E218,'[4]Priorizacion DIC'!$A:$Q,17,0),"")</f>
        <v>PRIORIDAD 1</v>
      </c>
      <c r="I218" t="str">
        <f t="shared" si="5"/>
        <v>Diagnostico</v>
      </c>
      <c r="N218" s="22" t="s">
        <v>1761</v>
      </c>
      <c r="O218" t="s">
        <v>14</v>
      </c>
    </row>
    <row r="219" spans="1:15" x14ac:dyDescent="0.25">
      <c r="A219" s="7">
        <v>218</v>
      </c>
      <c r="B219" s="2" t="s">
        <v>1762</v>
      </c>
      <c r="C219" s="2" t="s">
        <v>122</v>
      </c>
      <c r="D219" t="s">
        <v>25</v>
      </c>
      <c r="E219" t="s">
        <v>1762</v>
      </c>
      <c r="F219" t="s">
        <v>357</v>
      </c>
      <c r="G219">
        <v>200</v>
      </c>
      <c r="H219" s="2" t="str">
        <f>IFERROR(VLOOKUP(E219,'[4]Priorizacion DIC'!$A:$Q,17,0),"")</f>
        <v>PRIORIDAD 1</v>
      </c>
      <c r="I219" t="str">
        <f t="shared" si="5"/>
        <v>Diagnostico</v>
      </c>
      <c r="N219" s="22" t="s">
        <v>1763</v>
      </c>
      <c r="O219" t="s">
        <v>14</v>
      </c>
    </row>
    <row r="220" spans="1:15" x14ac:dyDescent="0.25">
      <c r="A220" s="7">
        <v>219</v>
      </c>
      <c r="B220" s="2" t="s">
        <v>1697</v>
      </c>
      <c r="C220" s="2" t="s">
        <v>122</v>
      </c>
      <c r="D220" t="s">
        <v>25</v>
      </c>
      <c r="E220" t="s">
        <v>1697</v>
      </c>
      <c r="F220" t="s">
        <v>357</v>
      </c>
      <c r="G220">
        <v>201</v>
      </c>
      <c r="H220" s="2" t="str">
        <f>IFERROR(VLOOKUP(E220,'[4]Priorizacion DIC'!$A:$Q,17,0),"")</f>
        <v>PRIORIDAD 1</v>
      </c>
      <c r="I220" t="str">
        <f t="shared" si="5"/>
        <v>Diagnostico</v>
      </c>
      <c r="N220" s="22" t="s">
        <v>1764</v>
      </c>
      <c r="O220" t="s">
        <v>14</v>
      </c>
    </row>
    <row r="221" spans="1:15" x14ac:dyDescent="0.25">
      <c r="A221" s="7">
        <v>220</v>
      </c>
      <c r="B221" s="2" t="s">
        <v>1765</v>
      </c>
      <c r="C221" s="2" t="s">
        <v>122</v>
      </c>
      <c r="D221" t="s">
        <v>25</v>
      </c>
      <c r="E221" t="s">
        <v>1765</v>
      </c>
      <c r="F221" t="s">
        <v>357</v>
      </c>
      <c r="G221">
        <v>202</v>
      </c>
      <c r="H221" s="2" t="str">
        <f>IFERROR(VLOOKUP(E221,'[4]Priorizacion DIC'!$A:$Q,17,0),"")</f>
        <v>PRIORIDAD 1</v>
      </c>
      <c r="I221" t="e">
        <f t="shared" si="5"/>
        <v>#N/A</v>
      </c>
      <c r="N221" s="22" t="s">
        <v>1757</v>
      </c>
      <c r="O221" t="s">
        <v>14</v>
      </c>
    </row>
    <row r="222" spans="1:15" x14ac:dyDescent="0.25">
      <c r="A222" s="7">
        <v>221</v>
      </c>
      <c r="B222" s="2" t="s">
        <v>1766</v>
      </c>
      <c r="C222" s="2" t="s">
        <v>122</v>
      </c>
      <c r="D222" t="s">
        <v>25</v>
      </c>
      <c r="E222" t="s">
        <v>1766</v>
      </c>
      <c r="F222" t="s">
        <v>357</v>
      </c>
      <c r="G222">
        <v>203</v>
      </c>
      <c r="H222" s="2" t="str">
        <f>IFERROR(VLOOKUP(E222,'[4]Priorizacion DIC'!$A:$Q,17,0),"")</f>
        <v>PRIORIDAD 1</v>
      </c>
      <c r="I222" t="e">
        <f t="shared" si="5"/>
        <v>#N/A</v>
      </c>
      <c r="N222" s="22" t="s">
        <v>1767</v>
      </c>
      <c r="O222" t="s">
        <v>14</v>
      </c>
    </row>
    <row r="223" spans="1:15" x14ac:dyDescent="0.25">
      <c r="A223" s="7">
        <v>222</v>
      </c>
      <c r="B223" s="2" t="s">
        <v>1768</v>
      </c>
      <c r="C223" s="2" t="s">
        <v>122</v>
      </c>
      <c r="D223" t="s">
        <v>25</v>
      </c>
      <c r="E223" t="s">
        <v>1768</v>
      </c>
      <c r="F223" t="s">
        <v>357</v>
      </c>
      <c r="G223">
        <v>204</v>
      </c>
      <c r="H223" s="2" t="str">
        <f>IFERROR(VLOOKUP(E223,'[4]Priorizacion DIC'!$A:$Q,17,0),"")</f>
        <v>PRIORIDAD 1</v>
      </c>
      <c r="I223" t="str">
        <f t="shared" si="5"/>
        <v>Diagnostico</v>
      </c>
      <c r="N223" s="22" t="s">
        <v>1760</v>
      </c>
      <c r="O223" t="s">
        <v>14</v>
      </c>
    </row>
    <row r="224" spans="1:15" x14ac:dyDescent="0.25">
      <c r="A224" s="7">
        <v>223</v>
      </c>
      <c r="B224" s="2" t="s">
        <v>1681</v>
      </c>
      <c r="C224" s="2" t="s">
        <v>122</v>
      </c>
      <c r="D224" t="s">
        <v>25</v>
      </c>
      <c r="E224" t="s">
        <v>1681</v>
      </c>
      <c r="F224" t="s">
        <v>357</v>
      </c>
      <c r="G224">
        <v>205</v>
      </c>
      <c r="H224" s="2" t="str">
        <f>IFERROR(VLOOKUP(E224,'[4]Priorizacion DIC'!$A:$Q,17,0),"")</f>
        <v>PRIORIDAD 1</v>
      </c>
      <c r="I224" t="str">
        <f t="shared" si="5"/>
        <v>Diagnostico</v>
      </c>
      <c r="N224" s="22" t="s">
        <v>1759</v>
      </c>
      <c r="O224" t="s">
        <v>14</v>
      </c>
    </row>
    <row r="225" spans="1:15" x14ac:dyDescent="0.25">
      <c r="A225" s="7">
        <v>224</v>
      </c>
      <c r="B225" s="2" t="s">
        <v>1769</v>
      </c>
      <c r="C225" s="2" t="s">
        <v>122</v>
      </c>
      <c r="D225" t="s">
        <v>25</v>
      </c>
      <c r="E225" t="s">
        <v>1769</v>
      </c>
      <c r="F225" t="s">
        <v>357</v>
      </c>
      <c r="G225">
        <v>206</v>
      </c>
      <c r="H225" s="2" t="str">
        <f>IFERROR(VLOOKUP(E225,'[4]Priorizacion DIC'!$A:$Q,17,0),"")</f>
        <v>PRIORIDAD 1</v>
      </c>
      <c r="I225" t="e">
        <f t="shared" si="5"/>
        <v>#N/A</v>
      </c>
      <c r="N225" s="22" t="s">
        <v>1762</v>
      </c>
      <c r="O225" t="s">
        <v>14</v>
      </c>
    </row>
    <row r="226" spans="1:15" x14ac:dyDescent="0.25">
      <c r="A226" s="7">
        <v>225</v>
      </c>
      <c r="B226" s="2" t="s">
        <v>1674</v>
      </c>
      <c r="C226" s="2" t="s">
        <v>122</v>
      </c>
      <c r="D226" t="s">
        <v>25</v>
      </c>
      <c r="E226" t="s">
        <v>1674</v>
      </c>
      <c r="F226" t="s">
        <v>357</v>
      </c>
      <c r="G226">
        <v>207</v>
      </c>
      <c r="H226" s="2" t="str">
        <f>IFERROR(VLOOKUP(E226,'[4]Priorizacion DIC'!$A:$Q,17,0),"")</f>
        <v>PRIORIDAD 1</v>
      </c>
      <c r="I226" t="str">
        <f t="shared" si="5"/>
        <v>Diagnostico</v>
      </c>
      <c r="N226" s="22" t="s">
        <v>1770</v>
      </c>
      <c r="O226" t="s">
        <v>14</v>
      </c>
    </row>
    <row r="227" spans="1:15" x14ac:dyDescent="0.25">
      <c r="A227" s="7">
        <v>226</v>
      </c>
      <c r="B227" s="2" t="s">
        <v>1749</v>
      </c>
      <c r="C227" s="2" t="s">
        <v>122</v>
      </c>
      <c r="D227" t="s">
        <v>25</v>
      </c>
      <c r="E227" t="s">
        <v>1749</v>
      </c>
      <c r="F227" t="s">
        <v>357</v>
      </c>
      <c r="G227">
        <v>208</v>
      </c>
      <c r="H227" s="2" t="str">
        <f>IFERROR(VLOOKUP(E227,'[4]Priorizacion DIC'!$A:$Q,17,0),"")</f>
        <v>PRIORIDAD 1</v>
      </c>
      <c r="I227" t="str">
        <f t="shared" si="5"/>
        <v>Diagnostico</v>
      </c>
      <c r="N227" s="22" t="s">
        <v>1768</v>
      </c>
      <c r="O227" t="s">
        <v>14</v>
      </c>
    </row>
    <row r="228" spans="1:15" x14ac:dyDescent="0.25">
      <c r="A228" s="7">
        <v>227</v>
      </c>
      <c r="B228" s="2" t="s">
        <v>1771</v>
      </c>
      <c r="C228" s="2" t="s">
        <v>122</v>
      </c>
      <c r="D228" t="s">
        <v>25</v>
      </c>
      <c r="E228" t="s">
        <v>1771</v>
      </c>
      <c r="F228" t="s">
        <v>357</v>
      </c>
      <c r="G228">
        <v>209</v>
      </c>
      <c r="H228" s="2" t="str">
        <f>IFERROR(VLOOKUP(E228,'[4]Priorizacion DIC'!$A:$Q,17,0),"")</f>
        <v>PRIORIDAD 1</v>
      </c>
      <c r="I228" t="e">
        <f t="shared" si="5"/>
        <v>#N/A</v>
      </c>
      <c r="N228" s="22" t="s">
        <v>1772</v>
      </c>
      <c r="O228" t="s">
        <v>14</v>
      </c>
    </row>
    <row r="229" spans="1:15" x14ac:dyDescent="0.25">
      <c r="A229" s="7">
        <v>228</v>
      </c>
      <c r="B229" s="2" t="s">
        <v>1773</v>
      </c>
      <c r="C229" s="2" t="s">
        <v>122</v>
      </c>
      <c r="D229" t="s">
        <v>25</v>
      </c>
      <c r="E229" t="s">
        <v>1773</v>
      </c>
      <c r="F229" t="s">
        <v>357</v>
      </c>
      <c r="G229">
        <v>210</v>
      </c>
      <c r="H229" s="2" t="str">
        <f>IFERROR(VLOOKUP(E229,'[4]Priorizacion DIC'!$A:$Q,17,0),"")</f>
        <v>PRIORIDAD 1</v>
      </c>
      <c r="I229" t="str">
        <f t="shared" si="5"/>
        <v>Diagnostico</v>
      </c>
      <c r="N229" s="22" t="s">
        <v>1774</v>
      </c>
      <c r="O229" t="s">
        <v>14</v>
      </c>
    </row>
    <row r="230" spans="1:15" x14ac:dyDescent="0.25">
      <c r="A230" s="7">
        <v>229</v>
      </c>
      <c r="B230" s="2" t="s">
        <v>1775</v>
      </c>
      <c r="C230" s="2" t="s">
        <v>122</v>
      </c>
      <c r="D230" t="s">
        <v>25</v>
      </c>
      <c r="E230" t="s">
        <v>1775</v>
      </c>
      <c r="F230" t="s">
        <v>357</v>
      </c>
      <c r="G230">
        <v>211</v>
      </c>
      <c r="H230" s="2" t="str">
        <f>IFERROR(VLOOKUP(E230,'[4]Priorizacion DIC'!$A:$Q,17,0),"")</f>
        <v>PRIORIDAD 1</v>
      </c>
      <c r="I230" t="e">
        <f t="shared" si="5"/>
        <v>#N/A</v>
      </c>
      <c r="N230" s="22" t="s">
        <v>1776</v>
      </c>
      <c r="O230" t="s">
        <v>14</v>
      </c>
    </row>
    <row r="231" spans="1:15" x14ac:dyDescent="0.25">
      <c r="A231" s="7">
        <v>230</v>
      </c>
      <c r="B231" s="2" t="s">
        <v>1777</v>
      </c>
      <c r="C231" s="2" t="s">
        <v>122</v>
      </c>
      <c r="D231" t="s">
        <v>25</v>
      </c>
      <c r="E231" t="s">
        <v>1777</v>
      </c>
      <c r="F231" t="s">
        <v>357</v>
      </c>
      <c r="G231">
        <v>212</v>
      </c>
      <c r="H231" s="2" t="str">
        <f>IFERROR(VLOOKUP(E231,'[4]Priorizacion DIC'!$A:$Q,17,0),"")</f>
        <v>PRIORIDAD 1</v>
      </c>
      <c r="I231" t="e">
        <f t="shared" si="5"/>
        <v>#N/A</v>
      </c>
      <c r="N231" s="22" t="s">
        <v>1778</v>
      </c>
      <c r="O231" t="s">
        <v>14</v>
      </c>
    </row>
    <row r="232" spans="1:15" x14ac:dyDescent="0.25">
      <c r="A232" s="7">
        <v>231</v>
      </c>
      <c r="B232" s="2" t="s">
        <v>1779</v>
      </c>
      <c r="C232" s="2" t="s">
        <v>122</v>
      </c>
      <c r="D232" t="s">
        <v>25</v>
      </c>
      <c r="E232" t="s">
        <v>1779</v>
      </c>
      <c r="F232" t="s">
        <v>357</v>
      </c>
      <c r="G232">
        <v>213</v>
      </c>
      <c r="H232" s="2" t="str">
        <f>IFERROR(VLOOKUP(E232,'[4]Priorizacion DIC'!$A:$Q,17,0),"")</f>
        <v>PRIORIDAD 1</v>
      </c>
      <c r="I232" t="e">
        <f t="shared" si="5"/>
        <v>#N/A</v>
      </c>
      <c r="N232" s="22" t="s">
        <v>1780</v>
      </c>
      <c r="O232" t="s">
        <v>14</v>
      </c>
    </row>
    <row r="233" spans="1:15" x14ac:dyDescent="0.25">
      <c r="A233" s="7">
        <v>232</v>
      </c>
      <c r="B233" s="2" t="s">
        <v>1680</v>
      </c>
      <c r="C233" s="2" t="s">
        <v>122</v>
      </c>
      <c r="D233" t="s">
        <v>25</v>
      </c>
      <c r="E233" t="s">
        <v>1680</v>
      </c>
      <c r="F233" t="s">
        <v>357</v>
      </c>
      <c r="G233">
        <v>214</v>
      </c>
      <c r="H233" s="2" t="str">
        <f>IFERROR(VLOOKUP(E233,'[4]Priorizacion DIC'!$A:$Q,17,0),"")</f>
        <v>PRIORIDAD 1</v>
      </c>
      <c r="I233" t="str">
        <f t="shared" si="5"/>
        <v>Diagnostico</v>
      </c>
      <c r="N233" s="22" t="s">
        <v>1781</v>
      </c>
      <c r="O233" t="s">
        <v>14</v>
      </c>
    </row>
    <row r="234" spans="1:15" x14ac:dyDescent="0.25">
      <c r="A234" s="7">
        <v>233</v>
      </c>
      <c r="B234" s="2" t="s">
        <v>1782</v>
      </c>
      <c r="C234" s="2" t="s">
        <v>122</v>
      </c>
      <c r="D234" t="s">
        <v>25</v>
      </c>
      <c r="E234" t="s">
        <v>1782</v>
      </c>
      <c r="F234" t="s">
        <v>357</v>
      </c>
      <c r="G234">
        <v>215</v>
      </c>
      <c r="H234" s="2" t="str">
        <f>IFERROR(VLOOKUP(E234,'[4]Priorizacion DIC'!$A:$Q,17,0),"")</f>
        <v>PRIORIDAD 1</v>
      </c>
      <c r="I234" t="e">
        <f t="shared" si="5"/>
        <v>#N/A</v>
      </c>
      <c r="N234" s="22" t="s">
        <v>1773</v>
      </c>
      <c r="O234" t="s">
        <v>14</v>
      </c>
    </row>
    <row r="235" spans="1:15" x14ac:dyDescent="0.25">
      <c r="A235" s="7">
        <v>234</v>
      </c>
      <c r="B235" s="2" t="s">
        <v>1783</v>
      </c>
      <c r="C235" s="2" t="s">
        <v>122</v>
      </c>
      <c r="D235" t="s">
        <v>25</v>
      </c>
      <c r="E235" t="s">
        <v>1783</v>
      </c>
      <c r="F235" t="s">
        <v>357</v>
      </c>
      <c r="G235">
        <v>216</v>
      </c>
      <c r="H235" s="2" t="str">
        <f>IFERROR(VLOOKUP(E235,'[4]Priorizacion DIC'!$A:$Q,17,0),"")</f>
        <v>PRIORIDAD 1</v>
      </c>
      <c r="I235" t="e">
        <f t="shared" si="5"/>
        <v>#N/A</v>
      </c>
      <c r="N235" s="22" t="s">
        <v>1663</v>
      </c>
      <c r="O235" t="s">
        <v>14</v>
      </c>
    </row>
    <row r="236" spans="1:15" x14ac:dyDescent="0.25">
      <c r="A236" s="7">
        <v>235</v>
      </c>
      <c r="B236" s="2" t="s">
        <v>1784</v>
      </c>
      <c r="C236" s="2" t="s">
        <v>122</v>
      </c>
      <c r="D236" t="s">
        <v>25</v>
      </c>
      <c r="E236" t="s">
        <v>1784</v>
      </c>
      <c r="F236" t="s">
        <v>357</v>
      </c>
      <c r="G236">
        <v>217</v>
      </c>
      <c r="H236" s="2" t="str">
        <f>IFERROR(VLOOKUP(E236,'[4]Priorizacion DIC'!$A:$Q,17,0),"")</f>
        <v>PRIORIDAD 1</v>
      </c>
      <c r="I236" t="e">
        <f t="shared" si="5"/>
        <v>#N/A</v>
      </c>
      <c r="N236" s="22" t="s">
        <v>1666</v>
      </c>
      <c r="O236" t="s">
        <v>14</v>
      </c>
    </row>
    <row r="237" spans="1:15" x14ac:dyDescent="0.25">
      <c r="A237" s="7">
        <v>236</v>
      </c>
      <c r="B237" s="2" t="s">
        <v>1785</v>
      </c>
      <c r="C237" s="2" t="s">
        <v>122</v>
      </c>
      <c r="D237" t="s">
        <v>25</v>
      </c>
      <c r="E237" t="s">
        <v>1785</v>
      </c>
      <c r="F237" t="s">
        <v>357</v>
      </c>
      <c r="G237">
        <v>218</v>
      </c>
      <c r="H237" s="2" t="str">
        <f>IFERROR(VLOOKUP(E237,'[4]Priorizacion DIC'!$A:$Q,17,0),"")</f>
        <v>PRIORIDAD 1</v>
      </c>
      <c r="I237" t="e">
        <f t="shared" si="5"/>
        <v>#N/A</v>
      </c>
      <c r="N237" s="22" t="s">
        <v>1494</v>
      </c>
      <c r="O237" t="s">
        <v>14</v>
      </c>
    </row>
    <row r="238" spans="1:15" x14ac:dyDescent="0.25">
      <c r="A238" s="7">
        <v>237</v>
      </c>
      <c r="B238" s="2" t="s">
        <v>1786</v>
      </c>
      <c r="C238" s="2" t="s">
        <v>122</v>
      </c>
      <c r="D238" t="s">
        <v>25</v>
      </c>
      <c r="E238" t="s">
        <v>1786</v>
      </c>
      <c r="F238" t="s">
        <v>357</v>
      </c>
      <c r="G238">
        <v>219</v>
      </c>
      <c r="H238" s="2" t="str">
        <f>IFERROR(VLOOKUP(E238,'[4]Priorizacion DIC'!$A:$Q,17,0),"")</f>
        <v>PRIORIDAD 1</v>
      </c>
      <c r="I238" t="e">
        <f t="shared" si="5"/>
        <v>#N/A</v>
      </c>
      <c r="N238" s="22" t="s">
        <v>1665</v>
      </c>
      <c r="O238" t="s">
        <v>14</v>
      </c>
    </row>
    <row r="239" spans="1:15" x14ac:dyDescent="0.25">
      <c r="A239" s="7">
        <v>238</v>
      </c>
      <c r="B239" s="2" t="s">
        <v>1732</v>
      </c>
      <c r="C239" s="2" t="s">
        <v>122</v>
      </c>
      <c r="D239" t="s">
        <v>25</v>
      </c>
      <c r="E239" t="s">
        <v>1732</v>
      </c>
      <c r="F239" t="s">
        <v>357</v>
      </c>
      <c r="G239">
        <v>220</v>
      </c>
      <c r="H239" s="2" t="str">
        <f>IFERROR(VLOOKUP(E239,'[4]Priorizacion DIC'!$A:$Q,17,0),"")</f>
        <v>PRIORIDAD 1</v>
      </c>
      <c r="I239" t="str">
        <f t="shared" si="5"/>
        <v>Diagnostico</v>
      </c>
      <c r="N239" s="22" t="s">
        <v>1667</v>
      </c>
      <c r="O239" t="s">
        <v>14</v>
      </c>
    </row>
    <row r="240" spans="1:15" x14ac:dyDescent="0.25">
      <c r="A240" s="7">
        <v>239</v>
      </c>
      <c r="B240" s="2" t="s">
        <v>1748</v>
      </c>
      <c r="C240" s="2" t="s">
        <v>122</v>
      </c>
      <c r="D240" t="s">
        <v>25</v>
      </c>
      <c r="E240" t="s">
        <v>1748</v>
      </c>
      <c r="F240" t="s">
        <v>357</v>
      </c>
      <c r="G240">
        <v>221</v>
      </c>
      <c r="H240" s="2" t="str">
        <f>IFERROR(VLOOKUP(E240,'[4]Priorizacion DIC'!$A:$Q,17,0),"")</f>
        <v>PRIORIDAD 1</v>
      </c>
      <c r="I240" t="str">
        <f t="shared" si="5"/>
        <v>Diagnostico</v>
      </c>
      <c r="N240" s="22" t="s">
        <v>1496</v>
      </c>
      <c r="O240" t="s">
        <v>14</v>
      </c>
    </row>
    <row r="241" spans="1:15" x14ac:dyDescent="0.25">
      <c r="A241" s="7">
        <v>240</v>
      </c>
      <c r="B241" s="2" t="s">
        <v>1787</v>
      </c>
      <c r="C241" s="2" t="s">
        <v>122</v>
      </c>
      <c r="D241" t="s">
        <v>25</v>
      </c>
      <c r="E241" t="s">
        <v>1787</v>
      </c>
      <c r="F241" t="s">
        <v>357</v>
      </c>
      <c r="G241">
        <v>222</v>
      </c>
      <c r="H241" s="2" t="str">
        <f>IFERROR(VLOOKUP(E241,'[4]Priorizacion DIC'!$A:$Q,17,0),"")</f>
        <v>PRIORIDAD 1</v>
      </c>
      <c r="I241" t="e">
        <f t="shared" si="5"/>
        <v>#N/A</v>
      </c>
      <c r="N241" s="24" t="s">
        <v>1685</v>
      </c>
      <c r="O241" t="s">
        <v>14</v>
      </c>
    </row>
    <row r="242" spans="1:15" x14ac:dyDescent="0.25">
      <c r="A242" s="7">
        <v>241</v>
      </c>
      <c r="B242" s="2" t="s">
        <v>1740</v>
      </c>
      <c r="C242" s="2" t="s">
        <v>122</v>
      </c>
      <c r="D242" t="s">
        <v>25</v>
      </c>
      <c r="E242" t="s">
        <v>1740</v>
      </c>
      <c r="F242" t="s">
        <v>357</v>
      </c>
      <c r="G242">
        <v>223</v>
      </c>
      <c r="H242" s="2" t="str">
        <f>IFERROR(VLOOKUP(E242,'[4]Priorizacion DIC'!$A:$Q,17,0),"")</f>
        <v>PRIORIDAD 1</v>
      </c>
      <c r="I242" t="str">
        <f t="shared" si="5"/>
        <v>Diagnostico</v>
      </c>
      <c r="N242" s="24" t="s">
        <v>1688</v>
      </c>
      <c r="O242" t="s">
        <v>14</v>
      </c>
    </row>
    <row r="243" spans="1:15" x14ac:dyDescent="0.25">
      <c r="A243" s="7">
        <v>242</v>
      </c>
      <c r="B243" s="2" t="s">
        <v>1788</v>
      </c>
      <c r="C243" s="2" t="s">
        <v>122</v>
      </c>
      <c r="D243" t="s">
        <v>25</v>
      </c>
      <c r="E243" t="s">
        <v>1788</v>
      </c>
      <c r="F243" t="s">
        <v>357</v>
      </c>
      <c r="G243">
        <v>224</v>
      </c>
      <c r="H243" s="2" t="str">
        <f>IFERROR(VLOOKUP(E243,'[4]Priorizacion DIC'!$A:$Q,17,0),"")</f>
        <v>PRIORIDAD 1</v>
      </c>
      <c r="I243" t="e">
        <f t="shared" si="5"/>
        <v>#N/A</v>
      </c>
      <c r="N243" s="22" t="s">
        <v>1592</v>
      </c>
      <c r="O243" t="s">
        <v>14</v>
      </c>
    </row>
    <row r="244" spans="1:15" x14ac:dyDescent="0.25">
      <c r="A244" s="7">
        <v>243</v>
      </c>
      <c r="B244" s="2" t="s">
        <v>1789</v>
      </c>
      <c r="C244" s="2" t="s">
        <v>122</v>
      </c>
      <c r="D244" t="s">
        <v>25</v>
      </c>
      <c r="E244" t="s">
        <v>1789</v>
      </c>
      <c r="F244" t="s">
        <v>357</v>
      </c>
      <c r="G244">
        <v>225</v>
      </c>
      <c r="H244" s="2" t="str">
        <f>IFERROR(VLOOKUP(E244,'[4]Priorizacion DIC'!$A:$Q,17,0),"")</f>
        <v>PRIORIDAD 1</v>
      </c>
      <c r="I244" t="e">
        <f t="shared" si="5"/>
        <v>#N/A</v>
      </c>
      <c r="N244" s="24" t="s">
        <v>1596</v>
      </c>
      <c r="O244" t="s">
        <v>14</v>
      </c>
    </row>
    <row r="245" spans="1:15" x14ac:dyDescent="0.25">
      <c r="A245" s="7">
        <v>244</v>
      </c>
      <c r="B245" s="2" t="s">
        <v>1704</v>
      </c>
      <c r="C245" s="2" t="s">
        <v>122</v>
      </c>
      <c r="D245" t="s">
        <v>25</v>
      </c>
      <c r="E245" t="s">
        <v>1704</v>
      </c>
      <c r="F245" t="s">
        <v>357</v>
      </c>
      <c r="G245">
        <v>226</v>
      </c>
      <c r="H245" s="2" t="str">
        <f>IFERROR(VLOOKUP(E245,'[4]Priorizacion DIC'!$A:$Q,17,0),"")</f>
        <v>PRIORIDAD 1</v>
      </c>
      <c r="I245" t="str">
        <f t="shared" si="5"/>
        <v>Diagnostico</v>
      </c>
      <c r="N245" s="22" t="s">
        <v>1608</v>
      </c>
      <c r="O245" t="s">
        <v>14</v>
      </c>
    </row>
    <row r="246" spans="1:15" x14ac:dyDescent="0.25">
      <c r="A246" s="7">
        <v>245</v>
      </c>
      <c r="B246" s="2" t="s">
        <v>1790</v>
      </c>
      <c r="C246" s="2" t="s">
        <v>122</v>
      </c>
      <c r="D246" t="s">
        <v>25</v>
      </c>
      <c r="E246" t="s">
        <v>1790</v>
      </c>
      <c r="F246" t="s">
        <v>357</v>
      </c>
      <c r="G246">
        <v>227</v>
      </c>
      <c r="H246" s="2" t="str">
        <f>IFERROR(VLOOKUP(E246,'[4]Priorizacion DIC'!$A:$Q,17,0),"")</f>
        <v>PRIORIDAD 1</v>
      </c>
      <c r="I246" t="e">
        <f t="shared" si="5"/>
        <v>#N/A</v>
      </c>
      <c r="N246" s="22" t="s">
        <v>1594</v>
      </c>
      <c r="O246" t="s">
        <v>14</v>
      </c>
    </row>
    <row r="247" spans="1:15" x14ac:dyDescent="0.25">
      <c r="A247" s="7">
        <v>246</v>
      </c>
      <c r="B247" s="2" t="s">
        <v>1791</v>
      </c>
      <c r="C247" s="2" t="s">
        <v>122</v>
      </c>
      <c r="D247" t="s">
        <v>25</v>
      </c>
      <c r="E247" t="s">
        <v>1791</v>
      </c>
      <c r="F247" t="s">
        <v>357</v>
      </c>
      <c r="G247">
        <v>228</v>
      </c>
      <c r="H247" s="2" t="str">
        <f>IFERROR(VLOOKUP(E247,'[4]Priorizacion DIC'!$A:$Q,17,0),"")</f>
        <v>PRIORIDAD 1</v>
      </c>
      <c r="I247" t="e">
        <f t="shared" si="5"/>
        <v>#N/A</v>
      </c>
      <c r="N247" s="22" t="s">
        <v>1668</v>
      </c>
      <c r="O247" t="s">
        <v>14</v>
      </c>
    </row>
    <row r="248" spans="1:15" x14ac:dyDescent="0.25">
      <c r="A248" s="7">
        <v>247</v>
      </c>
      <c r="B248" s="2" t="s">
        <v>1792</v>
      </c>
      <c r="C248" s="2" t="s">
        <v>122</v>
      </c>
      <c r="D248" t="s">
        <v>25</v>
      </c>
      <c r="E248" t="s">
        <v>1792</v>
      </c>
      <c r="F248" t="s">
        <v>357</v>
      </c>
      <c r="G248">
        <v>229</v>
      </c>
      <c r="H248" s="2" t="str">
        <f>IFERROR(VLOOKUP(E248,'[4]Priorizacion DIC'!$A:$Q,17,0),"")</f>
        <v>PRIORIDAD 1</v>
      </c>
      <c r="I248" t="e">
        <f t="shared" si="5"/>
        <v>#N/A</v>
      </c>
      <c r="N248" s="22" t="s">
        <v>1598</v>
      </c>
      <c r="O248" t="s">
        <v>14</v>
      </c>
    </row>
    <row r="249" spans="1:15" x14ac:dyDescent="0.25">
      <c r="A249" s="7">
        <v>248</v>
      </c>
      <c r="B249" s="2" t="s">
        <v>1793</v>
      </c>
      <c r="C249" s="2" t="s">
        <v>122</v>
      </c>
      <c r="D249" t="s">
        <v>25</v>
      </c>
      <c r="E249" t="s">
        <v>1793</v>
      </c>
      <c r="F249" t="s">
        <v>357</v>
      </c>
      <c r="G249">
        <v>230</v>
      </c>
      <c r="H249" s="2" t="str">
        <f>IFERROR(VLOOKUP(E249,'[4]Priorizacion DIC'!$A:$Q,17,0),"")</f>
        <v>PRIORIDAD 1</v>
      </c>
      <c r="I249" t="e">
        <f t="shared" si="5"/>
        <v>#N/A</v>
      </c>
      <c r="N249" s="22" t="s">
        <v>1610</v>
      </c>
      <c r="O249" t="s">
        <v>14</v>
      </c>
    </row>
    <row r="250" spans="1:15" x14ac:dyDescent="0.25">
      <c r="A250" s="7">
        <v>249</v>
      </c>
      <c r="B250" s="2" t="s">
        <v>1794</v>
      </c>
      <c r="C250" s="2" t="s">
        <v>122</v>
      </c>
      <c r="D250" t="s">
        <v>25</v>
      </c>
      <c r="E250" t="s">
        <v>1794</v>
      </c>
      <c r="F250" t="s">
        <v>357</v>
      </c>
      <c r="G250">
        <v>231</v>
      </c>
      <c r="H250" s="2" t="str">
        <f>IFERROR(VLOOKUP(E250,'[4]Priorizacion DIC'!$A:$Q,17,0),"")</f>
        <v>PRIORIDAD 1</v>
      </c>
      <c r="I250" t="e">
        <f t="shared" si="5"/>
        <v>#N/A</v>
      </c>
      <c r="N250" s="22" t="s">
        <v>1647</v>
      </c>
      <c r="O250" t="s">
        <v>14</v>
      </c>
    </row>
    <row r="251" spans="1:15" x14ac:dyDescent="0.25">
      <c r="A251" s="7">
        <v>250</v>
      </c>
      <c r="B251" s="2" t="s">
        <v>1750</v>
      </c>
      <c r="C251" s="2" t="s">
        <v>122</v>
      </c>
      <c r="D251" t="s">
        <v>25</v>
      </c>
      <c r="E251" t="s">
        <v>1750</v>
      </c>
      <c r="F251" t="s">
        <v>357</v>
      </c>
      <c r="G251">
        <v>232</v>
      </c>
      <c r="H251" s="2" t="str">
        <f>IFERROR(VLOOKUP(E251,'[4]Priorizacion DIC'!$A:$Q,17,0),"")</f>
        <v>PRIORIDAD 1</v>
      </c>
      <c r="I251" t="str">
        <f t="shared" si="5"/>
        <v>Diagnostico</v>
      </c>
      <c r="N251" s="22" t="s">
        <v>1641</v>
      </c>
      <c r="O251" t="s">
        <v>14</v>
      </c>
    </row>
    <row r="252" spans="1:15" x14ac:dyDescent="0.25">
      <c r="A252" s="7">
        <v>251</v>
      </c>
      <c r="B252" s="2" t="s">
        <v>1795</v>
      </c>
      <c r="C252" s="2" t="s">
        <v>122</v>
      </c>
      <c r="D252" t="s">
        <v>25</v>
      </c>
      <c r="E252" t="s">
        <v>1795</v>
      </c>
      <c r="F252" t="s">
        <v>357</v>
      </c>
      <c r="G252">
        <v>233</v>
      </c>
      <c r="H252" s="2" t="str">
        <f>IFERROR(VLOOKUP(E252,'[4]Priorizacion DIC'!$A:$Q,17,0),"")</f>
        <v>PRIORIDAD 1</v>
      </c>
      <c r="I252" t="e">
        <f t="shared" si="5"/>
        <v>#N/A</v>
      </c>
      <c r="N252" s="22" t="s">
        <v>1643</v>
      </c>
      <c r="O252" t="s">
        <v>14</v>
      </c>
    </row>
    <row r="253" spans="1:15" x14ac:dyDescent="0.25">
      <c r="A253" s="7">
        <v>252</v>
      </c>
      <c r="B253" s="2" t="s">
        <v>1726</v>
      </c>
      <c r="C253" s="2" t="s">
        <v>122</v>
      </c>
      <c r="D253" t="s">
        <v>25</v>
      </c>
      <c r="E253" t="s">
        <v>1726</v>
      </c>
      <c r="F253" t="s">
        <v>357</v>
      </c>
      <c r="G253">
        <v>234</v>
      </c>
      <c r="H253" s="2" t="str">
        <f>IFERROR(VLOOKUP(E253,'[4]Priorizacion DIC'!$A:$Q,17,0),"")</f>
        <v>PRIORIDAD 1</v>
      </c>
      <c r="I253" t="str">
        <f t="shared" si="5"/>
        <v>Diagnostico</v>
      </c>
      <c r="N253" s="22" t="s">
        <v>1645</v>
      </c>
      <c r="O253" t="s">
        <v>14</v>
      </c>
    </row>
    <row r="254" spans="1:15" x14ac:dyDescent="0.25">
      <c r="A254" s="7">
        <v>253</v>
      </c>
      <c r="B254" s="2" t="s">
        <v>1796</v>
      </c>
      <c r="C254" s="2" t="s">
        <v>122</v>
      </c>
      <c r="D254" t="s">
        <v>25</v>
      </c>
      <c r="E254" t="s">
        <v>1796</v>
      </c>
      <c r="F254" t="s">
        <v>357</v>
      </c>
      <c r="G254">
        <v>235</v>
      </c>
      <c r="H254" s="2" t="str">
        <f>IFERROR(VLOOKUP(E254,'[4]Priorizacion DIC'!$A:$Q,17,0),"")</f>
        <v>PRIORIDAD 1</v>
      </c>
      <c r="I254" t="e">
        <f t="shared" si="5"/>
        <v>#N/A</v>
      </c>
      <c r="N254" s="22" t="s">
        <v>1649</v>
      </c>
      <c r="O254" t="s">
        <v>14</v>
      </c>
    </row>
    <row r="255" spans="1:15" x14ac:dyDescent="0.25">
      <c r="A255" s="7">
        <v>254</v>
      </c>
      <c r="B255" s="2" t="s">
        <v>1675</v>
      </c>
      <c r="C255" s="2" t="s">
        <v>122</v>
      </c>
      <c r="D255" t="s">
        <v>25</v>
      </c>
      <c r="E255" t="s">
        <v>1675</v>
      </c>
      <c r="F255" t="s">
        <v>357</v>
      </c>
      <c r="G255">
        <v>236</v>
      </c>
      <c r="H255" s="2" t="str">
        <f>IFERROR(VLOOKUP(E255,'[4]Priorizacion DIC'!$A:$Q,17,0),"")</f>
        <v>PRIORIDAD 1</v>
      </c>
      <c r="I255" t="str">
        <f t="shared" si="5"/>
        <v>Diagnostico</v>
      </c>
      <c r="N255" s="24" t="s">
        <v>1670</v>
      </c>
      <c r="O255" t="s">
        <v>14</v>
      </c>
    </row>
    <row r="256" spans="1:15" x14ac:dyDescent="0.25">
      <c r="A256" s="7">
        <v>255</v>
      </c>
      <c r="B256" s="2" t="s">
        <v>1797</v>
      </c>
      <c r="C256" s="2" t="s">
        <v>122</v>
      </c>
      <c r="D256" t="s">
        <v>25</v>
      </c>
      <c r="E256" t="s">
        <v>1797</v>
      </c>
      <c r="F256" t="s">
        <v>357</v>
      </c>
      <c r="G256">
        <v>237</v>
      </c>
      <c r="H256" s="2" t="str">
        <f>IFERROR(VLOOKUP(E256,'[4]Priorizacion DIC'!$A:$Q,17,0),"")</f>
        <v>PRIORIDAD 1</v>
      </c>
      <c r="I256" t="e">
        <f t="shared" si="5"/>
        <v>#N/A</v>
      </c>
      <c r="N256" s="22" t="s">
        <v>1676</v>
      </c>
      <c r="O256" t="s">
        <v>14</v>
      </c>
    </row>
    <row r="257" spans="1:15" x14ac:dyDescent="0.25">
      <c r="A257" s="7">
        <v>256</v>
      </c>
      <c r="B257" s="2" t="s">
        <v>1798</v>
      </c>
      <c r="C257" s="2" t="s">
        <v>122</v>
      </c>
      <c r="D257" t="s">
        <v>25</v>
      </c>
      <c r="E257" t="s">
        <v>1798</v>
      </c>
      <c r="F257" t="s">
        <v>357</v>
      </c>
      <c r="G257">
        <v>238</v>
      </c>
      <c r="H257" s="2" t="str">
        <f>IFERROR(VLOOKUP(E257,'[4]Priorizacion DIC'!$A:$Q,17,0),"")</f>
        <v>PRIORIDAD 2</v>
      </c>
      <c r="I257" t="e">
        <f t="shared" si="5"/>
        <v>#N/A</v>
      </c>
      <c r="N257" s="22" t="s">
        <v>1669</v>
      </c>
      <c r="O257" t="s">
        <v>14</v>
      </c>
    </row>
    <row r="258" spans="1:15" x14ac:dyDescent="0.25">
      <c r="A258" s="7">
        <v>257</v>
      </c>
      <c r="B258" s="2" t="s">
        <v>1799</v>
      </c>
      <c r="C258" s="2" t="s">
        <v>122</v>
      </c>
      <c r="D258" t="s">
        <v>25</v>
      </c>
      <c r="E258" t="s">
        <v>1799</v>
      </c>
      <c r="F258" t="s">
        <v>357</v>
      </c>
      <c r="G258">
        <v>239</v>
      </c>
      <c r="H258" s="2" t="str">
        <f>IFERROR(VLOOKUP(E258,'[4]Priorizacion DIC'!$A:$Q,17,0),"")</f>
        <v>PRIORIDAD 1</v>
      </c>
      <c r="I258" t="e">
        <f t="shared" ref="I258:I321" si="6">VLOOKUP(B258,$N$2:$O$349,2,FALSE)</f>
        <v>#N/A</v>
      </c>
      <c r="N258" s="22" t="s">
        <v>1673</v>
      </c>
      <c r="O258" t="s">
        <v>14</v>
      </c>
    </row>
    <row r="259" spans="1:15" x14ac:dyDescent="0.25">
      <c r="A259" s="7">
        <v>258</v>
      </c>
      <c r="B259" s="2" t="s">
        <v>1800</v>
      </c>
      <c r="C259" s="2" t="s">
        <v>122</v>
      </c>
      <c r="D259" t="s">
        <v>25</v>
      </c>
      <c r="E259" t="s">
        <v>1800</v>
      </c>
      <c r="F259" t="s">
        <v>357</v>
      </c>
      <c r="G259">
        <v>240</v>
      </c>
      <c r="H259" s="2" t="str">
        <f>IFERROR(VLOOKUP(E259,'[4]Priorizacion DIC'!$A:$Q,17,0),"")</f>
        <v>PRIORIDAD 1</v>
      </c>
      <c r="I259" t="str">
        <f t="shared" si="6"/>
        <v>Diagnostico</v>
      </c>
      <c r="N259" s="22" t="s">
        <v>1671</v>
      </c>
      <c r="O259" t="s">
        <v>14</v>
      </c>
    </row>
    <row r="260" spans="1:15" x14ac:dyDescent="0.25">
      <c r="A260" s="7">
        <v>259</v>
      </c>
      <c r="B260" s="2" t="s">
        <v>1801</v>
      </c>
      <c r="C260" s="2" t="s">
        <v>122</v>
      </c>
      <c r="D260" t="s">
        <v>25</v>
      </c>
      <c r="E260" t="s">
        <v>1801</v>
      </c>
      <c r="F260" t="s">
        <v>357</v>
      </c>
      <c r="G260">
        <v>241</v>
      </c>
      <c r="H260" s="2" t="str">
        <f>IFERROR(VLOOKUP(E260,'[4]Priorizacion DIC'!$A:$Q,17,0),"")</f>
        <v>PRIORIDAD 1</v>
      </c>
      <c r="I260" t="str">
        <f t="shared" si="6"/>
        <v>Diagnostico</v>
      </c>
      <c r="N260" s="22" t="s">
        <v>1600</v>
      </c>
      <c r="O260" t="s">
        <v>14</v>
      </c>
    </row>
    <row r="261" spans="1:15" x14ac:dyDescent="0.25">
      <c r="A261" s="7">
        <v>260</v>
      </c>
      <c r="B261" s="2" t="s">
        <v>1802</v>
      </c>
      <c r="C261" s="2" t="s">
        <v>122</v>
      </c>
      <c r="D261" t="s">
        <v>25</v>
      </c>
      <c r="E261" t="s">
        <v>1802</v>
      </c>
      <c r="F261" t="s">
        <v>357</v>
      </c>
      <c r="G261">
        <v>242</v>
      </c>
      <c r="H261" s="2" t="str">
        <f>IFERROR(VLOOKUP(E261,'[4]Priorizacion DIC'!$A:$Q,17,0),"")</f>
        <v>PRIORIDAD 1</v>
      </c>
      <c r="I261" t="e">
        <f t="shared" si="6"/>
        <v>#N/A</v>
      </c>
      <c r="N261" s="22" t="s">
        <v>1689</v>
      </c>
      <c r="O261" t="s">
        <v>14</v>
      </c>
    </row>
    <row r="262" spans="1:15" x14ac:dyDescent="0.25">
      <c r="A262" s="7">
        <v>261</v>
      </c>
      <c r="B262" s="2" t="s">
        <v>1803</v>
      </c>
      <c r="C262" s="2" t="s">
        <v>122</v>
      </c>
      <c r="D262" t="s">
        <v>25</v>
      </c>
      <c r="E262" t="s">
        <v>1803</v>
      </c>
      <c r="F262" t="s">
        <v>357</v>
      </c>
      <c r="G262">
        <v>243</v>
      </c>
      <c r="H262" s="2" t="str">
        <f>IFERROR(VLOOKUP(E262,'[4]Priorizacion DIC'!$A:$Q,17,0),"")</f>
        <v>PRIORIDAD 1</v>
      </c>
      <c r="I262" t="e">
        <f t="shared" si="6"/>
        <v>#N/A</v>
      </c>
      <c r="N262" s="22" t="s">
        <v>1606</v>
      </c>
      <c r="O262" t="s">
        <v>14</v>
      </c>
    </row>
    <row r="263" spans="1:15" x14ac:dyDescent="0.25">
      <c r="A263" s="7">
        <v>262</v>
      </c>
      <c r="B263" s="2" t="s">
        <v>1804</v>
      </c>
      <c r="C263" s="2" t="s">
        <v>122</v>
      </c>
      <c r="D263" t="s">
        <v>25</v>
      </c>
      <c r="E263" t="s">
        <v>1804</v>
      </c>
      <c r="F263" t="s">
        <v>357</v>
      </c>
      <c r="G263">
        <v>244</v>
      </c>
      <c r="H263" s="2" t="str">
        <f>IFERROR(VLOOKUP(E263,'[4]Priorizacion DIC'!$A:$Q,17,0),"")</f>
        <v>PRIORIDAD 1</v>
      </c>
      <c r="I263" t="str">
        <f t="shared" si="6"/>
        <v>Diagnostico</v>
      </c>
      <c r="N263" s="22" t="s">
        <v>1602</v>
      </c>
      <c r="O263" t="s">
        <v>14</v>
      </c>
    </row>
    <row r="264" spans="1:15" x14ac:dyDescent="0.25">
      <c r="A264" s="7">
        <v>263</v>
      </c>
      <c r="B264" s="2" t="s">
        <v>1805</v>
      </c>
      <c r="C264" s="2" t="s">
        <v>122</v>
      </c>
      <c r="D264" t="s">
        <v>25</v>
      </c>
      <c r="E264" t="s">
        <v>1805</v>
      </c>
      <c r="F264" t="s">
        <v>357</v>
      </c>
      <c r="G264">
        <v>245</v>
      </c>
      <c r="H264" s="2" t="str">
        <f>IFERROR(VLOOKUP(E264,'[4]Priorizacion DIC'!$A:$Q,17,0),"")</f>
        <v>PRIORIDAD 1</v>
      </c>
      <c r="I264" t="str">
        <f t="shared" si="6"/>
        <v>Diagnostico</v>
      </c>
      <c r="N264" s="22" t="s">
        <v>1604</v>
      </c>
      <c r="O264" t="s">
        <v>14</v>
      </c>
    </row>
    <row r="265" spans="1:15" x14ac:dyDescent="0.25">
      <c r="A265" s="7">
        <v>264</v>
      </c>
      <c r="B265" s="2" t="s">
        <v>1806</v>
      </c>
      <c r="C265" s="2" t="s">
        <v>122</v>
      </c>
      <c r="D265" t="s">
        <v>25</v>
      </c>
      <c r="E265" t="s">
        <v>1806</v>
      </c>
      <c r="F265" t="s">
        <v>357</v>
      </c>
      <c r="G265">
        <v>246</v>
      </c>
      <c r="H265" s="2" t="str">
        <f>IFERROR(VLOOKUP(E265,'[4]Priorizacion DIC'!$A:$Q,17,0),"")</f>
        <v>PRIORIDAD 1</v>
      </c>
      <c r="I265" t="str">
        <f t="shared" si="6"/>
        <v>Diagnostico</v>
      </c>
      <c r="N265" s="22" t="s">
        <v>1807</v>
      </c>
      <c r="O265" t="s">
        <v>14</v>
      </c>
    </row>
    <row r="266" spans="1:15" x14ac:dyDescent="0.25">
      <c r="A266" s="7">
        <v>265</v>
      </c>
      <c r="B266" s="2" t="s">
        <v>1808</v>
      </c>
      <c r="C266" s="2" t="s">
        <v>122</v>
      </c>
      <c r="D266" t="s">
        <v>25</v>
      </c>
      <c r="E266" t="s">
        <v>1808</v>
      </c>
      <c r="F266" t="s">
        <v>357</v>
      </c>
      <c r="G266">
        <v>247</v>
      </c>
      <c r="H266" s="2" t="str">
        <f>IFERROR(VLOOKUP(E266,'[4]Priorizacion DIC'!$A:$Q,17,0),"")</f>
        <v>PRIORIDAD 1</v>
      </c>
      <c r="I266" t="str">
        <f t="shared" si="6"/>
        <v>Diagnostico</v>
      </c>
      <c r="N266" s="22" t="s">
        <v>1809</v>
      </c>
      <c r="O266" t="s">
        <v>14</v>
      </c>
    </row>
    <row r="267" spans="1:15" x14ac:dyDescent="0.25">
      <c r="A267" s="7">
        <v>266</v>
      </c>
      <c r="B267" s="2" t="s">
        <v>1810</v>
      </c>
      <c r="C267" s="2" t="s">
        <v>122</v>
      </c>
      <c r="D267" t="s">
        <v>25</v>
      </c>
      <c r="E267" t="s">
        <v>1810</v>
      </c>
      <c r="F267" t="s">
        <v>357</v>
      </c>
      <c r="G267">
        <v>248</v>
      </c>
      <c r="H267" s="2" t="str">
        <f>IFERROR(VLOOKUP(E267,'[4]Priorizacion DIC'!$A:$Q,17,0),"")</f>
        <v>PRIORIDAD 1</v>
      </c>
      <c r="I267" t="e">
        <f t="shared" si="6"/>
        <v>#N/A</v>
      </c>
      <c r="N267" s="22" t="s">
        <v>1811</v>
      </c>
      <c r="O267" t="s">
        <v>14</v>
      </c>
    </row>
    <row r="268" spans="1:15" x14ac:dyDescent="0.25">
      <c r="A268" s="7">
        <v>267</v>
      </c>
      <c r="B268" s="2" t="s">
        <v>1812</v>
      </c>
      <c r="C268" s="2" t="s">
        <v>122</v>
      </c>
      <c r="D268" t="s">
        <v>25</v>
      </c>
      <c r="E268" t="s">
        <v>1812</v>
      </c>
      <c r="F268" t="s">
        <v>357</v>
      </c>
      <c r="G268">
        <v>249</v>
      </c>
      <c r="H268" s="2" t="str">
        <f>IFERROR(VLOOKUP(E268,'[4]Priorizacion DIC'!$A:$Q,17,0),"")</f>
        <v>PRIORIDAD 1</v>
      </c>
      <c r="I268" t="str">
        <f t="shared" si="6"/>
        <v>Diagnostico</v>
      </c>
      <c r="N268" s="22" t="s">
        <v>1804</v>
      </c>
      <c r="O268" t="s">
        <v>14</v>
      </c>
    </row>
    <row r="269" spans="1:15" x14ac:dyDescent="0.25">
      <c r="A269" s="7">
        <v>268</v>
      </c>
      <c r="B269" s="2" t="s">
        <v>1813</v>
      </c>
      <c r="C269" s="2" t="s">
        <v>122</v>
      </c>
      <c r="D269" t="s">
        <v>25</v>
      </c>
      <c r="E269" t="s">
        <v>1813</v>
      </c>
      <c r="F269" t="s">
        <v>357</v>
      </c>
      <c r="G269">
        <v>250</v>
      </c>
      <c r="H269" s="2" t="str">
        <f>IFERROR(VLOOKUP(E269,'[4]Priorizacion DIC'!$A:$Q,17,0),"")</f>
        <v>PRIORIDAD 1</v>
      </c>
      <c r="I269" t="str">
        <f t="shared" si="6"/>
        <v>Diagnostico</v>
      </c>
      <c r="N269" s="22" t="s">
        <v>1814</v>
      </c>
      <c r="O269" t="s">
        <v>14</v>
      </c>
    </row>
    <row r="270" spans="1:15" x14ac:dyDescent="0.25">
      <c r="A270" s="7">
        <v>269</v>
      </c>
      <c r="B270" s="2" t="s">
        <v>1815</v>
      </c>
      <c r="C270" s="2" t="s">
        <v>122</v>
      </c>
      <c r="D270" t="s">
        <v>25</v>
      </c>
      <c r="E270" t="s">
        <v>1815</v>
      </c>
      <c r="F270" t="s">
        <v>357</v>
      </c>
      <c r="G270">
        <v>251</v>
      </c>
      <c r="H270" s="2" t="str">
        <f>IFERROR(VLOOKUP(E270,'[4]Priorizacion DIC'!$A:$Q,17,0),"")</f>
        <v>PRIORIDAD 1</v>
      </c>
      <c r="I270" t="str">
        <f t="shared" si="6"/>
        <v>Diagnostico</v>
      </c>
      <c r="N270" s="22" t="s">
        <v>1816</v>
      </c>
      <c r="O270" t="s">
        <v>14</v>
      </c>
    </row>
    <row r="271" spans="1:15" x14ac:dyDescent="0.25">
      <c r="A271" s="7">
        <v>270</v>
      </c>
      <c r="B271" s="2" t="s">
        <v>1817</v>
      </c>
      <c r="C271" s="2" t="s">
        <v>122</v>
      </c>
      <c r="D271" t="s">
        <v>25</v>
      </c>
      <c r="E271" t="s">
        <v>1817</v>
      </c>
      <c r="F271" t="s">
        <v>357</v>
      </c>
      <c r="G271">
        <v>252</v>
      </c>
      <c r="H271" s="2" t="str">
        <f>IFERROR(VLOOKUP(E271,'[4]Priorizacion DIC'!$A:$Q,17,0),"")</f>
        <v>PRIORIDAD 1</v>
      </c>
      <c r="I271" t="str">
        <f t="shared" si="6"/>
        <v>Diagnostico</v>
      </c>
      <c r="N271" s="22" t="s">
        <v>1818</v>
      </c>
      <c r="O271" t="s">
        <v>14</v>
      </c>
    </row>
    <row r="272" spans="1:15" x14ac:dyDescent="0.25">
      <c r="A272" s="7">
        <v>271</v>
      </c>
      <c r="B272" s="2" t="s">
        <v>1819</v>
      </c>
      <c r="C272" s="2" t="s">
        <v>122</v>
      </c>
      <c r="D272" t="s">
        <v>25</v>
      </c>
      <c r="E272" t="s">
        <v>1819</v>
      </c>
      <c r="F272" t="s">
        <v>357</v>
      </c>
      <c r="G272">
        <v>253</v>
      </c>
      <c r="H272" s="2" t="str">
        <f>IFERROR(VLOOKUP(E272,'[4]Priorizacion DIC'!$A:$Q,17,0),"")</f>
        <v>PRIORIDAD 1</v>
      </c>
      <c r="I272" t="str">
        <f t="shared" si="6"/>
        <v>Diagnostico</v>
      </c>
      <c r="N272" s="22" t="s">
        <v>1820</v>
      </c>
      <c r="O272" t="s">
        <v>14</v>
      </c>
    </row>
    <row r="273" spans="1:15" x14ac:dyDescent="0.25">
      <c r="A273" s="7">
        <v>272</v>
      </c>
      <c r="B273" s="2" t="s">
        <v>1818</v>
      </c>
      <c r="C273" s="2" t="s">
        <v>122</v>
      </c>
      <c r="D273" t="s">
        <v>25</v>
      </c>
      <c r="E273" t="s">
        <v>1818</v>
      </c>
      <c r="F273" t="s">
        <v>357</v>
      </c>
      <c r="G273">
        <v>254</v>
      </c>
      <c r="H273" s="2" t="str">
        <f>IFERROR(VLOOKUP(E273,'[4]Priorizacion DIC'!$A:$Q,17,0),"")</f>
        <v>PRIORIDAD 1</v>
      </c>
      <c r="I273" t="str">
        <f t="shared" si="6"/>
        <v>Diagnostico</v>
      </c>
      <c r="N273" s="22" t="s">
        <v>1821</v>
      </c>
      <c r="O273" t="s">
        <v>14</v>
      </c>
    </row>
    <row r="274" spans="1:15" x14ac:dyDescent="0.25">
      <c r="A274" s="7">
        <v>273</v>
      </c>
      <c r="B274" s="2" t="s">
        <v>1822</v>
      </c>
      <c r="C274" s="2" t="s">
        <v>122</v>
      </c>
      <c r="D274" t="s">
        <v>25</v>
      </c>
      <c r="E274" t="s">
        <v>1822</v>
      </c>
      <c r="F274" t="s">
        <v>357</v>
      </c>
      <c r="G274">
        <v>255</v>
      </c>
      <c r="H274" s="2" t="str">
        <f>IFERROR(VLOOKUP(E274,'[4]Priorizacion DIC'!$A:$Q,17,0),"")</f>
        <v>PRIORIDAD 1</v>
      </c>
      <c r="I274" t="str">
        <f t="shared" si="6"/>
        <v>Diagnostico</v>
      </c>
      <c r="N274" s="22" t="s">
        <v>1823</v>
      </c>
      <c r="O274" t="s">
        <v>14</v>
      </c>
    </row>
    <row r="275" spans="1:15" x14ac:dyDescent="0.25">
      <c r="A275" s="7">
        <v>274</v>
      </c>
      <c r="B275" s="2" t="s">
        <v>1824</v>
      </c>
      <c r="C275" s="2" t="s">
        <v>122</v>
      </c>
      <c r="D275" t="s">
        <v>25</v>
      </c>
      <c r="E275" t="s">
        <v>1824</v>
      </c>
      <c r="F275" t="s">
        <v>357</v>
      </c>
      <c r="G275">
        <v>256</v>
      </c>
      <c r="H275" s="2" t="str">
        <f>IFERROR(VLOOKUP(E275,'[4]Priorizacion DIC'!$A:$Q,17,0),"")</f>
        <v>PRIORIDAD 1</v>
      </c>
      <c r="I275" t="str">
        <f t="shared" si="6"/>
        <v>Diagnostico</v>
      </c>
      <c r="N275" s="22" t="s">
        <v>1825</v>
      </c>
      <c r="O275" t="s">
        <v>14</v>
      </c>
    </row>
    <row r="276" spans="1:15" x14ac:dyDescent="0.25">
      <c r="A276" s="7">
        <v>275</v>
      </c>
      <c r="B276" s="2" t="s">
        <v>1826</v>
      </c>
      <c r="C276" s="2" t="s">
        <v>122</v>
      </c>
      <c r="D276" t="s">
        <v>25</v>
      </c>
      <c r="E276" t="s">
        <v>1826</v>
      </c>
      <c r="F276" t="s">
        <v>357</v>
      </c>
      <c r="G276">
        <v>257</v>
      </c>
      <c r="H276" s="2" t="str">
        <f>IFERROR(VLOOKUP(E276,'[4]Priorizacion DIC'!$A:$Q,17,0),"")</f>
        <v>PRIORIDAD 1</v>
      </c>
      <c r="I276" t="str">
        <f t="shared" si="6"/>
        <v>Diagnostico</v>
      </c>
      <c r="N276" s="23" t="s">
        <v>1827</v>
      </c>
      <c r="O276" t="s">
        <v>14</v>
      </c>
    </row>
    <row r="277" spans="1:15" x14ac:dyDescent="0.25">
      <c r="A277" s="7">
        <v>276</v>
      </c>
      <c r="B277" s="2" t="s">
        <v>1828</v>
      </c>
      <c r="C277" s="2" t="s">
        <v>122</v>
      </c>
      <c r="D277" t="s">
        <v>25</v>
      </c>
      <c r="E277" t="s">
        <v>1828</v>
      </c>
      <c r="F277" t="s">
        <v>357</v>
      </c>
      <c r="G277">
        <v>258</v>
      </c>
      <c r="H277" s="2" t="str">
        <f>IFERROR(VLOOKUP(E277,'[4]Priorizacion DIC'!$A:$Q,17,0),"")</f>
        <v>PRIORIDAD 1</v>
      </c>
      <c r="I277" t="e">
        <f t="shared" si="6"/>
        <v>#N/A</v>
      </c>
      <c r="N277" s="22" t="s">
        <v>1808</v>
      </c>
      <c r="O277" t="s">
        <v>14</v>
      </c>
    </row>
    <row r="278" spans="1:15" x14ac:dyDescent="0.25">
      <c r="A278" s="7">
        <v>277</v>
      </c>
      <c r="B278" s="2" t="s">
        <v>1829</v>
      </c>
      <c r="C278" s="2" t="s">
        <v>122</v>
      </c>
      <c r="D278" t="s">
        <v>25</v>
      </c>
      <c r="E278" t="s">
        <v>1829</v>
      </c>
      <c r="F278" t="s">
        <v>357</v>
      </c>
      <c r="G278">
        <v>259</v>
      </c>
      <c r="H278" s="2" t="str">
        <f>IFERROR(VLOOKUP(E278,'[4]Priorizacion DIC'!$A:$Q,17,0),"")</f>
        <v>PRIORIDAD 1</v>
      </c>
      <c r="I278" t="e">
        <f t="shared" si="6"/>
        <v>#N/A</v>
      </c>
      <c r="N278" s="22" t="s">
        <v>1806</v>
      </c>
      <c r="O278" t="s">
        <v>14</v>
      </c>
    </row>
    <row r="279" spans="1:15" x14ac:dyDescent="0.25">
      <c r="A279" s="7">
        <v>278</v>
      </c>
      <c r="B279" s="2" t="s">
        <v>1830</v>
      </c>
      <c r="C279" s="2" t="s">
        <v>122</v>
      </c>
      <c r="D279" t="s">
        <v>25</v>
      </c>
      <c r="E279" t="s">
        <v>1830</v>
      </c>
      <c r="F279" t="s">
        <v>357</v>
      </c>
      <c r="G279">
        <v>260</v>
      </c>
      <c r="H279" s="2" t="str">
        <f>IFERROR(VLOOKUP(E279,'[4]Priorizacion DIC'!$A:$Q,17,0),"")</f>
        <v>PRIORIDAD 1</v>
      </c>
      <c r="I279" t="e">
        <f t="shared" si="6"/>
        <v>#N/A</v>
      </c>
      <c r="N279" s="22" t="s">
        <v>1831</v>
      </c>
      <c r="O279" t="s">
        <v>14</v>
      </c>
    </row>
    <row r="280" spans="1:15" x14ac:dyDescent="0.25">
      <c r="A280" s="7">
        <v>279</v>
      </c>
      <c r="B280" s="2" t="s">
        <v>1832</v>
      </c>
      <c r="C280" s="2" t="s">
        <v>122</v>
      </c>
      <c r="D280" t="s">
        <v>25</v>
      </c>
      <c r="E280" t="s">
        <v>1832</v>
      </c>
      <c r="F280" t="s">
        <v>357</v>
      </c>
      <c r="G280">
        <v>261</v>
      </c>
      <c r="H280" s="2" t="str">
        <f>IFERROR(VLOOKUP(E280,'[4]Priorizacion DIC'!$A:$Q,17,0),"")</f>
        <v>PRIORIDAD 1</v>
      </c>
      <c r="I280" t="str">
        <f t="shared" si="6"/>
        <v>Diagnostico</v>
      </c>
      <c r="N280" s="22" t="s">
        <v>1833</v>
      </c>
      <c r="O280" t="s">
        <v>14</v>
      </c>
    </row>
    <row r="281" spans="1:15" x14ac:dyDescent="0.25">
      <c r="A281" s="7">
        <v>280</v>
      </c>
      <c r="B281" s="2" t="s">
        <v>1834</v>
      </c>
      <c r="C281" s="2" t="s">
        <v>122</v>
      </c>
      <c r="D281" t="s">
        <v>25</v>
      </c>
      <c r="E281" t="s">
        <v>1834</v>
      </c>
      <c r="F281" t="s">
        <v>357</v>
      </c>
      <c r="G281">
        <v>262</v>
      </c>
      <c r="H281" s="2" t="str">
        <f>IFERROR(VLOOKUP(E281,'[4]Priorizacion DIC'!$A:$Q,17,0),"")</f>
        <v>PRIORIDAD 1</v>
      </c>
      <c r="I281" t="e">
        <f t="shared" si="6"/>
        <v>#N/A</v>
      </c>
      <c r="N281" s="22" t="s">
        <v>1835</v>
      </c>
      <c r="O281" t="s">
        <v>14</v>
      </c>
    </row>
    <row r="282" spans="1:15" x14ac:dyDescent="0.25">
      <c r="A282" s="7">
        <v>281</v>
      </c>
      <c r="B282" s="2" t="s">
        <v>1836</v>
      </c>
      <c r="C282" s="2" t="s">
        <v>122</v>
      </c>
      <c r="D282" t="s">
        <v>25</v>
      </c>
      <c r="E282" t="s">
        <v>1836</v>
      </c>
      <c r="F282" t="s">
        <v>357</v>
      </c>
      <c r="G282">
        <v>263</v>
      </c>
      <c r="H282" s="2" t="str">
        <f>IFERROR(VLOOKUP(E282,'[4]Priorizacion DIC'!$A:$Q,17,0),"")</f>
        <v>PRIORIDAD 1</v>
      </c>
      <c r="I282" t="e">
        <f t="shared" si="6"/>
        <v>#N/A</v>
      </c>
      <c r="N282" s="22" t="s">
        <v>1837</v>
      </c>
      <c r="O282" t="s">
        <v>14</v>
      </c>
    </row>
    <row r="283" spans="1:15" x14ac:dyDescent="0.25">
      <c r="A283" s="7">
        <v>282</v>
      </c>
      <c r="B283" s="2" t="s">
        <v>1838</v>
      </c>
      <c r="C283" s="2" t="s">
        <v>122</v>
      </c>
      <c r="D283" t="s">
        <v>25</v>
      </c>
      <c r="E283" t="s">
        <v>1838</v>
      </c>
      <c r="F283" t="s">
        <v>357</v>
      </c>
      <c r="G283">
        <v>264</v>
      </c>
      <c r="H283" s="2" t="str">
        <f>IFERROR(VLOOKUP(E283,'[4]Priorizacion DIC'!$A:$Q,17,0),"")</f>
        <v>PRIORIDAD 1</v>
      </c>
      <c r="I283" t="e">
        <f t="shared" si="6"/>
        <v>#N/A</v>
      </c>
      <c r="N283" s="22" t="s">
        <v>1839</v>
      </c>
      <c r="O283" t="s">
        <v>14</v>
      </c>
    </row>
    <row r="284" spans="1:15" x14ac:dyDescent="0.25">
      <c r="A284" s="7">
        <v>283</v>
      </c>
      <c r="B284" s="2" t="s">
        <v>1840</v>
      </c>
      <c r="C284" s="2" t="s">
        <v>122</v>
      </c>
      <c r="D284" t="s">
        <v>25</v>
      </c>
      <c r="E284" t="s">
        <v>1840</v>
      </c>
      <c r="F284" t="s">
        <v>357</v>
      </c>
      <c r="G284">
        <v>265</v>
      </c>
      <c r="H284" s="2" t="str">
        <f>IFERROR(VLOOKUP(E284,'[4]Priorizacion DIC'!$A:$Q,17,0),"")</f>
        <v>PRIORIDAD 1</v>
      </c>
      <c r="I284" t="e">
        <f t="shared" si="6"/>
        <v>#N/A</v>
      </c>
      <c r="N284" s="22" t="s">
        <v>1841</v>
      </c>
      <c r="O284" t="s">
        <v>14</v>
      </c>
    </row>
    <row r="285" spans="1:15" x14ac:dyDescent="0.25">
      <c r="A285" s="7">
        <v>284</v>
      </c>
      <c r="B285" s="2" t="s">
        <v>1842</v>
      </c>
      <c r="C285" s="2" t="s">
        <v>122</v>
      </c>
      <c r="D285" t="s">
        <v>25</v>
      </c>
      <c r="E285" t="s">
        <v>1842</v>
      </c>
      <c r="F285" t="s">
        <v>357</v>
      </c>
      <c r="G285">
        <v>266</v>
      </c>
      <c r="H285" s="2" t="str">
        <f>IFERROR(VLOOKUP(E285,'[4]Priorizacion DIC'!$A:$Q,17,0),"")</f>
        <v>PRIORIDAD 1</v>
      </c>
      <c r="I285" t="e">
        <f t="shared" si="6"/>
        <v>#N/A</v>
      </c>
      <c r="N285" s="22" t="s">
        <v>1843</v>
      </c>
      <c r="O285" t="s">
        <v>14</v>
      </c>
    </row>
    <row r="286" spans="1:15" x14ac:dyDescent="0.25">
      <c r="A286" s="7">
        <v>285</v>
      </c>
      <c r="B286" s="2" t="s">
        <v>1844</v>
      </c>
      <c r="C286" s="2" t="s">
        <v>122</v>
      </c>
      <c r="D286" t="s">
        <v>25</v>
      </c>
      <c r="E286" t="s">
        <v>1844</v>
      </c>
      <c r="F286" t="s">
        <v>357</v>
      </c>
      <c r="G286">
        <v>267</v>
      </c>
      <c r="H286" s="2" t="str">
        <f>IFERROR(VLOOKUP(E286,'[4]Priorizacion DIC'!$A:$Q,17,0),"")</f>
        <v>PRIORIDAD 1</v>
      </c>
      <c r="I286" t="e">
        <f t="shared" si="6"/>
        <v>#N/A</v>
      </c>
      <c r="N286" s="22" t="s">
        <v>1845</v>
      </c>
      <c r="O286" t="s">
        <v>14</v>
      </c>
    </row>
    <row r="287" spans="1:15" x14ac:dyDescent="0.25">
      <c r="A287" s="7">
        <v>286</v>
      </c>
      <c r="B287" s="2" t="s">
        <v>1841</v>
      </c>
      <c r="C287" s="2" t="s">
        <v>122</v>
      </c>
      <c r="D287" t="s">
        <v>25</v>
      </c>
      <c r="E287" t="s">
        <v>1841</v>
      </c>
      <c r="F287" t="s">
        <v>357</v>
      </c>
      <c r="G287">
        <v>268</v>
      </c>
      <c r="H287" s="2" t="str">
        <f>IFERROR(VLOOKUP(E287,'[4]Priorizacion DIC'!$A:$Q,17,0),"")</f>
        <v>PRIORIDAD 1</v>
      </c>
      <c r="I287" t="str">
        <f t="shared" si="6"/>
        <v>Diagnostico</v>
      </c>
      <c r="N287" s="22" t="s">
        <v>1846</v>
      </c>
      <c r="O287" t="s">
        <v>14</v>
      </c>
    </row>
    <row r="288" spans="1:15" x14ac:dyDescent="0.25">
      <c r="A288" s="7">
        <v>287</v>
      </c>
      <c r="B288" s="2" t="s">
        <v>1847</v>
      </c>
      <c r="C288" s="2" t="s">
        <v>122</v>
      </c>
      <c r="D288" t="s">
        <v>25</v>
      </c>
      <c r="E288" t="s">
        <v>1847</v>
      </c>
      <c r="F288" t="s">
        <v>357</v>
      </c>
      <c r="G288">
        <v>269</v>
      </c>
      <c r="H288" s="2" t="str">
        <f>IFERROR(VLOOKUP(E288,'[4]Priorizacion DIC'!$A:$Q,17,0),"")</f>
        <v>PRIORIDAD 1</v>
      </c>
      <c r="I288" t="e">
        <f t="shared" si="6"/>
        <v>#N/A</v>
      </c>
      <c r="N288" s="22" t="s">
        <v>1848</v>
      </c>
      <c r="O288" t="s">
        <v>14</v>
      </c>
    </row>
    <row r="289" spans="1:15" x14ac:dyDescent="0.25">
      <c r="A289" s="7">
        <v>288</v>
      </c>
      <c r="B289" s="2" t="s">
        <v>1849</v>
      </c>
      <c r="C289" s="2" t="s">
        <v>122</v>
      </c>
      <c r="D289" t="s">
        <v>25</v>
      </c>
      <c r="E289" t="s">
        <v>1849</v>
      </c>
      <c r="F289" t="s">
        <v>357</v>
      </c>
      <c r="G289">
        <v>270</v>
      </c>
      <c r="H289" s="2" t="str">
        <f>IFERROR(VLOOKUP(E289,'[4]Priorizacion DIC'!$A:$Q,17,0),"")</f>
        <v>PRIORIDAD 1</v>
      </c>
      <c r="I289" t="e">
        <f t="shared" si="6"/>
        <v>#N/A</v>
      </c>
      <c r="N289" s="22" t="s">
        <v>1850</v>
      </c>
      <c r="O289" t="s">
        <v>14</v>
      </c>
    </row>
    <row r="290" spans="1:15" x14ac:dyDescent="0.25">
      <c r="A290" s="7">
        <v>289</v>
      </c>
      <c r="B290" s="2" t="s">
        <v>1851</v>
      </c>
      <c r="C290" s="2" t="s">
        <v>122</v>
      </c>
      <c r="D290" t="s">
        <v>25</v>
      </c>
      <c r="E290" t="s">
        <v>1851</v>
      </c>
      <c r="F290" t="s">
        <v>357</v>
      </c>
      <c r="G290">
        <v>271</v>
      </c>
      <c r="H290" s="2" t="str">
        <f>IFERROR(VLOOKUP(E290,'[4]Priorizacion DIC'!$A:$Q,17,0),"")</f>
        <v>PRIORIDAD 1</v>
      </c>
      <c r="I290" t="e">
        <f t="shared" si="6"/>
        <v>#N/A</v>
      </c>
      <c r="N290" s="22" t="s">
        <v>1852</v>
      </c>
      <c r="O290" t="s">
        <v>14</v>
      </c>
    </row>
    <row r="291" spans="1:15" x14ac:dyDescent="0.25">
      <c r="A291" s="7">
        <v>290</v>
      </c>
      <c r="B291" s="2" t="s">
        <v>1853</v>
      </c>
      <c r="C291" s="2" t="s">
        <v>122</v>
      </c>
      <c r="D291" t="s">
        <v>25</v>
      </c>
      <c r="E291" t="s">
        <v>1853</v>
      </c>
      <c r="F291" t="s">
        <v>357</v>
      </c>
      <c r="G291">
        <v>272</v>
      </c>
      <c r="H291" s="2" t="str">
        <f>IFERROR(VLOOKUP(E291,'[4]Priorizacion DIC'!$A:$Q,17,0),"")</f>
        <v>PRIORIDAD 1</v>
      </c>
      <c r="I291" t="e">
        <f t="shared" si="6"/>
        <v>#N/A</v>
      </c>
      <c r="N291" s="22" t="s">
        <v>1854</v>
      </c>
      <c r="O291" t="s">
        <v>14</v>
      </c>
    </row>
    <row r="292" spans="1:15" x14ac:dyDescent="0.25">
      <c r="A292" s="7">
        <v>291</v>
      </c>
      <c r="B292" s="2" t="s">
        <v>1855</v>
      </c>
      <c r="C292" s="2" t="s">
        <v>122</v>
      </c>
      <c r="D292" t="s">
        <v>25</v>
      </c>
      <c r="E292" t="s">
        <v>1855</v>
      </c>
      <c r="F292" t="s">
        <v>357</v>
      </c>
      <c r="G292">
        <v>273</v>
      </c>
      <c r="H292" s="2" t="str">
        <f>IFERROR(VLOOKUP(E292,'[4]Priorizacion DIC'!$A:$Q,17,0),"")</f>
        <v>PRIORIDAD 1</v>
      </c>
      <c r="I292" t="e">
        <f t="shared" si="6"/>
        <v>#N/A</v>
      </c>
      <c r="N292" s="22" t="s">
        <v>1856</v>
      </c>
      <c r="O292" t="s">
        <v>14</v>
      </c>
    </row>
    <row r="293" spans="1:15" x14ac:dyDescent="0.25">
      <c r="A293" s="7">
        <v>292</v>
      </c>
      <c r="B293" s="2" t="s">
        <v>1821</v>
      </c>
      <c r="C293" s="2" t="s">
        <v>122</v>
      </c>
      <c r="D293" t="s">
        <v>25</v>
      </c>
      <c r="E293" t="s">
        <v>1821</v>
      </c>
      <c r="F293" t="s">
        <v>357</v>
      </c>
      <c r="G293">
        <v>274</v>
      </c>
      <c r="H293" s="2" t="str">
        <f>IFERROR(VLOOKUP(E293,'[4]Priorizacion DIC'!$A:$Q,17,0),"")</f>
        <v>PRIORIDAD 1</v>
      </c>
      <c r="I293" t="str">
        <f t="shared" si="6"/>
        <v>Diagnostico</v>
      </c>
      <c r="N293" s="22" t="s">
        <v>1800</v>
      </c>
      <c r="O293" t="s">
        <v>14</v>
      </c>
    </row>
    <row r="294" spans="1:15" x14ac:dyDescent="0.25">
      <c r="A294" s="7">
        <v>293</v>
      </c>
      <c r="B294" s="2" t="s">
        <v>1857</v>
      </c>
      <c r="C294" s="2" t="s">
        <v>122</v>
      </c>
      <c r="D294" t="s">
        <v>25</v>
      </c>
      <c r="E294" t="s">
        <v>1857</v>
      </c>
      <c r="F294" t="s">
        <v>357</v>
      </c>
      <c r="G294">
        <v>275</v>
      </c>
      <c r="H294" s="2" t="str">
        <f>IFERROR(VLOOKUP(E294,'[4]Priorizacion DIC'!$A:$Q,17,0),"")</f>
        <v>PRIORIDAD 1</v>
      </c>
      <c r="I294" t="e">
        <f t="shared" si="6"/>
        <v>#N/A</v>
      </c>
      <c r="N294" s="22" t="s">
        <v>1801</v>
      </c>
      <c r="O294" t="s">
        <v>14</v>
      </c>
    </row>
    <row r="295" spans="1:15" x14ac:dyDescent="0.25">
      <c r="A295" s="7">
        <v>294</v>
      </c>
      <c r="B295" s="2" t="s">
        <v>1858</v>
      </c>
      <c r="C295" s="2" t="s">
        <v>122</v>
      </c>
      <c r="D295" t="s">
        <v>25</v>
      </c>
      <c r="E295" t="s">
        <v>1858</v>
      </c>
      <c r="F295" t="s">
        <v>357</v>
      </c>
      <c r="G295">
        <v>276</v>
      </c>
      <c r="H295" s="2" t="str">
        <f>IFERROR(VLOOKUP(E295,'[4]Priorizacion DIC'!$A:$Q,17,0),"")</f>
        <v>PRIORIDAD 1</v>
      </c>
      <c r="I295" t="e">
        <f t="shared" si="6"/>
        <v>#N/A</v>
      </c>
      <c r="N295" s="22" t="s">
        <v>1859</v>
      </c>
      <c r="O295" t="s">
        <v>14</v>
      </c>
    </row>
    <row r="296" spans="1:15" x14ac:dyDescent="0.25">
      <c r="A296" s="7">
        <v>295</v>
      </c>
      <c r="B296" s="2" t="s">
        <v>1860</v>
      </c>
      <c r="C296" s="2" t="s">
        <v>122</v>
      </c>
      <c r="D296" t="s">
        <v>25</v>
      </c>
      <c r="E296" t="s">
        <v>1860</v>
      </c>
      <c r="F296" t="s">
        <v>357</v>
      </c>
      <c r="G296">
        <v>277</v>
      </c>
      <c r="H296" s="2" t="str">
        <f>IFERROR(VLOOKUP(E296,'[4]Priorizacion DIC'!$A:$Q,17,0),"")</f>
        <v>PRIORIDAD 1</v>
      </c>
      <c r="I296" t="e">
        <f t="shared" si="6"/>
        <v>#N/A</v>
      </c>
      <c r="N296" s="22">
        <v>62</v>
      </c>
      <c r="O296" t="s">
        <v>14</v>
      </c>
    </row>
    <row r="297" spans="1:15" x14ac:dyDescent="0.25">
      <c r="A297" s="7">
        <v>296</v>
      </c>
      <c r="B297" s="2" t="s">
        <v>1861</v>
      </c>
      <c r="C297" s="2" t="s">
        <v>122</v>
      </c>
      <c r="D297" t="s">
        <v>25</v>
      </c>
      <c r="E297" t="s">
        <v>1861</v>
      </c>
      <c r="F297" t="s">
        <v>357</v>
      </c>
      <c r="G297">
        <v>278</v>
      </c>
      <c r="H297" s="2" t="str">
        <f>IFERROR(VLOOKUP(E297,'[4]Priorizacion DIC'!$A:$Q,17,0),"")</f>
        <v>PRIORIDAD 1</v>
      </c>
      <c r="I297" t="e">
        <f t="shared" si="6"/>
        <v>#N/A</v>
      </c>
      <c r="N297" s="27" t="s">
        <v>1862</v>
      </c>
      <c r="O297" t="s">
        <v>14</v>
      </c>
    </row>
    <row r="298" spans="1:15" x14ac:dyDescent="0.25">
      <c r="A298" s="7">
        <v>297</v>
      </c>
      <c r="B298" s="2" t="s">
        <v>1863</v>
      </c>
      <c r="C298" s="2" t="s">
        <v>122</v>
      </c>
      <c r="D298" t="s">
        <v>25</v>
      </c>
      <c r="E298" t="s">
        <v>1863</v>
      </c>
      <c r="F298" t="s">
        <v>357</v>
      </c>
      <c r="G298">
        <v>279</v>
      </c>
      <c r="H298" s="2" t="str">
        <f>IFERROR(VLOOKUP(E298,'[4]Priorizacion DIC'!$A:$Q,17,0),"")</f>
        <v>PRIORIDAD 1</v>
      </c>
      <c r="I298" t="e">
        <f t="shared" si="6"/>
        <v>#N/A</v>
      </c>
      <c r="N298" s="22" t="s">
        <v>1805</v>
      </c>
      <c r="O298" t="s">
        <v>14</v>
      </c>
    </row>
    <row r="299" spans="1:15" x14ac:dyDescent="0.25">
      <c r="A299" s="7">
        <v>298</v>
      </c>
      <c r="B299" s="2" t="s">
        <v>1864</v>
      </c>
      <c r="C299" s="2" t="s">
        <v>122</v>
      </c>
      <c r="D299" t="s">
        <v>25</v>
      </c>
      <c r="E299" t="s">
        <v>1864</v>
      </c>
      <c r="F299" t="s">
        <v>357</v>
      </c>
      <c r="G299">
        <v>280</v>
      </c>
      <c r="H299" s="2" t="str">
        <f>IFERROR(VLOOKUP(E299,'[4]Priorizacion DIC'!$A:$Q,17,0),"")</f>
        <v>PRIORIDAD 1</v>
      </c>
      <c r="I299" t="e">
        <f t="shared" si="6"/>
        <v>#N/A</v>
      </c>
      <c r="N299" s="22" t="s">
        <v>1865</v>
      </c>
      <c r="O299" t="s">
        <v>14</v>
      </c>
    </row>
    <row r="300" spans="1:15" x14ac:dyDescent="0.25">
      <c r="A300" s="7">
        <v>299</v>
      </c>
      <c r="B300" s="2" t="s">
        <v>1866</v>
      </c>
      <c r="C300" s="2" t="s">
        <v>122</v>
      </c>
      <c r="D300" t="s">
        <v>25</v>
      </c>
      <c r="E300" t="s">
        <v>1866</v>
      </c>
      <c r="F300" t="s">
        <v>357</v>
      </c>
      <c r="G300">
        <v>281</v>
      </c>
      <c r="H300" s="2" t="str">
        <f>IFERROR(VLOOKUP(E300,'[4]Priorizacion DIC'!$A:$Q,17,0),"")</f>
        <v>PRIORIDAD 1</v>
      </c>
      <c r="I300" t="e">
        <f t="shared" si="6"/>
        <v>#N/A</v>
      </c>
      <c r="N300" s="22" t="s">
        <v>1867</v>
      </c>
      <c r="O300" t="s">
        <v>14</v>
      </c>
    </row>
    <row r="301" spans="1:15" x14ac:dyDescent="0.25">
      <c r="A301" s="7">
        <v>300</v>
      </c>
      <c r="B301" s="2" t="s">
        <v>1868</v>
      </c>
      <c r="C301" s="2" t="s">
        <v>122</v>
      </c>
      <c r="D301" t="s">
        <v>25</v>
      </c>
      <c r="E301" t="s">
        <v>1868</v>
      </c>
      <c r="F301" t="s">
        <v>357</v>
      </c>
      <c r="G301">
        <v>282</v>
      </c>
      <c r="H301" s="2" t="str">
        <f>IFERROR(VLOOKUP(E301,'[4]Priorizacion DIC'!$A:$Q,17,0),"")</f>
        <v>PRIORIDAD 1</v>
      </c>
      <c r="I301" t="str">
        <f t="shared" si="6"/>
        <v>Diagnostico</v>
      </c>
      <c r="N301" s="22" t="s">
        <v>1812</v>
      </c>
      <c r="O301" t="s">
        <v>14</v>
      </c>
    </row>
    <row r="302" spans="1:15" x14ac:dyDescent="0.25">
      <c r="A302" s="7">
        <v>301</v>
      </c>
      <c r="B302" s="2" t="s">
        <v>1869</v>
      </c>
      <c r="C302" s="2" t="s">
        <v>122</v>
      </c>
      <c r="D302" t="s">
        <v>25</v>
      </c>
      <c r="E302" t="s">
        <v>1869</v>
      </c>
      <c r="F302" t="s">
        <v>357</v>
      </c>
      <c r="G302">
        <v>283</v>
      </c>
      <c r="H302" s="2" t="str">
        <f>IFERROR(VLOOKUP(E302,'[4]Priorizacion DIC'!$A:$Q,17,0),"")</f>
        <v>PRIORIDAD 1</v>
      </c>
      <c r="I302" t="e">
        <f t="shared" si="6"/>
        <v>#N/A</v>
      </c>
      <c r="N302" s="22" t="s">
        <v>1870</v>
      </c>
      <c r="O302" t="s">
        <v>14</v>
      </c>
    </row>
    <row r="303" spans="1:15" x14ac:dyDescent="0.25">
      <c r="A303" s="7">
        <v>302</v>
      </c>
      <c r="B303" s="2" t="s">
        <v>1843</v>
      </c>
      <c r="C303" s="2" t="s">
        <v>122</v>
      </c>
      <c r="D303" t="s">
        <v>25</v>
      </c>
      <c r="E303" t="s">
        <v>1843</v>
      </c>
      <c r="F303" t="s">
        <v>357</v>
      </c>
      <c r="G303">
        <v>284</v>
      </c>
      <c r="H303" s="2" t="str">
        <f>IFERROR(VLOOKUP(E303,'[4]Priorizacion DIC'!$A:$Q,17,0),"")</f>
        <v>PRIORIDAD 1</v>
      </c>
      <c r="I303" t="str">
        <f t="shared" si="6"/>
        <v>Diagnostico</v>
      </c>
      <c r="N303" s="22" t="s">
        <v>1813</v>
      </c>
      <c r="O303" t="s">
        <v>14</v>
      </c>
    </row>
    <row r="304" spans="1:15" x14ac:dyDescent="0.25">
      <c r="A304" s="7">
        <v>303</v>
      </c>
      <c r="B304" s="2" t="s">
        <v>1871</v>
      </c>
      <c r="C304" s="2" t="s">
        <v>122</v>
      </c>
      <c r="D304" t="s">
        <v>25</v>
      </c>
      <c r="E304" t="s">
        <v>1871</v>
      </c>
      <c r="F304" t="s">
        <v>357</v>
      </c>
      <c r="G304">
        <v>285</v>
      </c>
      <c r="H304" s="2" t="str">
        <f>IFERROR(VLOOKUP(E304,'[4]Priorizacion DIC'!$A:$Q,17,0),"")</f>
        <v>PRIORIDAD 1</v>
      </c>
      <c r="I304" t="e">
        <f t="shared" si="6"/>
        <v>#N/A</v>
      </c>
      <c r="N304" s="22" t="s">
        <v>1815</v>
      </c>
      <c r="O304" t="s">
        <v>14</v>
      </c>
    </row>
    <row r="305" spans="1:15" x14ac:dyDescent="0.25">
      <c r="A305" s="7">
        <v>304</v>
      </c>
      <c r="B305" s="2" t="s">
        <v>1872</v>
      </c>
      <c r="C305" s="2" t="s">
        <v>122</v>
      </c>
      <c r="D305" t="s">
        <v>25</v>
      </c>
      <c r="E305" t="s">
        <v>1872</v>
      </c>
      <c r="F305" t="s">
        <v>357</v>
      </c>
      <c r="G305">
        <v>286</v>
      </c>
      <c r="H305" s="2" t="str">
        <f>IFERROR(VLOOKUP(E305,'[4]Priorizacion DIC'!$A:$Q,17,0),"")</f>
        <v>PRIORIDAD 1</v>
      </c>
      <c r="I305" t="e">
        <f t="shared" si="6"/>
        <v>#N/A</v>
      </c>
      <c r="N305" s="22" t="s">
        <v>1817</v>
      </c>
      <c r="O305" t="s">
        <v>14</v>
      </c>
    </row>
    <row r="306" spans="1:15" x14ac:dyDescent="0.25">
      <c r="A306" s="7">
        <v>305</v>
      </c>
      <c r="B306" s="2" t="s">
        <v>1873</v>
      </c>
      <c r="C306" s="2" t="s">
        <v>122</v>
      </c>
      <c r="D306" t="s">
        <v>25</v>
      </c>
      <c r="E306" t="s">
        <v>1873</v>
      </c>
      <c r="F306" t="s">
        <v>357</v>
      </c>
      <c r="G306">
        <v>287</v>
      </c>
      <c r="H306" s="2" t="str">
        <f>IFERROR(VLOOKUP(E306,'[4]Priorizacion DIC'!$A:$Q,17,0),"")</f>
        <v>PRIORIDAD 1</v>
      </c>
      <c r="I306" t="e">
        <f t="shared" si="6"/>
        <v>#N/A</v>
      </c>
      <c r="N306" s="22" t="s">
        <v>1819</v>
      </c>
      <c r="O306" t="s">
        <v>14</v>
      </c>
    </row>
    <row r="307" spans="1:15" x14ac:dyDescent="0.25">
      <c r="A307" s="7">
        <v>306</v>
      </c>
      <c r="B307" s="2" t="s">
        <v>1874</v>
      </c>
      <c r="C307" s="2" t="s">
        <v>122</v>
      </c>
      <c r="D307" t="s">
        <v>25</v>
      </c>
      <c r="E307" t="s">
        <v>1874</v>
      </c>
      <c r="F307" t="s">
        <v>357</v>
      </c>
      <c r="G307">
        <v>288</v>
      </c>
      <c r="H307" s="2" t="str">
        <f>IFERROR(VLOOKUP(E307,'[4]Priorizacion DIC'!$A:$Q,17,0),"")</f>
        <v>PRIORIDAD 1</v>
      </c>
      <c r="I307" t="e">
        <f t="shared" si="6"/>
        <v>#N/A</v>
      </c>
      <c r="N307" s="22" t="s">
        <v>1875</v>
      </c>
      <c r="O307" t="s">
        <v>14</v>
      </c>
    </row>
    <row r="308" spans="1:15" x14ac:dyDescent="0.25">
      <c r="A308" s="7">
        <v>307</v>
      </c>
      <c r="B308" s="2" t="s">
        <v>1876</v>
      </c>
      <c r="C308" s="2" t="s">
        <v>122</v>
      </c>
      <c r="D308" t="s">
        <v>25</v>
      </c>
      <c r="E308" t="s">
        <v>1876</v>
      </c>
      <c r="F308" t="s">
        <v>357</v>
      </c>
      <c r="G308">
        <v>289</v>
      </c>
      <c r="H308" s="2" t="str">
        <f>IFERROR(VLOOKUP(E308,'[4]Priorizacion DIC'!$A:$Q,17,0),"")</f>
        <v>PRIORIDAD 1</v>
      </c>
      <c r="I308" t="e">
        <f t="shared" si="6"/>
        <v>#N/A</v>
      </c>
      <c r="N308" s="22" t="s">
        <v>1822</v>
      </c>
      <c r="O308" t="s">
        <v>14</v>
      </c>
    </row>
    <row r="309" spans="1:15" x14ac:dyDescent="0.25">
      <c r="A309" s="7">
        <v>308</v>
      </c>
      <c r="B309" s="2" t="s">
        <v>1835</v>
      </c>
      <c r="C309" s="2" t="s">
        <v>122</v>
      </c>
      <c r="D309" t="s">
        <v>25</v>
      </c>
      <c r="E309" t="s">
        <v>1835</v>
      </c>
      <c r="F309" t="s">
        <v>357</v>
      </c>
      <c r="G309">
        <v>290</v>
      </c>
      <c r="H309" s="2" t="str">
        <f>IFERROR(VLOOKUP(E309,'[4]Priorizacion DIC'!$A:$Q,17,0),"")</f>
        <v>PRIORIDAD 1</v>
      </c>
      <c r="I309" t="str">
        <f t="shared" si="6"/>
        <v>Diagnostico</v>
      </c>
      <c r="N309" s="22" t="s">
        <v>1824</v>
      </c>
      <c r="O309" t="s">
        <v>14</v>
      </c>
    </row>
    <row r="310" spans="1:15" x14ac:dyDescent="0.25">
      <c r="A310" s="7">
        <v>309</v>
      </c>
      <c r="B310" s="2" t="s">
        <v>1877</v>
      </c>
      <c r="C310" s="2" t="s">
        <v>122</v>
      </c>
      <c r="D310" t="s">
        <v>25</v>
      </c>
      <c r="E310" t="s">
        <v>1877</v>
      </c>
      <c r="F310" t="s">
        <v>357</v>
      </c>
      <c r="G310">
        <v>291</v>
      </c>
      <c r="H310" s="2" t="str">
        <f>IFERROR(VLOOKUP(E310,'[4]Priorizacion DIC'!$A:$Q,17,0),"")</f>
        <v>PRIORIDAD 1</v>
      </c>
      <c r="I310" t="e">
        <f t="shared" si="6"/>
        <v>#N/A</v>
      </c>
      <c r="N310" s="22" t="s">
        <v>1826</v>
      </c>
      <c r="O310" t="s">
        <v>14</v>
      </c>
    </row>
    <row r="311" spans="1:15" x14ac:dyDescent="0.25">
      <c r="A311" s="7">
        <v>310</v>
      </c>
      <c r="B311" s="2" t="s">
        <v>1878</v>
      </c>
      <c r="C311" s="2" t="s">
        <v>122</v>
      </c>
      <c r="D311" t="s">
        <v>25</v>
      </c>
      <c r="E311" t="s">
        <v>1878</v>
      </c>
      <c r="F311" t="s">
        <v>357</v>
      </c>
      <c r="G311">
        <v>292</v>
      </c>
      <c r="H311" s="2" t="str">
        <f>IFERROR(VLOOKUP(E311,'[4]Priorizacion DIC'!$A:$Q,17,0),"")</f>
        <v>PRIORIDAD 1</v>
      </c>
      <c r="I311" t="e">
        <f t="shared" si="6"/>
        <v>#N/A</v>
      </c>
      <c r="N311" s="22" t="s">
        <v>1879</v>
      </c>
      <c r="O311" t="s">
        <v>14</v>
      </c>
    </row>
    <row r="312" spans="1:15" x14ac:dyDescent="0.25">
      <c r="A312" s="7">
        <v>311</v>
      </c>
      <c r="B312" s="2" t="s">
        <v>1880</v>
      </c>
      <c r="C312" s="2" t="s">
        <v>122</v>
      </c>
      <c r="D312" t="s">
        <v>25</v>
      </c>
      <c r="E312" t="s">
        <v>1880</v>
      </c>
      <c r="F312" t="s">
        <v>357</v>
      </c>
      <c r="G312">
        <v>293</v>
      </c>
      <c r="H312" s="2" t="str">
        <f>IFERROR(VLOOKUP(E312,'[4]Priorizacion DIC'!$A:$Q,17,0),"")</f>
        <v>PRIORIDAD 1</v>
      </c>
      <c r="I312" t="e">
        <f t="shared" si="6"/>
        <v>#N/A</v>
      </c>
      <c r="N312" s="22" t="s">
        <v>1881</v>
      </c>
      <c r="O312" t="s">
        <v>14</v>
      </c>
    </row>
    <row r="313" spans="1:15" x14ac:dyDescent="0.25">
      <c r="A313" s="7">
        <v>312</v>
      </c>
      <c r="B313" s="2" t="s">
        <v>1882</v>
      </c>
      <c r="C313" s="2" t="s">
        <v>122</v>
      </c>
      <c r="D313" t="s">
        <v>25</v>
      </c>
      <c r="E313" t="s">
        <v>1882</v>
      </c>
      <c r="F313" t="s">
        <v>357</v>
      </c>
      <c r="G313">
        <v>294</v>
      </c>
      <c r="H313" s="2" t="str">
        <f>IFERROR(VLOOKUP(E313,'[4]Priorizacion DIC'!$A:$Q,17,0),"")</f>
        <v>PRIORIDAD 1</v>
      </c>
      <c r="I313" t="e">
        <f t="shared" si="6"/>
        <v>#N/A</v>
      </c>
      <c r="N313" s="22" t="s">
        <v>1832</v>
      </c>
      <c r="O313" t="s">
        <v>14</v>
      </c>
    </row>
    <row r="314" spans="1:15" x14ac:dyDescent="0.25">
      <c r="A314" s="7">
        <v>313</v>
      </c>
      <c r="B314" s="2" t="s">
        <v>1883</v>
      </c>
      <c r="C314" s="2" t="s">
        <v>122</v>
      </c>
      <c r="D314" t="s">
        <v>25</v>
      </c>
      <c r="E314" t="s">
        <v>1883</v>
      </c>
      <c r="F314" t="s">
        <v>357</v>
      </c>
      <c r="G314">
        <v>295</v>
      </c>
      <c r="H314" s="2" t="str">
        <f>IFERROR(VLOOKUP(E314,'[4]Priorizacion DIC'!$A:$Q,17,0),"")</f>
        <v>PRIORIDAD 1</v>
      </c>
      <c r="I314" t="e">
        <f t="shared" si="6"/>
        <v>#N/A</v>
      </c>
      <c r="N314" s="22" t="s">
        <v>1884</v>
      </c>
      <c r="O314" t="s">
        <v>14</v>
      </c>
    </row>
    <row r="315" spans="1:15" x14ac:dyDescent="0.25">
      <c r="A315" s="7">
        <v>314</v>
      </c>
      <c r="B315" s="2" t="s">
        <v>1885</v>
      </c>
      <c r="C315" s="2" t="s">
        <v>132</v>
      </c>
      <c r="D315" t="s">
        <v>25</v>
      </c>
      <c r="E315" t="s">
        <v>1885</v>
      </c>
      <c r="F315" t="s">
        <v>357</v>
      </c>
      <c r="G315">
        <v>296</v>
      </c>
      <c r="H315" s="2" t="str">
        <f>IFERROR(VLOOKUP(E315,'[4]Priorizacion DIC'!$A:$Q,17,0),"")</f>
        <v>PRIORIDAD 1</v>
      </c>
      <c r="I315" t="e">
        <f t="shared" si="6"/>
        <v>#N/A</v>
      </c>
      <c r="N315" s="22" t="s">
        <v>1886</v>
      </c>
      <c r="O315" t="s">
        <v>14</v>
      </c>
    </row>
    <row r="316" spans="1:15" x14ac:dyDescent="0.25">
      <c r="A316" s="7">
        <v>315</v>
      </c>
      <c r="B316" s="2" t="s">
        <v>1887</v>
      </c>
      <c r="C316" s="2" t="s">
        <v>132</v>
      </c>
      <c r="D316" t="s">
        <v>25</v>
      </c>
      <c r="E316" t="s">
        <v>1887</v>
      </c>
      <c r="F316" t="s">
        <v>357</v>
      </c>
      <c r="G316">
        <v>297</v>
      </c>
      <c r="H316" s="2" t="str">
        <f>IFERROR(VLOOKUP(E316,'[4]Priorizacion DIC'!$A:$Q,17,0),"")</f>
        <v>PRIORIDAD 1</v>
      </c>
      <c r="I316" t="e">
        <f t="shared" si="6"/>
        <v>#N/A</v>
      </c>
      <c r="N316" s="22" t="s">
        <v>1888</v>
      </c>
      <c r="O316" t="s">
        <v>14</v>
      </c>
    </row>
    <row r="317" spans="1:15" x14ac:dyDescent="0.25">
      <c r="A317" s="7">
        <v>316</v>
      </c>
      <c r="B317" s="2" t="s">
        <v>1889</v>
      </c>
      <c r="C317" s="2" t="s">
        <v>132</v>
      </c>
      <c r="D317" t="s">
        <v>25</v>
      </c>
      <c r="E317" t="s">
        <v>1889</v>
      </c>
      <c r="F317" t="s">
        <v>357</v>
      </c>
      <c r="G317">
        <v>298</v>
      </c>
      <c r="H317" s="2" t="str">
        <f>IFERROR(VLOOKUP(E317,'[4]Priorizacion DIC'!$A:$Q,17,0),"")</f>
        <v>PRIORIDAD 0</v>
      </c>
      <c r="I317" t="e">
        <f t="shared" si="6"/>
        <v>#N/A</v>
      </c>
      <c r="N317" s="22" t="s">
        <v>1890</v>
      </c>
      <c r="O317" t="s">
        <v>14</v>
      </c>
    </row>
    <row r="318" spans="1:15" x14ac:dyDescent="0.25">
      <c r="A318" s="7">
        <v>317</v>
      </c>
      <c r="B318" s="2" t="s">
        <v>1891</v>
      </c>
      <c r="C318" s="2" t="s">
        <v>132</v>
      </c>
      <c r="D318" t="s">
        <v>25</v>
      </c>
      <c r="E318" t="s">
        <v>1891</v>
      </c>
      <c r="F318" t="s">
        <v>357</v>
      </c>
      <c r="G318">
        <v>299</v>
      </c>
      <c r="H318" s="2" t="str">
        <f>IFERROR(VLOOKUP(E318,'[4]Priorizacion DIC'!$A:$Q,17,0),"")</f>
        <v>PRIORIDAD 1</v>
      </c>
      <c r="I318" t="e">
        <f t="shared" si="6"/>
        <v>#N/A</v>
      </c>
      <c r="N318" s="22" t="s">
        <v>1892</v>
      </c>
      <c r="O318" t="s">
        <v>14</v>
      </c>
    </row>
    <row r="319" spans="1:15" x14ac:dyDescent="0.25">
      <c r="A319" s="7">
        <v>318</v>
      </c>
      <c r="B319" s="2" t="s">
        <v>1893</v>
      </c>
      <c r="C319" s="2" t="s">
        <v>132</v>
      </c>
      <c r="D319" t="s">
        <v>25</v>
      </c>
      <c r="E319" t="s">
        <v>1893</v>
      </c>
      <c r="F319" t="s">
        <v>357</v>
      </c>
      <c r="G319">
        <v>300</v>
      </c>
      <c r="H319" s="2" t="str">
        <f>IFERROR(VLOOKUP(E319,'[4]Priorizacion DIC'!$A:$Q,17,0),"")</f>
        <v>PRIORIDAD 1</v>
      </c>
      <c r="I319" t="e">
        <f t="shared" si="6"/>
        <v>#N/A</v>
      </c>
      <c r="N319" s="22" t="s">
        <v>1868</v>
      </c>
      <c r="O319" t="s">
        <v>14</v>
      </c>
    </row>
    <row r="320" spans="1:15" x14ac:dyDescent="0.25">
      <c r="A320" s="7">
        <v>319</v>
      </c>
      <c r="B320" s="2" t="s">
        <v>1894</v>
      </c>
      <c r="C320" s="2" t="s">
        <v>132</v>
      </c>
      <c r="D320" t="s">
        <v>25</v>
      </c>
      <c r="E320" t="s">
        <v>1894</v>
      </c>
      <c r="F320" t="s">
        <v>357</v>
      </c>
      <c r="G320">
        <v>301</v>
      </c>
      <c r="H320" s="2" t="str">
        <f>IFERROR(VLOOKUP(E320,'[4]Priorizacion DIC'!$A:$Q,17,0),"")</f>
        <v>PRIORIDAD 3</v>
      </c>
      <c r="I320" t="e">
        <f t="shared" si="6"/>
        <v>#N/A</v>
      </c>
      <c r="N320" s="23" t="s">
        <v>1498</v>
      </c>
      <c r="O320" t="s">
        <v>14</v>
      </c>
    </row>
    <row r="321" spans="1:15" x14ac:dyDescent="0.25">
      <c r="A321" s="7">
        <v>320</v>
      </c>
      <c r="B321" s="2" t="s">
        <v>1895</v>
      </c>
      <c r="C321" s="2" t="s">
        <v>132</v>
      </c>
      <c r="D321" t="s">
        <v>25</v>
      </c>
      <c r="E321" t="s">
        <v>1895</v>
      </c>
      <c r="F321" t="s">
        <v>357</v>
      </c>
      <c r="G321">
        <v>302</v>
      </c>
      <c r="H321" s="2" t="str">
        <f>IFERROR(VLOOKUP(E321,'[4]Priorizacion DIC'!$A:$Q,17,0),"")</f>
        <v>PRIORIDAD 2</v>
      </c>
      <c r="I321" t="e">
        <f t="shared" si="6"/>
        <v>#N/A</v>
      </c>
      <c r="N321" s="23" t="s">
        <v>1500</v>
      </c>
      <c r="O321" t="s">
        <v>14</v>
      </c>
    </row>
    <row r="322" spans="1:15" x14ac:dyDescent="0.25">
      <c r="A322" s="7">
        <v>321</v>
      </c>
      <c r="B322" s="2" t="s">
        <v>1896</v>
      </c>
      <c r="C322" s="2" t="s">
        <v>132</v>
      </c>
      <c r="D322" t="s">
        <v>25</v>
      </c>
      <c r="E322" t="s">
        <v>1896</v>
      </c>
      <c r="F322" t="s">
        <v>357</v>
      </c>
      <c r="G322">
        <v>303</v>
      </c>
      <c r="H322" s="2" t="str">
        <f>IFERROR(VLOOKUP(E322,'[4]Priorizacion DIC'!$A:$Q,17,0),"")</f>
        <v>PRIORIDAD 1</v>
      </c>
      <c r="I322" t="e">
        <f t="shared" ref="I322:I385" si="7">VLOOKUP(B322,$N$2:$O$349,2,FALSE)</f>
        <v>#N/A</v>
      </c>
      <c r="N322" s="23" t="s">
        <v>1502</v>
      </c>
      <c r="O322" t="s">
        <v>14</v>
      </c>
    </row>
    <row r="323" spans="1:15" x14ac:dyDescent="0.25">
      <c r="A323" s="7">
        <v>322</v>
      </c>
      <c r="B323" s="2" t="s">
        <v>1897</v>
      </c>
      <c r="C323" s="2" t="s">
        <v>132</v>
      </c>
      <c r="D323" t="s">
        <v>25</v>
      </c>
      <c r="E323" t="s">
        <v>1897</v>
      </c>
      <c r="F323" t="s">
        <v>357</v>
      </c>
      <c r="G323">
        <v>304</v>
      </c>
      <c r="H323" s="2" t="str">
        <f>IFERROR(VLOOKUP(E323,'[4]Priorizacion DIC'!$A:$Q,17,0),"")</f>
        <v>PRIORIDAD 4</v>
      </c>
      <c r="I323" t="e">
        <f t="shared" si="7"/>
        <v>#N/A</v>
      </c>
      <c r="N323" s="22" t="s">
        <v>1679</v>
      </c>
      <c r="O323" t="s">
        <v>14</v>
      </c>
    </row>
    <row r="324" spans="1:15" x14ac:dyDescent="0.25">
      <c r="A324" s="7">
        <v>323</v>
      </c>
      <c r="B324" s="2" t="s">
        <v>1898</v>
      </c>
      <c r="C324" s="2" t="s">
        <v>132</v>
      </c>
      <c r="D324" t="s">
        <v>25</v>
      </c>
      <c r="E324" t="s">
        <v>1898</v>
      </c>
      <c r="F324" t="s">
        <v>357</v>
      </c>
      <c r="G324">
        <v>305</v>
      </c>
      <c r="H324" s="2" t="str">
        <f>IFERROR(VLOOKUP(E324,'[4]Priorizacion DIC'!$A:$Q,17,0),"")</f>
        <v>PRIORIDAD 2</v>
      </c>
      <c r="I324" t="e">
        <f t="shared" si="7"/>
        <v>#N/A</v>
      </c>
      <c r="N324" s="22" t="s">
        <v>1616</v>
      </c>
      <c r="O324" t="s">
        <v>14</v>
      </c>
    </row>
    <row r="325" spans="1:15" x14ac:dyDescent="0.25">
      <c r="A325" s="7">
        <v>324</v>
      </c>
      <c r="B325" s="2" t="s">
        <v>1899</v>
      </c>
      <c r="C325" s="2" t="s">
        <v>132</v>
      </c>
      <c r="D325" t="s">
        <v>25</v>
      </c>
      <c r="E325" t="s">
        <v>1899</v>
      </c>
      <c r="F325" t="s">
        <v>357</v>
      </c>
      <c r="G325">
        <v>306</v>
      </c>
      <c r="H325" s="2" t="str">
        <f>IFERROR(VLOOKUP(E325,'[4]Priorizacion DIC'!$A:$Q,17,0),"")</f>
        <v>PRIORIDAD 2</v>
      </c>
      <c r="I325" t="e">
        <f t="shared" si="7"/>
        <v>#N/A</v>
      </c>
      <c r="N325" s="22" t="s">
        <v>1612</v>
      </c>
      <c r="O325" t="s">
        <v>14</v>
      </c>
    </row>
    <row r="326" spans="1:15" x14ac:dyDescent="0.25">
      <c r="A326" s="7">
        <v>325</v>
      </c>
      <c r="B326" s="2" t="s">
        <v>1900</v>
      </c>
      <c r="C326" s="2" t="s">
        <v>132</v>
      </c>
      <c r="D326" t="s">
        <v>25</v>
      </c>
      <c r="E326" t="s">
        <v>1900</v>
      </c>
      <c r="F326" t="s">
        <v>357</v>
      </c>
      <c r="G326">
        <v>307</v>
      </c>
      <c r="H326" s="2" t="str">
        <f>IFERROR(VLOOKUP(E326,'[4]Priorizacion DIC'!$A:$Q,17,0),"")</f>
        <v>PRIORIDAD 4</v>
      </c>
      <c r="I326" t="e">
        <f t="shared" si="7"/>
        <v>#N/A</v>
      </c>
      <c r="N326" s="22" t="s">
        <v>1614</v>
      </c>
      <c r="O326" t="s">
        <v>14</v>
      </c>
    </row>
    <row r="327" spans="1:15" x14ac:dyDescent="0.25">
      <c r="A327" s="7">
        <v>326</v>
      </c>
      <c r="B327" s="2" t="s">
        <v>1901</v>
      </c>
      <c r="C327" s="2" t="s">
        <v>132</v>
      </c>
      <c r="D327" t="s">
        <v>25</v>
      </c>
      <c r="E327" t="s">
        <v>1901</v>
      </c>
      <c r="F327" t="s">
        <v>357</v>
      </c>
      <c r="G327">
        <v>308</v>
      </c>
      <c r="H327" s="2" t="str">
        <f>IFERROR(VLOOKUP(E327,'[4]Priorizacion DIC'!$A:$Q,17,0),"")</f>
        <v>PRIORIDAD 1</v>
      </c>
      <c r="I327" t="e">
        <f t="shared" si="7"/>
        <v>#N/A</v>
      </c>
      <c r="N327" s="22" t="s">
        <v>1615</v>
      </c>
      <c r="O327" t="s">
        <v>14</v>
      </c>
    </row>
    <row r="328" spans="1:15" x14ac:dyDescent="0.25">
      <c r="A328" s="7">
        <v>327</v>
      </c>
      <c r="B328" s="2" t="s">
        <v>1902</v>
      </c>
      <c r="C328" s="2" t="s">
        <v>132</v>
      </c>
      <c r="D328" t="s">
        <v>25</v>
      </c>
      <c r="E328" t="s">
        <v>1902</v>
      </c>
      <c r="F328" t="s">
        <v>357</v>
      </c>
      <c r="G328">
        <v>309</v>
      </c>
      <c r="H328" s="2" t="str">
        <f>IFERROR(VLOOKUP(E328,'[4]Priorizacion DIC'!$A:$Q,17,0),"")</f>
        <v>PRIORIDAD 1</v>
      </c>
      <c r="I328" t="e">
        <f t="shared" si="7"/>
        <v>#N/A</v>
      </c>
      <c r="N328" s="22" t="s">
        <v>1653</v>
      </c>
      <c r="O328" t="s">
        <v>14</v>
      </c>
    </row>
    <row r="329" spans="1:15" x14ac:dyDescent="0.25">
      <c r="A329" s="7">
        <v>328</v>
      </c>
      <c r="B329" s="2" t="s">
        <v>1903</v>
      </c>
      <c r="C329" s="2" t="s">
        <v>132</v>
      </c>
      <c r="D329" t="s">
        <v>25</v>
      </c>
      <c r="E329" t="s">
        <v>1903</v>
      </c>
      <c r="F329" t="s">
        <v>357</v>
      </c>
      <c r="G329">
        <v>310</v>
      </c>
      <c r="H329" s="2" t="str">
        <f>IFERROR(VLOOKUP(E329,'[4]Priorizacion DIC'!$A:$Q,17,0),"")</f>
        <v>PRIORIDAD 2</v>
      </c>
      <c r="I329" t="e">
        <f t="shared" si="7"/>
        <v>#N/A</v>
      </c>
      <c r="N329" s="22" t="s">
        <v>1904</v>
      </c>
      <c r="O329" t="s">
        <v>14</v>
      </c>
    </row>
    <row r="330" spans="1:15" x14ac:dyDescent="0.25">
      <c r="A330" s="7">
        <v>329</v>
      </c>
      <c r="B330" s="2" t="s">
        <v>1905</v>
      </c>
      <c r="C330" s="2" t="s">
        <v>132</v>
      </c>
      <c r="D330" t="s">
        <v>25</v>
      </c>
      <c r="E330" t="s">
        <v>1905</v>
      </c>
      <c r="F330" t="s">
        <v>357</v>
      </c>
      <c r="G330">
        <v>311</v>
      </c>
      <c r="H330" s="2" t="str">
        <f>IFERROR(VLOOKUP(E330,'[4]Priorizacion DIC'!$A:$Q,17,0),"")</f>
        <v>PRIORIDAD 3</v>
      </c>
      <c r="I330" t="e">
        <f t="shared" si="7"/>
        <v>#N/A</v>
      </c>
      <c r="N330" s="22" t="s">
        <v>1655</v>
      </c>
      <c r="O330" t="s">
        <v>14</v>
      </c>
    </row>
    <row r="331" spans="1:15" x14ac:dyDescent="0.25">
      <c r="A331" s="7">
        <v>330</v>
      </c>
      <c r="B331" s="2" t="s">
        <v>1906</v>
      </c>
      <c r="C331" s="2" t="s">
        <v>132</v>
      </c>
      <c r="D331" t="s">
        <v>25</v>
      </c>
      <c r="E331" t="s">
        <v>1906</v>
      </c>
      <c r="F331" t="s">
        <v>357</v>
      </c>
      <c r="G331">
        <v>312</v>
      </c>
      <c r="H331" s="2" t="str">
        <f>IFERROR(VLOOKUP(E331,'[4]Priorizacion DIC'!$A:$Q,17,0),"")</f>
        <v>PRIORIDAD 1</v>
      </c>
      <c r="I331" t="e">
        <f t="shared" si="7"/>
        <v>#N/A</v>
      </c>
      <c r="N331" s="22" t="s">
        <v>1907</v>
      </c>
      <c r="O331" t="s">
        <v>14</v>
      </c>
    </row>
    <row r="332" spans="1:15" x14ac:dyDescent="0.25">
      <c r="A332" s="7">
        <v>331</v>
      </c>
      <c r="B332" s="2" t="s">
        <v>1908</v>
      </c>
      <c r="C332" s="2" t="s">
        <v>132</v>
      </c>
      <c r="D332" t="s">
        <v>25</v>
      </c>
      <c r="E332" t="s">
        <v>1908</v>
      </c>
      <c r="F332" t="s">
        <v>357</v>
      </c>
      <c r="G332">
        <v>313</v>
      </c>
      <c r="H332" s="2" t="str">
        <f>IFERROR(VLOOKUP(E332,'[4]Priorizacion DIC'!$A:$Q,17,0),"")</f>
        <v>PRIORIDAD 2</v>
      </c>
      <c r="I332" t="e">
        <f t="shared" si="7"/>
        <v>#N/A</v>
      </c>
      <c r="N332" s="22" t="s">
        <v>1617</v>
      </c>
      <c r="O332" t="s">
        <v>14</v>
      </c>
    </row>
    <row r="333" spans="1:15" x14ac:dyDescent="0.25">
      <c r="A333" s="7">
        <v>332</v>
      </c>
      <c r="B333" s="2" t="s">
        <v>1909</v>
      </c>
      <c r="C333" s="2" t="s">
        <v>132</v>
      </c>
      <c r="D333" t="s">
        <v>25</v>
      </c>
      <c r="E333" t="s">
        <v>1909</v>
      </c>
      <c r="F333" t="s">
        <v>357</v>
      </c>
      <c r="G333">
        <v>314</v>
      </c>
      <c r="H333" s="2" t="str">
        <f>IFERROR(VLOOKUP(E333,'[4]Priorizacion DIC'!$A:$Q,17,0),"")</f>
        <v>PRIORIDAD 1</v>
      </c>
      <c r="I333" t="e">
        <f t="shared" si="7"/>
        <v>#N/A</v>
      </c>
      <c r="N333" s="22" t="s">
        <v>1618</v>
      </c>
      <c r="O333" t="s">
        <v>14</v>
      </c>
    </row>
    <row r="334" spans="1:15" x14ac:dyDescent="0.25">
      <c r="A334" s="7">
        <v>333</v>
      </c>
      <c r="B334" s="2" t="s">
        <v>1910</v>
      </c>
      <c r="C334" s="2" t="s">
        <v>132</v>
      </c>
      <c r="D334" t="s">
        <v>25</v>
      </c>
      <c r="E334" t="s">
        <v>1910</v>
      </c>
      <c r="F334" t="s">
        <v>357</v>
      </c>
      <c r="G334">
        <v>315</v>
      </c>
      <c r="H334" s="2" t="str">
        <f>IFERROR(VLOOKUP(E334,'[4]Priorizacion DIC'!$A:$Q,17,0),"")</f>
        <v>PRIORIDAD 1</v>
      </c>
      <c r="I334" t="e">
        <f t="shared" si="7"/>
        <v>#N/A</v>
      </c>
      <c r="N334" s="22" t="s">
        <v>1657</v>
      </c>
      <c r="O334" t="s">
        <v>14</v>
      </c>
    </row>
    <row r="335" spans="1:15" x14ac:dyDescent="0.25">
      <c r="A335" s="7">
        <v>334</v>
      </c>
      <c r="B335" s="2" t="s">
        <v>1911</v>
      </c>
      <c r="C335" s="2" t="s">
        <v>132</v>
      </c>
      <c r="D335" t="s">
        <v>25</v>
      </c>
      <c r="E335" t="s">
        <v>1911</v>
      </c>
      <c r="F335" t="s">
        <v>357</v>
      </c>
      <c r="G335">
        <v>316</v>
      </c>
      <c r="H335" s="2" t="str">
        <f>IFERROR(VLOOKUP(E335,'[4]Priorizacion DIC'!$A:$Q,17,0),"")</f>
        <v>PRIORIDAD 1</v>
      </c>
      <c r="I335" t="e">
        <f t="shared" si="7"/>
        <v>#N/A</v>
      </c>
      <c r="N335" s="22" t="s">
        <v>1659</v>
      </c>
      <c r="O335" t="s">
        <v>14</v>
      </c>
    </row>
    <row r="336" spans="1:15" x14ac:dyDescent="0.25">
      <c r="A336" s="7">
        <v>335</v>
      </c>
      <c r="B336" s="2" t="s">
        <v>1912</v>
      </c>
      <c r="C336" s="2" t="s">
        <v>132</v>
      </c>
      <c r="D336" t="s">
        <v>25</v>
      </c>
      <c r="E336" t="s">
        <v>1912</v>
      </c>
      <c r="F336" t="s">
        <v>357</v>
      </c>
      <c r="G336">
        <v>317</v>
      </c>
      <c r="H336" s="2" t="str">
        <f>IFERROR(VLOOKUP(E336,'[4]Priorizacion DIC'!$A:$Q,17,0),"")</f>
        <v>PRIORIDAD 1</v>
      </c>
      <c r="I336" t="e">
        <f t="shared" si="7"/>
        <v>#N/A</v>
      </c>
      <c r="N336" s="22" t="s">
        <v>1651</v>
      </c>
      <c r="O336" t="s">
        <v>14</v>
      </c>
    </row>
    <row r="337" spans="1:15" x14ac:dyDescent="0.25">
      <c r="A337" s="7">
        <v>336</v>
      </c>
      <c r="B337" s="2" t="s">
        <v>1913</v>
      </c>
      <c r="C337" s="2" t="s">
        <v>132</v>
      </c>
      <c r="D337" t="s">
        <v>25</v>
      </c>
      <c r="E337" t="s">
        <v>1913</v>
      </c>
      <c r="F337" t="s">
        <v>357</v>
      </c>
      <c r="G337">
        <v>318</v>
      </c>
      <c r="H337" s="2" t="str">
        <f>IFERROR(VLOOKUP(E337,'[4]Priorizacion DIC'!$A:$Q,17,0),"")</f>
        <v>PRIORIDAD 1</v>
      </c>
      <c r="I337" t="e">
        <f t="shared" si="7"/>
        <v>#N/A</v>
      </c>
      <c r="N337" s="22" t="s">
        <v>1611</v>
      </c>
      <c r="O337" t="s">
        <v>14</v>
      </c>
    </row>
    <row r="338" spans="1:15" x14ac:dyDescent="0.25">
      <c r="A338" s="7">
        <v>337</v>
      </c>
      <c r="B338" s="2" t="s">
        <v>1914</v>
      </c>
      <c r="C338" s="2" t="s">
        <v>132</v>
      </c>
      <c r="D338" t="s">
        <v>25</v>
      </c>
      <c r="E338" t="s">
        <v>1914</v>
      </c>
      <c r="F338" t="s">
        <v>357</v>
      </c>
      <c r="G338">
        <v>319</v>
      </c>
      <c r="H338" s="2" t="str">
        <f>IFERROR(VLOOKUP(E338,'[4]Priorizacion DIC'!$A:$Q,17,0),"")</f>
        <v>PRIORIDAD 1</v>
      </c>
      <c r="I338" t="e">
        <f t="shared" si="7"/>
        <v>#N/A</v>
      </c>
      <c r="N338" s="22" t="s">
        <v>1915</v>
      </c>
      <c r="O338" t="s">
        <v>14</v>
      </c>
    </row>
    <row r="339" spans="1:15" x14ac:dyDescent="0.25">
      <c r="A339" s="7">
        <v>338</v>
      </c>
      <c r="B339" s="2" t="s">
        <v>1916</v>
      </c>
      <c r="C339" s="2" t="s">
        <v>132</v>
      </c>
      <c r="D339" t="s">
        <v>25</v>
      </c>
      <c r="E339" t="s">
        <v>1916</v>
      </c>
      <c r="F339" t="s">
        <v>357</v>
      </c>
      <c r="G339">
        <v>320</v>
      </c>
      <c r="H339" s="2" t="str">
        <f>IFERROR(VLOOKUP(E339,'[4]Priorizacion DIC'!$A:$Q,17,0),"")</f>
        <v>PRIORIDAD 2</v>
      </c>
      <c r="I339" t="e">
        <f t="shared" si="7"/>
        <v>#N/A</v>
      </c>
      <c r="N339" s="22" t="s">
        <v>1917</v>
      </c>
      <c r="O339" t="s">
        <v>14</v>
      </c>
    </row>
    <row r="340" spans="1:15" x14ac:dyDescent="0.25">
      <c r="A340" s="7">
        <v>339</v>
      </c>
      <c r="B340" s="2" t="s">
        <v>1918</v>
      </c>
      <c r="C340" s="2" t="s">
        <v>132</v>
      </c>
      <c r="D340" t="s">
        <v>25</v>
      </c>
      <c r="E340" t="s">
        <v>1918</v>
      </c>
      <c r="F340" t="s">
        <v>357</v>
      </c>
      <c r="G340">
        <v>321</v>
      </c>
      <c r="H340" s="2" t="str">
        <f>IFERROR(VLOOKUP(E340,'[4]Priorizacion DIC'!$A:$Q,17,0),"")</f>
        <v>PRIORIDAD 1</v>
      </c>
      <c r="I340" t="e">
        <f t="shared" si="7"/>
        <v>#N/A</v>
      </c>
      <c r="N340" s="22" t="s">
        <v>1613</v>
      </c>
      <c r="O340" t="s">
        <v>14</v>
      </c>
    </row>
    <row r="341" spans="1:15" x14ac:dyDescent="0.25">
      <c r="A341" s="7">
        <v>340</v>
      </c>
      <c r="B341" s="2" t="s">
        <v>1919</v>
      </c>
      <c r="C341" s="2" t="s">
        <v>132</v>
      </c>
      <c r="D341" t="s">
        <v>25</v>
      </c>
      <c r="E341" t="s">
        <v>1919</v>
      </c>
      <c r="F341" t="s">
        <v>357</v>
      </c>
      <c r="G341">
        <v>322</v>
      </c>
      <c r="H341" s="2" t="str">
        <f>IFERROR(VLOOKUP(E341,'[4]Priorizacion DIC'!$A:$Q,17,0),"")</f>
        <v>PRIORIDAD 2</v>
      </c>
      <c r="I341" t="e">
        <f t="shared" si="7"/>
        <v>#N/A</v>
      </c>
      <c r="N341" s="22" t="s">
        <v>1620</v>
      </c>
      <c r="O341" t="s">
        <v>14</v>
      </c>
    </row>
    <row r="342" spans="1:15" x14ac:dyDescent="0.25">
      <c r="A342" s="7">
        <v>341</v>
      </c>
      <c r="B342" s="2" t="s">
        <v>1920</v>
      </c>
      <c r="C342" s="2" t="s">
        <v>132</v>
      </c>
      <c r="D342" t="s">
        <v>25</v>
      </c>
      <c r="E342" t="s">
        <v>1920</v>
      </c>
      <c r="F342" t="s">
        <v>357</v>
      </c>
      <c r="G342">
        <v>323</v>
      </c>
      <c r="H342" s="2" t="str">
        <f>IFERROR(VLOOKUP(E342,'[4]Priorizacion DIC'!$A:$Q,17,0),"")</f>
        <v>PRIORIDAD 2</v>
      </c>
      <c r="I342" t="e">
        <f t="shared" si="7"/>
        <v>#N/A</v>
      </c>
      <c r="N342" s="22" t="s">
        <v>1921</v>
      </c>
      <c r="O342" t="s">
        <v>14</v>
      </c>
    </row>
    <row r="343" spans="1:15" x14ac:dyDescent="0.25">
      <c r="A343" s="7">
        <v>342</v>
      </c>
      <c r="B343" s="2" t="s">
        <v>1922</v>
      </c>
      <c r="C343" s="2" t="s">
        <v>132</v>
      </c>
      <c r="D343" t="s">
        <v>25</v>
      </c>
      <c r="E343" t="s">
        <v>1922</v>
      </c>
      <c r="F343" t="s">
        <v>357</v>
      </c>
      <c r="G343">
        <v>324</v>
      </c>
      <c r="H343" s="2" t="str">
        <f>IFERROR(VLOOKUP(E343,'[4]Priorizacion DIC'!$A:$Q,17,0),"")</f>
        <v>PRIORIDAD 1</v>
      </c>
      <c r="I343" t="e">
        <f t="shared" si="7"/>
        <v>#N/A</v>
      </c>
      <c r="N343" s="22" t="s">
        <v>1923</v>
      </c>
      <c r="O343" t="s">
        <v>14</v>
      </c>
    </row>
    <row r="344" spans="1:15" x14ac:dyDescent="0.25">
      <c r="A344" s="7">
        <v>343</v>
      </c>
      <c r="B344" s="2" t="s">
        <v>1924</v>
      </c>
      <c r="C344" s="2" t="s">
        <v>132</v>
      </c>
      <c r="D344" t="s">
        <v>25</v>
      </c>
      <c r="E344" t="s">
        <v>1924</v>
      </c>
      <c r="F344" t="s">
        <v>357</v>
      </c>
      <c r="G344">
        <v>325</v>
      </c>
      <c r="H344" s="2" t="str">
        <f>IFERROR(VLOOKUP(E344,'[4]Priorizacion DIC'!$A:$Q,17,0),"")</f>
        <v>PRIORIDAD 0</v>
      </c>
      <c r="I344" t="e">
        <f t="shared" si="7"/>
        <v>#N/A</v>
      </c>
      <c r="N344" s="22" t="s">
        <v>1925</v>
      </c>
      <c r="O344" t="s">
        <v>14</v>
      </c>
    </row>
    <row r="345" spans="1:15" x14ac:dyDescent="0.25">
      <c r="A345" s="7">
        <v>344</v>
      </c>
      <c r="B345" s="2" t="s">
        <v>1684</v>
      </c>
      <c r="C345" s="2" t="s">
        <v>132</v>
      </c>
      <c r="D345" t="s">
        <v>25</v>
      </c>
      <c r="E345" t="s">
        <v>1684</v>
      </c>
      <c r="F345" t="s">
        <v>357</v>
      </c>
      <c r="G345">
        <v>326</v>
      </c>
      <c r="H345" s="2" t="str">
        <f>IFERROR(VLOOKUP(E345,'[4]Priorizacion DIC'!$A:$Q,17,0),"")</f>
        <v>PRIORIDAD 0</v>
      </c>
      <c r="I345" t="str">
        <f t="shared" si="7"/>
        <v>Diagnostico</v>
      </c>
      <c r="N345" s="22" t="s">
        <v>1926</v>
      </c>
      <c r="O345" t="s">
        <v>14</v>
      </c>
    </row>
    <row r="346" spans="1:15" x14ac:dyDescent="0.25">
      <c r="A346" s="7">
        <v>345</v>
      </c>
      <c r="B346" s="2" t="s">
        <v>1927</v>
      </c>
      <c r="C346" s="2" t="s">
        <v>132</v>
      </c>
      <c r="D346" t="s">
        <v>25</v>
      </c>
      <c r="E346" t="s">
        <v>1927</v>
      </c>
      <c r="F346" t="s">
        <v>357</v>
      </c>
      <c r="G346">
        <v>327</v>
      </c>
      <c r="H346" s="2" t="str">
        <f>IFERROR(VLOOKUP(E346,'[4]Priorizacion DIC'!$A:$Q,17,0),"")</f>
        <v>PRIORIDAD 1</v>
      </c>
      <c r="I346" t="e">
        <f t="shared" si="7"/>
        <v>#N/A</v>
      </c>
      <c r="N346" s="22" t="s">
        <v>1928</v>
      </c>
      <c r="O346" t="s">
        <v>14</v>
      </c>
    </row>
    <row r="347" spans="1:15" x14ac:dyDescent="0.25">
      <c r="A347" s="7">
        <v>346</v>
      </c>
      <c r="B347" s="2" t="s">
        <v>1929</v>
      </c>
      <c r="C347" s="2" t="s">
        <v>132</v>
      </c>
      <c r="D347" t="s">
        <v>25</v>
      </c>
      <c r="E347" t="s">
        <v>1929</v>
      </c>
      <c r="F347" t="s">
        <v>357</v>
      </c>
      <c r="G347">
        <v>328</v>
      </c>
      <c r="H347" s="2" t="str">
        <f>IFERROR(VLOOKUP(E347,'[4]Priorizacion DIC'!$A:$Q,17,0),"")</f>
        <v>PRIORIDAD 1</v>
      </c>
      <c r="I347" t="e">
        <f t="shared" si="7"/>
        <v>#N/A</v>
      </c>
      <c r="N347" s="22" t="s">
        <v>1930</v>
      </c>
      <c r="O347" t="s">
        <v>14</v>
      </c>
    </row>
    <row r="348" spans="1:15" x14ac:dyDescent="0.25">
      <c r="A348" s="7">
        <v>347</v>
      </c>
      <c r="B348" s="2" t="s">
        <v>1931</v>
      </c>
      <c r="C348" s="2" t="s">
        <v>132</v>
      </c>
      <c r="D348" t="s">
        <v>25</v>
      </c>
      <c r="E348" t="s">
        <v>1931</v>
      </c>
      <c r="F348" t="s">
        <v>357</v>
      </c>
      <c r="G348">
        <v>329</v>
      </c>
      <c r="H348" s="2" t="str">
        <f>IFERROR(VLOOKUP(E348,'[4]Priorizacion DIC'!$A:$Q,17,0),"")</f>
        <v>PRIORIDAD 2</v>
      </c>
      <c r="I348" t="e">
        <f t="shared" si="7"/>
        <v>#N/A</v>
      </c>
      <c r="N348" s="22" t="s">
        <v>1932</v>
      </c>
      <c r="O348" t="s">
        <v>14</v>
      </c>
    </row>
    <row r="349" spans="1:15" x14ac:dyDescent="0.25">
      <c r="A349" s="7">
        <v>348</v>
      </c>
      <c r="B349" s="2" t="s">
        <v>1933</v>
      </c>
      <c r="C349" s="2" t="s">
        <v>132</v>
      </c>
      <c r="D349" t="s">
        <v>25</v>
      </c>
      <c r="E349" t="s">
        <v>1933</v>
      </c>
      <c r="F349" t="s">
        <v>357</v>
      </c>
      <c r="G349">
        <v>330</v>
      </c>
      <c r="H349" s="2" t="str">
        <f>IFERROR(VLOOKUP(E349,'[4]Priorizacion DIC'!$A:$Q,17,0),"")</f>
        <v>PRIORIDAD 1</v>
      </c>
      <c r="I349" t="e">
        <f t="shared" si="7"/>
        <v>#N/A</v>
      </c>
      <c r="N349" s="22" t="s">
        <v>1934</v>
      </c>
      <c r="O349" t="s">
        <v>14</v>
      </c>
    </row>
    <row r="350" spans="1:15" x14ac:dyDescent="0.25">
      <c r="A350" s="7">
        <v>349</v>
      </c>
      <c r="B350" s="2" t="s">
        <v>1935</v>
      </c>
      <c r="C350" s="2" t="s">
        <v>132</v>
      </c>
      <c r="D350" t="s">
        <v>25</v>
      </c>
      <c r="E350" t="s">
        <v>1935</v>
      </c>
      <c r="F350" t="s">
        <v>357</v>
      </c>
      <c r="G350">
        <v>331</v>
      </c>
      <c r="H350" s="2" t="str">
        <f>IFERROR(VLOOKUP(E350,'[4]Priorizacion DIC'!$A:$Q,17,0),"")</f>
        <v>PRIORIDAD 1</v>
      </c>
      <c r="I350" t="e">
        <f t="shared" si="7"/>
        <v>#N/A</v>
      </c>
    </row>
    <row r="351" spans="1:15" x14ac:dyDescent="0.25">
      <c r="A351" s="7">
        <v>350</v>
      </c>
      <c r="B351" s="2" t="s">
        <v>1936</v>
      </c>
      <c r="C351" s="2" t="s">
        <v>132</v>
      </c>
      <c r="D351" t="s">
        <v>25</v>
      </c>
      <c r="E351" t="s">
        <v>1936</v>
      </c>
      <c r="F351" t="s">
        <v>357</v>
      </c>
      <c r="G351">
        <v>332</v>
      </c>
      <c r="H351" s="2" t="str">
        <f>IFERROR(VLOOKUP(E351,'[4]Priorizacion DIC'!$A:$Q,17,0),"")</f>
        <v>PRIORIDAD 1</v>
      </c>
      <c r="I351" t="e">
        <f t="shared" si="7"/>
        <v>#N/A</v>
      </c>
    </row>
    <row r="352" spans="1:15" x14ac:dyDescent="0.25">
      <c r="A352" s="7">
        <v>351</v>
      </c>
      <c r="B352" s="2" t="s">
        <v>1711</v>
      </c>
      <c r="C352" s="2" t="s">
        <v>132</v>
      </c>
      <c r="D352" t="s">
        <v>25</v>
      </c>
      <c r="E352" t="s">
        <v>1711</v>
      </c>
      <c r="F352" t="s">
        <v>357</v>
      </c>
      <c r="G352">
        <v>333</v>
      </c>
      <c r="H352" s="2" t="str">
        <f>IFERROR(VLOOKUP(E352,'[4]Priorizacion DIC'!$A:$Q,17,0),"")</f>
        <v>PRIORIDAD 2</v>
      </c>
      <c r="I352" t="str">
        <f t="shared" si="7"/>
        <v>Diagnostico</v>
      </c>
    </row>
    <row r="353" spans="1:9" x14ac:dyDescent="0.25">
      <c r="A353" s="7">
        <v>352</v>
      </c>
      <c r="B353" s="2" t="s">
        <v>1937</v>
      </c>
      <c r="C353" s="2" t="s">
        <v>132</v>
      </c>
      <c r="D353" t="s">
        <v>25</v>
      </c>
      <c r="E353" t="s">
        <v>1937</v>
      </c>
      <c r="F353" t="s">
        <v>357</v>
      </c>
      <c r="G353">
        <v>334</v>
      </c>
      <c r="H353" s="2" t="str">
        <f>IFERROR(VLOOKUP(E353,'[4]Priorizacion DIC'!$A:$Q,17,0),"")</f>
        <v>PRIORIDAD 1</v>
      </c>
      <c r="I353" t="e">
        <f t="shared" si="7"/>
        <v>#N/A</v>
      </c>
    </row>
    <row r="354" spans="1:9" x14ac:dyDescent="0.25">
      <c r="A354" s="7">
        <v>353</v>
      </c>
      <c r="B354" s="2" t="s">
        <v>1938</v>
      </c>
      <c r="C354" s="2" t="s">
        <v>132</v>
      </c>
      <c r="D354" t="s">
        <v>25</v>
      </c>
      <c r="E354" t="s">
        <v>1938</v>
      </c>
      <c r="F354" t="s">
        <v>357</v>
      </c>
      <c r="G354">
        <v>335</v>
      </c>
      <c r="H354" s="2" t="str">
        <f>IFERROR(VLOOKUP(E354,'[4]Priorizacion DIC'!$A:$Q,17,0),"")</f>
        <v>PRIORIDAD 1</v>
      </c>
      <c r="I354" t="e">
        <f t="shared" si="7"/>
        <v>#N/A</v>
      </c>
    </row>
    <row r="355" spans="1:9" x14ac:dyDescent="0.25">
      <c r="A355" s="7">
        <v>354</v>
      </c>
      <c r="B355" s="2" t="s">
        <v>1939</v>
      </c>
      <c r="C355" s="2" t="s">
        <v>132</v>
      </c>
      <c r="D355" t="s">
        <v>25</v>
      </c>
      <c r="E355" t="s">
        <v>1939</v>
      </c>
      <c r="F355" t="s">
        <v>357</v>
      </c>
      <c r="G355">
        <v>336</v>
      </c>
      <c r="H355" s="2" t="str">
        <f>IFERROR(VLOOKUP(E355,'[4]Priorizacion DIC'!$A:$Q,17,0),"")</f>
        <v>PRIORIDAD 1</v>
      </c>
      <c r="I355" t="e">
        <f t="shared" si="7"/>
        <v>#N/A</v>
      </c>
    </row>
    <row r="356" spans="1:9" x14ac:dyDescent="0.25">
      <c r="A356" s="7">
        <v>355</v>
      </c>
      <c r="B356" s="2" t="s">
        <v>1940</v>
      </c>
      <c r="C356" s="2" t="s">
        <v>132</v>
      </c>
      <c r="D356" t="s">
        <v>25</v>
      </c>
      <c r="E356" t="s">
        <v>1940</v>
      </c>
      <c r="F356" t="s">
        <v>357</v>
      </c>
      <c r="G356">
        <v>337</v>
      </c>
      <c r="H356" s="2" t="str">
        <f>IFERROR(VLOOKUP(E356,'[4]Priorizacion DIC'!$A:$Q,17,0),"")</f>
        <v>PRIORIDAD 1</v>
      </c>
      <c r="I356" t="e">
        <f t="shared" si="7"/>
        <v>#N/A</v>
      </c>
    </row>
    <row r="357" spans="1:9" x14ac:dyDescent="0.25">
      <c r="A357" s="7">
        <v>356</v>
      </c>
      <c r="B357" s="2" t="s">
        <v>1941</v>
      </c>
      <c r="C357" s="2" t="s">
        <v>132</v>
      </c>
      <c r="D357" t="s">
        <v>25</v>
      </c>
      <c r="E357" t="s">
        <v>1941</v>
      </c>
      <c r="F357" t="s">
        <v>357</v>
      </c>
      <c r="G357">
        <v>338</v>
      </c>
      <c r="H357" s="2" t="str">
        <f>IFERROR(VLOOKUP(E357,'[4]Priorizacion DIC'!$A:$Q,17,0),"")</f>
        <v>PRIORIDAD 2</v>
      </c>
      <c r="I357" t="e">
        <f t="shared" si="7"/>
        <v>#N/A</v>
      </c>
    </row>
    <row r="358" spans="1:9" x14ac:dyDescent="0.25">
      <c r="A358" s="7">
        <v>357</v>
      </c>
      <c r="B358" s="2" t="s">
        <v>1942</v>
      </c>
      <c r="C358" s="2" t="s">
        <v>132</v>
      </c>
      <c r="D358" t="s">
        <v>25</v>
      </c>
      <c r="E358" t="s">
        <v>1942</v>
      </c>
      <c r="F358" t="s">
        <v>357</v>
      </c>
      <c r="G358">
        <v>339</v>
      </c>
      <c r="H358" s="2" t="str">
        <f>IFERROR(VLOOKUP(E358,'[4]Priorizacion DIC'!$A:$Q,17,0),"")</f>
        <v>PRIORIDAD 2</v>
      </c>
      <c r="I358" t="e">
        <f t="shared" si="7"/>
        <v>#N/A</v>
      </c>
    </row>
    <row r="359" spans="1:9" x14ac:dyDescent="0.25">
      <c r="A359" s="7">
        <v>358</v>
      </c>
      <c r="B359" s="2" t="s">
        <v>1943</v>
      </c>
      <c r="C359" s="2" t="s">
        <v>132</v>
      </c>
      <c r="D359" t="s">
        <v>25</v>
      </c>
      <c r="E359" t="s">
        <v>1943</v>
      </c>
      <c r="F359" t="s">
        <v>357</v>
      </c>
      <c r="G359">
        <v>340</v>
      </c>
      <c r="H359" s="2" t="str">
        <f>IFERROR(VLOOKUP(E359,'[4]Priorizacion DIC'!$A:$Q,17,0),"")</f>
        <v>PRIORIDAD 1</v>
      </c>
      <c r="I359" t="e">
        <f t="shared" si="7"/>
        <v>#N/A</v>
      </c>
    </row>
    <row r="360" spans="1:9" x14ac:dyDescent="0.25">
      <c r="A360" s="7">
        <v>359</v>
      </c>
      <c r="B360" s="2" t="s">
        <v>1944</v>
      </c>
      <c r="C360" s="2" t="s">
        <v>132</v>
      </c>
      <c r="D360" t="s">
        <v>25</v>
      </c>
      <c r="E360" t="s">
        <v>1944</v>
      </c>
      <c r="F360" t="s">
        <v>357</v>
      </c>
      <c r="G360">
        <v>341</v>
      </c>
      <c r="H360" s="2" t="str">
        <f>IFERROR(VLOOKUP(E360,'[4]Priorizacion DIC'!$A:$Q,17,0),"")</f>
        <v>PRIORIDAD 2</v>
      </c>
      <c r="I360" t="e">
        <f t="shared" si="7"/>
        <v>#N/A</v>
      </c>
    </row>
    <row r="361" spans="1:9" x14ac:dyDescent="0.25">
      <c r="A361" s="7">
        <v>360</v>
      </c>
      <c r="B361" s="2" t="s">
        <v>1945</v>
      </c>
      <c r="C361" s="2" t="s">
        <v>132</v>
      </c>
      <c r="D361" t="s">
        <v>25</v>
      </c>
      <c r="E361" t="s">
        <v>1945</v>
      </c>
      <c r="F361" t="s">
        <v>357</v>
      </c>
      <c r="G361">
        <v>342</v>
      </c>
      <c r="H361" s="2" t="str">
        <f>IFERROR(VLOOKUP(E361,'[4]Priorizacion DIC'!$A:$Q,17,0),"")</f>
        <v>PRIORIDAD 1</v>
      </c>
      <c r="I361" t="e">
        <f t="shared" si="7"/>
        <v>#N/A</v>
      </c>
    </row>
    <row r="362" spans="1:9" x14ac:dyDescent="0.25">
      <c r="A362" s="7">
        <v>361</v>
      </c>
      <c r="B362" s="2" t="s">
        <v>1946</v>
      </c>
      <c r="C362" s="2" t="s">
        <v>132</v>
      </c>
      <c r="D362" t="s">
        <v>25</v>
      </c>
      <c r="E362" t="s">
        <v>1946</v>
      </c>
      <c r="F362" t="s">
        <v>357</v>
      </c>
      <c r="G362">
        <v>343</v>
      </c>
      <c r="H362" s="2" t="str">
        <f>IFERROR(VLOOKUP(E362,'[4]Priorizacion DIC'!$A:$Q,17,0),"")</f>
        <v>PRIORIDAD 2</v>
      </c>
      <c r="I362" t="e">
        <f t="shared" si="7"/>
        <v>#N/A</v>
      </c>
    </row>
    <row r="363" spans="1:9" x14ac:dyDescent="0.25">
      <c r="A363" s="7">
        <v>362</v>
      </c>
      <c r="B363" s="2" t="s">
        <v>1947</v>
      </c>
      <c r="C363" s="2" t="s">
        <v>132</v>
      </c>
      <c r="D363" t="s">
        <v>25</v>
      </c>
      <c r="E363" t="s">
        <v>1947</v>
      </c>
      <c r="F363" t="s">
        <v>357</v>
      </c>
      <c r="G363">
        <v>344</v>
      </c>
      <c r="H363" s="2" t="str">
        <f>IFERROR(VLOOKUP(E363,'[4]Priorizacion DIC'!$A:$Q,17,0),"")</f>
        <v>PRIORIDAD 1</v>
      </c>
      <c r="I363" t="e">
        <f t="shared" si="7"/>
        <v>#N/A</v>
      </c>
    </row>
    <row r="364" spans="1:9" x14ac:dyDescent="0.25">
      <c r="A364" s="7">
        <v>363</v>
      </c>
      <c r="B364" s="2" t="s">
        <v>1948</v>
      </c>
      <c r="C364" s="2" t="s">
        <v>132</v>
      </c>
      <c r="D364" t="s">
        <v>25</v>
      </c>
      <c r="E364" t="s">
        <v>1948</v>
      </c>
      <c r="F364" t="s">
        <v>357</v>
      </c>
      <c r="G364">
        <v>345</v>
      </c>
      <c r="H364" s="2" t="str">
        <f>IFERROR(VLOOKUP(E364,'[4]Priorizacion DIC'!$A:$Q,17,0),"")</f>
        <v>PRIORIDAD 2</v>
      </c>
      <c r="I364" t="e">
        <f t="shared" si="7"/>
        <v>#N/A</v>
      </c>
    </row>
    <row r="365" spans="1:9" x14ac:dyDescent="0.25">
      <c r="A365" s="7">
        <v>364</v>
      </c>
      <c r="B365" s="2" t="s">
        <v>1949</v>
      </c>
      <c r="C365" s="2" t="s">
        <v>132</v>
      </c>
      <c r="D365" t="s">
        <v>25</v>
      </c>
      <c r="E365" t="s">
        <v>1949</v>
      </c>
      <c r="F365" t="s">
        <v>357</v>
      </c>
      <c r="G365">
        <v>346</v>
      </c>
      <c r="H365" s="2" t="str">
        <f>IFERROR(VLOOKUP(E365,'[4]Priorizacion DIC'!$A:$Q,17,0),"")</f>
        <v>PRIORIDAD 2</v>
      </c>
      <c r="I365" t="e">
        <f t="shared" si="7"/>
        <v>#N/A</v>
      </c>
    </row>
    <row r="366" spans="1:9" x14ac:dyDescent="0.25">
      <c r="A366" s="7">
        <v>365</v>
      </c>
      <c r="B366" s="2" t="s">
        <v>1950</v>
      </c>
      <c r="C366" s="2" t="s">
        <v>132</v>
      </c>
      <c r="D366" t="s">
        <v>25</v>
      </c>
      <c r="E366" t="s">
        <v>1950</v>
      </c>
      <c r="F366" t="s">
        <v>357</v>
      </c>
      <c r="G366">
        <v>347</v>
      </c>
      <c r="H366" s="2" t="str">
        <f>IFERROR(VLOOKUP(E366,'[4]Priorizacion DIC'!$A:$Q,17,0),"")</f>
        <v>PRIORIDAD 2</v>
      </c>
      <c r="I366" t="e">
        <f t="shared" si="7"/>
        <v>#N/A</v>
      </c>
    </row>
    <row r="367" spans="1:9" x14ac:dyDescent="0.25">
      <c r="A367" s="7">
        <v>366</v>
      </c>
      <c r="B367" s="2" t="s">
        <v>1951</v>
      </c>
      <c r="C367" s="2" t="s">
        <v>132</v>
      </c>
      <c r="D367" t="s">
        <v>25</v>
      </c>
      <c r="E367" t="s">
        <v>1951</v>
      </c>
      <c r="F367" t="s">
        <v>357</v>
      </c>
      <c r="G367">
        <v>348</v>
      </c>
      <c r="H367" s="2" t="str">
        <f>IFERROR(VLOOKUP(E367,'[4]Priorizacion DIC'!$A:$Q,17,0),"")</f>
        <v>PRIORIDAD 2</v>
      </c>
      <c r="I367" t="e">
        <f t="shared" si="7"/>
        <v>#N/A</v>
      </c>
    </row>
    <row r="368" spans="1:9" x14ac:dyDescent="0.25">
      <c r="A368" s="7">
        <v>367</v>
      </c>
      <c r="B368" s="2" t="s">
        <v>1952</v>
      </c>
      <c r="C368" s="2" t="s">
        <v>132</v>
      </c>
      <c r="D368" t="s">
        <v>25</v>
      </c>
      <c r="E368" t="s">
        <v>1952</v>
      </c>
      <c r="F368" t="s">
        <v>357</v>
      </c>
      <c r="G368">
        <v>349</v>
      </c>
      <c r="H368" s="2" t="str">
        <f>IFERROR(VLOOKUP(E368,'[4]Priorizacion DIC'!$A:$Q,17,0),"")</f>
        <v>PRIORIDAD 1</v>
      </c>
      <c r="I368" t="e">
        <f t="shared" si="7"/>
        <v>#N/A</v>
      </c>
    </row>
    <row r="369" spans="1:9" x14ac:dyDescent="0.25">
      <c r="A369" s="7">
        <v>368</v>
      </c>
      <c r="B369" s="2" t="s">
        <v>1953</v>
      </c>
      <c r="C369" s="2" t="s">
        <v>132</v>
      </c>
      <c r="D369" t="s">
        <v>25</v>
      </c>
      <c r="E369" t="s">
        <v>1953</v>
      </c>
      <c r="F369" t="s">
        <v>357</v>
      </c>
      <c r="G369">
        <v>350</v>
      </c>
      <c r="H369" s="2" t="str">
        <f>IFERROR(VLOOKUP(E369,'[4]Priorizacion DIC'!$A:$Q,17,0),"")</f>
        <v>PRIORIDAD 1</v>
      </c>
      <c r="I369" t="e">
        <f t="shared" si="7"/>
        <v>#N/A</v>
      </c>
    </row>
    <row r="370" spans="1:9" x14ac:dyDescent="0.25">
      <c r="A370" s="7">
        <v>369</v>
      </c>
      <c r="B370" s="2" t="s">
        <v>1954</v>
      </c>
      <c r="C370" s="2" t="s">
        <v>132</v>
      </c>
      <c r="D370" t="s">
        <v>25</v>
      </c>
      <c r="E370" t="s">
        <v>1954</v>
      </c>
      <c r="F370" t="s">
        <v>357</v>
      </c>
      <c r="G370">
        <v>351</v>
      </c>
      <c r="H370" s="2" t="str">
        <f>IFERROR(VLOOKUP(E370,'[4]Priorizacion DIC'!$A:$Q,17,0),"")</f>
        <v>PRIORIDAD 1</v>
      </c>
      <c r="I370" t="e">
        <f t="shared" si="7"/>
        <v>#N/A</v>
      </c>
    </row>
    <row r="371" spans="1:9" x14ac:dyDescent="0.25">
      <c r="A371" s="7">
        <v>370</v>
      </c>
      <c r="B371" s="2" t="s">
        <v>1955</v>
      </c>
      <c r="C371" s="2" t="s">
        <v>132</v>
      </c>
      <c r="D371" t="s">
        <v>25</v>
      </c>
      <c r="E371" t="s">
        <v>1955</v>
      </c>
      <c r="F371" t="s">
        <v>357</v>
      </c>
      <c r="G371">
        <v>352</v>
      </c>
      <c r="H371" s="2" t="str">
        <f>IFERROR(VLOOKUP(E371,'[4]Priorizacion DIC'!$A:$Q,17,0),"")</f>
        <v>PRIORIDAD 4</v>
      </c>
      <c r="I371" t="e">
        <f t="shared" si="7"/>
        <v>#N/A</v>
      </c>
    </row>
    <row r="372" spans="1:9" x14ac:dyDescent="0.25">
      <c r="A372" s="7">
        <v>371</v>
      </c>
      <c r="B372" s="2" t="s">
        <v>1956</v>
      </c>
      <c r="C372" s="2" t="s">
        <v>132</v>
      </c>
      <c r="D372" t="s">
        <v>25</v>
      </c>
      <c r="E372" t="s">
        <v>1956</v>
      </c>
      <c r="F372" t="s">
        <v>357</v>
      </c>
      <c r="G372">
        <v>353</v>
      </c>
      <c r="H372" s="2" t="str">
        <f>IFERROR(VLOOKUP(E372,'[4]Priorizacion DIC'!$A:$Q,17,0),"")</f>
        <v>PRIORIDAD 1</v>
      </c>
      <c r="I372" t="e">
        <f t="shared" si="7"/>
        <v>#N/A</v>
      </c>
    </row>
    <row r="373" spans="1:9" x14ac:dyDescent="0.25">
      <c r="A373" s="7">
        <v>372</v>
      </c>
      <c r="B373" s="2" t="s">
        <v>1957</v>
      </c>
      <c r="C373" s="2" t="s">
        <v>132</v>
      </c>
      <c r="D373" t="s">
        <v>25</v>
      </c>
      <c r="E373" t="s">
        <v>1957</v>
      </c>
      <c r="F373" t="s">
        <v>357</v>
      </c>
      <c r="G373">
        <v>354</v>
      </c>
      <c r="H373" s="2" t="str">
        <f>IFERROR(VLOOKUP(E373,'[4]Priorizacion DIC'!$A:$Q,17,0),"")</f>
        <v>PRIORIDAD 1</v>
      </c>
      <c r="I373" t="e">
        <f t="shared" si="7"/>
        <v>#N/A</v>
      </c>
    </row>
    <row r="374" spans="1:9" x14ac:dyDescent="0.25">
      <c r="A374" s="7">
        <v>373</v>
      </c>
      <c r="B374" s="2" t="s">
        <v>1958</v>
      </c>
      <c r="C374" s="2" t="s">
        <v>132</v>
      </c>
      <c r="D374" t="s">
        <v>25</v>
      </c>
      <c r="E374" t="s">
        <v>1958</v>
      </c>
      <c r="F374" t="s">
        <v>357</v>
      </c>
      <c r="G374">
        <v>355</v>
      </c>
      <c r="H374" s="2" t="str">
        <f>IFERROR(VLOOKUP(E374,'[4]Priorizacion DIC'!$A:$Q,17,0),"")</f>
        <v>PRIORIDAD 1</v>
      </c>
      <c r="I374" t="e">
        <f t="shared" si="7"/>
        <v>#N/A</v>
      </c>
    </row>
    <row r="375" spans="1:9" x14ac:dyDescent="0.25">
      <c r="A375" s="7">
        <v>374</v>
      </c>
      <c r="B375" s="2" t="s">
        <v>1959</v>
      </c>
      <c r="C375" s="2" t="s">
        <v>132</v>
      </c>
      <c r="D375" t="s">
        <v>25</v>
      </c>
      <c r="E375" t="s">
        <v>1959</v>
      </c>
      <c r="F375" t="s">
        <v>357</v>
      </c>
      <c r="G375">
        <v>356</v>
      </c>
      <c r="H375" s="2" t="str">
        <f>IFERROR(VLOOKUP(E375,'[4]Priorizacion DIC'!$A:$Q,17,0),"")</f>
        <v>PRIORIDAD 1</v>
      </c>
      <c r="I375" t="e">
        <f t="shared" si="7"/>
        <v>#N/A</v>
      </c>
    </row>
    <row r="376" spans="1:9" x14ac:dyDescent="0.25">
      <c r="A376" s="7">
        <v>375</v>
      </c>
      <c r="B376" s="2" t="s">
        <v>1960</v>
      </c>
      <c r="C376" s="2" t="s">
        <v>132</v>
      </c>
      <c r="D376" t="s">
        <v>25</v>
      </c>
      <c r="E376" t="s">
        <v>1960</v>
      </c>
      <c r="F376" t="s">
        <v>357</v>
      </c>
      <c r="G376">
        <v>357</v>
      </c>
      <c r="H376" s="2" t="str">
        <f>IFERROR(VLOOKUP(E376,'[4]Priorizacion DIC'!$A:$Q,17,0),"")</f>
        <v>PRIORIDAD 1</v>
      </c>
      <c r="I376" t="e">
        <f t="shared" si="7"/>
        <v>#N/A</v>
      </c>
    </row>
    <row r="377" spans="1:9" x14ac:dyDescent="0.25">
      <c r="A377" s="7">
        <v>376</v>
      </c>
      <c r="B377" s="2" t="s">
        <v>1961</v>
      </c>
      <c r="C377" s="2" t="s">
        <v>132</v>
      </c>
      <c r="D377" t="s">
        <v>25</v>
      </c>
      <c r="E377" t="s">
        <v>1961</v>
      </c>
      <c r="F377" t="s">
        <v>357</v>
      </c>
      <c r="G377">
        <v>358</v>
      </c>
      <c r="H377" s="2" t="str">
        <f>IFERROR(VLOOKUP(E377,'[4]Priorizacion DIC'!$A:$Q,17,0),"")</f>
        <v>PRIORIDAD 1</v>
      </c>
      <c r="I377" t="e">
        <f t="shared" si="7"/>
        <v>#N/A</v>
      </c>
    </row>
    <row r="378" spans="1:9" x14ac:dyDescent="0.25">
      <c r="A378" s="7">
        <v>377</v>
      </c>
      <c r="B378" s="2" t="s">
        <v>1962</v>
      </c>
      <c r="C378" s="2" t="s">
        <v>132</v>
      </c>
      <c r="D378" t="s">
        <v>25</v>
      </c>
      <c r="E378" t="s">
        <v>1962</v>
      </c>
      <c r="F378" t="s">
        <v>357</v>
      </c>
      <c r="G378">
        <v>359</v>
      </c>
      <c r="H378" s="2" t="str">
        <f>IFERROR(VLOOKUP(E378,'[4]Priorizacion DIC'!$A:$Q,17,0),"")</f>
        <v>PRIORIDAD 1</v>
      </c>
      <c r="I378" t="e">
        <f t="shared" si="7"/>
        <v>#N/A</v>
      </c>
    </row>
    <row r="379" spans="1:9" x14ac:dyDescent="0.25">
      <c r="A379" s="7">
        <v>378</v>
      </c>
      <c r="B379" s="2" t="s">
        <v>1963</v>
      </c>
      <c r="C379" s="2" t="s">
        <v>132</v>
      </c>
      <c r="D379" t="s">
        <v>25</v>
      </c>
      <c r="E379" t="s">
        <v>1963</v>
      </c>
      <c r="F379" t="s">
        <v>357</v>
      </c>
      <c r="G379">
        <v>360</v>
      </c>
      <c r="H379" s="2" t="str">
        <f>IFERROR(VLOOKUP(E379,'[4]Priorizacion DIC'!$A:$Q,17,0),"")</f>
        <v>PRIORIDAD 1</v>
      </c>
      <c r="I379" t="e">
        <f t="shared" si="7"/>
        <v>#N/A</v>
      </c>
    </row>
    <row r="380" spans="1:9" x14ac:dyDescent="0.25">
      <c r="A380" s="7">
        <v>379</v>
      </c>
      <c r="B380" s="2" t="s">
        <v>1964</v>
      </c>
      <c r="C380" s="2" t="s">
        <v>132</v>
      </c>
      <c r="D380" t="s">
        <v>25</v>
      </c>
      <c r="E380" t="s">
        <v>1964</v>
      </c>
      <c r="F380" t="s">
        <v>357</v>
      </c>
      <c r="G380">
        <v>361</v>
      </c>
      <c r="H380" s="2" t="str">
        <f>IFERROR(VLOOKUP(E380,'[4]Priorizacion DIC'!$A:$Q,17,0),"")</f>
        <v>PRIORIDAD 2</v>
      </c>
      <c r="I380" t="e">
        <f t="shared" si="7"/>
        <v>#N/A</v>
      </c>
    </row>
    <row r="381" spans="1:9" x14ac:dyDescent="0.25">
      <c r="A381" s="7">
        <v>380</v>
      </c>
      <c r="B381" s="2" t="s">
        <v>1965</v>
      </c>
      <c r="C381" s="2" t="s">
        <v>132</v>
      </c>
      <c r="D381" t="s">
        <v>25</v>
      </c>
      <c r="E381" t="s">
        <v>1965</v>
      </c>
      <c r="F381" t="s">
        <v>357</v>
      </c>
      <c r="G381">
        <v>362</v>
      </c>
      <c r="H381" s="2" t="str">
        <f>IFERROR(VLOOKUP(E381,'[4]Priorizacion DIC'!$A:$Q,17,0),"")</f>
        <v>PRIORIDAD 1</v>
      </c>
      <c r="I381" t="e">
        <f t="shared" si="7"/>
        <v>#N/A</v>
      </c>
    </row>
    <row r="382" spans="1:9" x14ac:dyDescent="0.25">
      <c r="A382" s="7">
        <v>381</v>
      </c>
      <c r="B382" s="2" t="s">
        <v>1966</v>
      </c>
      <c r="C382" s="2" t="s">
        <v>132</v>
      </c>
      <c r="D382" t="s">
        <v>25</v>
      </c>
      <c r="E382" t="s">
        <v>1966</v>
      </c>
      <c r="F382" t="s">
        <v>357</v>
      </c>
      <c r="G382">
        <v>363</v>
      </c>
      <c r="H382" s="2" t="str">
        <f>IFERROR(VLOOKUP(E382,'[4]Priorizacion DIC'!$A:$Q,17,0),"")</f>
        <v>PRIORIDAD 1</v>
      </c>
      <c r="I382" t="e">
        <f t="shared" si="7"/>
        <v>#N/A</v>
      </c>
    </row>
    <row r="383" spans="1:9" x14ac:dyDescent="0.25">
      <c r="A383" s="7">
        <v>382</v>
      </c>
      <c r="B383" s="2" t="s">
        <v>1907</v>
      </c>
      <c r="C383" s="2" t="s">
        <v>132</v>
      </c>
      <c r="D383" t="s">
        <v>25</v>
      </c>
      <c r="E383" t="s">
        <v>1907</v>
      </c>
      <c r="F383" t="s">
        <v>357</v>
      </c>
      <c r="G383">
        <v>364</v>
      </c>
      <c r="H383" s="2" t="str">
        <f>IFERROR(VLOOKUP(E383,'[4]Priorizacion DIC'!$A:$Q,17,0),"")</f>
        <v>PRIORIDAD 2</v>
      </c>
      <c r="I383" t="str">
        <f t="shared" si="7"/>
        <v>Diagnostico</v>
      </c>
    </row>
    <row r="384" spans="1:9" x14ac:dyDescent="0.25">
      <c r="A384" s="7">
        <v>383</v>
      </c>
      <c r="B384" s="2" t="s">
        <v>1967</v>
      </c>
      <c r="C384" s="2" t="s">
        <v>132</v>
      </c>
      <c r="D384" t="s">
        <v>25</v>
      </c>
      <c r="E384" t="s">
        <v>1967</v>
      </c>
      <c r="F384" t="s">
        <v>357</v>
      </c>
      <c r="G384">
        <v>365</v>
      </c>
      <c r="H384" s="2" t="str">
        <f>IFERROR(VLOOKUP(E384,'[4]Priorizacion DIC'!$A:$Q,17,0),"")</f>
        <v>PRIORIDAD 1</v>
      </c>
      <c r="I384" t="e">
        <f t="shared" si="7"/>
        <v>#N/A</v>
      </c>
    </row>
    <row r="385" spans="1:9" x14ac:dyDescent="0.25">
      <c r="A385" s="7">
        <v>384</v>
      </c>
      <c r="B385" s="2" t="s">
        <v>1968</v>
      </c>
      <c r="C385" s="2" t="s">
        <v>132</v>
      </c>
      <c r="D385" t="s">
        <v>25</v>
      </c>
      <c r="E385" t="s">
        <v>1968</v>
      </c>
      <c r="F385" t="s">
        <v>357</v>
      </c>
      <c r="G385">
        <v>366</v>
      </c>
      <c r="H385" s="2" t="str">
        <f>IFERROR(VLOOKUP(E385,'[4]Priorizacion DIC'!$A:$Q,17,0),"")</f>
        <v>PRIORIDAD 0</v>
      </c>
      <c r="I385" t="e">
        <f t="shared" si="7"/>
        <v>#N/A</v>
      </c>
    </row>
    <row r="386" spans="1:9" x14ac:dyDescent="0.25">
      <c r="A386" s="7">
        <v>385</v>
      </c>
      <c r="B386" s="2" t="s">
        <v>1969</v>
      </c>
      <c r="C386" s="2" t="s">
        <v>152</v>
      </c>
      <c r="D386" t="s">
        <v>25</v>
      </c>
      <c r="E386" t="s">
        <v>1969</v>
      </c>
      <c r="F386" t="s">
        <v>357</v>
      </c>
      <c r="G386">
        <v>367</v>
      </c>
      <c r="H386" s="2" t="str">
        <f>IFERROR(VLOOKUP(E386,'[4]Priorizacion DIC'!$A:$Q,17,0),"")</f>
        <v>PRIORIDAD 3</v>
      </c>
      <c r="I386" t="e">
        <f t="shared" ref="I386:I449" si="8">VLOOKUP(B386,$N$2:$O$349,2,FALSE)</f>
        <v>#N/A</v>
      </c>
    </row>
    <row r="387" spans="1:9" x14ac:dyDescent="0.25">
      <c r="A387" s="7">
        <v>386</v>
      </c>
      <c r="B387" s="2" t="s">
        <v>1970</v>
      </c>
      <c r="C387" s="2" t="s">
        <v>152</v>
      </c>
      <c r="D387" t="s">
        <v>25</v>
      </c>
      <c r="E387" t="s">
        <v>1970</v>
      </c>
      <c r="F387" t="s">
        <v>357</v>
      </c>
      <c r="G387">
        <v>368</v>
      </c>
      <c r="H387" s="2" t="str">
        <f>IFERROR(VLOOKUP(E387,'[4]Priorizacion DIC'!$A:$Q,17,0),"")</f>
        <v>PRIORIDAD 3</v>
      </c>
      <c r="I387" t="e">
        <f t="shared" si="8"/>
        <v>#N/A</v>
      </c>
    </row>
    <row r="388" spans="1:9" x14ac:dyDescent="0.25">
      <c r="A388" s="7">
        <v>387</v>
      </c>
      <c r="B388" s="2" t="s">
        <v>1971</v>
      </c>
      <c r="C388" s="2" t="s">
        <v>152</v>
      </c>
      <c r="D388" t="s">
        <v>25</v>
      </c>
      <c r="E388" t="s">
        <v>1971</v>
      </c>
      <c r="F388" t="s">
        <v>357</v>
      </c>
      <c r="G388">
        <v>369</v>
      </c>
      <c r="H388" s="2" t="str">
        <f>IFERROR(VLOOKUP(E388,'[4]Priorizacion DIC'!$A:$Q,17,0),"")</f>
        <v>PRIORIDAD 3</v>
      </c>
      <c r="I388" t="e">
        <f t="shared" si="8"/>
        <v>#N/A</v>
      </c>
    </row>
    <row r="389" spans="1:9" x14ac:dyDescent="0.25">
      <c r="A389" s="7">
        <v>388</v>
      </c>
      <c r="B389" s="2" t="s">
        <v>1972</v>
      </c>
      <c r="C389" s="2" t="s">
        <v>152</v>
      </c>
      <c r="D389" t="s">
        <v>25</v>
      </c>
      <c r="E389" t="s">
        <v>1972</v>
      </c>
      <c r="F389" t="s">
        <v>357</v>
      </c>
      <c r="G389">
        <v>370</v>
      </c>
      <c r="H389" s="2" t="str">
        <f>IFERROR(VLOOKUP(E389,'[4]Priorizacion DIC'!$A:$Q,17,0),"")</f>
        <v>PRIORIDAD 3</v>
      </c>
      <c r="I389" t="e">
        <f t="shared" si="8"/>
        <v>#N/A</v>
      </c>
    </row>
    <row r="390" spans="1:9" x14ac:dyDescent="0.25">
      <c r="A390" s="7">
        <v>389</v>
      </c>
      <c r="B390" s="2" t="s">
        <v>1973</v>
      </c>
      <c r="C390" s="2" t="s">
        <v>152</v>
      </c>
      <c r="D390" t="s">
        <v>25</v>
      </c>
      <c r="E390" t="s">
        <v>1973</v>
      </c>
      <c r="F390" t="s">
        <v>357</v>
      </c>
      <c r="G390">
        <v>371</v>
      </c>
      <c r="H390" s="2" t="str">
        <f>IFERROR(VLOOKUP(E390,'[4]Priorizacion DIC'!$A:$Q,17,0),"")</f>
        <v>PRIORIDAD 1</v>
      </c>
      <c r="I390" t="e">
        <f t="shared" si="8"/>
        <v>#N/A</v>
      </c>
    </row>
    <row r="391" spans="1:9" x14ac:dyDescent="0.25">
      <c r="A391" s="7">
        <v>390</v>
      </c>
      <c r="B391" s="2" t="s">
        <v>1974</v>
      </c>
      <c r="C391" s="2" t="s">
        <v>152</v>
      </c>
      <c r="D391" t="s">
        <v>25</v>
      </c>
      <c r="E391" t="s">
        <v>1974</v>
      </c>
      <c r="F391" t="s">
        <v>357</v>
      </c>
      <c r="G391">
        <v>372</v>
      </c>
      <c r="H391" s="2" t="str">
        <f>IFERROR(VLOOKUP(E391,'[4]Priorizacion DIC'!$A:$Q,17,0),"")</f>
        <v>PRIORIDAD 4</v>
      </c>
      <c r="I391" t="e">
        <f t="shared" si="8"/>
        <v>#N/A</v>
      </c>
    </row>
    <row r="392" spans="1:9" x14ac:dyDescent="0.25">
      <c r="A392" s="7">
        <v>391</v>
      </c>
      <c r="B392" s="2" t="s">
        <v>1975</v>
      </c>
      <c r="C392" s="2" t="s">
        <v>152</v>
      </c>
      <c r="D392" t="s">
        <v>25</v>
      </c>
      <c r="E392" t="s">
        <v>1975</v>
      </c>
      <c r="F392" t="s">
        <v>357</v>
      </c>
      <c r="G392">
        <v>373</v>
      </c>
      <c r="H392" s="2" t="str">
        <f>IFERROR(VLOOKUP(E392,'[4]Priorizacion DIC'!$A:$Q,17,0),"")</f>
        <v>PRIORIDAD 1</v>
      </c>
      <c r="I392" t="e">
        <f t="shared" si="8"/>
        <v>#N/A</v>
      </c>
    </row>
    <row r="393" spans="1:9" x14ac:dyDescent="0.25">
      <c r="A393" s="7">
        <v>392</v>
      </c>
      <c r="B393" s="2" t="s">
        <v>1976</v>
      </c>
      <c r="C393" s="2" t="s">
        <v>152</v>
      </c>
      <c r="D393" t="s">
        <v>25</v>
      </c>
      <c r="E393" t="s">
        <v>1976</v>
      </c>
      <c r="F393" t="s">
        <v>357</v>
      </c>
      <c r="G393">
        <v>374</v>
      </c>
      <c r="H393" s="2" t="str">
        <f>IFERROR(VLOOKUP(E393,'[4]Priorizacion DIC'!$A:$Q,17,0),"")</f>
        <v>PRIORIDAD 2</v>
      </c>
      <c r="I393" t="e">
        <f t="shared" si="8"/>
        <v>#N/A</v>
      </c>
    </row>
    <row r="394" spans="1:9" x14ac:dyDescent="0.25">
      <c r="A394" s="7">
        <v>393</v>
      </c>
      <c r="B394" s="2" t="s">
        <v>1977</v>
      </c>
      <c r="C394" s="2" t="s">
        <v>152</v>
      </c>
      <c r="D394" t="s">
        <v>25</v>
      </c>
      <c r="E394" t="s">
        <v>1977</v>
      </c>
      <c r="F394" t="s">
        <v>357</v>
      </c>
      <c r="G394">
        <v>375</v>
      </c>
      <c r="H394" s="2" t="str">
        <f>IFERROR(VLOOKUP(E394,'[4]Priorizacion DIC'!$A:$Q,17,0),"")</f>
        <v>PRIORIDAD 3</v>
      </c>
      <c r="I394" t="e">
        <f t="shared" si="8"/>
        <v>#N/A</v>
      </c>
    </row>
    <row r="395" spans="1:9" x14ac:dyDescent="0.25">
      <c r="A395" s="7">
        <v>394</v>
      </c>
      <c r="B395" s="2" t="s">
        <v>1978</v>
      </c>
      <c r="C395" s="2" t="s">
        <v>152</v>
      </c>
      <c r="D395" t="s">
        <v>25</v>
      </c>
      <c r="E395" t="s">
        <v>1978</v>
      </c>
      <c r="F395" t="s">
        <v>357</v>
      </c>
      <c r="G395">
        <v>376</v>
      </c>
      <c r="H395" s="2" t="str">
        <f>IFERROR(VLOOKUP(E395,'[4]Priorizacion DIC'!$A:$Q,17,0),"")</f>
        <v>PRIORIDAD 2</v>
      </c>
      <c r="I395" t="e">
        <f t="shared" si="8"/>
        <v>#N/A</v>
      </c>
    </row>
    <row r="396" spans="1:9" x14ac:dyDescent="0.25">
      <c r="A396" s="7">
        <v>395</v>
      </c>
      <c r="B396" s="2" t="s">
        <v>1979</v>
      </c>
      <c r="C396" s="2" t="s">
        <v>152</v>
      </c>
      <c r="D396" t="s">
        <v>25</v>
      </c>
      <c r="E396" t="s">
        <v>1979</v>
      </c>
      <c r="F396" t="s">
        <v>357</v>
      </c>
      <c r="G396">
        <v>377</v>
      </c>
      <c r="H396" s="2" t="str">
        <f>IFERROR(VLOOKUP(E396,'[4]Priorizacion DIC'!$A:$Q,17,0),"")</f>
        <v>PRIORIDAD 1</v>
      </c>
      <c r="I396" t="e">
        <f t="shared" si="8"/>
        <v>#N/A</v>
      </c>
    </row>
    <row r="397" spans="1:9" x14ac:dyDescent="0.25">
      <c r="A397" s="7">
        <v>396</v>
      </c>
      <c r="B397" s="2" t="s">
        <v>1980</v>
      </c>
      <c r="C397" s="2" t="s">
        <v>152</v>
      </c>
      <c r="D397" t="s">
        <v>25</v>
      </c>
      <c r="E397" t="s">
        <v>1980</v>
      </c>
      <c r="F397" t="s">
        <v>357</v>
      </c>
      <c r="G397">
        <v>378</v>
      </c>
      <c r="H397" s="2" t="str">
        <f>IFERROR(VLOOKUP(E397,'[4]Priorizacion DIC'!$A:$Q,17,0),"")</f>
        <v>PRIORIDAD 0</v>
      </c>
      <c r="I397" t="e">
        <f t="shared" si="8"/>
        <v>#N/A</v>
      </c>
    </row>
    <row r="398" spans="1:9" x14ac:dyDescent="0.25">
      <c r="A398" s="7">
        <v>397</v>
      </c>
      <c r="B398" s="2" t="s">
        <v>1981</v>
      </c>
      <c r="C398" s="2" t="s">
        <v>152</v>
      </c>
      <c r="D398" t="s">
        <v>25</v>
      </c>
      <c r="E398" t="s">
        <v>1981</v>
      </c>
      <c r="F398" t="s">
        <v>357</v>
      </c>
      <c r="G398">
        <v>379</v>
      </c>
      <c r="H398" s="2" t="str">
        <f>IFERROR(VLOOKUP(E398,'[4]Priorizacion DIC'!$A:$Q,17,0),"")</f>
        <v>PRIORIDAD 2</v>
      </c>
      <c r="I398" t="e">
        <f t="shared" si="8"/>
        <v>#N/A</v>
      </c>
    </row>
    <row r="399" spans="1:9" x14ac:dyDescent="0.25">
      <c r="A399" s="7">
        <v>398</v>
      </c>
      <c r="B399" s="2" t="s">
        <v>1982</v>
      </c>
      <c r="C399" s="2" t="s">
        <v>152</v>
      </c>
      <c r="D399" t="s">
        <v>25</v>
      </c>
      <c r="E399" t="s">
        <v>1982</v>
      </c>
      <c r="F399" t="s">
        <v>357</v>
      </c>
      <c r="G399">
        <v>380</v>
      </c>
      <c r="H399" s="2" t="str">
        <f>IFERROR(VLOOKUP(E399,'[4]Priorizacion DIC'!$A:$Q,17,0),"")</f>
        <v>PRIORIDAD 1</v>
      </c>
      <c r="I399" t="e">
        <f t="shared" si="8"/>
        <v>#N/A</v>
      </c>
    </row>
    <row r="400" spans="1:9" x14ac:dyDescent="0.25">
      <c r="A400" s="7">
        <v>399</v>
      </c>
      <c r="B400" s="2" t="s">
        <v>1983</v>
      </c>
      <c r="C400" s="2" t="s">
        <v>152</v>
      </c>
      <c r="D400" t="s">
        <v>25</v>
      </c>
      <c r="E400" t="s">
        <v>1983</v>
      </c>
      <c r="F400" t="s">
        <v>357</v>
      </c>
      <c r="G400">
        <v>381</v>
      </c>
      <c r="H400" s="2" t="str">
        <f>IFERROR(VLOOKUP(E400,'[4]Priorizacion DIC'!$A:$Q,17,0),"")</f>
        <v>PRIORIDAD 1</v>
      </c>
      <c r="I400" t="e">
        <f t="shared" si="8"/>
        <v>#N/A</v>
      </c>
    </row>
    <row r="401" spans="1:9" x14ac:dyDescent="0.25">
      <c r="A401" s="7">
        <v>400</v>
      </c>
      <c r="B401" s="2" t="s">
        <v>1984</v>
      </c>
      <c r="C401" s="2" t="s">
        <v>152</v>
      </c>
      <c r="D401" t="s">
        <v>25</v>
      </c>
      <c r="E401" t="s">
        <v>1984</v>
      </c>
      <c r="F401" t="s">
        <v>357</v>
      </c>
      <c r="G401">
        <v>382</v>
      </c>
      <c r="H401" s="2" t="str">
        <f>IFERROR(VLOOKUP(E401,'[4]Priorizacion DIC'!$A:$Q,17,0),"")</f>
        <v>PRIORIDAD 1</v>
      </c>
      <c r="I401" t="e">
        <f t="shared" si="8"/>
        <v>#N/A</v>
      </c>
    </row>
    <row r="402" spans="1:9" x14ac:dyDescent="0.25">
      <c r="A402" s="7">
        <v>401</v>
      </c>
      <c r="B402" s="2" t="s">
        <v>1985</v>
      </c>
      <c r="C402" s="2" t="s">
        <v>152</v>
      </c>
      <c r="D402" t="s">
        <v>25</v>
      </c>
      <c r="E402" t="s">
        <v>1985</v>
      </c>
      <c r="F402" t="s">
        <v>357</v>
      </c>
      <c r="G402">
        <v>383</v>
      </c>
      <c r="H402" s="2" t="str">
        <f>IFERROR(VLOOKUP(E402,'[4]Priorizacion DIC'!$A:$Q,17,0),"")</f>
        <v>PRIORIDAD 2</v>
      </c>
      <c r="I402" t="e">
        <f t="shared" si="8"/>
        <v>#N/A</v>
      </c>
    </row>
    <row r="403" spans="1:9" x14ac:dyDescent="0.25">
      <c r="A403" s="7">
        <v>402</v>
      </c>
      <c r="B403" s="2" t="s">
        <v>1986</v>
      </c>
      <c r="C403" s="2" t="s">
        <v>152</v>
      </c>
      <c r="D403" t="s">
        <v>25</v>
      </c>
      <c r="E403" t="s">
        <v>1986</v>
      </c>
      <c r="F403" t="s">
        <v>357</v>
      </c>
      <c r="G403">
        <v>384</v>
      </c>
      <c r="H403" s="2" t="str">
        <f>IFERROR(VLOOKUP(E403,'[4]Priorizacion DIC'!$A:$Q,17,0),"")</f>
        <v>PRIORIDAD 2</v>
      </c>
      <c r="I403" t="e">
        <f t="shared" si="8"/>
        <v>#N/A</v>
      </c>
    </row>
    <row r="404" spans="1:9" x14ac:dyDescent="0.25">
      <c r="A404" s="7">
        <v>403</v>
      </c>
      <c r="B404" s="2" t="s">
        <v>1987</v>
      </c>
      <c r="C404" s="2" t="s">
        <v>152</v>
      </c>
      <c r="D404" t="s">
        <v>25</v>
      </c>
      <c r="E404" t="s">
        <v>1987</v>
      </c>
      <c r="F404" t="s">
        <v>357</v>
      </c>
      <c r="G404">
        <v>385</v>
      </c>
      <c r="H404" s="2" t="str">
        <f>IFERROR(VLOOKUP(E404,'[4]Priorizacion DIC'!$A:$Q,17,0),"")</f>
        <v>PRIORIDAD 1</v>
      </c>
      <c r="I404" t="e">
        <f t="shared" si="8"/>
        <v>#N/A</v>
      </c>
    </row>
    <row r="405" spans="1:9" x14ac:dyDescent="0.25">
      <c r="A405" s="7">
        <v>404</v>
      </c>
      <c r="B405" s="2" t="s">
        <v>1988</v>
      </c>
      <c r="C405" s="2" t="s">
        <v>152</v>
      </c>
      <c r="D405" t="s">
        <v>25</v>
      </c>
      <c r="E405" t="s">
        <v>1988</v>
      </c>
      <c r="F405" t="s">
        <v>357</v>
      </c>
      <c r="G405">
        <v>386</v>
      </c>
      <c r="H405" s="2" t="str">
        <f>IFERROR(VLOOKUP(E405,'[4]Priorizacion DIC'!$A:$Q,17,0),"")</f>
        <v>PRIORIDAD 2</v>
      </c>
      <c r="I405" t="e">
        <f t="shared" si="8"/>
        <v>#N/A</v>
      </c>
    </row>
    <row r="406" spans="1:9" x14ac:dyDescent="0.25">
      <c r="A406" s="7">
        <v>405</v>
      </c>
      <c r="B406" s="2" t="s">
        <v>1989</v>
      </c>
      <c r="C406" s="2" t="s">
        <v>152</v>
      </c>
      <c r="D406" t="s">
        <v>25</v>
      </c>
      <c r="E406" t="s">
        <v>1989</v>
      </c>
      <c r="F406" t="s">
        <v>357</v>
      </c>
      <c r="G406">
        <v>387</v>
      </c>
      <c r="H406" s="2" t="str">
        <f>IFERROR(VLOOKUP(E406,'[4]Priorizacion DIC'!$A:$Q,17,0),"")</f>
        <v>PRIORIDAD 1</v>
      </c>
      <c r="I406" t="e">
        <f t="shared" si="8"/>
        <v>#N/A</v>
      </c>
    </row>
    <row r="407" spans="1:9" x14ac:dyDescent="0.25">
      <c r="A407" s="7">
        <v>406</v>
      </c>
      <c r="B407" s="2" t="s">
        <v>1990</v>
      </c>
      <c r="C407" s="2" t="s">
        <v>152</v>
      </c>
      <c r="D407" t="s">
        <v>25</v>
      </c>
      <c r="E407" t="s">
        <v>1990</v>
      </c>
      <c r="F407" t="s">
        <v>357</v>
      </c>
      <c r="G407">
        <v>388</v>
      </c>
      <c r="H407" s="2" t="str">
        <f>IFERROR(VLOOKUP(E407,'[4]Priorizacion DIC'!$A:$Q,17,0),"")</f>
        <v>PRIORIDAD 3</v>
      </c>
      <c r="I407" t="e">
        <f t="shared" si="8"/>
        <v>#N/A</v>
      </c>
    </row>
    <row r="408" spans="1:9" x14ac:dyDescent="0.25">
      <c r="A408" s="7">
        <v>407</v>
      </c>
      <c r="B408" s="2" t="s">
        <v>1991</v>
      </c>
      <c r="C408" s="2" t="s">
        <v>152</v>
      </c>
      <c r="D408" t="s">
        <v>25</v>
      </c>
      <c r="E408" t="s">
        <v>1991</v>
      </c>
      <c r="F408" t="s">
        <v>357</v>
      </c>
      <c r="G408">
        <v>389</v>
      </c>
      <c r="H408" s="2" t="str">
        <f>IFERROR(VLOOKUP(E408,'[4]Priorizacion DIC'!$A:$Q,17,0),"")</f>
        <v>PRIORIDAD 3</v>
      </c>
      <c r="I408" t="e">
        <f t="shared" si="8"/>
        <v>#N/A</v>
      </c>
    </row>
    <row r="409" spans="1:9" x14ac:dyDescent="0.25">
      <c r="A409" s="7">
        <v>408</v>
      </c>
      <c r="B409" s="2" t="s">
        <v>1992</v>
      </c>
      <c r="C409" s="2" t="s">
        <v>152</v>
      </c>
      <c r="D409" t="s">
        <v>25</v>
      </c>
      <c r="E409" t="s">
        <v>1992</v>
      </c>
      <c r="F409" t="s">
        <v>357</v>
      </c>
      <c r="G409">
        <v>390</v>
      </c>
      <c r="H409" s="2" t="str">
        <f>IFERROR(VLOOKUP(E409,'[4]Priorizacion DIC'!$A:$Q,17,0),"")</f>
        <v>PRIORIDAD 3</v>
      </c>
      <c r="I409" t="e">
        <f t="shared" si="8"/>
        <v>#N/A</v>
      </c>
    </row>
    <row r="410" spans="1:9" x14ac:dyDescent="0.25">
      <c r="A410" s="7">
        <v>409</v>
      </c>
      <c r="B410" s="2" t="s">
        <v>1993</v>
      </c>
      <c r="C410" s="2" t="s">
        <v>152</v>
      </c>
      <c r="D410" t="s">
        <v>25</v>
      </c>
      <c r="E410" t="s">
        <v>1993</v>
      </c>
      <c r="F410" t="s">
        <v>357</v>
      </c>
      <c r="G410">
        <v>391</v>
      </c>
      <c r="H410" s="2" t="str">
        <f>IFERROR(VLOOKUP(E410,'[4]Priorizacion DIC'!$A:$Q,17,0),"")</f>
        <v>PRIORIDAD 3</v>
      </c>
      <c r="I410" t="e">
        <f t="shared" si="8"/>
        <v>#N/A</v>
      </c>
    </row>
    <row r="411" spans="1:9" x14ac:dyDescent="0.25">
      <c r="A411" s="7">
        <v>410</v>
      </c>
      <c r="B411" s="2" t="s">
        <v>1994</v>
      </c>
      <c r="C411" s="2" t="s">
        <v>152</v>
      </c>
      <c r="D411" t="s">
        <v>25</v>
      </c>
      <c r="E411" t="s">
        <v>1994</v>
      </c>
      <c r="F411" t="s">
        <v>357</v>
      </c>
      <c r="G411">
        <v>392</v>
      </c>
      <c r="H411" s="2" t="str">
        <f>IFERROR(VLOOKUP(E411,'[4]Priorizacion DIC'!$A:$Q,17,0),"")</f>
        <v>PRIORIDAD 1</v>
      </c>
      <c r="I411" t="e">
        <f t="shared" si="8"/>
        <v>#N/A</v>
      </c>
    </row>
    <row r="412" spans="1:9" x14ac:dyDescent="0.25">
      <c r="A412" s="7">
        <v>411</v>
      </c>
      <c r="B412" s="2" t="s">
        <v>1995</v>
      </c>
      <c r="C412" s="2" t="s">
        <v>152</v>
      </c>
      <c r="D412" t="s">
        <v>25</v>
      </c>
      <c r="E412" t="s">
        <v>1995</v>
      </c>
      <c r="F412" t="s">
        <v>357</v>
      </c>
      <c r="G412">
        <v>393</v>
      </c>
      <c r="H412" s="2" t="str">
        <f>IFERROR(VLOOKUP(E412,'[4]Priorizacion DIC'!$A:$Q,17,0),"")</f>
        <v>PRIORIDAD 2</v>
      </c>
      <c r="I412" t="e">
        <f t="shared" si="8"/>
        <v>#N/A</v>
      </c>
    </row>
    <row r="413" spans="1:9" x14ac:dyDescent="0.25">
      <c r="A413" s="7">
        <v>412</v>
      </c>
      <c r="B413" s="2" t="s">
        <v>1996</v>
      </c>
      <c r="C413" s="2" t="s">
        <v>152</v>
      </c>
      <c r="D413" t="s">
        <v>25</v>
      </c>
      <c r="E413" t="s">
        <v>1996</v>
      </c>
      <c r="F413" t="s">
        <v>357</v>
      </c>
      <c r="G413">
        <v>394</v>
      </c>
      <c r="H413" s="2" t="str">
        <f>IFERROR(VLOOKUP(E413,'[4]Priorizacion DIC'!$A:$Q,17,0),"")</f>
        <v>PRIORIDAD 4</v>
      </c>
      <c r="I413" t="e">
        <f t="shared" si="8"/>
        <v>#N/A</v>
      </c>
    </row>
    <row r="414" spans="1:9" x14ac:dyDescent="0.25">
      <c r="A414" s="7">
        <v>413</v>
      </c>
      <c r="B414" s="2" t="s">
        <v>1997</v>
      </c>
      <c r="C414" s="2" t="s">
        <v>152</v>
      </c>
      <c r="D414" t="s">
        <v>25</v>
      </c>
      <c r="E414" t="s">
        <v>1997</v>
      </c>
      <c r="F414" t="s">
        <v>357</v>
      </c>
      <c r="G414">
        <v>395</v>
      </c>
      <c r="H414" s="2" t="str">
        <f>IFERROR(VLOOKUP(E414,'[4]Priorizacion DIC'!$A:$Q,17,0),"")</f>
        <v>PRIORIDAD 2</v>
      </c>
      <c r="I414" t="e">
        <f t="shared" si="8"/>
        <v>#N/A</v>
      </c>
    </row>
    <row r="415" spans="1:9" x14ac:dyDescent="0.25">
      <c r="A415" s="7">
        <v>414</v>
      </c>
      <c r="B415" s="2" t="s">
        <v>1998</v>
      </c>
      <c r="C415" s="2" t="s">
        <v>152</v>
      </c>
      <c r="D415" t="s">
        <v>25</v>
      </c>
      <c r="E415" t="s">
        <v>1998</v>
      </c>
      <c r="F415" t="s">
        <v>357</v>
      </c>
      <c r="G415">
        <v>396</v>
      </c>
      <c r="H415" s="2" t="str">
        <f>IFERROR(VLOOKUP(E415,'[4]Priorizacion DIC'!$A:$Q,17,0),"")</f>
        <v>PRIORIDAD 2</v>
      </c>
      <c r="I415" t="e">
        <f t="shared" si="8"/>
        <v>#N/A</v>
      </c>
    </row>
    <row r="416" spans="1:9" x14ac:dyDescent="0.25">
      <c r="A416" s="7">
        <v>415</v>
      </c>
      <c r="B416" s="2" t="s">
        <v>1999</v>
      </c>
      <c r="C416" s="2" t="s">
        <v>152</v>
      </c>
      <c r="D416" t="s">
        <v>25</v>
      </c>
      <c r="E416" t="s">
        <v>1999</v>
      </c>
      <c r="F416" t="s">
        <v>357</v>
      </c>
      <c r="G416">
        <v>397</v>
      </c>
      <c r="H416" s="2" t="str">
        <f>IFERROR(VLOOKUP(E416,'[4]Priorizacion DIC'!$A:$Q,17,0),"")</f>
        <v>PRIORIDAD 4</v>
      </c>
      <c r="I416" t="e">
        <f t="shared" si="8"/>
        <v>#N/A</v>
      </c>
    </row>
    <row r="417" spans="1:9" x14ac:dyDescent="0.25">
      <c r="A417" s="7">
        <v>416</v>
      </c>
      <c r="B417" s="2" t="s">
        <v>2000</v>
      </c>
      <c r="C417" s="2" t="s">
        <v>152</v>
      </c>
      <c r="D417" t="s">
        <v>25</v>
      </c>
      <c r="E417" t="s">
        <v>2000</v>
      </c>
      <c r="F417" t="s">
        <v>357</v>
      </c>
      <c r="G417">
        <v>398</v>
      </c>
      <c r="H417" s="2" t="str">
        <f>IFERROR(VLOOKUP(E417,'[4]Priorizacion DIC'!$A:$Q,17,0),"")</f>
        <v>PRIORIDAD 2</v>
      </c>
      <c r="I417" t="e">
        <f t="shared" si="8"/>
        <v>#N/A</v>
      </c>
    </row>
    <row r="418" spans="1:9" x14ac:dyDescent="0.25">
      <c r="A418" s="7">
        <v>417</v>
      </c>
      <c r="B418" s="2" t="s">
        <v>2001</v>
      </c>
      <c r="C418" s="2" t="s">
        <v>152</v>
      </c>
      <c r="D418" t="s">
        <v>25</v>
      </c>
      <c r="E418" t="s">
        <v>2001</v>
      </c>
      <c r="F418" t="s">
        <v>357</v>
      </c>
      <c r="G418">
        <v>399</v>
      </c>
      <c r="H418" s="2" t="str">
        <f>IFERROR(VLOOKUP(E418,'[4]Priorizacion DIC'!$A:$Q,17,0),"")</f>
        <v>PRIORIDAD 1</v>
      </c>
      <c r="I418" t="e">
        <f t="shared" si="8"/>
        <v>#N/A</v>
      </c>
    </row>
    <row r="419" spans="1:9" x14ac:dyDescent="0.25">
      <c r="A419" s="7">
        <v>418</v>
      </c>
      <c r="B419" s="2" t="s">
        <v>2002</v>
      </c>
      <c r="C419" s="2" t="s">
        <v>152</v>
      </c>
      <c r="D419" t="s">
        <v>25</v>
      </c>
      <c r="E419" t="s">
        <v>2002</v>
      </c>
      <c r="F419" t="s">
        <v>357</v>
      </c>
      <c r="G419">
        <v>400</v>
      </c>
      <c r="H419" s="2" t="str">
        <f>IFERROR(VLOOKUP(E419,'[4]Priorizacion DIC'!$A:$Q,17,0),"")</f>
        <v>PRIORIDAD 2</v>
      </c>
      <c r="I419" t="e">
        <f t="shared" si="8"/>
        <v>#N/A</v>
      </c>
    </row>
    <row r="420" spans="1:9" x14ac:dyDescent="0.25">
      <c r="A420" s="7">
        <v>419</v>
      </c>
      <c r="B420" s="2" t="s">
        <v>2003</v>
      </c>
      <c r="C420" s="2" t="s">
        <v>152</v>
      </c>
      <c r="D420" t="s">
        <v>25</v>
      </c>
      <c r="E420" t="s">
        <v>2003</v>
      </c>
      <c r="F420" t="s">
        <v>357</v>
      </c>
      <c r="G420">
        <v>401</v>
      </c>
      <c r="H420" s="2" t="str">
        <f>IFERROR(VLOOKUP(E420,'[4]Priorizacion DIC'!$A:$Q,17,0),"")</f>
        <v>PRIORIDAD 2</v>
      </c>
      <c r="I420" t="e">
        <f t="shared" si="8"/>
        <v>#N/A</v>
      </c>
    </row>
    <row r="421" spans="1:9" x14ac:dyDescent="0.25">
      <c r="A421" s="7">
        <v>420</v>
      </c>
      <c r="B421" s="2" t="s">
        <v>2004</v>
      </c>
      <c r="C421" s="2" t="s">
        <v>152</v>
      </c>
      <c r="D421" t="s">
        <v>25</v>
      </c>
      <c r="E421" t="s">
        <v>2004</v>
      </c>
      <c r="F421" t="s">
        <v>357</v>
      </c>
      <c r="G421">
        <v>402</v>
      </c>
      <c r="H421" s="2" t="str">
        <f>IFERROR(VLOOKUP(E421,'[4]Priorizacion DIC'!$A:$Q,17,0),"")</f>
        <v>PRIORIDAD 2</v>
      </c>
      <c r="I421" t="e">
        <f t="shared" si="8"/>
        <v>#N/A</v>
      </c>
    </row>
    <row r="422" spans="1:9" x14ac:dyDescent="0.25">
      <c r="A422" s="7">
        <v>421</v>
      </c>
      <c r="B422" s="2" t="s">
        <v>2005</v>
      </c>
      <c r="C422" s="2" t="s">
        <v>152</v>
      </c>
      <c r="D422" t="s">
        <v>25</v>
      </c>
      <c r="E422" t="s">
        <v>2005</v>
      </c>
      <c r="F422" t="s">
        <v>357</v>
      </c>
      <c r="G422">
        <v>403</v>
      </c>
      <c r="H422" s="2" t="str">
        <f>IFERROR(VLOOKUP(E422,'[4]Priorizacion DIC'!$A:$Q,17,0),"")</f>
        <v>PRIORIDAD 3</v>
      </c>
      <c r="I422" t="e">
        <f t="shared" si="8"/>
        <v>#N/A</v>
      </c>
    </row>
    <row r="423" spans="1:9" x14ac:dyDescent="0.25">
      <c r="A423" s="7">
        <v>422</v>
      </c>
      <c r="B423" s="2" t="s">
        <v>2006</v>
      </c>
      <c r="C423" s="2" t="s">
        <v>171</v>
      </c>
      <c r="D423" t="s">
        <v>25</v>
      </c>
      <c r="E423" t="s">
        <v>2006</v>
      </c>
      <c r="F423" t="s">
        <v>357</v>
      </c>
      <c r="G423">
        <v>404</v>
      </c>
      <c r="H423" s="2" t="str">
        <f>IFERROR(VLOOKUP(E423,'[4]Priorizacion DIC'!$A:$Q,17,0),"")</f>
        <v>PRIORIDAD 2</v>
      </c>
      <c r="I423" t="e">
        <f t="shared" si="8"/>
        <v>#N/A</v>
      </c>
    </row>
    <row r="424" spans="1:9" x14ac:dyDescent="0.25">
      <c r="A424" s="7">
        <v>423</v>
      </c>
      <c r="B424" s="2" t="s">
        <v>2007</v>
      </c>
      <c r="C424" s="2" t="s">
        <v>171</v>
      </c>
      <c r="D424" t="s">
        <v>25</v>
      </c>
      <c r="E424" t="s">
        <v>2007</v>
      </c>
      <c r="F424" t="s">
        <v>357</v>
      </c>
      <c r="G424">
        <v>405</v>
      </c>
      <c r="H424" s="2" t="str">
        <f>IFERROR(VLOOKUP(E424,'[4]Priorizacion DIC'!$A:$Q,17,0),"")</f>
        <v>PRIORIDAD 3</v>
      </c>
      <c r="I424" t="e">
        <f t="shared" si="8"/>
        <v>#N/A</v>
      </c>
    </row>
    <row r="425" spans="1:9" x14ac:dyDescent="0.25">
      <c r="A425" s="7">
        <v>424</v>
      </c>
      <c r="B425" s="2" t="s">
        <v>2008</v>
      </c>
      <c r="C425" s="2" t="s">
        <v>171</v>
      </c>
      <c r="D425" t="s">
        <v>25</v>
      </c>
      <c r="E425" t="s">
        <v>2008</v>
      </c>
      <c r="F425" t="s">
        <v>357</v>
      </c>
      <c r="G425">
        <v>406</v>
      </c>
      <c r="H425" s="2" t="str">
        <f>IFERROR(VLOOKUP(E425,'[4]Priorizacion DIC'!$A:$Q,17,0),"")</f>
        <v>PRIORIDAD 3</v>
      </c>
      <c r="I425" t="e">
        <f t="shared" si="8"/>
        <v>#N/A</v>
      </c>
    </row>
    <row r="426" spans="1:9" x14ac:dyDescent="0.25">
      <c r="A426" s="7">
        <v>425</v>
      </c>
      <c r="B426" s="2" t="s">
        <v>2009</v>
      </c>
      <c r="C426" s="2" t="s">
        <v>171</v>
      </c>
      <c r="D426" t="s">
        <v>25</v>
      </c>
      <c r="E426" t="s">
        <v>2009</v>
      </c>
      <c r="F426" t="s">
        <v>357</v>
      </c>
      <c r="G426">
        <v>407</v>
      </c>
      <c r="H426" s="2" t="str">
        <f>IFERROR(VLOOKUP(E426,'[4]Priorizacion DIC'!$A:$Q,17,0),"")</f>
        <v>PRIORIDAD 2</v>
      </c>
      <c r="I426" t="e">
        <f t="shared" si="8"/>
        <v>#N/A</v>
      </c>
    </row>
    <row r="427" spans="1:9" x14ac:dyDescent="0.25">
      <c r="A427" s="7">
        <v>426</v>
      </c>
      <c r="B427" s="2" t="s">
        <v>2010</v>
      </c>
      <c r="C427" s="2" t="s">
        <v>171</v>
      </c>
      <c r="D427" t="s">
        <v>25</v>
      </c>
      <c r="E427" t="s">
        <v>2010</v>
      </c>
      <c r="F427" t="s">
        <v>357</v>
      </c>
      <c r="G427">
        <v>408</v>
      </c>
      <c r="H427" s="2" t="str">
        <f>IFERROR(VLOOKUP(E427,'[4]Priorizacion DIC'!$A:$Q,17,0),"")</f>
        <v>PRIORIDAD 3</v>
      </c>
      <c r="I427" t="e">
        <f t="shared" si="8"/>
        <v>#N/A</v>
      </c>
    </row>
    <row r="428" spans="1:9" x14ac:dyDescent="0.25">
      <c r="A428" s="7">
        <v>427</v>
      </c>
      <c r="B428" s="2" t="s">
        <v>2011</v>
      </c>
      <c r="C428" s="2" t="s">
        <v>171</v>
      </c>
      <c r="D428" t="s">
        <v>25</v>
      </c>
      <c r="E428" t="s">
        <v>2011</v>
      </c>
      <c r="F428" t="s">
        <v>357</v>
      </c>
      <c r="G428">
        <v>409</v>
      </c>
      <c r="H428" s="2" t="str">
        <f>IFERROR(VLOOKUP(E428,'[4]Priorizacion DIC'!$A:$Q,17,0),"")</f>
        <v>PRIORIDAD 4</v>
      </c>
      <c r="I428" t="e">
        <f t="shared" si="8"/>
        <v>#N/A</v>
      </c>
    </row>
    <row r="429" spans="1:9" x14ac:dyDescent="0.25">
      <c r="A429" s="7">
        <v>428</v>
      </c>
      <c r="B429" s="2" t="s">
        <v>2012</v>
      </c>
      <c r="C429" s="2" t="s">
        <v>171</v>
      </c>
      <c r="D429" t="s">
        <v>25</v>
      </c>
      <c r="E429" t="s">
        <v>2012</v>
      </c>
      <c r="F429" t="s">
        <v>357</v>
      </c>
      <c r="G429">
        <v>410</v>
      </c>
      <c r="H429" s="2" t="str">
        <f>IFERROR(VLOOKUP(E429,'[4]Priorizacion DIC'!$A:$Q,17,0),"")</f>
        <v>PRIORIDAD 3</v>
      </c>
      <c r="I429" t="e">
        <f t="shared" si="8"/>
        <v>#N/A</v>
      </c>
    </row>
    <row r="430" spans="1:9" x14ac:dyDescent="0.25">
      <c r="A430" s="7">
        <v>429</v>
      </c>
      <c r="B430" s="2" t="s">
        <v>2013</v>
      </c>
      <c r="C430" s="2" t="s">
        <v>171</v>
      </c>
      <c r="D430" t="s">
        <v>25</v>
      </c>
      <c r="E430" t="s">
        <v>2013</v>
      </c>
      <c r="F430" t="s">
        <v>357</v>
      </c>
      <c r="G430">
        <v>411</v>
      </c>
      <c r="H430" s="2" t="str">
        <f>IFERROR(VLOOKUP(E430,'[4]Priorizacion DIC'!$A:$Q,17,0),"")</f>
        <v>PRIORIDAD 2</v>
      </c>
      <c r="I430" t="e">
        <f t="shared" si="8"/>
        <v>#N/A</v>
      </c>
    </row>
    <row r="431" spans="1:9" x14ac:dyDescent="0.25">
      <c r="A431" s="7">
        <v>430</v>
      </c>
      <c r="B431" s="2" t="s">
        <v>2014</v>
      </c>
      <c r="C431" s="2" t="s">
        <v>171</v>
      </c>
      <c r="D431" t="s">
        <v>25</v>
      </c>
      <c r="E431" t="s">
        <v>2014</v>
      </c>
      <c r="F431" t="s">
        <v>357</v>
      </c>
      <c r="G431">
        <v>412</v>
      </c>
      <c r="H431" s="2" t="str">
        <f>IFERROR(VLOOKUP(E431,'[4]Priorizacion DIC'!$A:$Q,17,0),"")</f>
        <v>PRIORIDAD 4</v>
      </c>
      <c r="I431" t="e">
        <f t="shared" si="8"/>
        <v>#N/A</v>
      </c>
    </row>
    <row r="432" spans="1:9" x14ac:dyDescent="0.25">
      <c r="A432" s="7">
        <v>431</v>
      </c>
      <c r="B432" s="2" t="s">
        <v>2015</v>
      </c>
      <c r="C432" s="2" t="s">
        <v>171</v>
      </c>
      <c r="D432" t="s">
        <v>25</v>
      </c>
      <c r="E432" t="s">
        <v>2015</v>
      </c>
      <c r="F432" t="s">
        <v>357</v>
      </c>
      <c r="G432">
        <v>413</v>
      </c>
      <c r="H432" s="2" t="str">
        <f>IFERROR(VLOOKUP(E432,'[4]Priorizacion DIC'!$A:$Q,17,0),"")</f>
        <v>PRIORIDAD 4</v>
      </c>
      <c r="I432" t="e">
        <f t="shared" si="8"/>
        <v>#N/A</v>
      </c>
    </row>
    <row r="433" spans="1:9" x14ac:dyDescent="0.25">
      <c r="A433" s="7">
        <v>432</v>
      </c>
      <c r="B433" s="2" t="s">
        <v>2016</v>
      </c>
      <c r="C433" s="2" t="s">
        <v>171</v>
      </c>
      <c r="D433" t="s">
        <v>25</v>
      </c>
      <c r="E433" t="s">
        <v>2016</v>
      </c>
      <c r="F433" t="s">
        <v>357</v>
      </c>
      <c r="G433">
        <v>414</v>
      </c>
      <c r="H433" s="2" t="str">
        <f>IFERROR(VLOOKUP(E433,'[4]Priorizacion DIC'!$A:$Q,17,0),"")</f>
        <v>PRIORIDAD 4</v>
      </c>
      <c r="I433" t="e">
        <f t="shared" si="8"/>
        <v>#N/A</v>
      </c>
    </row>
    <row r="434" spans="1:9" x14ac:dyDescent="0.25">
      <c r="A434" s="7">
        <v>433</v>
      </c>
      <c r="B434" s="2" t="s">
        <v>2017</v>
      </c>
      <c r="C434" s="2" t="s">
        <v>171</v>
      </c>
      <c r="D434" t="s">
        <v>25</v>
      </c>
      <c r="E434" t="s">
        <v>2017</v>
      </c>
      <c r="F434" t="s">
        <v>357</v>
      </c>
      <c r="G434">
        <v>415</v>
      </c>
      <c r="H434" s="2" t="str">
        <f>IFERROR(VLOOKUP(E434,'[4]Priorizacion DIC'!$A:$Q,17,0),"")</f>
        <v>PRIORIDAD 2</v>
      </c>
      <c r="I434" t="e">
        <f t="shared" si="8"/>
        <v>#N/A</v>
      </c>
    </row>
    <row r="435" spans="1:9" x14ac:dyDescent="0.25">
      <c r="A435" s="7">
        <v>434</v>
      </c>
      <c r="B435" s="2" t="s">
        <v>2018</v>
      </c>
      <c r="C435" s="2" t="s">
        <v>171</v>
      </c>
      <c r="D435" t="s">
        <v>25</v>
      </c>
      <c r="E435" t="s">
        <v>2018</v>
      </c>
      <c r="F435" t="s">
        <v>357</v>
      </c>
      <c r="G435">
        <v>416</v>
      </c>
      <c r="H435" s="2" t="str">
        <f>IFERROR(VLOOKUP(E435,'[4]Priorizacion DIC'!$A:$Q,17,0),"")</f>
        <v>PRIORIDAD 2</v>
      </c>
      <c r="I435" t="e">
        <f t="shared" si="8"/>
        <v>#N/A</v>
      </c>
    </row>
    <row r="436" spans="1:9" x14ac:dyDescent="0.25">
      <c r="A436" s="7">
        <v>435</v>
      </c>
      <c r="B436" s="2" t="s">
        <v>2019</v>
      </c>
      <c r="C436" s="2" t="s">
        <v>171</v>
      </c>
      <c r="D436" t="s">
        <v>25</v>
      </c>
      <c r="E436" t="s">
        <v>2019</v>
      </c>
      <c r="F436" t="s">
        <v>357</v>
      </c>
      <c r="G436">
        <v>417</v>
      </c>
      <c r="H436" s="2" t="str">
        <f>IFERROR(VLOOKUP(E436,'[4]Priorizacion DIC'!$A:$Q,17,0),"")</f>
        <v>PRIORIDAD 4</v>
      </c>
      <c r="I436" t="e">
        <f t="shared" si="8"/>
        <v>#N/A</v>
      </c>
    </row>
    <row r="437" spans="1:9" x14ac:dyDescent="0.25">
      <c r="A437" s="7">
        <v>436</v>
      </c>
      <c r="B437" s="2" t="s">
        <v>2020</v>
      </c>
      <c r="C437" s="2" t="s">
        <v>171</v>
      </c>
      <c r="D437" t="s">
        <v>25</v>
      </c>
      <c r="E437" t="s">
        <v>2020</v>
      </c>
      <c r="F437" t="s">
        <v>357</v>
      </c>
      <c r="G437">
        <v>418</v>
      </c>
      <c r="H437" s="2" t="str">
        <f>IFERROR(VLOOKUP(E437,'[4]Priorizacion DIC'!$A:$Q,17,0),"")</f>
        <v>PRIORIDAD 4</v>
      </c>
      <c r="I437" t="e">
        <f t="shared" si="8"/>
        <v>#N/A</v>
      </c>
    </row>
    <row r="438" spans="1:9" x14ac:dyDescent="0.25">
      <c r="A438" s="7">
        <v>437</v>
      </c>
      <c r="B438" s="2" t="s">
        <v>2021</v>
      </c>
      <c r="C438" s="2" t="s">
        <v>171</v>
      </c>
      <c r="D438" t="s">
        <v>25</v>
      </c>
      <c r="E438" t="s">
        <v>2021</v>
      </c>
      <c r="F438" t="s">
        <v>357</v>
      </c>
      <c r="G438">
        <v>419</v>
      </c>
      <c r="H438" s="2" t="str">
        <f>IFERROR(VLOOKUP(E438,'[4]Priorizacion DIC'!$A:$Q,17,0),"")</f>
        <v>PRIORIDAD 2</v>
      </c>
      <c r="I438" t="e">
        <f t="shared" si="8"/>
        <v>#N/A</v>
      </c>
    </row>
    <row r="439" spans="1:9" x14ac:dyDescent="0.25">
      <c r="A439" s="7">
        <v>438</v>
      </c>
      <c r="B439" s="2" t="s">
        <v>2022</v>
      </c>
      <c r="C439" s="2" t="s">
        <v>171</v>
      </c>
      <c r="D439" t="s">
        <v>25</v>
      </c>
      <c r="E439" t="s">
        <v>2022</v>
      </c>
      <c r="F439" t="s">
        <v>357</v>
      </c>
      <c r="G439">
        <v>420</v>
      </c>
      <c r="H439" s="2" t="str">
        <f>IFERROR(VLOOKUP(E439,'[4]Priorizacion DIC'!$A:$Q,17,0),"")</f>
        <v>PRIORIDAD 2</v>
      </c>
      <c r="I439" t="e">
        <f t="shared" si="8"/>
        <v>#N/A</v>
      </c>
    </row>
    <row r="440" spans="1:9" x14ac:dyDescent="0.25">
      <c r="A440" s="7">
        <v>439</v>
      </c>
      <c r="B440" s="2" t="s">
        <v>2023</v>
      </c>
      <c r="C440" s="2" t="s">
        <v>171</v>
      </c>
      <c r="D440" t="s">
        <v>25</v>
      </c>
      <c r="E440" t="s">
        <v>2023</v>
      </c>
      <c r="F440" t="s">
        <v>357</v>
      </c>
      <c r="G440">
        <v>421</v>
      </c>
      <c r="H440" s="2" t="str">
        <f>IFERROR(VLOOKUP(E440,'[4]Priorizacion DIC'!$A:$Q,17,0),"")</f>
        <v>PRIORIDAD 4</v>
      </c>
      <c r="I440" t="e">
        <f t="shared" si="8"/>
        <v>#N/A</v>
      </c>
    </row>
    <row r="441" spans="1:9" x14ac:dyDescent="0.25">
      <c r="A441" s="7">
        <v>440</v>
      </c>
      <c r="B441" s="2" t="s">
        <v>2024</v>
      </c>
      <c r="C441" s="2" t="s">
        <v>171</v>
      </c>
      <c r="D441" t="s">
        <v>25</v>
      </c>
      <c r="E441" t="s">
        <v>2024</v>
      </c>
      <c r="F441" t="s">
        <v>357</v>
      </c>
      <c r="G441">
        <v>422</v>
      </c>
      <c r="H441" s="2" t="str">
        <f>IFERROR(VLOOKUP(E441,'[4]Priorizacion DIC'!$A:$Q,17,0),"")</f>
        <v>PRIORIDAD 1</v>
      </c>
      <c r="I441" t="e">
        <f t="shared" si="8"/>
        <v>#N/A</v>
      </c>
    </row>
    <row r="442" spans="1:9" x14ac:dyDescent="0.25">
      <c r="A442" s="7">
        <v>441</v>
      </c>
      <c r="B442" s="2" t="s">
        <v>2025</v>
      </c>
      <c r="C442" s="2" t="s">
        <v>171</v>
      </c>
      <c r="D442" t="s">
        <v>25</v>
      </c>
      <c r="E442" t="s">
        <v>2025</v>
      </c>
      <c r="F442" t="s">
        <v>357</v>
      </c>
      <c r="G442">
        <v>423</v>
      </c>
      <c r="H442" s="2" t="str">
        <f>IFERROR(VLOOKUP(E442,'[4]Priorizacion DIC'!$A:$Q,17,0),"")</f>
        <v>PRIORIDAD 2</v>
      </c>
      <c r="I442" t="e">
        <f t="shared" si="8"/>
        <v>#N/A</v>
      </c>
    </row>
    <row r="443" spans="1:9" x14ac:dyDescent="0.25">
      <c r="A443" s="7">
        <v>442</v>
      </c>
      <c r="B443" s="2" t="s">
        <v>2026</v>
      </c>
      <c r="C443" s="2" t="s">
        <v>171</v>
      </c>
      <c r="D443" t="s">
        <v>25</v>
      </c>
      <c r="E443" t="s">
        <v>2026</v>
      </c>
      <c r="F443" t="s">
        <v>357</v>
      </c>
      <c r="G443">
        <v>424</v>
      </c>
      <c r="H443" s="2" t="str">
        <f>IFERROR(VLOOKUP(E443,'[4]Priorizacion DIC'!$A:$Q,17,0),"")</f>
        <v>PRIORIDAD 4</v>
      </c>
      <c r="I443" t="e">
        <f t="shared" si="8"/>
        <v>#N/A</v>
      </c>
    </row>
    <row r="444" spans="1:9" x14ac:dyDescent="0.25">
      <c r="A444" s="7">
        <v>443</v>
      </c>
      <c r="B444" s="2" t="s">
        <v>2027</v>
      </c>
      <c r="C444" s="2" t="s">
        <v>171</v>
      </c>
      <c r="D444" t="s">
        <v>25</v>
      </c>
      <c r="E444" t="s">
        <v>2027</v>
      </c>
      <c r="F444" t="s">
        <v>357</v>
      </c>
      <c r="G444">
        <v>425</v>
      </c>
      <c r="H444" s="2" t="str">
        <f>IFERROR(VLOOKUP(E444,'[4]Priorizacion DIC'!$A:$Q,17,0),"")</f>
        <v>PRIORIDAD 4</v>
      </c>
      <c r="I444" t="e">
        <f t="shared" si="8"/>
        <v>#N/A</v>
      </c>
    </row>
    <row r="445" spans="1:9" x14ac:dyDescent="0.25">
      <c r="A445" s="7">
        <v>444</v>
      </c>
      <c r="B445" s="2" t="s">
        <v>2028</v>
      </c>
      <c r="C445" s="2" t="s">
        <v>171</v>
      </c>
      <c r="D445" t="s">
        <v>25</v>
      </c>
      <c r="E445" t="s">
        <v>2028</v>
      </c>
      <c r="F445" t="s">
        <v>357</v>
      </c>
      <c r="G445">
        <v>426</v>
      </c>
      <c r="H445" s="2" t="str">
        <f>IFERROR(VLOOKUP(E445,'[4]Priorizacion DIC'!$A:$Q,17,0),"")</f>
        <v>PRIORIDAD 3</v>
      </c>
      <c r="I445" t="e">
        <f t="shared" si="8"/>
        <v>#N/A</v>
      </c>
    </row>
    <row r="446" spans="1:9" x14ac:dyDescent="0.25">
      <c r="A446" s="7">
        <v>445</v>
      </c>
      <c r="B446" s="2" t="s">
        <v>2029</v>
      </c>
      <c r="C446" s="2" t="s">
        <v>171</v>
      </c>
      <c r="D446" t="s">
        <v>25</v>
      </c>
      <c r="E446" t="s">
        <v>2029</v>
      </c>
      <c r="F446" t="s">
        <v>357</v>
      </c>
      <c r="G446">
        <v>427</v>
      </c>
      <c r="H446" s="2" t="str">
        <f>IFERROR(VLOOKUP(E446,'[4]Priorizacion DIC'!$A:$Q,17,0),"")</f>
        <v>PRIORIDAD 2</v>
      </c>
      <c r="I446" t="e">
        <f t="shared" si="8"/>
        <v>#N/A</v>
      </c>
    </row>
    <row r="447" spans="1:9" x14ac:dyDescent="0.25">
      <c r="A447" s="7">
        <v>446</v>
      </c>
      <c r="B447" s="2" t="s">
        <v>2030</v>
      </c>
      <c r="C447" s="2" t="s">
        <v>171</v>
      </c>
      <c r="D447" t="s">
        <v>25</v>
      </c>
      <c r="E447" t="s">
        <v>2030</v>
      </c>
      <c r="F447" t="s">
        <v>357</v>
      </c>
      <c r="G447">
        <v>428</v>
      </c>
      <c r="H447" s="2" t="str">
        <f>IFERROR(VLOOKUP(E447,'[4]Priorizacion DIC'!$A:$Q,17,0),"")</f>
        <v>PRIORIDAD 2</v>
      </c>
      <c r="I447" t="e">
        <f t="shared" si="8"/>
        <v>#N/A</v>
      </c>
    </row>
    <row r="448" spans="1:9" x14ac:dyDescent="0.25">
      <c r="A448" s="7">
        <v>447</v>
      </c>
      <c r="B448" s="2" t="s">
        <v>2031</v>
      </c>
      <c r="C448" s="2" t="s">
        <v>171</v>
      </c>
      <c r="D448" t="s">
        <v>25</v>
      </c>
      <c r="E448" t="s">
        <v>2031</v>
      </c>
      <c r="F448" t="s">
        <v>357</v>
      </c>
      <c r="G448">
        <v>429</v>
      </c>
      <c r="H448" s="2" t="str">
        <f>IFERROR(VLOOKUP(E448,'[4]Priorizacion DIC'!$A:$Q,17,0),"")</f>
        <v>PRIORIDAD 1</v>
      </c>
      <c r="I448" t="e">
        <f t="shared" si="8"/>
        <v>#N/A</v>
      </c>
    </row>
    <row r="449" spans="1:9" x14ac:dyDescent="0.25">
      <c r="A449" s="7">
        <v>448</v>
      </c>
      <c r="D449" t="s">
        <v>25</v>
      </c>
      <c r="E449" t="s">
        <v>2032</v>
      </c>
      <c r="F449" t="s">
        <v>928</v>
      </c>
      <c r="G449">
        <v>430</v>
      </c>
      <c r="H449" s="2" t="str">
        <f>IFERROR(VLOOKUP(E449,'[4]Priorizacion DIC'!$A:$Q,17,0),"")</f>
        <v>PRIORIDAD 0</v>
      </c>
      <c r="I449" t="e">
        <f t="shared" si="8"/>
        <v>#N/A</v>
      </c>
    </row>
    <row r="450" spans="1:9" x14ac:dyDescent="0.25">
      <c r="A450" s="7">
        <v>449</v>
      </c>
      <c r="B450" s="2" t="s">
        <v>1587</v>
      </c>
      <c r="D450" t="s">
        <v>25</v>
      </c>
      <c r="E450" t="s">
        <v>2033</v>
      </c>
      <c r="F450" t="s">
        <v>928</v>
      </c>
      <c r="G450">
        <v>431</v>
      </c>
      <c r="H450" s="2" t="str">
        <f>IFERROR(VLOOKUP(E450,'[4]Priorizacion DIC'!$A:$Q,17,0),"")</f>
        <v>PRIORIDAD 0</v>
      </c>
      <c r="I450" t="str">
        <f t="shared" ref="I450:I513" si="9">VLOOKUP(B450,$N$2:$O$349,2,FALSE)</f>
        <v>Diagnostico</v>
      </c>
    </row>
    <row r="451" spans="1:9" x14ac:dyDescent="0.25">
      <c r="A451" s="7">
        <v>450</v>
      </c>
      <c r="B451" s="2" t="s">
        <v>1535</v>
      </c>
      <c r="D451" t="s">
        <v>25</v>
      </c>
      <c r="E451" t="s">
        <v>2034</v>
      </c>
      <c r="F451" t="s">
        <v>928</v>
      </c>
      <c r="G451">
        <v>432</v>
      </c>
      <c r="H451" s="2" t="str">
        <f>IFERROR(VLOOKUP(E451,'[4]Priorizacion DIC'!$A:$Q,17,0),"")</f>
        <v>PRIORIDAD 0</v>
      </c>
      <c r="I451" t="str">
        <f t="shared" si="9"/>
        <v>Diagnostico</v>
      </c>
    </row>
    <row r="452" spans="1:9" x14ac:dyDescent="0.25">
      <c r="A452" s="7">
        <v>451</v>
      </c>
      <c r="B452" s="2" t="s">
        <v>2035</v>
      </c>
      <c r="D452" t="s">
        <v>25</v>
      </c>
      <c r="E452" t="s">
        <v>2036</v>
      </c>
      <c r="F452" t="s">
        <v>928</v>
      </c>
      <c r="G452">
        <v>433</v>
      </c>
      <c r="H452" s="2" t="str">
        <f>IFERROR(VLOOKUP(E452,'[4]Priorizacion DIC'!$A:$Q,17,0),"")</f>
        <v>PRIORIDAD 0</v>
      </c>
      <c r="I452" t="e">
        <f t="shared" si="9"/>
        <v>#N/A</v>
      </c>
    </row>
    <row r="453" spans="1:9" x14ac:dyDescent="0.25">
      <c r="A453" s="7">
        <v>452</v>
      </c>
      <c r="B453" s="2" t="s">
        <v>2037</v>
      </c>
      <c r="D453" t="s">
        <v>25</v>
      </c>
      <c r="E453" t="s">
        <v>2038</v>
      </c>
      <c r="F453" t="s">
        <v>928</v>
      </c>
      <c r="G453">
        <v>434</v>
      </c>
      <c r="H453" s="2" t="str">
        <f>IFERROR(VLOOKUP(E453,'[4]Priorizacion DIC'!$A:$Q,17,0),"")</f>
        <v>PRIORIDAD 0</v>
      </c>
      <c r="I453" t="e">
        <f t="shared" si="9"/>
        <v>#N/A</v>
      </c>
    </row>
    <row r="454" spans="1:9" x14ac:dyDescent="0.25">
      <c r="A454" s="7">
        <v>453</v>
      </c>
      <c r="B454" s="2" t="s">
        <v>1593</v>
      </c>
      <c r="D454" t="s">
        <v>25</v>
      </c>
      <c r="E454" t="s">
        <v>2039</v>
      </c>
      <c r="F454" t="s">
        <v>928</v>
      </c>
      <c r="G454">
        <v>435</v>
      </c>
      <c r="H454" s="2" t="str">
        <f>IFERROR(VLOOKUP(E454,'[4]Priorizacion DIC'!$A:$Q,17,0),"")</f>
        <v>PRIORIDAD 0</v>
      </c>
      <c r="I454" t="str">
        <f t="shared" si="9"/>
        <v>Diagnostico</v>
      </c>
    </row>
    <row r="455" spans="1:9" x14ac:dyDescent="0.25">
      <c r="A455" s="7">
        <v>454</v>
      </c>
      <c r="B455" s="2" t="s">
        <v>1565</v>
      </c>
      <c r="D455" t="s">
        <v>25</v>
      </c>
      <c r="E455" t="s">
        <v>2040</v>
      </c>
      <c r="F455" t="s">
        <v>928</v>
      </c>
      <c r="G455">
        <v>436</v>
      </c>
      <c r="H455" s="2" t="str">
        <f>IFERROR(VLOOKUP(E455,'[4]Priorizacion DIC'!$A:$Q,17,0),"")</f>
        <v>PRIORIDAD 0</v>
      </c>
      <c r="I455" t="str">
        <f t="shared" si="9"/>
        <v>Diagnostico</v>
      </c>
    </row>
    <row r="456" spans="1:9" x14ac:dyDescent="0.25">
      <c r="A456" s="7">
        <v>455</v>
      </c>
      <c r="B456" s="2" t="s">
        <v>2041</v>
      </c>
      <c r="D456" t="s">
        <v>25</v>
      </c>
      <c r="E456" t="s">
        <v>2042</v>
      </c>
      <c r="F456" t="s">
        <v>928</v>
      </c>
      <c r="G456">
        <v>437</v>
      </c>
      <c r="H456" s="2" t="str">
        <f>IFERROR(VLOOKUP(E456,'[4]Priorizacion DIC'!$A:$Q,17,0),"")</f>
        <v>PRIORIDAD 1</v>
      </c>
      <c r="I456" t="e">
        <f t="shared" si="9"/>
        <v>#N/A</v>
      </c>
    </row>
    <row r="457" spans="1:9" x14ac:dyDescent="0.25">
      <c r="A457" s="7">
        <v>456</v>
      </c>
      <c r="B457" s="2" t="s">
        <v>1595</v>
      </c>
      <c r="D457" t="s">
        <v>25</v>
      </c>
      <c r="E457" t="s">
        <v>2043</v>
      </c>
      <c r="F457" t="s">
        <v>928</v>
      </c>
      <c r="G457">
        <v>438</v>
      </c>
      <c r="H457" s="2" t="str">
        <f>IFERROR(VLOOKUP(E457,'[4]Priorizacion DIC'!$A:$Q,17,0),"")</f>
        <v>PRIORIDAD 1</v>
      </c>
      <c r="I457" t="str">
        <f t="shared" si="9"/>
        <v>Diagnostico</v>
      </c>
    </row>
    <row r="458" spans="1:9" x14ac:dyDescent="0.25">
      <c r="A458" s="7">
        <v>457</v>
      </c>
      <c r="B458" s="2" t="s">
        <v>1601</v>
      </c>
      <c r="D458" t="s">
        <v>25</v>
      </c>
      <c r="E458" t="s">
        <v>2044</v>
      </c>
      <c r="F458" t="s">
        <v>928</v>
      </c>
      <c r="G458">
        <v>439</v>
      </c>
      <c r="H458" s="2" t="str">
        <f>IFERROR(VLOOKUP(E458,'[4]Priorizacion DIC'!$A:$Q,17,0),"")</f>
        <v>PRIORIDAD 1</v>
      </c>
      <c r="I458" t="str">
        <f t="shared" si="9"/>
        <v>Diagnostico</v>
      </c>
    </row>
    <row r="459" spans="1:9" x14ac:dyDescent="0.25">
      <c r="A459" s="7">
        <v>458</v>
      </c>
      <c r="B459" s="2" t="s">
        <v>2045</v>
      </c>
      <c r="D459" t="s">
        <v>25</v>
      </c>
      <c r="E459" t="s">
        <v>2046</v>
      </c>
      <c r="F459" t="s">
        <v>928</v>
      </c>
      <c r="G459">
        <v>440</v>
      </c>
      <c r="H459" s="2" t="str">
        <f>IFERROR(VLOOKUP(E459,'[4]Priorizacion DIC'!$A:$Q,17,0),"")</f>
        <v>PRIORIDAD 1</v>
      </c>
      <c r="I459" t="e">
        <f t="shared" si="9"/>
        <v>#N/A</v>
      </c>
    </row>
    <row r="460" spans="1:9" x14ac:dyDescent="0.25">
      <c r="A460" s="7">
        <v>459</v>
      </c>
      <c r="B460" s="2" t="s">
        <v>1605</v>
      </c>
      <c r="D460" t="s">
        <v>25</v>
      </c>
      <c r="E460" t="s">
        <v>2047</v>
      </c>
      <c r="F460" t="s">
        <v>928</v>
      </c>
      <c r="G460">
        <v>441</v>
      </c>
      <c r="H460" s="2" t="str">
        <f>IFERROR(VLOOKUP(E460,'[4]Priorizacion DIC'!$A:$Q,17,0),"")</f>
        <v>PRIORIDAD 1</v>
      </c>
      <c r="I460" t="str">
        <f t="shared" si="9"/>
        <v>Diagnostico</v>
      </c>
    </row>
    <row r="461" spans="1:9" x14ac:dyDescent="0.25">
      <c r="A461" s="7">
        <v>460</v>
      </c>
      <c r="B461" s="2" t="s">
        <v>1607</v>
      </c>
      <c r="D461" t="s">
        <v>25</v>
      </c>
      <c r="E461" t="s">
        <v>2048</v>
      </c>
      <c r="F461" t="s">
        <v>928</v>
      </c>
      <c r="G461">
        <v>442</v>
      </c>
      <c r="H461" s="2" t="str">
        <f>IFERROR(VLOOKUP(E461,'[4]Priorizacion DIC'!$A:$Q,17,0),"")</f>
        <v>PRIORIDAD 1</v>
      </c>
      <c r="I461" t="str">
        <f t="shared" si="9"/>
        <v>Diagnostico</v>
      </c>
    </row>
    <row r="462" spans="1:9" x14ac:dyDescent="0.25">
      <c r="A462" s="7">
        <v>461</v>
      </c>
      <c r="B462" s="2" t="s">
        <v>2049</v>
      </c>
      <c r="D462" t="s">
        <v>25</v>
      </c>
      <c r="E462" t="s">
        <v>2050</v>
      </c>
      <c r="F462" t="s">
        <v>928</v>
      </c>
      <c r="G462">
        <v>443</v>
      </c>
      <c r="H462" s="2" t="str">
        <f>IFERROR(VLOOKUP(E462,'[4]Priorizacion DIC'!$A:$Q,17,0),"")</f>
        <v>PRIORIDAD 1</v>
      </c>
      <c r="I462" t="e">
        <f t="shared" si="9"/>
        <v>#N/A</v>
      </c>
    </row>
    <row r="463" spans="1:9" x14ac:dyDescent="0.25">
      <c r="A463" s="7">
        <v>462</v>
      </c>
      <c r="B463" s="2" t="s">
        <v>1571</v>
      </c>
      <c r="D463" t="s">
        <v>25</v>
      </c>
      <c r="E463" t="s">
        <v>2051</v>
      </c>
      <c r="F463" t="s">
        <v>928</v>
      </c>
      <c r="G463">
        <v>444</v>
      </c>
      <c r="H463" s="2" t="str">
        <f>IFERROR(VLOOKUP(E463,'[4]Priorizacion DIC'!$A:$Q,17,0),"")</f>
        <v>PRIORIDAD 1</v>
      </c>
      <c r="I463" t="str">
        <f t="shared" si="9"/>
        <v>Diagnostico</v>
      </c>
    </row>
    <row r="464" spans="1:9" x14ac:dyDescent="0.25">
      <c r="A464" s="7">
        <v>463</v>
      </c>
      <c r="B464" s="2" t="s">
        <v>1539</v>
      </c>
      <c r="D464" t="s">
        <v>25</v>
      </c>
      <c r="E464" t="s">
        <v>2052</v>
      </c>
      <c r="F464" t="s">
        <v>928</v>
      </c>
      <c r="G464">
        <v>445</v>
      </c>
      <c r="H464" s="2" t="str">
        <f>IFERROR(VLOOKUP(E464,'[4]Priorizacion DIC'!$A:$Q,17,0),"")</f>
        <v>PRIORIDAD 1</v>
      </c>
      <c r="I464" t="str">
        <f t="shared" si="9"/>
        <v>Diagnostico</v>
      </c>
    </row>
    <row r="465" spans="1:9" x14ac:dyDescent="0.25">
      <c r="A465" s="7">
        <v>464</v>
      </c>
      <c r="B465" s="2" t="s">
        <v>2053</v>
      </c>
      <c r="D465" t="s">
        <v>25</v>
      </c>
      <c r="E465" t="s">
        <v>2054</v>
      </c>
      <c r="F465" t="s">
        <v>928</v>
      </c>
      <c r="G465">
        <v>446</v>
      </c>
      <c r="H465" s="2" t="str">
        <f>IFERROR(VLOOKUP(E465,'[4]Priorizacion DIC'!$A:$Q,17,0),"")</f>
        <v>PRIORIDAD 1</v>
      </c>
      <c r="I465" t="e">
        <f t="shared" si="9"/>
        <v>#N/A</v>
      </c>
    </row>
    <row r="466" spans="1:9" x14ac:dyDescent="0.25">
      <c r="A466" s="7">
        <v>465</v>
      </c>
      <c r="B466" s="2" t="s">
        <v>2055</v>
      </c>
      <c r="D466" t="s">
        <v>25</v>
      </c>
      <c r="E466" t="s">
        <v>2056</v>
      </c>
      <c r="F466" t="s">
        <v>928</v>
      </c>
      <c r="G466">
        <v>447</v>
      </c>
      <c r="H466" s="2" t="str">
        <f>IFERROR(VLOOKUP(E466,'[4]Priorizacion DIC'!$A:$Q,17,0),"")</f>
        <v>PRIORIDAD 1</v>
      </c>
      <c r="I466" t="e">
        <f t="shared" si="9"/>
        <v>#N/A</v>
      </c>
    </row>
    <row r="467" spans="1:9" x14ac:dyDescent="0.25">
      <c r="A467" s="7">
        <v>466</v>
      </c>
      <c r="B467" s="2" t="s">
        <v>1545</v>
      </c>
      <c r="D467" t="s">
        <v>25</v>
      </c>
      <c r="E467" t="s">
        <v>2057</v>
      </c>
      <c r="F467" t="s">
        <v>928</v>
      </c>
      <c r="G467">
        <v>448</v>
      </c>
      <c r="H467" s="2" t="str">
        <f>IFERROR(VLOOKUP(E467,'[4]Priorizacion DIC'!$A:$Q,17,0),"")</f>
        <v>PRIORIDAD 1</v>
      </c>
      <c r="I467" t="str">
        <f t="shared" si="9"/>
        <v>Diagnostico</v>
      </c>
    </row>
    <row r="468" spans="1:9" x14ac:dyDescent="0.25">
      <c r="A468" s="7">
        <v>467</v>
      </c>
      <c r="B468" s="2" t="s">
        <v>1609</v>
      </c>
      <c r="D468" t="s">
        <v>25</v>
      </c>
      <c r="E468" t="s">
        <v>2058</v>
      </c>
      <c r="F468" t="s">
        <v>928</v>
      </c>
      <c r="G468">
        <v>449</v>
      </c>
      <c r="H468" s="2" t="str">
        <f>IFERROR(VLOOKUP(E468,'[4]Priorizacion DIC'!$A:$Q,17,0),"")</f>
        <v>PRIORIDAD 1</v>
      </c>
      <c r="I468" t="str">
        <f t="shared" si="9"/>
        <v>Diagnostico</v>
      </c>
    </row>
    <row r="469" spans="1:9" x14ac:dyDescent="0.25">
      <c r="A469" s="7">
        <v>468</v>
      </c>
      <c r="B469" s="2" t="s">
        <v>1553</v>
      </c>
      <c r="D469" t="s">
        <v>25</v>
      </c>
      <c r="E469" t="s">
        <v>2059</v>
      </c>
      <c r="F469" t="s">
        <v>928</v>
      </c>
      <c r="G469">
        <v>450</v>
      </c>
      <c r="H469" s="2" t="str">
        <f>IFERROR(VLOOKUP(E469,'[4]Priorizacion DIC'!$A:$Q,17,0),"")</f>
        <v>PRIORIDAD 1</v>
      </c>
      <c r="I469" t="str">
        <f t="shared" si="9"/>
        <v>Diagnostico</v>
      </c>
    </row>
    <row r="470" spans="1:9" x14ac:dyDescent="0.25">
      <c r="A470" s="7">
        <v>469</v>
      </c>
      <c r="B470" s="2" t="s">
        <v>2060</v>
      </c>
      <c r="D470" t="s">
        <v>25</v>
      </c>
      <c r="E470" t="s">
        <v>2061</v>
      </c>
      <c r="F470" t="s">
        <v>928</v>
      </c>
      <c r="G470">
        <v>451</v>
      </c>
      <c r="H470" s="2" t="str">
        <f>IFERROR(VLOOKUP(E470,'[4]Priorizacion DIC'!$A:$Q,17,0),"")</f>
        <v>PRIORIDAD 1</v>
      </c>
      <c r="I470" t="e">
        <f t="shared" si="9"/>
        <v>#N/A</v>
      </c>
    </row>
    <row r="471" spans="1:9" x14ac:dyDescent="0.25">
      <c r="A471" s="7">
        <v>470</v>
      </c>
      <c r="B471" s="2" t="s">
        <v>2062</v>
      </c>
      <c r="D471" t="s">
        <v>25</v>
      </c>
      <c r="E471" t="s">
        <v>2063</v>
      </c>
      <c r="F471" t="s">
        <v>928</v>
      </c>
      <c r="G471">
        <v>452</v>
      </c>
      <c r="H471" s="2" t="str">
        <f>IFERROR(VLOOKUP(E471,'[4]Priorizacion DIC'!$A:$Q,17,0),"")</f>
        <v>PRIORIDAD 1</v>
      </c>
      <c r="I471" t="e">
        <f t="shared" si="9"/>
        <v>#N/A</v>
      </c>
    </row>
    <row r="472" spans="1:9" x14ac:dyDescent="0.25">
      <c r="A472" s="7">
        <v>471</v>
      </c>
      <c r="B472" s="2" t="s">
        <v>2064</v>
      </c>
      <c r="D472" t="s">
        <v>25</v>
      </c>
      <c r="E472" t="s">
        <v>2065</v>
      </c>
      <c r="F472" t="s">
        <v>928</v>
      </c>
      <c r="G472">
        <v>453</v>
      </c>
      <c r="H472" s="2" t="str">
        <f>IFERROR(VLOOKUP(E472,'[4]Priorizacion DIC'!$A:$Q,17,0),"")</f>
        <v>PRIORIDAD 1</v>
      </c>
      <c r="I472" t="e">
        <f t="shared" si="9"/>
        <v>#N/A</v>
      </c>
    </row>
    <row r="473" spans="1:9" x14ac:dyDescent="0.25">
      <c r="A473" s="7">
        <v>472</v>
      </c>
      <c r="B473" s="2" t="s">
        <v>1573</v>
      </c>
      <c r="D473" t="s">
        <v>25</v>
      </c>
      <c r="E473" t="s">
        <v>2066</v>
      </c>
      <c r="F473" t="s">
        <v>928</v>
      </c>
      <c r="G473">
        <v>454</v>
      </c>
      <c r="H473" s="2" t="str">
        <f>IFERROR(VLOOKUP(E473,'[4]Priorizacion DIC'!$A:$Q,17,0),"")</f>
        <v>PRIORIDAD 1</v>
      </c>
      <c r="I473" t="str">
        <f t="shared" si="9"/>
        <v>Diagnostico</v>
      </c>
    </row>
    <row r="474" spans="1:9" x14ac:dyDescent="0.25">
      <c r="A474" s="7">
        <v>473</v>
      </c>
      <c r="B474" s="2" t="s">
        <v>1541</v>
      </c>
      <c r="D474" t="s">
        <v>25</v>
      </c>
      <c r="E474" t="s">
        <v>2067</v>
      </c>
      <c r="F474" t="s">
        <v>928</v>
      </c>
      <c r="G474">
        <v>455</v>
      </c>
      <c r="H474" s="2" t="str">
        <f>IFERROR(VLOOKUP(E474,'[4]Priorizacion DIC'!$A:$Q,17,0),"")</f>
        <v>PRIORIDAD 1</v>
      </c>
      <c r="I474" t="str">
        <f t="shared" si="9"/>
        <v>Diagnostico</v>
      </c>
    </row>
    <row r="475" spans="1:9" x14ac:dyDescent="0.25">
      <c r="A475" s="7">
        <v>474</v>
      </c>
      <c r="B475" s="2" t="s">
        <v>1559</v>
      </c>
      <c r="D475" t="s">
        <v>25</v>
      </c>
      <c r="E475" t="s">
        <v>2068</v>
      </c>
      <c r="F475" t="s">
        <v>928</v>
      </c>
      <c r="G475">
        <v>456</v>
      </c>
      <c r="H475" s="2" t="str">
        <f>IFERROR(VLOOKUP(E475,'[4]Priorizacion DIC'!$A:$Q,17,0),"")</f>
        <v>PRIORIDAD 1</v>
      </c>
      <c r="I475" t="str">
        <f t="shared" si="9"/>
        <v>Diagnostico</v>
      </c>
    </row>
    <row r="476" spans="1:9" x14ac:dyDescent="0.25">
      <c r="A476" s="7">
        <v>475</v>
      </c>
      <c r="B476" s="2" t="s">
        <v>2069</v>
      </c>
      <c r="D476" t="s">
        <v>25</v>
      </c>
      <c r="E476" t="s">
        <v>2070</v>
      </c>
      <c r="F476" t="s">
        <v>928</v>
      </c>
      <c r="G476">
        <v>457</v>
      </c>
      <c r="H476" s="2" t="str">
        <f>IFERROR(VLOOKUP(E476,'[4]Priorizacion DIC'!$A:$Q,17,0),"")</f>
        <v>PRIORIDAD 1</v>
      </c>
      <c r="I476" t="e">
        <f t="shared" si="9"/>
        <v>#N/A</v>
      </c>
    </row>
    <row r="477" spans="1:9" x14ac:dyDescent="0.25">
      <c r="A477" s="7">
        <v>476</v>
      </c>
      <c r="B477" s="2" t="s">
        <v>2071</v>
      </c>
      <c r="D477" t="s">
        <v>25</v>
      </c>
      <c r="E477" t="s">
        <v>2072</v>
      </c>
      <c r="F477" t="s">
        <v>928</v>
      </c>
      <c r="G477">
        <v>458</v>
      </c>
      <c r="H477" s="2" t="str">
        <f>IFERROR(VLOOKUP(E477,'[4]Priorizacion DIC'!$A:$Q,17,0),"")</f>
        <v>PRIORIDAD 1</v>
      </c>
      <c r="I477" t="e">
        <f t="shared" si="9"/>
        <v>#N/A</v>
      </c>
    </row>
    <row r="478" spans="1:9" x14ac:dyDescent="0.25">
      <c r="A478" s="7">
        <v>477</v>
      </c>
      <c r="B478" s="2" t="s">
        <v>2073</v>
      </c>
      <c r="D478" t="s">
        <v>25</v>
      </c>
      <c r="E478" t="s">
        <v>2074</v>
      </c>
      <c r="F478" t="s">
        <v>928</v>
      </c>
      <c r="G478">
        <v>459</v>
      </c>
      <c r="H478" s="2" t="str">
        <f>IFERROR(VLOOKUP(E478,'[4]Priorizacion DIC'!$A:$Q,17,0),"")</f>
        <v>PRIORIDAD 1</v>
      </c>
      <c r="I478" t="e">
        <f t="shared" si="9"/>
        <v>#N/A</v>
      </c>
    </row>
    <row r="479" spans="1:9" x14ac:dyDescent="0.25">
      <c r="A479" s="7">
        <v>478</v>
      </c>
      <c r="B479" s="2" t="s">
        <v>2075</v>
      </c>
      <c r="D479" t="s">
        <v>25</v>
      </c>
      <c r="E479" t="s">
        <v>2076</v>
      </c>
      <c r="F479" t="s">
        <v>928</v>
      </c>
      <c r="G479">
        <v>460</v>
      </c>
      <c r="H479" s="2" t="str">
        <f>IFERROR(VLOOKUP(E479,'[4]Priorizacion DIC'!$A:$Q,17,0),"")</f>
        <v>PRIORIDAD 1</v>
      </c>
      <c r="I479" t="e">
        <f t="shared" si="9"/>
        <v>#N/A</v>
      </c>
    </row>
    <row r="480" spans="1:9" x14ac:dyDescent="0.25">
      <c r="A480" s="7">
        <v>479</v>
      </c>
      <c r="B480" s="2" t="s">
        <v>2077</v>
      </c>
      <c r="D480" t="s">
        <v>25</v>
      </c>
      <c r="E480" t="s">
        <v>2078</v>
      </c>
      <c r="F480" t="s">
        <v>928</v>
      </c>
      <c r="G480">
        <v>461</v>
      </c>
      <c r="H480" s="2" t="str">
        <f>IFERROR(VLOOKUP(E480,'[4]Priorizacion DIC'!$A:$Q,17,0),"")</f>
        <v>PRIORIDAD 1</v>
      </c>
      <c r="I480" t="e">
        <f t="shared" si="9"/>
        <v>#N/A</v>
      </c>
    </row>
    <row r="481" spans="1:9" x14ac:dyDescent="0.25">
      <c r="A481" s="7">
        <v>480</v>
      </c>
      <c r="B481" s="2" t="s">
        <v>2079</v>
      </c>
      <c r="D481" t="s">
        <v>25</v>
      </c>
      <c r="E481" t="s">
        <v>2080</v>
      </c>
      <c r="F481" t="s">
        <v>928</v>
      </c>
      <c r="G481">
        <v>462</v>
      </c>
      <c r="H481" s="2" t="str">
        <f>IFERROR(VLOOKUP(E481,'[4]Priorizacion DIC'!$A:$Q,17,0),"")</f>
        <v>PRIORIDAD 1</v>
      </c>
      <c r="I481" t="e">
        <f t="shared" si="9"/>
        <v>#N/A</v>
      </c>
    </row>
    <row r="482" spans="1:9" x14ac:dyDescent="0.25">
      <c r="A482" s="7">
        <v>481</v>
      </c>
      <c r="B482" s="2" t="s">
        <v>2081</v>
      </c>
      <c r="D482" t="s">
        <v>25</v>
      </c>
      <c r="E482" t="s">
        <v>2082</v>
      </c>
      <c r="F482" t="s">
        <v>928</v>
      </c>
      <c r="G482">
        <v>463</v>
      </c>
      <c r="H482" s="2" t="str">
        <f>IFERROR(VLOOKUP(E482,'[4]Priorizacion DIC'!$A:$Q,17,0),"")</f>
        <v>PRIORIDAD 1</v>
      </c>
      <c r="I482" t="e">
        <f t="shared" si="9"/>
        <v>#N/A</v>
      </c>
    </row>
    <row r="483" spans="1:9" x14ac:dyDescent="0.25">
      <c r="A483" s="7">
        <v>482</v>
      </c>
      <c r="B483" s="2" t="s">
        <v>1644</v>
      </c>
      <c r="D483" t="s">
        <v>25</v>
      </c>
      <c r="E483" t="s">
        <v>2083</v>
      </c>
      <c r="F483" t="s">
        <v>928</v>
      </c>
      <c r="G483">
        <v>464</v>
      </c>
      <c r="H483" s="2" t="str">
        <f>IFERROR(VLOOKUP(E483,'[4]Priorizacion DIC'!$A:$Q,17,0),"")</f>
        <v>PRIORIDAD 1</v>
      </c>
      <c r="I483" t="str">
        <f t="shared" si="9"/>
        <v>Diagnostico</v>
      </c>
    </row>
    <row r="484" spans="1:9" x14ac:dyDescent="0.25">
      <c r="A484" s="7">
        <v>483</v>
      </c>
      <c r="B484" s="2" t="s">
        <v>1650</v>
      </c>
      <c r="D484" t="s">
        <v>25</v>
      </c>
      <c r="E484" t="s">
        <v>2084</v>
      </c>
      <c r="F484" t="s">
        <v>928</v>
      </c>
      <c r="G484">
        <v>465</v>
      </c>
      <c r="H484" s="2" t="str">
        <f>IFERROR(VLOOKUP(E484,'[4]Priorizacion DIC'!$A:$Q,17,0),"")</f>
        <v>PRIORIDAD 1</v>
      </c>
      <c r="I484" t="str">
        <f t="shared" si="9"/>
        <v>Diagnostico</v>
      </c>
    </row>
    <row r="485" spans="1:9" x14ac:dyDescent="0.25">
      <c r="A485" s="7">
        <v>484</v>
      </c>
      <c r="B485" s="2" t="s">
        <v>1652</v>
      </c>
      <c r="D485" t="s">
        <v>25</v>
      </c>
      <c r="E485" t="s">
        <v>2085</v>
      </c>
      <c r="F485" t="s">
        <v>928</v>
      </c>
      <c r="G485">
        <v>466</v>
      </c>
      <c r="H485" s="2" t="str">
        <f>IFERROR(VLOOKUP(E485,'[4]Priorizacion DIC'!$A:$Q,17,0),"")</f>
        <v>PRIORIDAD 1</v>
      </c>
      <c r="I485" t="str">
        <f t="shared" si="9"/>
        <v>Diagnostico</v>
      </c>
    </row>
    <row r="486" spans="1:9" x14ac:dyDescent="0.25">
      <c r="A486" s="7">
        <v>485</v>
      </c>
      <c r="B486" s="2" t="s">
        <v>1642</v>
      </c>
      <c r="D486" t="s">
        <v>25</v>
      </c>
      <c r="E486" t="s">
        <v>2086</v>
      </c>
      <c r="F486" t="s">
        <v>928</v>
      </c>
      <c r="G486">
        <v>467</v>
      </c>
      <c r="H486" s="2" t="str">
        <f>IFERROR(VLOOKUP(E486,'[4]Priorizacion DIC'!$A:$Q,17,0),"")</f>
        <v>PRIORIDAD 1</v>
      </c>
      <c r="I486" t="str">
        <f t="shared" si="9"/>
        <v>Diagnostico</v>
      </c>
    </row>
    <row r="487" spans="1:9" x14ac:dyDescent="0.25">
      <c r="A487" s="7">
        <v>486</v>
      </c>
      <c r="B487" s="2" t="s">
        <v>1654</v>
      </c>
      <c r="D487" t="s">
        <v>25</v>
      </c>
      <c r="E487" t="s">
        <v>2087</v>
      </c>
      <c r="F487" t="s">
        <v>928</v>
      </c>
      <c r="G487">
        <v>468</v>
      </c>
      <c r="H487" s="2" t="str">
        <f>IFERROR(VLOOKUP(E487,'[4]Priorizacion DIC'!$A:$Q,17,0),"")</f>
        <v>PRIORIDAD 1</v>
      </c>
      <c r="I487" t="str">
        <f t="shared" si="9"/>
        <v>Diagnostico</v>
      </c>
    </row>
    <row r="488" spans="1:9" x14ac:dyDescent="0.25">
      <c r="A488" s="7">
        <v>487</v>
      </c>
      <c r="B488" s="2" t="s">
        <v>1656</v>
      </c>
      <c r="D488" t="s">
        <v>25</v>
      </c>
      <c r="E488" t="s">
        <v>2088</v>
      </c>
      <c r="F488" t="s">
        <v>928</v>
      </c>
      <c r="G488">
        <v>469</v>
      </c>
      <c r="H488" s="2" t="str">
        <f>IFERROR(VLOOKUP(E488,'[4]Priorizacion DIC'!$A:$Q,17,0),"")</f>
        <v>PRIORIDAD 1</v>
      </c>
      <c r="I488" t="str">
        <f t="shared" si="9"/>
        <v>Diagnostico</v>
      </c>
    </row>
    <row r="489" spans="1:9" x14ac:dyDescent="0.25">
      <c r="A489" s="7">
        <v>488</v>
      </c>
      <c r="B489" s="2" t="s">
        <v>1658</v>
      </c>
      <c r="D489" t="s">
        <v>25</v>
      </c>
      <c r="E489" t="s">
        <v>2089</v>
      </c>
      <c r="F489" t="s">
        <v>928</v>
      </c>
      <c r="G489">
        <v>470</v>
      </c>
      <c r="H489" s="2" t="str">
        <f>IFERROR(VLOOKUP(E489,'[4]Priorizacion DIC'!$A:$Q,17,0),"")</f>
        <v>PRIORIDAD 1</v>
      </c>
      <c r="I489" t="str">
        <f t="shared" si="9"/>
        <v>Diagnostico</v>
      </c>
    </row>
    <row r="490" spans="1:9" x14ac:dyDescent="0.25">
      <c r="A490" s="7">
        <v>489</v>
      </c>
      <c r="B490" s="2" t="s">
        <v>1640</v>
      </c>
      <c r="D490" t="s">
        <v>25</v>
      </c>
      <c r="E490" t="s">
        <v>2090</v>
      </c>
      <c r="F490" t="s">
        <v>928</v>
      </c>
      <c r="G490">
        <v>471</v>
      </c>
      <c r="H490" s="2" t="str">
        <f>IFERROR(VLOOKUP(E490,'[4]Priorizacion DIC'!$A:$Q,17,0),"")</f>
        <v>PRIORIDAD 1</v>
      </c>
      <c r="I490" t="str">
        <f t="shared" si="9"/>
        <v>Diagnostico</v>
      </c>
    </row>
    <row r="491" spans="1:9" x14ac:dyDescent="0.25">
      <c r="A491" s="7">
        <v>490</v>
      </c>
      <c r="B491" s="2" t="s">
        <v>2091</v>
      </c>
      <c r="D491" t="s">
        <v>25</v>
      </c>
      <c r="E491" t="s">
        <v>2092</v>
      </c>
      <c r="F491" t="s">
        <v>928</v>
      </c>
      <c r="G491">
        <v>472</v>
      </c>
      <c r="H491" s="2" t="str">
        <f>IFERROR(VLOOKUP(E491,'[4]Priorizacion DIC'!$A:$Q,17,0),"")</f>
        <v>PRIORIDAD 1</v>
      </c>
      <c r="I491" t="e">
        <f t="shared" si="9"/>
        <v>#N/A</v>
      </c>
    </row>
    <row r="492" spans="1:9" x14ac:dyDescent="0.25">
      <c r="A492" s="7">
        <v>491</v>
      </c>
      <c r="B492" s="2" t="s">
        <v>2093</v>
      </c>
      <c r="D492" t="s">
        <v>25</v>
      </c>
      <c r="E492" t="s">
        <v>2094</v>
      </c>
      <c r="F492" t="s">
        <v>928</v>
      </c>
      <c r="G492">
        <v>473</v>
      </c>
      <c r="H492" s="2" t="str">
        <f>IFERROR(VLOOKUP(E492,'[4]Priorizacion DIC'!$A:$Q,17,0),"")</f>
        <v>PRIORIDAD 1</v>
      </c>
      <c r="I492" t="e">
        <f t="shared" si="9"/>
        <v>#N/A</v>
      </c>
    </row>
    <row r="493" spans="1:9" x14ac:dyDescent="0.25">
      <c r="A493" s="7">
        <v>492</v>
      </c>
      <c r="B493" s="2" t="s">
        <v>1660</v>
      </c>
      <c r="D493" t="s">
        <v>25</v>
      </c>
      <c r="E493" t="s">
        <v>2095</v>
      </c>
      <c r="F493" t="s">
        <v>928</v>
      </c>
      <c r="G493">
        <v>474</v>
      </c>
      <c r="H493" s="2" t="str">
        <f>IFERROR(VLOOKUP(E493,'[4]Priorizacion DIC'!$A:$Q,17,0),"")</f>
        <v>PRIORIDAD 1</v>
      </c>
      <c r="I493" t="str">
        <f t="shared" si="9"/>
        <v>Diagnostico</v>
      </c>
    </row>
    <row r="494" spans="1:9" x14ac:dyDescent="0.25">
      <c r="A494" s="7">
        <v>493</v>
      </c>
      <c r="B494" s="2" t="s">
        <v>1661</v>
      </c>
      <c r="D494" t="s">
        <v>25</v>
      </c>
      <c r="E494" t="s">
        <v>2096</v>
      </c>
      <c r="F494" t="s">
        <v>928</v>
      </c>
      <c r="G494">
        <v>475</v>
      </c>
      <c r="H494" s="2" t="str">
        <f>IFERROR(VLOOKUP(E494,'[4]Priorizacion DIC'!$A:$Q,17,0),"")</f>
        <v>PRIORIDAD 1</v>
      </c>
      <c r="I494" t="str">
        <f t="shared" si="9"/>
        <v>Diagnostico</v>
      </c>
    </row>
    <row r="495" spans="1:9" x14ac:dyDescent="0.25">
      <c r="A495" s="7">
        <v>494</v>
      </c>
      <c r="B495" s="2" t="s">
        <v>1662</v>
      </c>
      <c r="D495" t="s">
        <v>25</v>
      </c>
      <c r="E495" t="s">
        <v>2097</v>
      </c>
      <c r="F495" t="s">
        <v>928</v>
      </c>
      <c r="G495">
        <v>476</v>
      </c>
      <c r="H495" s="2" t="str">
        <f>IFERROR(VLOOKUP(E495,'[4]Priorizacion DIC'!$A:$Q,17,0),"")</f>
        <v>PRIORIDAD 1</v>
      </c>
      <c r="I495" t="str">
        <f t="shared" si="9"/>
        <v>Diagnostico</v>
      </c>
    </row>
    <row r="496" spans="1:9" x14ac:dyDescent="0.25">
      <c r="A496" s="7">
        <v>495</v>
      </c>
      <c r="B496" s="2" t="s">
        <v>2098</v>
      </c>
      <c r="D496" t="s">
        <v>25</v>
      </c>
      <c r="E496" t="s">
        <v>2099</v>
      </c>
      <c r="F496" t="s">
        <v>928</v>
      </c>
      <c r="G496">
        <v>477</v>
      </c>
      <c r="H496" s="2" t="str">
        <f>IFERROR(VLOOKUP(E496,'[4]Priorizacion DIC'!$A:$Q,17,0),"")</f>
        <v>PRIORIDAD 1</v>
      </c>
      <c r="I496" t="e">
        <f t="shared" si="9"/>
        <v>#N/A</v>
      </c>
    </row>
    <row r="497" spans="1:9" x14ac:dyDescent="0.25">
      <c r="A497" s="7">
        <v>496</v>
      </c>
      <c r="B497" s="2" t="s">
        <v>1619</v>
      </c>
      <c r="D497" t="s">
        <v>25</v>
      </c>
      <c r="E497" t="s">
        <v>2100</v>
      </c>
      <c r="F497" t="s">
        <v>928</v>
      </c>
      <c r="G497">
        <v>478</v>
      </c>
      <c r="H497" s="2" t="str">
        <f>IFERROR(VLOOKUP(E497,'[4]Priorizacion DIC'!$A:$Q,17,0),"")</f>
        <v>PRIORIDAD 1</v>
      </c>
      <c r="I497" t="str">
        <f t="shared" si="9"/>
        <v>Diagnostico</v>
      </c>
    </row>
    <row r="498" spans="1:9" x14ac:dyDescent="0.25">
      <c r="A498" s="7">
        <v>497</v>
      </c>
      <c r="B498" s="2" t="s">
        <v>2101</v>
      </c>
      <c r="D498" t="s">
        <v>25</v>
      </c>
      <c r="E498" t="s">
        <v>2102</v>
      </c>
      <c r="F498" t="s">
        <v>928</v>
      </c>
      <c r="G498">
        <v>479</v>
      </c>
      <c r="H498" s="2" t="str">
        <f>IFERROR(VLOOKUP(E498,'[4]Priorizacion DIC'!$A:$Q,17,0),"")</f>
        <v>PRIORIDAD 1</v>
      </c>
      <c r="I498" t="e">
        <f t="shared" si="9"/>
        <v>#N/A</v>
      </c>
    </row>
    <row r="499" spans="1:9" x14ac:dyDescent="0.25">
      <c r="A499" s="7">
        <v>498</v>
      </c>
      <c r="B499" s="2" t="s">
        <v>2103</v>
      </c>
      <c r="D499" t="s">
        <v>25</v>
      </c>
      <c r="E499" t="s">
        <v>2104</v>
      </c>
      <c r="F499" t="s">
        <v>928</v>
      </c>
      <c r="G499">
        <v>480</v>
      </c>
      <c r="H499" s="2" t="str">
        <f>IFERROR(VLOOKUP(E499,'[4]Priorizacion DIC'!$A:$Q,17,0),"")</f>
        <v>PRIORIDAD 1</v>
      </c>
      <c r="I499" t="e">
        <f t="shared" si="9"/>
        <v>#N/A</v>
      </c>
    </row>
    <row r="500" spans="1:9" x14ac:dyDescent="0.25">
      <c r="A500" s="7">
        <v>499</v>
      </c>
      <c r="B500" s="2" t="s">
        <v>2105</v>
      </c>
      <c r="D500" t="s">
        <v>25</v>
      </c>
      <c r="E500" t="s">
        <v>2106</v>
      </c>
      <c r="F500" t="s">
        <v>928</v>
      </c>
      <c r="G500">
        <v>481</v>
      </c>
      <c r="H500" s="2" t="str">
        <f>IFERROR(VLOOKUP(E500,'[4]Priorizacion DIC'!$A:$Q,17,0),"")</f>
        <v>PRIORIDAD 1</v>
      </c>
      <c r="I500" t="e">
        <f t="shared" si="9"/>
        <v>#N/A</v>
      </c>
    </row>
    <row r="501" spans="1:9" x14ac:dyDescent="0.25">
      <c r="A501" s="7">
        <v>500</v>
      </c>
      <c r="B501" s="2" t="s">
        <v>2107</v>
      </c>
      <c r="D501" t="s">
        <v>25</v>
      </c>
      <c r="E501" t="s">
        <v>2108</v>
      </c>
      <c r="F501" t="s">
        <v>928</v>
      </c>
      <c r="G501">
        <v>482</v>
      </c>
      <c r="H501" s="2" t="str">
        <f>IFERROR(VLOOKUP(E501,'[4]Priorizacion DIC'!$A:$Q,17,0),"")</f>
        <v>PRIORIDAD 1</v>
      </c>
      <c r="I501" t="e">
        <f t="shared" si="9"/>
        <v>#N/A</v>
      </c>
    </row>
    <row r="502" spans="1:9" x14ac:dyDescent="0.25">
      <c r="A502" s="7">
        <v>501</v>
      </c>
      <c r="B502" s="2" t="s">
        <v>1683</v>
      </c>
      <c r="D502" t="s">
        <v>25</v>
      </c>
      <c r="E502" t="s">
        <v>2109</v>
      </c>
      <c r="F502" t="s">
        <v>928</v>
      </c>
      <c r="G502">
        <v>483</v>
      </c>
      <c r="H502" s="2" t="str">
        <f>IFERROR(VLOOKUP(E502,'[4]Priorizacion DIC'!$A:$Q,17,0),"")</f>
        <v>PRIORIDAD 1</v>
      </c>
      <c r="I502" t="str">
        <f t="shared" si="9"/>
        <v>Diagnostico</v>
      </c>
    </row>
    <row r="503" spans="1:9" x14ac:dyDescent="0.25">
      <c r="A503" s="7">
        <v>502</v>
      </c>
      <c r="B503" s="2" t="s">
        <v>1686</v>
      </c>
      <c r="D503" t="s">
        <v>25</v>
      </c>
      <c r="E503" t="s">
        <v>2110</v>
      </c>
      <c r="F503" t="s">
        <v>928</v>
      </c>
      <c r="G503">
        <v>484</v>
      </c>
      <c r="H503" s="2" t="str">
        <f>IFERROR(VLOOKUP(E503,'[4]Priorizacion DIC'!$A:$Q,17,0),"")</f>
        <v>PRIORIDAD 1</v>
      </c>
      <c r="I503" t="str">
        <f t="shared" si="9"/>
        <v>Diagnostico</v>
      </c>
    </row>
    <row r="504" spans="1:9" x14ac:dyDescent="0.25">
      <c r="A504" s="7">
        <v>503</v>
      </c>
      <c r="B504" s="2" t="s">
        <v>2111</v>
      </c>
      <c r="D504" t="s">
        <v>25</v>
      </c>
      <c r="E504" t="s">
        <v>2112</v>
      </c>
      <c r="F504" t="s">
        <v>928</v>
      </c>
      <c r="G504">
        <v>485</v>
      </c>
      <c r="H504" s="2" t="str">
        <f>IFERROR(VLOOKUP(E504,'[4]Priorizacion DIC'!$A:$Q,17,0),"")</f>
        <v>PRIORIDAD 1</v>
      </c>
      <c r="I504" t="e">
        <f t="shared" si="9"/>
        <v>#N/A</v>
      </c>
    </row>
    <row r="505" spans="1:9" x14ac:dyDescent="0.25">
      <c r="A505" s="7">
        <v>504</v>
      </c>
      <c r="B505" s="2" t="s">
        <v>2113</v>
      </c>
      <c r="D505" t="s">
        <v>25</v>
      </c>
      <c r="E505" t="s">
        <v>2114</v>
      </c>
      <c r="F505" t="s">
        <v>928</v>
      </c>
      <c r="G505">
        <v>486</v>
      </c>
      <c r="H505" s="2" t="str">
        <f>IFERROR(VLOOKUP(E505,'[4]Priorizacion DIC'!$A:$Q,17,0),"")</f>
        <v>PRIORIDAD 1</v>
      </c>
      <c r="I505" t="e">
        <f t="shared" si="9"/>
        <v>#N/A</v>
      </c>
    </row>
    <row r="506" spans="1:9" x14ac:dyDescent="0.25">
      <c r="A506" s="7">
        <v>505</v>
      </c>
      <c r="B506" s="2" t="s">
        <v>1738</v>
      </c>
      <c r="D506" t="s">
        <v>25</v>
      </c>
      <c r="E506" t="s">
        <v>2115</v>
      </c>
      <c r="F506" t="s">
        <v>928</v>
      </c>
      <c r="G506">
        <v>487</v>
      </c>
      <c r="H506" s="2" t="str">
        <f>IFERROR(VLOOKUP(E506,'[4]Priorizacion DIC'!$A:$Q,17,0),"")</f>
        <v>PRIORIDAD 1</v>
      </c>
      <c r="I506" t="str">
        <f t="shared" si="9"/>
        <v>Diagnostico</v>
      </c>
    </row>
    <row r="507" spans="1:9" x14ac:dyDescent="0.25">
      <c r="A507" s="7">
        <v>506</v>
      </c>
      <c r="B507" s="2" t="s">
        <v>1705</v>
      </c>
      <c r="D507" t="s">
        <v>25</v>
      </c>
      <c r="E507" t="s">
        <v>2116</v>
      </c>
      <c r="F507" t="s">
        <v>928</v>
      </c>
      <c r="G507">
        <v>488</v>
      </c>
      <c r="H507" s="2" t="str">
        <f>IFERROR(VLOOKUP(E507,'[4]Priorizacion DIC'!$A:$Q,17,0),"")</f>
        <v>PRIORIDAD 1</v>
      </c>
      <c r="I507" t="str">
        <f t="shared" si="9"/>
        <v>Diagnostico</v>
      </c>
    </row>
    <row r="508" spans="1:9" x14ac:dyDescent="0.25">
      <c r="A508" s="7">
        <v>507</v>
      </c>
      <c r="B508" s="2" t="s">
        <v>1758</v>
      </c>
      <c r="D508" t="s">
        <v>25</v>
      </c>
      <c r="E508" t="s">
        <v>2117</v>
      </c>
      <c r="F508" t="s">
        <v>928</v>
      </c>
      <c r="G508">
        <v>489</v>
      </c>
      <c r="H508" s="2" t="str">
        <f>IFERROR(VLOOKUP(E508,'[4]Priorizacion DIC'!$A:$Q,17,0),"")</f>
        <v>PRIORIDAD 1</v>
      </c>
      <c r="I508" t="str">
        <f t="shared" si="9"/>
        <v>Diagnostico</v>
      </c>
    </row>
    <row r="509" spans="1:9" x14ac:dyDescent="0.25">
      <c r="A509" s="7">
        <v>508</v>
      </c>
      <c r="B509" s="2" t="s">
        <v>2118</v>
      </c>
      <c r="D509" t="s">
        <v>25</v>
      </c>
      <c r="E509" t="s">
        <v>2119</v>
      </c>
      <c r="F509" t="s">
        <v>928</v>
      </c>
      <c r="G509">
        <v>490</v>
      </c>
      <c r="H509" s="2" t="str">
        <f>IFERROR(VLOOKUP(E509,'[4]Priorizacion DIC'!$A:$Q,17,0),"")</f>
        <v>PRIORIDAD 1</v>
      </c>
      <c r="I509" t="e">
        <f t="shared" si="9"/>
        <v>#N/A</v>
      </c>
    </row>
    <row r="510" spans="1:9" x14ac:dyDescent="0.25">
      <c r="A510" s="7">
        <v>509</v>
      </c>
      <c r="B510" s="2" t="s">
        <v>1761</v>
      </c>
      <c r="D510" t="s">
        <v>25</v>
      </c>
      <c r="E510" t="s">
        <v>2120</v>
      </c>
      <c r="F510" t="s">
        <v>928</v>
      </c>
      <c r="G510">
        <v>491</v>
      </c>
      <c r="H510" s="2" t="str">
        <f>IFERROR(VLOOKUP(E510,'[4]Priorizacion DIC'!$A:$Q,17,0),"")</f>
        <v>PRIORIDAD 1</v>
      </c>
      <c r="I510" t="str">
        <f t="shared" si="9"/>
        <v>Diagnostico</v>
      </c>
    </row>
    <row r="511" spans="1:9" x14ac:dyDescent="0.25">
      <c r="A511" s="7">
        <v>510</v>
      </c>
      <c r="B511" s="2" t="s">
        <v>2121</v>
      </c>
      <c r="D511" t="s">
        <v>25</v>
      </c>
      <c r="E511" t="s">
        <v>2122</v>
      </c>
      <c r="F511" t="s">
        <v>928</v>
      </c>
      <c r="G511">
        <v>492</v>
      </c>
      <c r="H511" s="2" t="str">
        <f>IFERROR(VLOOKUP(E511,'[4]Priorizacion DIC'!$A:$Q,17,0),"")</f>
        <v>PRIORIDAD 1</v>
      </c>
      <c r="I511" t="e">
        <f t="shared" si="9"/>
        <v>#N/A</v>
      </c>
    </row>
    <row r="512" spans="1:9" x14ac:dyDescent="0.25">
      <c r="A512" s="7">
        <v>511</v>
      </c>
      <c r="B512" s="2" t="s">
        <v>2123</v>
      </c>
      <c r="D512" t="s">
        <v>25</v>
      </c>
      <c r="E512" t="s">
        <v>2124</v>
      </c>
      <c r="F512" t="s">
        <v>928</v>
      </c>
      <c r="G512">
        <v>493</v>
      </c>
      <c r="H512" s="2" t="str">
        <f>IFERROR(VLOOKUP(E512,'[4]Priorizacion DIC'!$A:$Q,17,0),"")</f>
        <v>PRIORIDAD 1</v>
      </c>
      <c r="I512" t="e">
        <f t="shared" si="9"/>
        <v>#N/A</v>
      </c>
    </row>
    <row r="513" spans="1:9" x14ac:dyDescent="0.25">
      <c r="A513" s="7">
        <v>512</v>
      </c>
      <c r="B513" s="2" t="s">
        <v>2125</v>
      </c>
      <c r="D513" t="s">
        <v>25</v>
      </c>
      <c r="E513" t="s">
        <v>2126</v>
      </c>
      <c r="F513" t="s">
        <v>928</v>
      </c>
      <c r="G513">
        <v>494</v>
      </c>
      <c r="H513" s="2" t="str">
        <f>IFERROR(VLOOKUP(E513,'[4]Priorizacion DIC'!$A:$Q,17,0),"")</f>
        <v>PRIORIDAD 1</v>
      </c>
      <c r="I513" t="e">
        <f t="shared" si="9"/>
        <v>#N/A</v>
      </c>
    </row>
    <row r="514" spans="1:9" x14ac:dyDescent="0.25">
      <c r="A514" s="7">
        <v>513</v>
      </c>
      <c r="B514" s="2" t="s">
        <v>1752</v>
      </c>
      <c r="D514" t="s">
        <v>25</v>
      </c>
      <c r="E514" t="s">
        <v>2127</v>
      </c>
      <c r="F514" t="s">
        <v>928</v>
      </c>
      <c r="G514">
        <v>495</v>
      </c>
      <c r="H514" s="2" t="str">
        <f>IFERROR(VLOOKUP(E514,'[4]Priorizacion DIC'!$A:$Q,17,0),"")</f>
        <v>PRIORIDAD 1</v>
      </c>
      <c r="I514" t="str">
        <f t="shared" ref="I514:I577" si="10">VLOOKUP(B514,$N$2:$O$349,2,FALSE)</f>
        <v>Diagnostico</v>
      </c>
    </row>
    <row r="515" spans="1:9" x14ac:dyDescent="0.25">
      <c r="A515" s="7">
        <v>514</v>
      </c>
      <c r="B515" s="2" t="s">
        <v>2128</v>
      </c>
      <c r="D515" t="s">
        <v>25</v>
      </c>
      <c r="E515" t="s">
        <v>2129</v>
      </c>
      <c r="F515" t="s">
        <v>928</v>
      </c>
      <c r="G515">
        <v>496</v>
      </c>
      <c r="H515" s="2" t="str">
        <f>IFERROR(VLOOKUP(E515,'[4]Priorizacion DIC'!$A:$Q,17,0),"")</f>
        <v>PRIORIDAD 1</v>
      </c>
      <c r="I515" t="e">
        <f t="shared" si="10"/>
        <v>#N/A</v>
      </c>
    </row>
    <row r="516" spans="1:9" x14ac:dyDescent="0.25">
      <c r="A516" s="7">
        <v>515</v>
      </c>
      <c r="B516" s="2" t="s">
        <v>2130</v>
      </c>
      <c r="D516" t="s">
        <v>25</v>
      </c>
      <c r="E516" t="s">
        <v>2131</v>
      </c>
      <c r="F516" t="s">
        <v>928</v>
      </c>
      <c r="G516">
        <v>497</v>
      </c>
      <c r="H516" s="2" t="str">
        <f>IFERROR(VLOOKUP(E516,'[4]Priorizacion DIC'!$A:$Q,17,0),"")</f>
        <v>PRIORIDAD 1</v>
      </c>
      <c r="I516" t="e">
        <f t="shared" si="10"/>
        <v>#N/A</v>
      </c>
    </row>
    <row r="517" spans="1:9" x14ac:dyDescent="0.25">
      <c r="A517" s="7">
        <v>516</v>
      </c>
      <c r="B517" s="2" t="s">
        <v>2132</v>
      </c>
      <c r="D517" t="s">
        <v>25</v>
      </c>
      <c r="E517" t="s">
        <v>2133</v>
      </c>
      <c r="F517" t="s">
        <v>928</v>
      </c>
      <c r="G517">
        <v>498</v>
      </c>
      <c r="H517" s="2" t="str">
        <f>IFERROR(VLOOKUP(E517,'[4]Priorizacion DIC'!$A:$Q,17,0),"")</f>
        <v>PRIORIDAD 1</v>
      </c>
      <c r="I517" t="e">
        <f t="shared" si="10"/>
        <v>#N/A</v>
      </c>
    </row>
    <row r="518" spans="1:9" x14ac:dyDescent="0.25">
      <c r="A518" s="7">
        <v>517</v>
      </c>
      <c r="B518" s="2" t="s">
        <v>1694</v>
      </c>
      <c r="D518" t="s">
        <v>25</v>
      </c>
      <c r="E518" t="s">
        <v>2134</v>
      </c>
      <c r="F518" t="s">
        <v>928</v>
      </c>
      <c r="G518">
        <v>499</v>
      </c>
      <c r="H518" s="2" t="str">
        <f>IFERROR(VLOOKUP(E518,'[4]Priorizacion DIC'!$A:$Q,17,0),"")</f>
        <v>PRIORIDAD 1</v>
      </c>
      <c r="I518" t="str">
        <f t="shared" si="10"/>
        <v>Diagnostico</v>
      </c>
    </row>
    <row r="519" spans="1:9" x14ac:dyDescent="0.25">
      <c r="A519" s="7">
        <v>518</v>
      </c>
      <c r="B519" s="2" t="s">
        <v>1672</v>
      </c>
      <c r="D519" t="s">
        <v>25</v>
      </c>
      <c r="E519" t="s">
        <v>2135</v>
      </c>
      <c r="F519" t="s">
        <v>928</v>
      </c>
      <c r="G519">
        <v>500</v>
      </c>
      <c r="H519" s="2" t="str">
        <f>IFERROR(VLOOKUP(E519,'[4]Priorizacion DIC'!$A:$Q,17,0),"")</f>
        <v>PRIORIDAD 1</v>
      </c>
      <c r="I519" t="str">
        <f t="shared" si="10"/>
        <v>Diagnostico</v>
      </c>
    </row>
    <row r="520" spans="1:9" x14ac:dyDescent="0.25">
      <c r="A520" s="7">
        <v>519</v>
      </c>
      <c r="B520" s="2" t="s">
        <v>1707</v>
      </c>
      <c r="D520" t="s">
        <v>25</v>
      </c>
      <c r="E520" t="s">
        <v>2136</v>
      </c>
      <c r="F520" t="s">
        <v>928</v>
      </c>
      <c r="G520">
        <v>501</v>
      </c>
      <c r="H520" s="2" t="str">
        <f>IFERROR(VLOOKUP(E520,'[4]Priorizacion DIC'!$A:$Q,17,0),"")</f>
        <v>PRIORIDAD 1</v>
      </c>
      <c r="I520" t="str">
        <f t="shared" si="10"/>
        <v>Diagnostico</v>
      </c>
    </row>
    <row r="521" spans="1:9" x14ac:dyDescent="0.25">
      <c r="A521" s="7">
        <v>520</v>
      </c>
      <c r="B521" s="2" t="s">
        <v>2137</v>
      </c>
      <c r="D521" t="s">
        <v>25</v>
      </c>
      <c r="E521" t="s">
        <v>2138</v>
      </c>
      <c r="F521" t="s">
        <v>928</v>
      </c>
      <c r="G521">
        <v>502</v>
      </c>
      <c r="H521" s="2" t="str">
        <f>IFERROR(VLOOKUP(E521,'[4]Priorizacion DIC'!$A:$Q,17,0),"")</f>
        <v>PRIORIDAD 1</v>
      </c>
      <c r="I521" t="e">
        <f t="shared" si="10"/>
        <v>#N/A</v>
      </c>
    </row>
    <row r="522" spans="1:9" x14ac:dyDescent="0.25">
      <c r="A522" s="7">
        <v>521</v>
      </c>
      <c r="B522" s="2" t="s">
        <v>1763</v>
      </c>
      <c r="D522" t="s">
        <v>25</v>
      </c>
      <c r="E522" t="s">
        <v>2139</v>
      </c>
      <c r="F522" t="s">
        <v>928</v>
      </c>
      <c r="G522">
        <v>503</v>
      </c>
      <c r="H522" s="2" t="str">
        <f>IFERROR(VLOOKUP(E522,'[4]Priorizacion DIC'!$A:$Q,17,0),"")</f>
        <v>PRIORIDAD 1</v>
      </c>
      <c r="I522" t="str">
        <f t="shared" si="10"/>
        <v>Diagnostico</v>
      </c>
    </row>
    <row r="523" spans="1:9" x14ac:dyDescent="0.25">
      <c r="A523" s="7">
        <v>522</v>
      </c>
      <c r="B523" s="2" t="s">
        <v>2140</v>
      </c>
      <c r="D523" t="s">
        <v>25</v>
      </c>
      <c r="E523" t="s">
        <v>2141</v>
      </c>
      <c r="F523" t="s">
        <v>928</v>
      </c>
      <c r="G523">
        <v>504</v>
      </c>
      <c r="H523" s="2" t="str">
        <f>IFERROR(VLOOKUP(E523,'[4]Priorizacion DIC'!$A:$Q,17,0),"")</f>
        <v>PRIORIDAD 1</v>
      </c>
      <c r="I523" t="e">
        <f t="shared" si="10"/>
        <v>#N/A</v>
      </c>
    </row>
    <row r="524" spans="1:9" x14ac:dyDescent="0.25">
      <c r="A524" s="7">
        <v>523</v>
      </c>
      <c r="B524" s="2" t="s">
        <v>2142</v>
      </c>
      <c r="D524" t="s">
        <v>25</v>
      </c>
      <c r="E524" t="s">
        <v>2143</v>
      </c>
      <c r="F524" t="s">
        <v>928</v>
      </c>
      <c r="G524">
        <v>505</v>
      </c>
      <c r="H524" s="2" t="str">
        <f>IFERROR(VLOOKUP(E524,'[4]Priorizacion DIC'!$A:$Q,17,0),"")</f>
        <v>PRIORIDAD 1</v>
      </c>
      <c r="I524" t="e">
        <f t="shared" si="10"/>
        <v>#N/A</v>
      </c>
    </row>
    <row r="525" spans="1:9" x14ac:dyDescent="0.25">
      <c r="A525" s="7">
        <v>524</v>
      </c>
      <c r="B525" s="2" t="s">
        <v>1764</v>
      </c>
      <c r="D525" t="s">
        <v>25</v>
      </c>
      <c r="E525" t="s">
        <v>2144</v>
      </c>
      <c r="F525" t="s">
        <v>928</v>
      </c>
      <c r="G525">
        <v>506</v>
      </c>
      <c r="H525" s="2" t="str">
        <f>IFERROR(VLOOKUP(E525,'[4]Priorizacion DIC'!$A:$Q,17,0),"")</f>
        <v>PRIORIDAD 1</v>
      </c>
      <c r="I525" t="str">
        <f t="shared" si="10"/>
        <v>Diagnostico</v>
      </c>
    </row>
    <row r="526" spans="1:9" x14ac:dyDescent="0.25">
      <c r="A526" s="7">
        <v>525</v>
      </c>
      <c r="B526" s="2" t="s">
        <v>1767</v>
      </c>
      <c r="D526" t="s">
        <v>25</v>
      </c>
      <c r="E526" t="s">
        <v>2145</v>
      </c>
      <c r="F526" t="s">
        <v>928</v>
      </c>
      <c r="G526">
        <v>507</v>
      </c>
      <c r="H526" s="2" t="str">
        <f>IFERROR(VLOOKUP(E526,'[4]Priorizacion DIC'!$A:$Q,17,0),"")</f>
        <v>PRIORIDAD 1</v>
      </c>
      <c r="I526" t="str">
        <f t="shared" si="10"/>
        <v>Diagnostico</v>
      </c>
    </row>
    <row r="527" spans="1:9" x14ac:dyDescent="0.25">
      <c r="A527" s="7">
        <v>526</v>
      </c>
      <c r="B527" s="2" t="s">
        <v>1677</v>
      </c>
      <c r="D527" t="s">
        <v>25</v>
      </c>
      <c r="E527" t="s">
        <v>2146</v>
      </c>
      <c r="F527" t="s">
        <v>928</v>
      </c>
      <c r="G527">
        <v>508</v>
      </c>
      <c r="H527" s="2" t="str">
        <f>IFERROR(VLOOKUP(E527,'[4]Priorizacion DIC'!$A:$Q,17,0),"")</f>
        <v>PRIORIDAD 1</v>
      </c>
      <c r="I527" t="str">
        <f t="shared" si="10"/>
        <v>Diagnostico</v>
      </c>
    </row>
    <row r="528" spans="1:9" x14ac:dyDescent="0.25">
      <c r="A528" s="7">
        <v>527</v>
      </c>
      <c r="B528" s="2" t="s">
        <v>2147</v>
      </c>
      <c r="D528" t="s">
        <v>25</v>
      </c>
      <c r="E528" t="s">
        <v>2148</v>
      </c>
      <c r="F528" t="s">
        <v>928</v>
      </c>
      <c r="G528">
        <v>509</v>
      </c>
      <c r="H528" s="2" t="str">
        <f>IFERROR(VLOOKUP(E528,'[4]Priorizacion DIC'!$A:$Q,17,0),"")</f>
        <v>PRIORIDAD 1</v>
      </c>
      <c r="I528" t="e">
        <f t="shared" si="10"/>
        <v>#N/A</v>
      </c>
    </row>
    <row r="529" spans="1:9" x14ac:dyDescent="0.25">
      <c r="A529" s="7">
        <v>528</v>
      </c>
      <c r="B529" s="2" t="s">
        <v>1720</v>
      </c>
      <c r="D529" t="s">
        <v>25</v>
      </c>
      <c r="E529" t="s">
        <v>2149</v>
      </c>
      <c r="F529" t="s">
        <v>928</v>
      </c>
      <c r="G529">
        <v>510</v>
      </c>
      <c r="H529" s="2" t="str">
        <f>IFERROR(VLOOKUP(E529,'[4]Priorizacion DIC'!$A:$Q,17,0),"")</f>
        <v>PRIORIDAD 1</v>
      </c>
      <c r="I529" t="str">
        <f t="shared" si="10"/>
        <v>Diagnostico</v>
      </c>
    </row>
    <row r="530" spans="1:9" x14ac:dyDescent="0.25">
      <c r="A530" s="7">
        <v>529</v>
      </c>
      <c r="B530" s="2" t="s">
        <v>2150</v>
      </c>
      <c r="D530" t="s">
        <v>25</v>
      </c>
      <c r="E530" t="s">
        <v>2151</v>
      </c>
      <c r="F530" t="s">
        <v>928</v>
      </c>
      <c r="G530">
        <v>511</v>
      </c>
      <c r="H530" s="2" t="str">
        <f>IFERROR(VLOOKUP(E530,'[4]Priorizacion DIC'!$A:$Q,17,0),"")</f>
        <v>PRIORIDAD 1</v>
      </c>
      <c r="I530" t="e">
        <f t="shared" si="10"/>
        <v>#N/A</v>
      </c>
    </row>
    <row r="531" spans="1:9" x14ac:dyDescent="0.25">
      <c r="A531" s="7">
        <v>530</v>
      </c>
      <c r="B531" s="2" t="s">
        <v>1710</v>
      </c>
      <c r="D531" t="s">
        <v>25</v>
      </c>
      <c r="E531" t="s">
        <v>2152</v>
      </c>
      <c r="F531" t="s">
        <v>928</v>
      </c>
      <c r="G531">
        <v>512</v>
      </c>
      <c r="H531" s="2" t="str">
        <f>IFERROR(VLOOKUP(E531,'[4]Priorizacion DIC'!$A:$Q,17,0),"")</f>
        <v>PRIORIDAD 1</v>
      </c>
      <c r="I531" t="str">
        <f t="shared" si="10"/>
        <v>Diagnostico</v>
      </c>
    </row>
    <row r="532" spans="1:9" x14ac:dyDescent="0.25">
      <c r="A532" s="7">
        <v>531</v>
      </c>
      <c r="B532" s="2" t="s">
        <v>2153</v>
      </c>
      <c r="D532" t="s">
        <v>25</v>
      </c>
      <c r="E532" t="s">
        <v>2154</v>
      </c>
      <c r="F532" t="s">
        <v>928</v>
      </c>
      <c r="G532">
        <v>513</v>
      </c>
      <c r="H532" s="2" t="str">
        <f>IFERROR(VLOOKUP(E532,'[4]Priorizacion DIC'!$A:$Q,17,0),"")</f>
        <v>PRIORIDAD 1</v>
      </c>
      <c r="I532" t="e">
        <f t="shared" si="10"/>
        <v>#N/A</v>
      </c>
    </row>
    <row r="533" spans="1:9" x14ac:dyDescent="0.25">
      <c r="A533" s="7">
        <v>532</v>
      </c>
      <c r="B533" s="2" t="s">
        <v>2155</v>
      </c>
      <c r="D533" t="s">
        <v>25</v>
      </c>
      <c r="E533" t="s">
        <v>2156</v>
      </c>
      <c r="F533" t="s">
        <v>928</v>
      </c>
      <c r="G533">
        <v>514</v>
      </c>
      <c r="H533" s="2" t="str">
        <f>IFERROR(VLOOKUP(E533,'[4]Priorizacion DIC'!$A:$Q,17,0),"")</f>
        <v>PRIORIDAD 1</v>
      </c>
      <c r="I533" t="e">
        <f t="shared" si="10"/>
        <v>#N/A</v>
      </c>
    </row>
    <row r="534" spans="1:9" x14ac:dyDescent="0.25">
      <c r="A534" s="7">
        <v>533</v>
      </c>
      <c r="B534" s="2" t="s">
        <v>1721</v>
      </c>
      <c r="D534" t="s">
        <v>25</v>
      </c>
      <c r="E534" t="s">
        <v>2157</v>
      </c>
      <c r="F534" t="s">
        <v>928</v>
      </c>
      <c r="G534">
        <v>515</v>
      </c>
      <c r="H534" s="2" t="str">
        <f>IFERROR(VLOOKUP(E534,'[4]Priorizacion DIC'!$A:$Q,17,0),"")</f>
        <v>PRIORIDAD 1</v>
      </c>
      <c r="I534" t="str">
        <f t="shared" si="10"/>
        <v>Diagnostico</v>
      </c>
    </row>
    <row r="535" spans="1:9" x14ac:dyDescent="0.25">
      <c r="A535" s="7">
        <v>534</v>
      </c>
      <c r="B535" s="2" t="s">
        <v>2158</v>
      </c>
      <c r="D535" t="s">
        <v>25</v>
      </c>
      <c r="E535" t="s">
        <v>2159</v>
      </c>
      <c r="F535" t="s">
        <v>928</v>
      </c>
      <c r="G535">
        <v>516</v>
      </c>
      <c r="H535" s="2" t="str">
        <f>IFERROR(VLOOKUP(E535,'[4]Priorizacion DIC'!$A:$Q,17,0),"")</f>
        <v>PRIORIDAD 1</v>
      </c>
      <c r="I535" t="e">
        <f t="shared" si="10"/>
        <v>#N/A</v>
      </c>
    </row>
    <row r="536" spans="1:9" x14ac:dyDescent="0.25">
      <c r="A536" s="7">
        <v>535</v>
      </c>
      <c r="B536" s="2" t="s">
        <v>1770</v>
      </c>
      <c r="D536" t="s">
        <v>25</v>
      </c>
      <c r="E536" t="s">
        <v>2160</v>
      </c>
      <c r="F536" t="s">
        <v>928</v>
      </c>
      <c r="G536">
        <v>517</v>
      </c>
      <c r="H536" s="2" t="str">
        <f>IFERROR(VLOOKUP(E536,'[4]Priorizacion DIC'!$A:$Q,17,0),"")</f>
        <v>PRIORIDAD 1</v>
      </c>
      <c r="I536" t="str">
        <f t="shared" si="10"/>
        <v>Diagnostico</v>
      </c>
    </row>
    <row r="537" spans="1:9" x14ac:dyDescent="0.25">
      <c r="A537" s="7">
        <v>536</v>
      </c>
      <c r="B537" s="2" t="s">
        <v>2161</v>
      </c>
      <c r="D537" t="s">
        <v>25</v>
      </c>
      <c r="E537" t="s">
        <v>2162</v>
      </c>
      <c r="F537" t="s">
        <v>928</v>
      </c>
      <c r="G537">
        <v>518</v>
      </c>
      <c r="H537" s="2" t="str">
        <f>IFERROR(VLOOKUP(E537,'[4]Priorizacion DIC'!$A:$Q,17,0),"")</f>
        <v>PRIORIDAD 1</v>
      </c>
      <c r="I537" t="e">
        <f t="shared" si="10"/>
        <v>#N/A</v>
      </c>
    </row>
    <row r="538" spans="1:9" x14ac:dyDescent="0.25">
      <c r="A538" s="7">
        <v>537</v>
      </c>
      <c r="B538" s="2" t="s">
        <v>1728</v>
      </c>
      <c r="D538" t="s">
        <v>25</v>
      </c>
      <c r="E538" t="s">
        <v>2163</v>
      </c>
      <c r="F538" t="s">
        <v>928</v>
      </c>
      <c r="G538">
        <v>519</v>
      </c>
      <c r="H538" s="2" t="str">
        <f>IFERROR(VLOOKUP(E538,'[4]Priorizacion DIC'!$A:$Q,17,0),"")</f>
        <v>PRIORIDAD 1</v>
      </c>
      <c r="I538" t="str">
        <f t="shared" si="10"/>
        <v>Diagnostico</v>
      </c>
    </row>
    <row r="539" spans="1:9" x14ac:dyDescent="0.25">
      <c r="A539" s="7">
        <v>538</v>
      </c>
      <c r="B539" s="2" t="s">
        <v>2164</v>
      </c>
      <c r="D539" t="s">
        <v>25</v>
      </c>
      <c r="E539" t="s">
        <v>2165</v>
      </c>
      <c r="F539" t="s">
        <v>928</v>
      </c>
      <c r="G539">
        <v>520</v>
      </c>
      <c r="H539" s="2" t="str">
        <f>IFERROR(VLOOKUP(E539,'[4]Priorizacion DIC'!$A:$Q,17,0),"")</f>
        <v>PRIORIDAD 1</v>
      </c>
      <c r="I539" t="e">
        <f t="shared" si="10"/>
        <v>#N/A</v>
      </c>
    </row>
    <row r="540" spans="1:9" x14ac:dyDescent="0.25">
      <c r="A540" s="7">
        <v>539</v>
      </c>
      <c r="B540" s="2" t="s">
        <v>1708</v>
      </c>
      <c r="D540" t="s">
        <v>25</v>
      </c>
      <c r="E540" t="s">
        <v>2166</v>
      </c>
      <c r="F540" t="s">
        <v>928</v>
      </c>
      <c r="G540">
        <v>521</v>
      </c>
      <c r="H540" s="2" t="str">
        <f>IFERROR(VLOOKUP(E540,'[4]Priorizacion DIC'!$A:$Q,17,0),"")</f>
        <v>PRIORIDAD 1</v>
      </c>
      <c r="I540" t="str">
        <f t="shared" si="10"/>
        <v>Diagnostico</v>
      </c>
    </row>
    <row r="541" spans="1:9" x14ac:dyDescent="0.25">
      <c r="A541" s="7">
        <v>540</v>
      </c>
      <c r="B541" s="2" t="s">
        <v>2167</v>
      </c>
      <c r="D541" t="s">
        <v>25</v>
      </c>
      <c r="E541" t="s">
        <v>2168</v>
      </c>
      <c r="F541" t="s">
        <v>928</v>
      </c>
      <c r="G541">
        <v>522</v>
      </c>
      <c r="H541" s="2" t="str">
        <f>IFERROR(VLOOKUP(E541,'[4]Priorizacion DIC'!$A:$Q,17,0),"")</f>
        <v>PRIORIDAD 1</v>
      </c>
      <c r="I541" t="e">
        <f t="shared" si="10"/>
        <v>#N/A</v>
      </c>
    </row>
    <row r="542" spans="1:9" x14ac:dyDescent="0.25">
      <c r="A542" s="7">
        <v>541</v>
      </c>
      <c r="B542" s="2" t="s">
        <v>1715</v>
      </c>
      <c r="D542" t="s">
        <v>25</v>
      </c>
      <c r="E542" t="s">
        <v>2169</v>
      </c>
      <c r="F542" t="s">
        <v>928</v>
      </c>
      <c r="G542">
        <v>523</v>
      </c>
      <c r="H542" s="2" t="str">
        <f>IFERROR(VLOOKUP(E542,'[4]Priorizacion DIC'!$A:$Q,17,0),"")</f>
        <v>PRIORIDAD 1</v>
      </c>
      <c r="I542" t="str">
        <f t="shared" si="10"/>
        <v>Diagnostico</v>
      </c>
    </row>
    <row r="543" spans="1:9" x14ac:dyDescent="0.25">
      <c r="A543" s="7">
        <v>542</v>
      </c>
      <c r="B543" s="2" t="s">
        <v>1712</v>
      </c>
      <c r="D543" t="s">
        <v>25</v>
      </c>
      <c r="E543" t="s">
        <v>2170</v>
      </c>
      <c r="F543" t="s">
        <v>928</v>
      </c>
      <c r="G543">
        <v>524</v>
      </c>
      <c r="H543" s="2" t="str">
        <f>IFERROR(VLOOKUP(E543,'[4]Priorizacion DIC'!$A:$Q,17,0),"")</f>
        <v>PRIORIDAD 1</v>
      </c>
      <c r="I543" t="str">
        <f t="shared" si="10"/>
        <v>Diagnostico</v>
      </c>
    </row>
    <row r="544" spans="1:9" x14ac:dyDescent="0.25">
      <c r="A544" s="7">
        <v>543</v>
      </c>
      <c r="B544" s="2" t="s">
        <v>1772</v>
      </c>
      <c r="D544" t="s">
        <v>25</v>
      </c>
      <c r="E544" t="s">
        <v>2171</v>
      </c>
      <c r="F544" t="s">
        <v>928</v>
      </c>
      <c r="G544">
        <v>525</v>
      </c>
      <c r="H544" s="2" t="str">
        <f>IFERROR(VLOOKUP(E544,'[4]Priorizacion DIC'!$A:$Q,17,0),"")</f>
        <v>PRIORIDAD 1</v>
      </c>
      <c r="I544" t="str">
        <f t="shared" si="10"/>
        <v>Diagnostico</v>
      </c>
    </row>
    <row r="545" spans="1:9" x14ac:dyDescent="0.25">
      <c r="A545" s="7">
        <v>544</v>
      </c>
      <c r="B545" s="2" t="s">
        <v>1698</v>
      </c>
      <c r="D545" t="s">
        <v>25</v>
      </c>
      <c r="E545" t="s">
        <v>2172</v>
      </c>
      <c r="F545" t="s">
        <v>928</v>
      </c>
      <c r="G545">
        <v>526</v>
      </c>
      <c r="H545" s="2" t="str">
        <f>IFERROR(VLOOKUP(E545,'[4]Priorizacion DIC'!$A:$Q,17,0),"")</f>
        <v>PRIORIDAD 1</v>
      </c>
      <c r="I545" t="str">
        <f t="shared" si="10"/>
        <v>Diagnostico</v>
      </c>
    </row>
    <row r="546" spans="1:9" x14ac:dyDescent="0.25">
      <c r="A546" s="7">
        <v>545</v>
      </c>
      <c r="B546" s="2" t="s">
        <v>1678</v>
      </c>
      <c r="D546" t="s">
        <v>25</v>
      </c>
      <c r="E546" t="s">
        <v>2173</v>
      </c>
      <c r="F546" t="s">
        <v>928</v>
      </c>
      <c r="G546">
        <v>527</v>
      </c>
      <c r="H546" s="2" t="str">
        <f>IFERROR(VLOOKUP(E546,'[4]Priorizacion DIC'!$A:$Q,17,0),"")</f>
        <v>PRIORIDAD 1</v>
      </c>
      <c r="I546" t="str">
        <f t="shared" si="10"/>
        <v>Diagnostico</v>
      </c>
    </row>
    <row r="547" spans="1:9" x14ac:dyDescent="0.25">
      <c r="A547" s="7">
        <v>546</v>
      </c>
      <c r="B547" s="2" t="s">
        <v>2174</v>
      </c>
      <c r="D547" t="s">
        <v>25</v>
      </c>
      <c r="E547" t="s">
        <v>2175</v>
      </c>
      <c r="F547" t="s">
        <v>928</v>
      </c>
      <c r="G547">
        <v>528</v>
      </c>
      <c r="H547" s="2" t="str">
        <f>IFERROR(VLOOKUP(E547,'[4]Priorizacion DIC'!$A:$Q,17,0),"")</f>
        <v>PRIORIDAD 1</v>
      </c>
      <c r="I547" t="e">
        <f t="shared" si="10"/>
        <v>#N/A</v>
      </c>
    </row>
    <row r="548" spans="1:9" x14ac:dyDescent="0.25">
      <c r="A548" s="7">
        <v>547</v>
      </c>
      <c r="B548" s="2" t="s">
        <v>2176</v>
      </c>
      <c r="D548" t="s">
        <v>25</v>
      </c>
      <c r="E548" t="s">
        <v>2177</v>
      </c>
      <c r="F548" t="s">
        <v>928</v>
      </c>
      <c r="G548">
        <v>529</v>
      </c>
      <c r="H548" s="2" t="str">
        <f>IFERROR(VLOOKUP(E548,'[4]Priorizacion DIC'!$A:$Q,17,0),"")</f>
        <v>PRIORIDAD 1</v>
      </c>
      <c r="I548" t="e">
        <f t="shared" si="10"/>
        <v>#N/A</v>
      </c>
    </row>
    <row r="549" spans="1:9" x14ac:dyDescent="0.25">
      <c r="A549" s="7">
        <v>548</v>
      </c>
      <c r="B549" s="2" t="s">
        <v>1774</v>
      </c>
      <c r="D549" t="s">
        <v>25</v>
      </c>
      <c r="E549" t="s">
        <v>2178</v>
      </c>
      <c r="F549" t="s">
        <v>928</v>
      </c>
      <c r="G549">
        <v>530</v>
      </c>
      <c r="H549" s="2" t="str">
        <f>IFERROR(VLOOKUP(E549,'[4]Priorizacion DIC'!$A:$Q,17,0),"")</f>
        <v>PRIORIDAD 1</v>
      </c>
      <c r="I549" t="str">
        <f t="shared" si="10"/>
        <v>Diagnostico</v>
      </c>
    </row>
    <row r="550" spans="1:9" x14ac:dyDescent="0.25">
      <c r="A550" s="7">
        <v>549</v>
      </c>
      <c r="B550" s="2" t="s">
        <v>2179</v>
      </c>
      <c r="D550" t="s">
        <v>25</v>
      </c>
      <c r="E550" t="s">
        <v>2180</v>
      </c>
      <c r="F550" t="s">
        <v>928</v>
      </c>
      <c r="G550">
        <v>531</v>
      </c>
      <c r="H550" s="2" t="str">
        <f>IFERROR(VLOOKUP(E550,'[4]Priorizacion DIC'!$A:$Q,17,0),"")</f>
        <v>PRIORIDAD 1</v>
      </c>
      <c r="I550" t="e">
        <f t="shared" si="10"/>
        <v>#N/A</v>
      </c>
    </row>
    <row r="551" spans="1:9" x14ac:dyDescent="0.25">
      <c r="A551" s="7">
        <v>550</v>
      </c>
      <c r="B551" s="2" t="s">
        <v>1776</v>
      </c>
      <c r="D551" t="s">
        <v>25</v>
      </c>
      <c r="E551" t="s">
        <v>2181</v>
      </c>
      <c r="F551" t="s">
        <v>928</v>
      </c>
      <c r="G551">
        <v>532</v>
      </c>
      <c r="H551" s="2" t="str">
        <f>IFERROR(VLOOKUP(E551,'[4]Priorizacion DIC'!$A:$Q,17,0),"")</f>
        <v>PRIORIDAD 1</v>
      </c>
      <c r="I551" t="str">
        <f t="shared" si="10"/>
        <v>Diagnostico</v>
      </c>
    </row>
    <row r="552" spans="1:9" x14ac:dyDescent="0.25">
      <c r="A552" s="7">
        <v>551</v>
      </c>
      <c r="B552" s="2" t="s">
        <v>2182</v>
      </c>
      <c r="D552" t="s">
        <v>25</v>
      </c>
      <c r="E552" t="s">
        <v>2183</v>
      </c>
      <c r="F552" t="s">
        <v>928</v>
      </c>
      <c r="G552">
        <v>533</v>
      </c>
      <c r="H552" s="2" t="str">
        <f>IFERROR(VLOOKUP(E552,'[4]Priorizacion DIC'!$A:$Q,17,0),"")</f>
        <v>PRIORIDAD 1</v>
      </c>
      <c r="I552" t="e">
        <f t="shared" si="10"/>
        <v>#N/A</v>
      </c>
    </row>
    <row r="553" spans="1:9" x14ac:dyDescent="0.25">
      <c r="A553" s="7">
        <v>552</v>
      </c>
      <c r="B553" s="2" t="s">
        <v>2184</v>
      </c>
      <c r="D553" t="s">
        <v>25</v>
      </c>
      <c r="E553" t="s">
        <v>2185</v>
      </c>
      <c r="F553" t="s">
        <v>928</v>
      </c>
      <c r="G553">
        <v>534</v>
      </c>
      <c r="H553" s="2" t="str">
        <f>IFERROR(VLOOKUP(E553,'[4]Priorizacion DIC'!$A:$Q,17,0),"")</f>
        <v>PRIORIDAD 1</v>
      </c>
      <c r="I553" t="e">
        <f t="shared" si="10"/>
        <v>#N/A</v>
      </c>
    </row>
    <row r="554" spans="1:9" x14ac:dyDescent="0.25">
      <c r="A554" s="7">
        <v>553</v>
      </c>
      <c r="B554" s="2" t="s">
        <v>1778</v>
      </c>
      <c r="D554" t="s">
        <v>25</v>
      </c>
      <c r="E554" t="s">
        <v>2186</v>
      </c>
      <c r="F554" t="s">
        <v>928</v>
      </c>
      <c r="G554">
        <v>535</v>
      </c>
      <c r="H554" s="2" t="str">
        <f>IFERROR(VLOOKUP(E554,'[4]Priorizacion DIC'!$A:$Q,17,0),"")</f>
        <v>PRIORIDAD 1</v>
      </c>
      <c r="I554" t="str">
        <f t="shared" si="10"/>
        <v>Diagnostico</v>
      </c>
    </row>
    <row r="555" spans="1:9" x14ac:dyDescent="0.25">
      <c r="A555" s="7">
        <v>554</v>
      </c>
      <c r="B555" s="2" t="s">
        <v>2187</v>
      </c>
      <c r="D555" t="s">
        <v>25</v>
      </c>
      <c r="E555" t="s">
        <v>2188</v>
      </c>
      <c r="F555" t="s">
        <v>928</v>
      </c>
      <c r="G555">
        <v>536</v>
      </c>
      <c r="H555" s="2" t="str">
        <f>IFERROR(VLOOKUP(E555,'[4]Priorizacion DIC'!$A:$Q,17,0),"")</f>
        <v>PRIORIDAD 1</v>
      </c>
      <c r="I555" t="e">
        <f t="shared" si="10"/>
        <v>#N/A</v>
      </c>
    </row>
    <row r="556" spans="1:9" x14ac:dyDescent="0.25">
      <c r="A556" s="7">
        <v>555</v>
      </c>
      <c r="B556" s="2" t="s">
        <v>1699</v>
      </c>
      <c r="D556" t="s">
        <v>25</v>
      </c>
      <c r="E556" t="s">
        <v>2189</v>
      </c>
      <c r="F556" t="s">
        <v>928</v>
      </c>
      <c r="G556">
        <v>537</v>
      </c>
      <c r="H556" s="2" t="str">
        <f>IFERROR(VLOOKUP(E556,'[4]Priorizacion DIC'!$A:$Q,17,0),"")</f>
        <v>PRIORIDAD 1</v>
      </c>
      <c r="I556" t="str">
        <f t="shared" si="10"/>
        <v>Diagnostico</v>
      </c>
    </row>
    <row r="557" spans="1:9" x14ac:dyDescent="0.25">
      <c r="A557" s="7">
        <v>556</v>
      </c>
      <c r="B557" s="2" t="s">
        <v>1701</v>
      </c>
      <c r="D557" t="s">
        <v>25</v>
      </c>
      <c r="E557" t="s">
        <v>2190</v>
      </c>
      <c r="F557" t="s">
        <v>928</v>
      </c>
      <c r="G557">
        <v>538</v>
      </c>
      <c r="H557" s="2" t="str">
        <f>IFERROR(VLOOKUP(E557,'[4]Priorizacion DIC'!$A:$Q,17,0),"")</f>
        <v>PRIORIDAD 1</v>
      </c>
      <c r="I557" t="str">
        <f t="shared" si="10"/>
        <v>Diagnostico</v>
      </c>
    </row>
    <row r="558" spans="1:9" x14ac:dyDescent="0.25">
      <c r="A558" s="7">
        <v>557</v>
      </c>
      <c r="B558" s="2" t="s">
        <v>1780</v>
      </c>
      <c r="D558" t="s">
        <v>25</v>
      </c>
      <c r="E558" t="s">
        <v>2191</v>
      </c>
      <c r="F558" t="s">
        <v>928</v>
      </c>
      <c r="G558">
        <v>539</v>
      </c>
      <c r="H558" s="2" t="str">
        <f>IFERROR(VLOOKUP(E558,'[4]Priorizacion DIC'!$A:$Q,17,0),"")</f>
        <v>PRIORIDAD 1</v>
      </c>
      <c r="I558" t="str">
        <f t="shared" si="10"/>
        <v>Diagnostico</v>
      </c>
    </row>
    <row r="559" spans="1:9" x14ac:dyDescent="0.25">
      <c r="A559" s="7">
        <v>558</v>
      </c>
      <c r="B559" s="2" t="s">
        <v>1722</v>
      </c>
      <c r="D559" t="s">
        <v>25</v>
      </c>
      <c r="E559" t="s">
        <v>2192</v>
      </c>
      <c r="F559" t="s">
        <v>928</v>
      </c>
      <c r="G559">
        <v>540</v>
      </c>
      <c r="H559" s="2" t="str">
        <f>IFERROR(VLOOKUP(E559,'[4]Priorizacion DIC'!$A:$Q,17,0),"")</f>
        <v>PRIORIDAD 1</v>
      </c>
      <c r="I559" t="str">
        <f t="shared" si="10"/>
        <v>Diagnostico</v>
      </c>
    </row>
    <row r="560" spans="1:9" x14ac:dyDescent="0.25">
      <c r="A560" s="7">
        <v>559</v>
      </c>
      <c r="B560" s="2" t="s">
        <v>1724</v>
      </c>
      <c r="D560" t="s">
        <v>25</v>
      </c>
      <c r="E560" t="s">
        <v>2193</v>
      </c>
      <c r="F560" t="s">
        <v>928</v>
      </c>
      <c r="G560">
        <v>541</v>
      </c>
      <c r="H560" s="2" t="str">
        <f>IFERROR(VLOOKUP(E560,'[4]Priorizacion DIC'!$A:$Q,17,0),"")</f>
        <v>PRIORIDAD 1</v>
      </c>
      <c r="I560" t="str">
        <f t="shared" si="10"/>
        <v>Diagnostico</v>
      </c>
    </row>
    <row r="561" spans="1:9" x14ac:dyDescent="0.25">
      <c r="A561" s="7">
        <v>560</v>
      </c>
      <c r="B561" s="2" t="s">
        <v>1744</v>
      </c>
      <c r="D561" t="s">
        <v>25</v>
      </c>
      <c r="E561" t="s">
        <v>2194</v>
      </c>
      <c r="F561" t="s">
        <v>928</v>
      </c>
      <c r="G561">
        <v>542</v>
      </c>
      <c r="H561" s="2" t="str">
        <f>IFERROR(VLOOKUP(E561,'[4]Priorizacion DIC'!$A:$Q,17,0),"")</f>
        <v>PRIORIDAD 1</v>
      </c>
      <c r="I561" t="str">
        <f t="shared" si="10"/>
        <v>Diagnostico</v>
      </c>
    </row>
    <row r="562" spans="1:9" x14ac:dyDescent="0.25">
      <c r="A562" s="7">
        <v>561</v>
      </c>
      <c r="B562" s="2" t="s">
        <v>1781</v>
      </c>
      <c r="D562" t="s">
        <v>25</v>
      </c>
      <c r="E562" t="s">
        <v>2195</v>
      </c>
      <c r="F562" t="s">
        <v>928</v>
      </c>
      <c r="G562">
        <v>543</v>
      </c>
      <c r="H562" s="2" t="str">
        <f>IFERROR(VLOOKUP(E562,'[4]Priorizacion DIC'!$A:$Q,17,0),"")</f>
        <v>PRIORIDAD 1</v>
      </c>
      <c r="I562" t="str">
        <f t="shared" si="10"/>
        <v>Diagnostico</v>
      </c>
    </row>
    <row r="563" spans="1:9" x14ac:dyDescent="0.25">
      <c r="A563" s="7">
        <v>562</v>
      </c>
      <c r="B563" s="2" t="s">
        <v>1746</v>
      </c>
      <c r="D563" t="s">
        <v>25</v>
      </c>
      <c r="E563" t="s">
        <v>2196</v>
      </c>
      <c r="F563" t="s">
        <v>928</v>
      </c>
      <c r="G563">
        <v>544</v>
      </c>
      <c r="H563" s="2" t="str">
        <f>IFERROR(VLOOKUP(E563,'[4]Priorizacion DIC'!$A:$Q,17,0),"")</f>
        <v>PRIORIDAD 1</v>
      </c>
      <c r="I563" t="str">
        <f t="shared" si="10"/>
        <v>Diagnostico</v>
      </c>
    </row>
    <row r="564" spans="1:9" x14ac:dyDescent="0.25">
      <c r="A564" s="7">
        <v>563</v>
      </c>
      <c r="B564" s="2" t="s">
        <v>1730</v>
      </c>
      <c r="D564" t="s">
        <v>25</v>
      </c>
      <c r="E564" t="s">
        <v>2197</v>
      </c>
      <c r="F564" t="s">
        <v>928</v>
      </c>
      <c r="G564">
        <v>545</v>
      </c>
      <c r="H564" s="2" t="str">
        <f>IFERROR(VLOOKUP(E564,'[4]Priorizacion DIC'!$A:$Q,17,0),"")</f>
        <v>PRIORIDAD 1</v>
      </c>
      <c r="I564" t="str">
        <f t="shared" si="10"/>
        <v>Diagnostico</v>
      </c>
    </row>
    <row r="565" spans="1:9" x14ac:dyDescent="0.25">
      <c r="A565" s="7">
        <v>564</v>
      </c>
      <c r="B565" s="2" t="s">
        <v>1717</v>
      </c>
      <c r="D565" t="s">
        <v>25</v>
      </c>
      <c r="E565" t="s">
        <v>2198</v>
      </c>
      <c r="F565" t="s">
        <v>928</v>
      </c>
      <c r="G565">
        <v>546</v>
      </c>
      <c r="H565" s="2" t="str">
        <f>IFERROR(VLOOKUP(E565,'[4]Priorizacion DIC'!$A:$Q,17,0),"")</f>
        <v>PRIORIDAD 1</v>
      </c>
      <c r="I565" t="str">
        <f t="shared" si="10"/>
        <v>Diagnostico</v>
      </c>
    </row>
    <row r="566" spans="1:9" x14ac:dyDescent="0.25">
      <c r="A566" s="7">
        <v>565</v>
      </c>
      <c r="B566" s="2" t="s">
        <v>2199</v>
      </c>
      <c r="D566" t="s">
        <v>25</v>
      </c>
      <c r="E566" t="s">
        <v>2200</v>
      </c>
      <c r="F566" t="s">
        <v>928</v>
      </c>
      <c r="G566">
        <v>547</v>
      </c>
      <c r="H566" s="2" t="str">
        <f>IFERROR(VLOOKUP(E566,'[4]Priorizacion DIC'!$A:$Q,17,0),"")</f>
        <v>PRIORIDAD 1</v>
      </c>
      <c r="I566" t="e">
        <f t="shared" si="10"/>
        <v>#N/A</v>
      </c>
    </row>
    <row r="567" spans="1:9" x14ac:dyDescent="0.25">
      <c r="A567" s="7">
        <v>566</v>
      </c>
      <c r="B567" s="2" t="s">
        <v>2201</v>
      </c>
      <c r="D567" t="s">
        <v>25</v>
      </c>
      <c r="E567" t="s">
        <v>2202</v>
      </c>
      <c r="F567" t="s">
        <v>928</v>
      </c>
      <c r="G567">
        <v>548</v>
      </c>
      <c r="H567" s="2" t="str">
        <f>IFERROR(VLOOKUP(E567,'[4]Priorizacion DIC'!$A:$Q,17,0),"")</f>
        <v>PRIORIDAD 1</v>
      </c>
      <c r="I567" t="e">
        <f t="shared" si="10"/>
        <v>#N/A</v>
      </c>
    </row>
    <row r="568" spans="1:9" x14ac:dyDescent="0.25">
      <c r="A568" s="7">
        <v>567</v>
      </c>
      <c r="B568" s="2" t="s">
        <v>2203</v>
      </c>
      <c r="D568" t="s">
        <v>25</v>
      </c>
      <c r="E568" t="s">
        <v>2204</v>
      </c>
      <c r="F568" t="s">
        <v>928</v>
      </c>
      <c r="G568">
        <v>549</v>
      </c>
      <c r="H568" s="2" t="str">
        <f>IFERROR(VLOOKUP(E568,'[4]Priorizacion DIC'!$A:$Q,17,0),"")</f>
        <v>PRIORIDAD 1</v>
      </c>
      <c r="I568" t="e">
        <f t="shared" si="10"/>
        <v>#N/A</v>
      </c>
    </row>
    <row r="569" spans="1:9" x14ac:dyDescent="0.25">
      <c r="A569" s="7">
        <v>568</v>
      </c>
      <c r="B569" s="2" t="s">
        <v>2205</v>
      </c>
      <c r="D569" t="s">
        <v>25</v>
      </c>
      <c r="E569" t="s">
        <v>2206</v>
      </c>
      <c r="F569" t="s">
        <v>928</v>
      </c>
      <c r="G569">
        <v>550</v>
      </c>
      <c r="H569" s="2" t="str">
        <f>IFERROR(VLOOKUP(E569,'[4]Priorizacion DIC'!$A:$Q,17,0),"")</f>
        <v>PRIORIDAD 1</v>
      </c>
      <c r="I569" t="e">
        <f t="shared" si="10"/>
        <v>#N/A</v>
      </c>
    </row>
    <row r="570" spans="1:9" x14ac:dyDescent="0.25">
      <c r="A570" s="7">
        <v>569</v>
      </c>
      <c r="B570" s="2" t="s">
        <v>2207</v>
      </c>
      <c r="D570" t="s">
        <v>25</v>
      </c>
      <c r="E570" t="s">
        <v>2208</v>
      </c>
      <c r="F570" t="s">
        <v>928</v>
      </c>
      <c r="G570">
        <v>551</v>
      </c>
      <c r="H570" s="2" t="str">
        <f>IFERROR(VLOOKUP(E570,'[4]Priorizacion DIC'!$A:$Q,17,0),"")</f>
        <v>PRIORIDAD 1</v>
      </c>
      <c r="I570" t="e">
        <f t="shared" si="10"/>
        <v>#N/A</v>
      </c>
    </row>
    <row r="571" spans="1:9" x14ac:dyDescent="0.25">
      <c r="A571" s="7">
        <v>570</v>
      </c>
      <c r="B571" s="2" t="s">
        <v>2209</v>
      </c>
      <c r="D571" t="s">
        <v>25</v>
      </c>
      <c r="E571" t="s">
        <v>2210</v>
      </c>
      <c r="F571" t="s">
        <v>928</v>
      </c>
      <c r="G571">
        <v>552</v>
      </c>
      <c r="H571" s="2" t="str">
        <f>IFERROR(VLOOKUP(E571,'[4]Priorizacion DIC'!$A:$Q,17,0),"")</f>
        <v>PRIORIDAD 1</v>
      </c>
      <c r="I571" t="e">
        <f t="shared" si="10"/>
        <v>#N/A</v>
      </c>
    </row>
    <row r="572" spans="1:9" x14ac:dyDescent="0.25">
      <c r="A572" s="7">
        <v>571</v>
      </c>
      <c r="B572" s="2" t="s">
        <v>2211</v>
      </c>
      <c r="D572" t="s">
        <v>25</v>
      </c>
      <c r="E572" t="s">
        <v>2212</v>
      </c>
      <c r="F572" t="s">
        <v>928</v>
      </c>
      <c r="G572">
        <v>553</v>
      </c>
      <c r="H572" s="2" t="str">
        <f>IFERROR(VLOOKUP(E572,'[4]Priorizacion DIC'!$A:$Q,17,0),"")</f>
        <v>PRIORIDAD 1</v>
      </c>
      <c r="I572" t="e">
        <f t="shared" si="10"/>
        <v>#N/A</v>
      </c>
    </row>
    <row r="573" spans="1:9" x14ac:dyDescent="0.25">
      <c r="A573" s="7">
        <v>572</v>
      </c>
      <c r="B573" s="2" t="s">
        <v>2213</v>
      </c>
      <c r="D573" t="s">
        <v>25</v>
      </c>
      <c r="E573" t="s">
        <v>2214</v>
      </c>
      <c r="F573" t="s">
        <v>928</v>
      </c>
      <c r="G573">
        <v>554</v>
      </c>
      <c r="H573" s="2" t="str">
        <f>IFERROR(VLOOKUP(E573,'[4]Priorizacion DIC'!$A:$Q,17,0),"")</f>
        <v>PRIORIDAD 1</v>
      </c>
      <c r="I573" t="e">
        <f t="shared" si="10"/>
        <v>#N/A</v>
      </c>
    </row>
    <row r="574" spans="1:9" x14ac:dyDescent="0.25">
      <c r="A574" s="7">
        <v>573</v>
      </c>
      <c r="B574" s="2" t="s">
        <v>2215</v>
      </c>
      <c r="D574" t="s">
        <v>25</v>
      </c>
      <c r="E574" t="s">
        <v>2216</v>
      </c>
      <c r="F574" t="s">
        <v>928</v>
      </c>
      <c r="G574">
        <v>555</v>
      </c>
      <c r="H574" s="2" t="str">
        <f>IFERROR(VLOOKUP(E574,'[4]Priorizacion DIC'!$A:$Q,17,0),"")</f>
        <v>PRIORIDAD 1</v>
      </c>
      <c r="I574" t="e">
        <f t="shared" si="10"/>
        <v>#N/A</v>
      </c>
    </row>
    <row r="575" spans="1:9" x14ac:dyDescent="0.25">
      <c r="A575" s="7">
        <v>574</v>
      </c>
      <c r="B575" s="2" t="s">
        <v>2217</v>
      </c>
      <c r="D575" t="s">
        <v>25</v>
      </c>
      <c r="E575" t="s">
        <v>2218</v>
      </c>
      <c r="F575" t="s">
        <v>928</v>
      </c>
      <c r="G575">
        <v>556</v>
      </c>
      <c r="H575" s="2" t="str">
        <f>IFERROR(VLOOKUP(E575,'[4]Priorizacion DIC'!$A:$Q,17,0),"")</f>
        <v>PRIORIDAD 1</v>
      </c>
      <c r="I575" t="e">
        <f t="shared" si="10"/>
        <v>#N/A</v>
      </c>
    </row>
    <row r="576" spans="1:9" x14ac:dyDescent="0.25">
      <c r="A576" s="7">
        <v>575</v>
      </c>
      <c r="B576" s="2" t="s">
        <v>2219</v>
      </c>
      <c r="D576" t="s">
        <v>25</v>
      </c>
      <c r="E576" t="s">
        <v>2220</v>
      </c>
      <c r="F576" t="s">
        <v>928</v>
      </c>
      <c r="G576">
        <v>557</v>
      </c>
      <c r="H576" s="2" t="str">
        <f>IFERROR(VLOOKUP(E576,'[4]Priorizacion DIC'!$A:$Q,17,0),"")</f>
        <v>PRIORIDAD 1</v>
      </c>
      <c r="I576" t="e">
        <f t="shared" si="10"/>
        <v>#N/A</v>
      </c>
    </row>
    <row r="577" spans="1:9" x14ac:dyDescent="0.25">
      <c r="A577" s="7">
        <v>576</v>
      </c>
      <c r="B577" s="2" t="s">
        <v>2221</v>
      </c>
      <c r="D577" t="s">
        <v>25</v>
      </c>
      <c r="E577" t="s">
        <v>2222</v>
      </c>
      <c r="F577" t="s">
        <v>928</v>
      </c>
      <c r="G577">
        <v>558</v>
      </c>
      <c r="H577" s="2" t="str">
        <f>IFERROR(VLOOKUP(E577,'[4]Priorizacion DIC'!$A:$Q,17,0),"")</f>
        <v>PRIORIDAD 1</v>
      </c>
      <c r="I577" t="e">
        <f t="shared" si="10"/>
        <v>#N/A</v>
      </c>
    </row>
    <row r="578" spans="1:9" x14ac:dyDescent="0.25">
      <c r="A578" s="7">
        <v>577</v>
      </c>
      <c r="B578" s="2" t="s">
        <v>2223</v>
      </c>
      <c r="D578" t="s">
        <v>25</v>
      </c>
      <c r="E578" t="s">
        <v>2224</v>
      </c>
      <c r="F578" t="s">
        <v>928</v>
      </c>
      <c r="G578">
        <v>559</v>
      </c>
      <c r="H578" s="2" t="str">
        <f>IFERROR(VLOOKUP(E578,'[4]Priorizacion DIC'!$A:$Q,17,0),"")</f>
        <v>PRIORIDAD 1</v>
      </c>
      <c r="I578" t="e">
        <f t="shared" ref="I578:I641" si="11">VLOOKUP(B578,$N$2:$O$349,2,FALSE)</f>
        <v>#N/A</v>
      </c>
    </row>
    <row r="579" spans="1:9" x14ac:dyDescent="0.25">
      <c r="A579" s="7">
        <v>578</v>
      </c>
      <c r="B579" s="2" t="s">
        <v>2225</v>
      </c>
      <c r="D579" t="s">
        <v>25</v>
      </c>
      <c r="E579" t="s">
        <v>2226</v>
      </c>
      <c r="F579" t="s">
        <v>928</v>
      </c>
      <c r="G579">
        <v>560</v>
      </c>
      <c r="H579" s="2" t="str">
        <f>IFERROR(VLOOKUP(E579,'[4]Priorizacion DIC'!$A:$Q,17,0),"")</f>
        <v>PRIORIDAD 1</v>
      </c>
      <c r="I579" t="e">
        <f t="shared" si="11"/>
        <v>#N/A</v>
      </c>
    </row>
    <row r="580" spans="1:9" x14ac:dyDescent="0.25">
      <c r="A580" s="7">
        <v>579</v>
      </c>
      <c r="B580" s="2" t="s">
        <v>2227</v>
      </c>
      <c r="D580" t="s">
        <v>25</v>
      </c>
      <c r="E580" t="s">
        <v>2228</v>
      </c>
      <c r="F580" t="s">
        <v>928</v>
      </c>
      <c r="G580">
        <v>561</v>
      </c>
      <c r="H580" s="2" t="str">
        <f>IFERROR(VLOOKUP(E580,'[4]Priorizacion DIC'!$A:$Q,17,0),"")</f>
        <v>PRIORIDAD 1</v>
      </c>
      <c r="I580" t="e">
        <f t="shared" si="11"/>
        <v>#N/A</v>
      </c>
    </row>
    <row r="581" spans="1:9" x14ac:dyDescent="0.25">
      <c r="A581" s="7">
        <v>580</v>
      </c>
      <c r="B581" s="2" t="s">
        <v>2229</v>
      </c>
      <c r="D581" t="s">
        <v>25</v>
      </c>
      <c r="E581" t="s">
        <v>2230</v>
      </c>
      <c r="F581" t="s">
        <v>928</v>
      </c>
      <c r="G581">
        <v>562</v>
      </c>
      <c r="H581" s="2" t="str">
        <f>IFERROR(VLOOKUP(E581,'[4]Priorizacion DIC'!$A:$Q,17,0),"")</f>
        <v>PRIORIDAD 1</v>
      </c>
      <c r="I581" t="e">
        <f t="shared" si="11"/>
        <v>#N/A</v>
      </c>
    </row>
    <row r="582" spans="1:9" x14ac:dyDescent="0.25">
      <c r="A582" s="7">
        <v>581</v>
      </c>
      <c r="B582" s="2" t="s">
        <v>2231</v>
      </c>
      <c r="D582" t="s">
        <v>25</v>
      </c>
      <c r="E582" t="s">
        <v>2232</v>
      </c>
      <c r="F582" t="s">
        <v>928</v>
      </c>
      <c r="G582">
        <v>563</v>
      </c>
      <c r="H582" s="2" t="str">
        <f>IFERROR(VLOOKUP(E582,'[4]Priorizacion DIC'!$A:$Q,17,0),"")</f>
        <v>PRIORIDAD 1</v>
      </c>
      <c r="I582" t="e">
        <f t="shared" si="11"/>
        <v>#N/A</v>
      </c>
    </row>
    <row r="583" spans="1:9" x14ac:dyDescent="0.25">
      <c r="A583" s="7">
        <v>582</v>
      </c>
      <c r="B583" s="2" t="s">
        <v>2233</v>
      </c>
      <c r="D583" t="s">
        <v>25</v>
      </c>
      <c r="E583" t="s">
        <v>2234</v>
      </c>
      <c r="F583" t="s">
        <v>928</v>
      </c>
      <c r="G583">
        <v>564</v>
      </c>
      <c r="H583" s="2" t="str">
        <f>IFERROR(VLOOKUP(E583,'[4]Priorizacion DIC'!$A:$Q,17,0),"")</f>
        <v>PRIORIDAD 1</v>
      </c>
      <c r="I583" t="e">
        <f t="shared" si="11"/>
        <v>#N/A</v>
      </c>
    </row>
    <row r="584" spans="1:9" x14ac:dyDescent="0.25">
      <c r="A584" s="7">
        <v>583</v>
      </c>
      <c r="B584" s="2" t="s">
        <v>2235</v>
      </c>
      <c r="D584" t="s">
        <v>25</v>
      </c>
      <c r="E584" t="s">
        <v>2236</v>
      </c>
      <c r="F584" t="s">
        <v>928</v>
      </c>
      <c r="G584">
        <v>565</v>
      </c>
      <c r="H584" s="2" t="str">
        <f>IFERROR(VLOOKUP(E584,'[4]Priorizacion DIC'!$A:$Q,17,0),"")</f>
        <v>PRIORIDAD 1</v>
      </c>
      <c r="I584" t="e">
        <f t="shared" si="11"/>
        <v>#N/A</v>
      </c>
    </row>
    <row r="585" spans="1:9" x14ac:dyDescent="0.25">
      <c r="A585" s="7">
        <v>584</v>
      </c>
      <c r="B585" s="2" t="s">
        <v>2237</v>
      </c>
      <c r="D585" t="s">
        <v>25</v>
      </c>
      <c r="E585" t="s">
        <v>2238</v>
      </c>
      <c r="F585" t="s">
        <v>928</v>
      </c>
      <c r="G585">
        <v>566</v>
      </c>
      <c r="H585" s="2" t="str">
        <f>IFERROR(VLOOKUP(E585,'[4]Priorizacion DIC'!$A:$Q,17,0),"")</f>
        <v>PRIORIDAD 1</v>
      </c>
      <c r="I585" t="e">
        <f t="shared" si="11"/>
        <v>#N/A</v>
      </c>
    </row>
    <row r="586" spans="1:9" x14ac:dyDescent="0.25">
      <c r="A586" s="7">
        <v>585</v>
      </c>
      <c r="B586" s="2" t="s">
        <v>1718</v>
      </c>
      <c r="D586" t="s">
        <v>25</v>
      </c>
      <c r="E586" t="s">
        <v>2239</v>
      </c>
      <c r="F586" t="s">
        <v>928</v>
      </c>
      <c r="G586">
        <v>567</v>
      </c>
      <c r="H586" s="2" t="str">
        <f>IFERROR(VLOOKUP(E586,'[4]Priorizacion DIC'!$A:$Q,17,0),"")</f>
        <v>PRIORIDAD 2</v>
      </c>
      <c r="I586" t="str">
        <f t="shared" si="11"/>
        <v>Diagnostico</v>
      </c>
    </row>
    <row r="587" spans="1:9" x14ac:dyDescent="0.25">
      <c r="A587" s="7">
        <v>586</v>
      </c>
      <c r="B587" s="2" t="s">
        <v>2240</v>
      </c>
      <c r="D587" t="s">
        <v>25</v>
      </c>
      <c r="E587" t="s">
        <v>2241</v>
      </c>
      <c r="F587" t="s">
        <v>928</v>
      </c>
      <c r="G587">
        <v>568</v>
      </c>
      <c r="H587" s="2" t="str">
        <f>IFERROR(VLOOKUP(E587,'[4]Priorizacion DIC'!$A:$Q,17,0),"")</f>
        <v>PRIORIDAD 2</v>
      </c>
      <c r="I587" t="e">
        <f t="shared" si="11"/>
        <v>#N/A</v>
      </c>
    </row>
    <row r="588" spans="1:9" x14ac:dyDescent="0.25">
      <c r="A588" s="7">
        <v>587</v>
      </c>
      <c r="B588" s="2" t="s">
        <v>2242</v>
      </c>
      <c r="D588" t="s">
        <v>25</v>
      </c>
      <c r="E588" t="s">
        <v>2243</v>
      </c>
      <c r="F588" t="s">
        <v>928</v>
      </c>
      <c r="G588">
        <v>569</v>
      </c>
      <c r="H588" s="2" t="str">
        <f>IFERROR(VLOOKUP(E588,'[4]Priorizacion DIC'!$A:$Q,17,0),"")</f>
        <v>PRIORIDAD 2</v>
      </c>
      <c r="I588" t="e">
        <f t="shared" si="11"/>
        <v>#N/A</v>
      </c>
    </row>
    <row r="589" spans="1:9" x14ac:dyDescent="0.25">
      <c r="A589" s="7">
        <v>588</v>
      </c>
      <c r="B589" s="2" t="s">
        <v>2244</v>
      </c>
      <c r="D589" t="s">
        <v>25</v>
      </c>
      <c r="E589" t="s">
        <v>2245</v>
      </c>
      <c r="F589" t="s">
        <v>928</v>
      </c>
      <c r="G589">
        <v>570</v>
      </c>
      <c r="H589" s="2" t="str">
        <f>IFERROR(VLOOKUP(E589,'[4]Priorizacion DIC'!$A:$Q,17,0),"")</f>
        <v>PRIORIDAD 2</v>
      </c>
      <c r="I589" t="e">
        <f t="shared" si="11"/>
        <v>#N/A</v>
      </c>
    </row>
    <row r="590" spans="1:9" x14ac:dyDescent="0.25">
      <c r="A590" s="7">
        <v>589</v>
      </c>
      <c r="B590" s="2" t="s">
        <v>1753</v>
      </c>
      <c r="D590" t="s">
        <v>25</v>
      </c>
      <c r="E590" t="s">
        <v>2246</v>
      </c>
      <c r="F590" t="s">
        <v>928</v>
      </c>
      <c r="G590">
        <v>571</v>
      </c>
      <c r="H590" s="2" t="str">
        <f>IFERROR(VLOOKUP(E590,'[4]Priorizacion DIC'!$A:$Q,17,0),"")</f>
        <v>PRIORIDAD 2</v>
      </c>
      <c r="I590" t="str">
        <f t="shared" si="11"/>
        <v>Diagnostico</v>
      </c>
    </row>
    <row r="591" spans="1:9" x14ac:dyDescent="0.25">
      <c r="A591" s="7">
        <v>590</v>
      </c>
      <c r="B591" s="2" t="s">
        <v>2247</v>
      </c>
      <c r="D591" t="s">
        <v>25</v>
      </c>
      <c r="E591" t="s">
        <v>2248</v>
      </c>
      <c r="F591" t="s">
        <v>928</v>
      </c>
      <c r="G591">
        <v>572</v>
      </c>
      <c r="H591" s="2" t="str">
        <f>IFERROR(VLOOKUP(E591,'[4]Priorizacion DIC'!$A:$Q,17,0),"")</f>
        <v>PRIORIDAD 2</v>
      </c>
      <c r="I591" t="e">
        <f t="shared" si="11"/>
        <v>#N/A</v>
      </c>
    </row>
    <row r="592" spans="1:9" x14ac:dyDescent="0.25">
      <c r="A592" s="7">
        <v>591</v>
      </c>
      <c r="B592" s="2" t="s">
        <v>2249</v>
      </c>
      <c r="D592" t="s">
        <v>25</v>
      </c>
      <c r="E592" t="s">
        <v>2250</v>
      </c>
      <c r="F592" t="s">
        <v>928</v>
      </c>
      <c r="G592">
        <v>573</v>
      </c>
      <c r="H592" s="2" t="str">
        <f>IFERROR(VLOOKUP(E592,'[4]Priorizacion DIC'!$A:$Q,17,0),"")</f>
        <v>PRIORIDAD 2</v>
      </c>
      <c r="I592" t="e">
        <f t="shared" si="11"/>
        <v>#N/A</v>
      </c>
    </row>
    <row r="593" spans="1:9" x14ac:dyDescent="0.25">
      <c r="A593" s="7">
        <v>592</v>
      </c>
      <c r="B593" s="2" t="s">
        <v>1703</v>
      </c>
      <c r="D593" t="s">
        <v>25</v>
      </c>
      <c r="E593" t="s">
        <v>2251</v>
      </c>
      <c r="F593" t="s">
        <v>928</v>
      </c>
      <c r="G593">
        <v>574</v>
      </c>
      <c r="H593" s="2" t="str">
        <f>IFERROR(VLOOKUP(E593,'[4]Priorizacion DIC'!$A:$Q,17,0),"")</f>
        <v>PRIORIDAD 2</v>
      </c>
      <c r="I593" t="str">
        <f t="shared" si="11"/>
        <v>Diagnostico</v>
      </c>
    </row>
    <row r="594" spans="1:9" x14ac:dyDescent="0.25">
      <c r="A594" s="7">
        <v>593</v>
      </c>
      <c r="B594" s="2" t="s">
        <v>2252</v>
      </c>
      <c r="D594" t="s">
        <v>25</v>
      </c>
      <c r="E594" t="s">
        <v>2253</v>
      </c>
      <c r="F594" t="s">
        <v>928</v>
      </c>
      <c r="G594">
        <v>575</v>
      </c>
      <c r="H594" s="2" t="str">
        <f>IFERROR(VLOOKUP(E594,'[4]Priorizacion DIC'!$A:$Q,17,0),"")</f>
        <v>PRIORIDAD 2</v>
      </c>
      <c r="I594" t="e">
        <f t="shared" si="11"/>
        <v>#N/A</v>
      </c>
    </row>
    <row r="595" spans="1:9" x14ac:dyDescent="0.25">
      <c r="A595" s="7">
        <v>594</v>
      </c>
      <c r="B595" s="2" t="s">
        <v>2254</v>
      </c>
      <c r="D595" t="s">
        <v>25</v>
      </c>
      <c r="E595" t="s">
        <v>2255</v>
      </c>
      <c r="F595" t="s">
        <v>928</v>
      </c>
      <c r="G595">
        <v>576</v>
      </c>
      <c r="H595" s="2" t="str">
        <f>IFERROR(VLOOKUP(E595,'[4]Priorizacion DIC'!$A:$Q,17,0),"")</f>
        <v>PRIORIDAD 2</v>
      </c>
      <c r="I595" t="e">
        <f t="shared" si="11"/>
        <v>#N/A</v>
      </c>
    </row>
    <row r="596" spans="1:9" x14ac:dyDescent="0.25">
      <c r="A596" s="7">
        <v>595</v>
      </c>
      <c r="B596" s="2" t="s">
        <v>2256</v>
      </c>
      <c r="D596" t="s">
        <v>25</v>
      </c>
      <c r="E596" t="s">
        <v>2257</v>
      </c>
      <c r="F596" t="s">
        <v>928</v>
      </c>
      <c r="G596">
        <v>577</v>
      </c>
      <c r="H596" s="2" t="str">
        <f>IFERROR(VLOOKUP(E596,'[4]Priorizacion DIC'!$A:$Q,17,0),"")</f>
        <v>PRIORIDAD 2</v>
      </c>
      <c r="I596" t="e">
        <f t="shared" si="11"/>
        <v>#N/A</v>
      </c>
    </row>
    <row r="597" spans="1:9" x14ac:dyDescent="0.25">
      <c r="A597" s="7">
        <v>596</v>
      </c>
      <c r="B597" s="2" t="s">
        <v>2258</v>
      </c>
      <c r="D597" t="s">
        <v>25</v>
      </c>
      <c r="E597" t="s">
        <v>2259</v>
      </c>
      <c r="F597" t="s">
        <v>928</v>
      </c>
      <c r="G597">
        <v>578</v>
      </c>
      <c r="H597" s="2" t="str">
        <f>IFERROR(VLOOKUP(E597,'[4]Priorizacion DIC'!$A:$Q,17,0),"")</f>
        <v>PRIORIDAD 2</v>
      </c>
      <c r="I597" t="e">
        <f t="shared" si="11"/>
        <v>#N/A</v>
      </c>
    </row>
    <row r="598" spans="1:9" x14ac:dyDescent="0.25">
      <c r="A598" s="7">
        <v>597</v>
      </c>
      <c r="B598" s="2" t="s">
        <v>1742</v>
      </c>
      <c r="D598" t="s">
        <v>25</v>
      </c>
      <c r="E598" t="s">
        <v>2260</v>
      </c>
      <c r="F598" t="s">
        <v>928</v>
      </c>
      <c r="G598">
        <v>579</v>
      </c>
      <c r="H598" s="2" t="str">
        <f>IFERROR(VLOOKUP(E598,'[4]Priorizacion DIC'!$A:$Q,17,0),"")</f>
        <v>PRIORIDAD 2</v>
      </c>
      <c r="I598" t="str">
        <f t="shared" si="11"/>
        <v>Diagnostico</v>
      </c>
    </row>
    <row r="599" spans="1:9" x14ac:dyDescent="0.25">
      <c r="A599" s="7">
        <v>598</v>
      </c>
      <c r="B599" s="2" t="s">
        <v>2261</v>
      </c>
      <c r="D599" t="s">
        <v>25</v>
      </c>
      <c r="E599" t="s">
        <v>2262</v>
      </c>
      <c r="F599" t="s">
        <v>928</v>
      </c>
      <c r="G599">
        <v>580</v>
      </c>
      <c r="H599" s="2" t="str">
        <f>IFERROR(VLOOKUP(E599,'[4]Priorizacion DIC'!$A:$Q,17,0),"")</f>
        <v>PRIORIDAD 2</v>
      </c>
      <c r="I599" t="e">
        <f t="shared" si="11"/>
        <v>#N/A</v>
      </c>
    </row>
    <row r="600" spans="1:9" x14ac:dyDescent="0.25">
      <c r="A600" s="7">
        <v>599</v>
      </c>
      <c r="B600" s="2" t="s">
        <v>2263</v>
      </c>
      <c r="D600" t="s">
        <v>25</v>
      </c>
      <c r="E600" t="s">
        <v>2264</v>
      </c>
      <c r="F600" t="s">
        <v>928</v>
      </c>
      <c r="G600">
        <v>581</v>
      </c>
      <c r="H600" s="2" t="str">
        <f>IFERROR(VLOOKUP(E600,'[4]Priorizacion DIC'!$A:$Q,17,0),"")</f>
        <v>PRIORIDAD 2</v>
      </c>
      <c r="I600" t="e">
        <f t="shared" si="11"/>
        <v>#N/A</v>
      </c>
    </row>
    <row r="601" spans="1:9" x14ac:dyDescent="0.25">
      <c r="A601" s="7">
        <v>600</v>
      </c>
      <c r="B601" s="2" t="s">
        <v>2265</v>
      </c>
      <c r="D601" t="s">
        <v>25</v>
      </c>
      <c r="E601" t="s">
        <v>2266</v>
      </c>
      <c r="F601" t="s">
        <v>928</v>
      </c>
      <c r="G601">
        <v>582</v>
      </c>
      <c r="H601" s="2" t="str">
        <f>IFERROR(VLOOKUP(E601,'[4]Priorizacion DIC'!$A:$Q,17,0),"")</f>
        <v>PRIORIDAD 2</v>
      </c>
      <c r="I601" t="e">
        <f t="shared" si="11"/>
        <v>#N/A</v>
      </c>
    </row>
    <row r="602" spans="1:9" x14ac:dyDescent="0.25">
      <c r="A602" s="7">
        <v>601</v>
      </c>
      <c r="B602" s="2" t="s">
        <v>2267</v>
      </c>
      <c r="D602" t="s">
        <v>25</v>
      </c>
      <c r="E602" t="s">
        <v>2268</v>
      </c>
      <c r="F602" t="s">
        <v>928</v>
      </c>
      <c r="G602">
        <v>583</v>
      </c>
      <c r="H602" s="2" t="str">
        <f>IFERROR(VLOOKUP(E602,'[4]Priorizacion DIC'!$A:$Q,17,0),"")</f>
        <v>PRIORIDAD 2</v>
      </c>
      <c r="I602" t="e">
        <f t="shared" si="11"/>
        <v>#N/A</v>
      </c>
    </row>
    <row r="603" spans="1:9" x14ac:dyDescent="0.25">
      <c r="A603" s="7">
        <v>602</v>
      </c>
      <c r="B603" s="2" t="s">
        <v>2269</v>
      </c>
      <c r="D603" t="s">
        <v>25</v>
      </c>
      <c r="E603" t="s">
        <v>2270</v>
      </c>
      <c r="F603" t="s">
        <v>928</v>
      </c>
      <c r="G603">
        <v>584</v>
      </c>
      <c r="H603" s="2" t="str">
        <f>IFERROR(VLOOKUP(E603,'[4]Priorizacion DIC'!$A:$Q,17,0),"")</f>
        <v>PRIORIDAD 2</v>
      </c>
      <c r="I603" t="e">
        <f t="shared" si="11"/>
        <v>#N/A</v>
      </c>
    </row>
    <row r="604" spans="1:9" x14ac:dyDescent="0.25">
      <c r="A604" s="7">
        <v>603</v>
      </c>
      <c r="B604" s="2" t="s">
        <v>2271</v>
      </c>
      <c r="D604" t="s">
        <v>25</v>
      </c>
      <c r="E604" t="s">
        <v>2272</v>
      </c>
      <c r="F604" t="s">
        <v>928</v>
      </c>
      <c r="G604">
        <v>585</v>
      </c>
      <c r="H604" s="2" t="str">
        <f>IFERROR(VLOOKUP(E604,'[4]Priorizacion DIC'!$A:$Q,17,0),"")</f>
        <v>PRIORIDAD 2</v>
      </c>
      <c r="I604" t="e">
        <f t="shared" si="11"/>
        <v>#N/A</v>
      </c>
    </row>
    <row r="605" spans="1:9" x14ac:dyDescent="0.25">
      <c r="A605" s="7">
        <v>604</v>
      </c>
      <c r="B605" s="2" t="s">
        <v>2273</v>
      </c>
      <c r="D605" t="s">
        <v>25</v>
      </c>
      <c r="E605" t="s">
        <v>2274</v>
      </c>
      <c r="F605" t="s">
        <v>928</v>
      </c>
      <c r="G605">
        <v>586</v>
      </c>
      <c r="H605" s="2" t="str">
        <f>IFERROR(VLOOKUP(E605,'[4]Priorizacion DIC'!$A:$Q,17,0),"")</f>
        <v>PRIORIDAD 2</v>
      </c>
      <c r="I605" t="e">
        <f t="shared" si="11"/>
        <v>#N/A</v>
      </c>
    </row>
    <row r="606" spans="1:9" x14ac:dyDescent="0.25">
      <c r="A606" s="7">
        <v>605</v>
      </c>
      <c r="B606" s="2" t="s">
        <v>2275</v>
      </c>
      <c r="D606" t="s">
        <v>25</v>
      </c>
      <c r="E606" t="s">
        <v>2276</v>
      </c>
      <c r="F606" t="s">
        <v>928</v>
      </c>
      <c r="G606">
        <v>587</v>
      </c>
      <c r="H606" s="2" t="str">
        <f>IFERROR(VLOOKUP(E606,'[4]Priorizacion DIC'!$A:$Q,17,0),"")</f>
        <v>PRIORIDAD 2</v>
      </c>
      <c r="I606" t="e">
        <f t="shared" si="11"/>
        <v>#N/A</v>
      </c>
    </row>
    <row r="607" spans="1:9" x14ac:dyDescent="0.25">
      <c r="A607" s="7">
        <v>606</v>
      </c>
      <c r="B607" s="2" t="s">
        <v>2277</v>
      </c>
      <c r="D607" t="s">
        <v>25</v>
      </c>
      <c r="E607" t="s">
        <v>2278</v>
      </c>
      <c r="F607" t="s">
        <v>928</v>
      </c>
      <c r="G607">
        <v>588</v>
      </c>
      <c r="H607" s="2" t="str">
        <f>IFERROR(VLOOKUP(E607,'[4]Priorizacion DIC'!$A:$Q,17,0),"")</f>
        <v>PRIORIDAD 2</v>
      </c>
      <c r="I607" t="e">
        <f t="shared" si="11"/>
        <v>#N/A</v>
      </c>
    </row>
    <row r="608" spans="1:9" x14ac:dyDescent="0.25">
      <c r="A608" s="7">
        <v>607</v>
      </c>
      <c r="B608" s="2" t="s">
        <v>2279</v>
      </c>
      <c r="D608" t="s">
        <v>25</v>
      </c>
      <c r="E608" t="s">
        <v>2280</v>
      </c>
      <c r="F608" t="s">
        <v>928</v>
      </c>
      <c r="G608">
        <v>589</v>
      </c>
      <c r="H608" s="2" t="str">
        <f>IFERROR(VLOOKUP(E608,'[4]Priorizacion DIC'!$A:$Q,17,0),"")</f>
        <v>PRIORIDAD 2</v>
      </c>
      <c r="I608" t="e">
        <f t="shared" si="11"/>
        <v>#N/A</v>
      </c>
    </row>
    <row r="609" spans="1:9" x14ac:dyDescent="0.25">
      <c r="A609" s="7">
        <v>608</v>
      </c>
      <c r="B609" s="2" t="s">
        <v>2281</v>
      </c>
      <c r="D609" t="s">
        <v>25</v>
      </c>
      <c r="E609" t="s">
        <v>2282</v>
      </c>
      <c r="F609" t="s">
        <v>928</v>
      </c>
      <c r="G609">
        <v>590</v>
      </c>
      <c r="H609" s="2" t="str">
        <f>IFERROR(VLOOKUP(E609,'[4]Priorizacion DIC'!$A:$Q,17,0),"")</f>
        <v>PRIORIDAD 2</v>
      </c>
      <c r="I609" t="e">
        <f t="shared" si="11"/>
        <v>#N/A</v>
      </c>
    </row>
    <row r="610" spans="1:9" x14ac:dyDescent="0.25">
      <c r="A610" s="7">
        <v>609</v>
      </c>
      <c r="B610" s="2" t="s">
        <v>1727</v>
      </c>
      <c r="D610" t="s">
        <v>25</v>
      </c>
      <c r="E610" t="s">
        <v>2283</v>
      </c>
      <c r="F610" t="s">
        <v>928</v>
      </c>
      <c r="G610">
        <v>591</v>
      </c>
      <c r="H610" s="2" t="str">
        <f>IFERROR(VLOOKUP(E610,'[4]Priorizacion DIC'!$A:$Q,17,0),"")</f>
        <v>PRIORIDAD 2</v>
      </c>
      <c r="I610" t="str">
        <f t="shared" si="11"/>
        <v>Diagnostico</v>
      </c>
    </row>
    <row r="611" spans="1:9" x14ac:dyDescent="0.25">
      <c r="A611" s="7">
        <v>610</v>
      </c>
      <c r="B611" s="2" t="s">
        <v>2284</v>
      </c>
      <c r="D611" t="s">
        <v>25</v>
      </c>
      <c r="E611" t="s">
        <v>2285</v>
      </c>
      <c r="F611" t="s">
        <v>928</v>
      </c>
      <c r="G611">
        <v>592</v>
      </c>
      <c r="H611" s="2" t="str">
        <f>IFERROR(VLOOKUP(E611,'[4]Priorizacion DIC'!$A:$Q,17,0),"")</f>
        <v>PRIORIDAD 3</v>
      </c>
      <c r="I611" t="e">
        <f t="shared" si="11"/>
        <v>#N/A</v>
      </c>
    </row>
    <row r="612" spans="1:9" x14ac:dyDescent="0.25">
      <c r="A612" s="7">
        <v>611</v>
      </c>
      <c r="B612" s="2" t="s">
        <v>1845</v>
      </c>
      <c r="D612" t="s">
        <v>25</v>
      </c>
      <c r="E612" t="s">
        <v>2286</v>
      </c>
      <c r="F612" t="s">
        <v>928</v>
      </c>
      <c r="G612">
        <v>593</v>
      </c>
      <c r="H612" s="2" t="str">
        <f>IFERROR(VLOOKUP(E612,'[4]Priorizacion DIC'!$A:$Q,17,0),"")</f>
        <v>PRIORIDAD 3</v>
      </c>
      <c r="I612" t="str">
        <f t="shared" si="11"/>
        <v>Diagnostico</v>
      </c>
    </row>
    <row r="613" spans="1:9" x14ac:dyDescent="0.25">
      <c r="A613" s="7">
        <v>612</v>
      </c>
      <c r="B613" s="2" t="s">
        <v>1846</v>
      </c>
      <c r="D613" t="s">
        <v>25</v>
      </c>
      <c r="E613" t="s">
        <v>2287</v>
      </c>
      <c r="F613" t="s">
        <v>928</v>
      </c>
      <c r="G613">
        <v>594</v>
      </c>
      <c r="H613" s="2" t="str">
        <f>IFERROR(VLOOKUP(E613,'[4]Priorizacion DIC'!$A:$Q,17,0),"")</f>
        <v>PRIORIDAD 3</v>
      </c>
      <c r="I613" t="str">
        <f t="shared" si="11"/>
        <v>Diagnostico</v>
      </c>
    </row>
    <row r="614" spans="1:9" x14ac:dyDescent="0.25">
      <c r="A614" s="7">
        <v>613</v>
      </c>
      <c r="B614" s="2" t="s">
        <v>1848</v>
      </c>
      <c r="D614" t="s">
        <v>25</v>
      </c>
      <c r="E614" t="s">
        <v>2288</v>
      </c>
      <c r="F614" t="s">
        <v>928</v>
      </c>
      <c r="G614">
        <v>595</v>
      </c>
      <c r="H614" s="2" t="str">
        <f>IFERROR(VLOOKUP(E614,'[4]Priorizacion DIC'!$A:$Q,17,0),"")</f>
        <v>PRIORIDAD 3</v>
      </c>
      <c r="I614" t="str">
        <f t="shared" si="11"/>
        <v>Diagnostico</v>
      </c>
    </row>
    <row r="615" spans="1:9" x14ac:dyDescent="0.25">
      <c r="A615" s="7">
        <v>614</v>
      </c>
      <c r="B615" s="2" t="s">
        <v>2289</v>
      </c>
      <c r="D615" t="s">
        <v>25</v>
      </c>
      <c r="E615" t="s">
        <v>2290</v>
      </c>
      <c r="F615" t="s">
        <v>928</v>
      </c>
      <c r="G615">
        <v>596</v>
      </c>
      <c r="H615" s="2" t="str">
        <f>IFERROR(VLOOKUP(E615,'[4]Priorizacion DIC'!$A:$Q,17,0),"")</f>
        <v>PRIORIDAD 3</v>
      </c>
      <c r="I615" t="e">
        <f t="shared" si="11"/>
        <v>#N/A</v>
      </c>
    </row>
    <row r="616" spans="1:9" x14ac:dyDescent="0.25">
      <c r="A616" s="7">
        <v>615</v>
      </c>
      <c r="B616" s="2" t="s">
        <v>1850</v>
      </c>
      <c r="D616" t="s">
        <v>25</v>
      </c>
      <c r="E616" t="s">
        <v>2291</v>
      </c>
      <c r="F616" t="s">
        <v>928</v>
      </c>
      <c r="G616">
        <v>597</v>
      </c>
      <c r="H616" s="2" t="str">
        <f>IFERROR(VLOOKUP(E616,'[4]Priorizacion DIC'!$A:$Q,17,0),"")</f>
        <v>PRIORIDAD 3</v>
      </c>
      <c r="I616" t="str">
        <f t="shared" si="11"/>
        <v>Diagnostico</v>
      </c>
    </row>
    <row r="617" spans="1:9" x14ac:dyDescent="0.25">
      <c r="A617" s="7">
        <v>616</v>
      </c>
      <c r="B617" s="2" t="s">
        <v>1852</v>
      </c>
      <c r="D617" t="s">
        <v>25</v>
      </c>
      <c r="E617" t="s">
        <v>2292</v>
      </c>
      <c r="F617" t="s">
        <v>928</v>
      </c>
      <c r="G617">
        <v>598</v>
      </c>
      <c r="H617" s="2" t="str">
        <f>IFERROR(VLOOKUP(E617,'[4]Priorizacion DIC'!$A:$Q,17,0),"")</f>
        <v>PRIORIDAD 3</v>
      </c>
      <c r="I617" t="str">
        <f t="shared" si="11"/>
        <v>Diagnostico</v>
      </c>
    </row>
    <row r="618" spans="1:9" x14ac:dyDescent="0.25">
      <c r="A618" s="7">
        <v>617</v>
      </c>
      <c r="B618" s="2" t="s">
        <v>1854</v>
      </c>
      <c r="D618" t="s">
        <v>25</v>
      </c>
      <c r="E618" t="s">
        <v>2293</v>
      </c>
      <c r="F618" t="s">
        <v>928</v>
      </c>
      <c r="G618">
        <v>599</v>
      </c>
      <c r="H618" s="2" t="str">
        <f>IFERROR(VLOOKUP(E618,'[4]Priorizacion DIC'!$A:$Q,17,0),"")</f>
        <v>PRIORIDAD 3</v>
      </c>
      <c r="I618" t="str">
        <f t="shared" si="11"/>
        <v>Diagnostico</v>
      </c>
    </row>
    <row r="619" spans="1:9" x14ac:dyDescent="0.25">
      <c r="A619" s="7">
        <v>618</v>
      </c>
      <c r="B619" s="2" t="s">
        <v>2294</v>
      </c>
      <c r="D619" t="s">
        <v>25</v>
      </c>
      <c r="E619" t="s">
        <v>2295</v>
      </c>
      <c r="F619" t="s">
        <v>928</v>
      </c>
      <c r="G619">
        <v>600</v>
      </c>
      <c r="H619" s="2" t="str">
        <f>IFERROR(VLOOKUP(E619,'[4]Priorizacion DIC'!$A:$Q,17,0),"")</f>
        <v>PRIORIDAD 3</v>
      </c>
      <c r="I619" t="e">
        <f t="shared" si="11"/>
        <v>#N/A</v>
      </c>
    </row>
    <row r="620" spans="1:9" x14ac:dyDescent="0.25">
      <c r="A620" s="7">
        <v>619</v>
      </c>
      <c r="B620" s="2" t="s">
        <v>2296</v>
      </c>
      <c r="D620" t="s">
        <v>25</v>
      </c>
      <c r="E620" t="s">
        <v>2297</v>
      </c>
      <c r="F620" t="s">
        <v>928</v>
      </c>
      <c r="G620">
        <v>601</v>
      </c>
      <c r="H620" s="2" t="str">
        <f>IFERROR(VLOOKUP(E620,'[4]Priorizacion DIC'!$A:$Q,17,0),"")</f>
        <v>PRIORIDAD 3</v>
      </c>
      <c r="I620" t="e">
        <f t="shared" si="11"/>
        <v>#N/A</v>
      </c>
    </row>
    <row r="621" spans="1:9" x14ac:dyDescent="0.25">
      <c r="A621" s="7">
        <v>620</v>
      </c>
      <c r="B621" s="2" t="s">
        <v>1856</v>
      </c>
      <c r="D621" t="s">
        <v>25</v>
      </c>
      <c r="E621" t="s">
        <v>2298</v>
      </c>
      <c r="F621" t="s">
        <v>928</v>
      </c>
      <c r="G621">
        <v>602</v>
      </c>
      <c r="H621" s="2" t="str">
        <f>IFERROR(VLOOKUP(E621,'[4]Priorizacion DIC'!$A:$Q,17,0),"")</f>
        <v>PRIORIDAD 4</v>
      </c>
      <c r="I621" t="str">
        <f t="shared" si="11"/>
        <v>Diagnostico</v>
      </c>
    </row>
    <row r="622" spans="1:9" x14ac:dyDescent="0.25">
      <c r="A622" s="7">
        <v>621</v>
      </c>
      <c r="B622" s="2" t="s">
        <v>2299</v>
      </c>
      <c r="D622" t="s">
        <v>25</v>
      </c>
      <c r="E622" t="s">
        <v>2300</v>
      </c>
      <c r="F622" t="s">
        <v>928</v>
      </c>
      <c r="G622">
        <v>603</v>
      </c>
      <c r="H622" s="2" t="str">
        <f>IFERROR(VLOOKUP(E622,'[4]Priorizacion DIC'!$A:$Q,17,0),"")</f>
        <v>PRIORIDAD 4</v>
      </c>
      <c r="I622" t="e">
        <f t="shared" si="11"/>
        <v>#N/A</v>
      </c>
    </row>
    <row r="623" spans="1:9" x14ac:dyDescent="0.25">
      <c r="A623" s="7">
        <v>622</v>
      </c>
      <c r="B623" s="2" t="s">
        <v>2301</v>
      </c>
      <c r="D623" t="s">
        <v>25</v>
      </c>
      <c r="E623" t="s">
        <v>2302</v>
      </c>
      <c r="F623" t="s">
        <v>928</v>
      </c>
      <c r="G623">
        <v>604</v>
      </c>
      <c r="H623" s="2" t="str">
        <f>IFERROR(VLOOKUP(E623,'[4]Priorizacion DIC'!$A:$Q,17,0),"")</f>
        <v>PRIORIDAD 4</v>
      </c>
      <c r="I623" t="e">
        <f t="shared" si="11"/>
        <v>#N/A</v>
      </c>
    </row>
    <row r="624" spans="1:9" x14ac:dyDescent="0.25">
      <c r="A624" s="7">
        <v>623</v>
      </c>
      <c r="B624" s="2" t="s">
        <v>1859</v>
      </c>
      <c r="D624" t="s">
        <v>25</v>
      </c>
      <c r="E624" t="s">
        <v>2303</v>
      </c>
      <c r="F624" t="s">
        <v>928</v>
      </c>
      <c r="G624">
        <v>605</v>
      </c>
      <c r="H624" s="2" t="str">
        <f>IFERROR(VLOOKUP(E624,'[4]Priorizacion DIC'!$A:$Q,17,0),"")</f>
        <v>PRIORIDAD 4</v>
      </c>
      <c r="I624" t="str">
        <f t="shared" si="11"/>
        <v>Diagnostico</v>
      </c>
    </row>
    <row r="625" spans="1:9" x14ac:dyDescent="0.25">
      <c r="A625" s="7">
        <v>624</v>
      </c>
      <c r="B625" s="2" t="s">
        <v>2304</v>
      </c>
      <c r="D625" t="s">
        <v>25</v>
      </c>
      <c r="E625" t="s">
        <v>2305</v>
      </c>
      <c r="F625" t="s">
        <v>928</v>
      </c>
      <c r="G625">
        <v>606</v>
      </c>
      <c r="H625" s="2" t="str">
        <f>IFERROR(VLOOKUP(E625,'[4]Priorizacion DIC'!$A:$Q,17,0),"")</f>
        <v>PRIORIDAD 4</v>
      </c>
      <c r="I625" t="e">
        <f t="shared" si="11"/>
        <v>#N/A</v>
      </c>
    </row>
    <row r="626" spans="1:9" x14ac:dyDescent="0.25">
      <c r="A626" s="7">
        <v>625</v>
      </c>
      <c r="B626" s="2" t="s">
        <v>2306</v>
      </c>
      <c r="D626" t="s">
        <v>25</v>
      </c>
      <c r="E626" t="s">
        <v>2307</v>
      </c>
      <c r="F626" t="s">
        <v>928</v>
      </c>
      <c r="G626">
        <v>607</v>
      </c>
      <c r="H626" s="2" t="str">
        <f>IFERROR(VLOOKUP(E626,'[4]Priorizacion DIC'!$A:$Q,17,0),"")</f>
        <v>PRIORIDAD 4</v>
      </c>
      <c r="I626" t="e">
        <f t="shared" si="11"/>
        <v>#N/A</v>
      </c>
    </row>
    <row r="627" spans="1:9" x14ac:dyDescent="0.25">
      <c r="A627" s="7">
        <v>626</v>
      </c>
      <c r="B627" s="2">
        <v>62</v>
      </c>
      <c r="D627" t="s">
        <v>25</v>
      </c>
      <c r="E627" t="s">
        <v>2308</v>
      </c>
      <c r="F627" t="s">
        <v>928</v>
      </c>
      <c r="G627">
        <v>608</v>
      </c>
      <c r="H627" s="2" t="str">
        <f>IFERROR(VLOOKUP(E627,'[4]Priorizacion DIC'!$A:$Q,17,0),"")</f>
        <v>PRIORIDAD 4</v>
      </c>
      <c r="I627" t="str">
        <f t="shared" si="11"/>
        <v>Diagnostico</v>
      </c>
    </row>
    <row r="628" spans="1:9" x14ac:dyDescent="0.25">
      <c r="A628" s="7">
        <v>627</v>
      </c>
      <c r="B628" s="2" t="s">
        <v>2309</v>
      </c>
      <c r="D628" t="s">
        <v>25</v>
      </c>
      <c r="E628" t="s">
        <v>2310</v>
      </c>
      <c r="F628" t="s">
        <v>928</v>
      </c>
      <c r="G628">
        <v>609</v>
      </c>
      <c r="H628" s="2" t="str">
        <f>IFERROR(VLOOKUP(E628,'[4]Priorizacion DIC'!$A:$Q,17,0),"")</f>
        <v>PRIORIDAD 4</v>
      </c>
      <c r="I628" t="e">
        <f t="shared" si="11"/>
        <v>#N/A</v>
      </c>
    </row>
    <row r="629" spans="1:9" x14ac:dyDescent="0.25">
      <c r="A629" s="7">
        <v>628</v>
      </c>
      <c r="B629" s="2" t="s">
        <v>2311</v>
      </c>
      <c r="C629" s="2" t="s">
        <v>122</v>
      </c>
      <c r="D629" t="s">
        <v>25</v>
      </c>
      <c r="E629" t="s">
        <v>1463</v>
      </c>
      <c r="F629" t="s">
        <v>1206</v>
      </c>
      <c r="G629">
        <v>610</v>
      </c>
      <c r="H629" s="2" t="str">
        <f>IFERROR(VLOOKUP(E629,'[4]Priorizacion DIC'!$A:$Q,17,0),"")</f>
        <v/>
      </c>
      <c r="I629" t="e">
        <f t="shared" si="11"/>
        <v>#N/A</v>
      </c>
    </row>
    <row r="630" spans="1:9" x14ac:dyDescent="0.25">
      <c r="A630" s="7">
        <v>629</v>
      </c>
      <c r="B630" s="2" t="s">
        <v>2312</v>
      </c>
      <c r="C630" s="2" t="s">
        <v>122</v>
      </c>
      <c r="D630" t="s">
        <v>25</v>
      </c>
      <c r="E630" t="s">
        <v>1463</v>
      </c>
      <c r="F630" t="s">
        <v>1206</v>
      </c>
      <c r="G630">
        <v>611</v>
      </c>
      <c r="H630" s="2" t="str">
        <f>IFERROR(VLOOKUP(E630,'[4]Priorizacion DIC'!$A:$Q,17,0),"")</f>
        <v/>
      </c>
      <c r="I630" t="e">
        <f t="shared" si="11"/>
        <v>#N/A</v>
      </c>
    </row>
    <row r="631" spans="1:9" x14ac:dyDescent="0.25">
      <c r="A631" s="7">
        <v>630</v>
      </c>
      <c r="B631" s="2">
        <v>16</v>
      </c>
      <c r="C631" s="2" t="s">
        <v>122</v>
      </c>
      <c r="D631" t="s">
        <v>25</v>
      </c>
      <c r="E631" t="s">
        <v>1463</v>
      </c>
      <c r="F631" t="s">
        <v>1206</v>
      </c>
      <c r="G631">
        <v>612</v>
      </c>
      <c r="H631" s="2" t="str">
        <f>IFERROR(VLOOKUP(E631,'[4]Priorizacion DIC'!$A:$Q,17,0),"")</f>
        <v/>
      </c>
      <c r="I631" t="e">
        <f t="shared" si="11"/>
        <v>#N/A</v>
      </c>
    </row>
    <row r="632" spans="1:9" x14ac:dyDescent="0.25">
      <c r="A632" s="7">
        <v>631</v>
      </c>
      <c r="B632" s="2" t="s">
        <v>2313</v>
      </c>
      <c r="C632" s="2" t="s">
        <v>122</v>
      </c>
      <c r="D632" t="s">
        <v>25</v>
      </c>
      <c r="E632" t="s">
        <v>1463</v>
      </c>
      <c r="F632" t="s">
        <v>1206</v>
      </c>
      <c r="G632">
        <v>613</v>
      </c>
      <c r="H632" s="2" t="str">
        <f>IFERROR(VLOOKUP(E632,'[4]Priorizacion DIC'!$A:$Q,17,0),"")</f>
        <v/>
      </c>
      <c r="I632" t="e">
        <f t="shared" si="11"/>
        <v>#N/A</v>
      </c>
    </row>
    <row r="633" spans="1:9" x14ac:dyDescent="0.25">
      <c r="A633" s="7">
        <v>632</v>
      </c>
      <c r="B633" s="2" t="s">
        <v>2314</v>
      </c>
      <c r="C633" s="2" t="s">
        <v>122</v>
      </c>
      <c r="D633" t="s">
        <v>25</v>
      </c>
      <c r="E633" t="s">
        <v>1463</v>
      </c>
      <c r="F633" t="s">
        <v>1206</v>
      </c>
      <c r="G633">
        <v>614</v>
      </c>
      <c r="H633" s="2" t="str">
        <f>IFERROR(VLOOKUP(E633,'[4]Priorizacion DIC'!$A:$Q,17,0),"")</f>
        <v/>
      </c>
      <c r="I633" t="e">
        <f t="shared" si="11"/>
        <v>#N/A</v>
      </c>
    </row>
    <row r="634" spans="1:9" x14ac:dyDescent="0.25">
      <c r="A634" s="7">
        <v>633</v>
      </c>
      <c r="B634" s="2" t="s">
        <v>2315</v>
      </c>
      <c r="C634" s="2" t="s">
        <v>122</v>
      </c>
      <c r="D634" t="s">
        <v>25</v>
      </c>
      <c r="E634" t="s">
        <v>1463</v>
      </c>
      <c r="F634" t="s">
        <v>1206</v>
      </c>
      <c r="G634">
        <v>615</v>
      </c>
      <c r="H634" s="2" t="str">
        <f>IFERROR(VLOOKUP(E634,'[4]Priorizacion DIC'!$A:$Q,17,0),"")</f>
        <v/>
      </c>
      <c r="I634" t="e">
        <f t="shared" si="11"/>
        <v>#N/A</v>
      </c>
    </row>
    <row r="635" spans="1:9" x14ac:dyDescent="0.25">
      <c r="A635" s="7">
        <v>634</v>
      </c>
      <c r="B635" s="2" t="s">
        <v>1807</v>
      </c>
      <c r="C635" s="2" t="s">
        <v>122</v>
      </c>
      <c r="D635" t="s">
        <v>25</v>
      </c>
      <c r="E635" t="s">
        <v>1463</v>
      </c>
      <c r="F635" t="s">
        <v>1206</v>
      </c>
      <c r="G635">
        <v>616</v>
      </c>
      <c r="H635" s="2" t="str">
        <f>IFERROR(VLOOKUP(E635,'[4]Priorizacion DIC'!$A:$Q,17,0),"")</f>
        <v/>
      </c>
      <c r="I635" t="str">
        <f t="shared" si="11"/>
        <v>Diagnostico</v>
      </c>
    </row>
    <row r="636" spans="1:9" x14ac:dyDescent="0.25">
      <c r="A636" s="7">
        <v>635</v>
      </c>
      <c r="B636" s="2" t="s">
        <v>1814</v>
      </c>
      <c r="C636" s="2" t="s">
        <v>122</v>
      </c>
      <c r="D636" t="s">
        <v>25</v>
      </c>
      <c r="E636" t="s">
        <v>1463</v>
      </c>
      <c r="F636" t="s">
        <v>1206</v>
      </c>
      <c r="G636">
        <v>617</v>
      </c>
      <c r="H636" s="2" t="str">
        <f>IFERROR(VLOOKUP(E636,'[4]Priorizacion DIC'!$A:$Q,17,0),"")</f>
        <v/>
      </c>
      <c r="I636" t="str">
        <f t="shared" si="11"/>
        <v>Diagnostico</v>
      </c>
    </row>
    <row r="637" spans="1:9" x14ac:dyDescent="0.25">
      <c r="A637" s="7">
        <v>636</v>
      </c>
      <c r="B637" s="2" t="s">
        <v>1837</v>
      </c>
      <c r="C637" s="2" t="s">
        <v>122</v>
      </c>
      <c r="D637" t="s">
        <v>25</v>
      </c>
      <c r="E637" t="s">
        <v>1463</v>
      </c>
      <c r="F637" t="s">
        <v>1206</v>
      </c>
      <c r="G637">
        <v>618</v>
      </c>
      <c r="H637" s="2" t="str">
        <f>IFERROR(VLOOKUP(E637,'[4]Priorizacion DIC'!$A:$Q,17,0),"")</f>
        <v/>
      </c>
      <c r="I637" t="str">
        <f t="shared" si="11"/>
        <v>Diagnostico</v>
      </c>
    </row>
    <row r="638" spans="1:9" x14ac:dyDescent="0.25">
      <c r="A638" s="7">
        <v>637</v>
      </c>
      <c r="B638" s="2" t="s">
        <v>2316</v>
      </c>
      <c r="C638" s="2" t="s">
        <v>122</v>
      </c>
      <c r="D638" t="s">
        <v>25</v>
      </c>
      <c r="E638" t="s">
        <v>1463</v>
      </c>
      <c r="F638" t="s">
        <v>1206</v>
      </c>
      <c r="G638">
        <v>619</v>
      </c>
      <c r="H638" s="2" t="str">
        <f>IFERROR(VLOOKUP(E638,'[4]Priorizacion DIC'!$A:$Q,17,0),"")</f>
        <v/>
      </c>
      <c r="I638" t="e">
        <f t="shared" si="11"/>
        <v>#N/A</v>
      </c>
    </row>
    <row r="639" spans="1:9" x14ac:dyDescent="0.25">
      <c r="A639" s="7">
        <v>638</v>
      </c>
      <c r="B639" s="2" t="s">
        <v>1839</v>
      </c>
      <c r="C639" s="2" t="s">
        <v>122</v>
      </c>
      <c r="D639" t="s">
        <v>25</v>
      </c>
      <c r="E639" t="s">
        <v>1463</v>
      </c>
      <c r="F639" t="s">
        <v>1206</v>
      </c>
      <c r="G639">
        <v>620</v>
      </c>
      <c r="H639" s="2" t="str">
        <f>IFERROR(VLOOKUP(E639,'[4]Priorizacion DIC'!$A:$Q,17,0),"")</f>
        <v/>
      </c>
      <c r="I639" t="str">
        <f t="shared" si="11"/>
        <v>Diagnostico</v>
      </c>
    </row>
    <row r="640" spans="1:9" x14ac:dyDescent="0.25">
      <c r="A640" s="7">
        <v>639</v>
      </c>
      <c r="B640" s="2" t="s">
        <v>2317</v>
      </c>
      <c r="C640" s="2" t="s">
        <v>122</v>
      </c>
      <c r="D640" t="s">
        <v>25</v>
      </c>
      <c r="E640" t="s">
        <v>1463</v>
      </c>
      <c r="F640" t="s">
        <v>1206</v>
      </c>
      <c r="G640">
        <v>621</v>
      </c>
      <c r="H640" s="2" t="str">
        <f>IFERROR(VLOOKUP(E640,'[4]Priorizacion DIC'!$A:$Q,17,0),"")</f>
        <v/>
      </c>
      <c r="I640" t="e">
        <f t="shared" si="11"/>
        <v>#N/A</v>
      </c>
    </row>
    <row r="641" spans="1:9" x14ac:dyDescent="0.25">
      <c r="A641" s="7">
        <v>640</v>
      </c>
      <c r="B641" s="2" t="s">
        <v>2318</v>
      </c>
      <c r="C641" s="2" t="s">
        <v>122</v>
      </c>
      <c r="D641" t="s">
        <v>25</v>
      </c>
      <c r="E641" t="s">
        <v>1463</v>
      </c>
      <c r="F641" t="s">
        <v>1206</v>
      </c>
      <c r="G641">
        <v>622</v>
      </c>
      <c r="H641" s="2" t="str">
        <f>IFERROR(VLOOKUP(E641,'[4]Priorizacion DIC'!$A:$Q,17,0),"")</f>
        <v/>
      </c>
      <c r="I641" t="e">
        <f t="shared" si="11"/>
        <v>#N/A</v>
      </c>
    </row>
    <row r="642" spans="1:9" x14ac:dyDescent="0.25">
      <c r="A642" s="7">
        <v>641</v>
      </c>
      <c r="B642" s="2">
        <v>3201</v>
      </c>
      <c r="C642" s="2" t="s">
        <v>122</v>
      </c>
      <c r="D642" t="s">
        <v>25</v>
      </c>
      <c r="E642" t="s">
        <v>1463</v>
      </c>
      <c r="F642" t="s">
        <v>1206</v>
      </c>
      <c r="G642">
        <v>623</v>
      </c>
      <c r="H642" s="2" t="str">
        <f>IFERROR(VLOOKUP(E642,'[4]Priorizacion DIC'!$A:$Q,17,0),"")</f>
        <v/>
      </c>
      <c r="I642" t="e">
        <f t="shared" ref="I642:I705" si="12">VLOOKUP(B642,$N$2:$O$349,2,FALSE)</f>
        <v>#N/A</v>
      </c>
    </row>
    <row r="643" spans="1:9" x14ac:dyDescent="0.25">
      <c r="A643" s="7">
        <v>642</v>
      </c>
      <c r="B643" s="2" t="s">
        <v>2319</v>
      </c>
      <c r="C643" s="2" t="s">
        <v>122</v>
      </c>
      <c r="D643" t="s">
        <v>25</v>
      </c>
      <c r="E643" t="s">
        <v>1463</v>
      </c>
      <c r="F643" t="s">
        <v>1206</v>
      </c>
      <c r="G643">
        <v>624</v>
      </c>
      <c r="H643" s="2" t="str">
        <f>IFERROR(VLOOKUP(E643,'[4]Priorizacion DIC'!$A:$Q,17,0),"")</f>
        <v/>
      </c>
      <c r="I643" t="e">
        <f t="shared" si="12"/>
        <v>#N/A</v>
      </c>
    </row>
    <row r="644" spans="1:9" x14ac:dyDescent="0.25">
      <c r="A644" s="7">
        <v>643</v>
      </c>
      <c r="B644" s="2" t="s">
        <v>2320</v>
      </c>
      <c r="C644" s="2" t="s">
        <v>122</v>
      </c>
      <c r="D644" t="s">
        <v>25</v>
      </c>
      <c r="E644" t="s">
        <v>1463</v>
      </c>
      <c r="F644" t="s">
        <v>1206</v>
      </c>
      <c r="G644">
        <v>625</v>
      </c>
      <c r="H644" s="2" t="str">
        <f>IFERROR(VLOOKUP(E644,'[4]Priorizacion DIC'!$A:$Q,17,0),"")</f>
        <v/>
      </c>
      <c r="I644" t="e">
        <f t="shared" si="12"/>
        <v>#N/A</v>
      </c>
    </row>
    <row r="645" spans="1:9" x14ac:dyDescent="0.25">
      <c r="A645" s="7">
        <v>644</v>
      </c>
      <c r="B645" s="19" t="s">
        <v>2321</v>
      </c>
      <c r="C645" s="2" t="s">
        <v>122</v>
      </c>
      <c r="D645" t="s">
        <v>25</v>
      </c>
      <c r="E645" t="s">
        <v>1463</v>
      </c>
      <c r="F645" t="s">
        <v>1206</v>
      </c>
      <c r="G645">
        <v>626</v>
      </c>
      <c r="H645" s="2" t="str">
        <f>IFERROR(VLOOKUP(E645,'[4]Priorizacion DIC'!$A:$Q,17,0),"")</f>
        <v/>
      </c>
      <c r="I645" t="e">
        <f t="shared" si="12"/>
        <v>#N/A</v>
      </c>
    </row>
    <row r="646" spans="1:9" x14ac:dyDescent="0.25">
      <c r="A646" s="7">
        <v>645</v>
      </c>
      <c r="B646" s="2" t="s">
        <v>2322</v>
      </c>
      <c r="C646" s="2" t="s">
        <v>122</v>
      </c>
      <c r="D646" t="s">
        <v>25</v>
      </c>
      <c r="E646" t="s">
        <v>1463</v>
      </c>
      <c r="F646" t="s">
        <v>1206</v>
      </c>
      <c r="G646">
        <v>627</v>
      </c>
      <c r="H646" s="2" t="str">
        <f>IFERROR(VLOOKUP(E646,'[4]Priorizacion DIC'!$A:$Q,17,0),"")</f>
        <v/>
      </c>
      <c r="I646" t="e">
        <f t="shared" si="12"/>
        <v>#N/A</v>
      </c>
    </row>
    <row r="647" spans="1:9" x14ac:dyDescent="0.25">
      <c r="A647" s="7">
        <v>646</v>
      </c>
      <c r="B647" s="2" t="s">
        <v>2323</v>
      </c>
      <c r="C647" s="2" t="s">
        <v>122</v>
      </c>
      <c r="D647" t="s">
        <v>25</v>
      </c>
      <c r="E647" t="s">
        <v>1463</v>
      </c>
      <c r="F647" t="s">
        <v>1206</v>
      </c>
      <c r="G647">
        <v>628</v>
      </c>
      <c r="H647" s="2" t="str">
        <f>IFERROR(VLOOKUP(E647,'[4]Priorizacion DIC'!$A:$Q,17,0),"")</f>
        <v/>
      </c>
      <c r="I647" t="e">
        <f t="shared" si="12"/>
        <v>#N/A</v>
      </c>
    </row>
    <row r="648" spans="1:9" x14ac:dyDescent="0.25">
      <c r="A648" s="7">
        <v>647</v>
      </c>
      <c r="B648" s="2" t="s">
        <v>2324</v>
      </c>
      <c r="C648" s="2" t="s">
        <v>122</v>
      </c>
      <c r="D648" t="s">
        <v>25</v>
      </c>
      <c r="E648" t="s">
        <v>1463</v>
      </c>
      <c r="F648" t="s">
        <v>1206</v>
      </c>
      <c r="G648">
        <v>629</v>
      </c>
      <c r="H648" s="2" t="str">
        <f>IFERROR(VLOOKUP(E648,'[4]Priorizacion DIC'!$A:$Q,17,0),"")</f>
        <v/>
      </c>
      <c r="I648" t="e">
        <f t="shared" si="12"/>
        <v>#N/A</v>
      </c>
    </row>
    <row r="649" spans="1:9" x14ac:dyDescent="0.25">
      <c r="A649" s="7">
        <v>648</v>
      </c>
      <c r="B649" s="2" t="s">
        <v>2325</v>
      </c>
      <c r="C649" s="2" t="s">
        <v>122</v>
      </c>
      <c r="D649" t="s">
        <v>25</v>
      </c>
      <c r="E649" t="s">
        <v>1463</v>
      </c>
      <c r="F649" t="s">
        <v>1206</v>
      </c>
      <c r="G649">
        <v>630</v>
      </c>
      <c r="H649" s="2" t="str">
        <f>IFERROR(VLOOKUP(E649,'[4]Priorizacion DIC'!$A:$Q,17,0),"")</f>
        <v/>
      </c>
      <c r="I649" t="e">
        <f t="shared" si="12"/>
        <v>#N/A</v>
      </c>
    </row>
    <row r="650" spans="1:9" x14ac:dyDescent="0.25">
      <c r="A650" s="7">
        <v>649</v>
      </c>
      <c r="B650" s="2">
        <v>4902</v>
      </c>
      <c r="C650" s="2" t="s">
        <v>122</v>
      </c>
      <c r="D650" t="s">
        <v>25</v>
      </c>
      <c r="E650" t="s">
        <v>1463</v>
      </c>
      <c r="F650" t="s">
        <v>1206</v>
      </c>
      <c r="G650">
        <v>631</v>
      </c>
      <c r="H650" s="2" t="str">
        <f>IFERROR(VLOOKUP(E650,'[4]Priorizacion DIC'!$A:$Q,17,0),"")</f>
        <v/>
      </c>
      <c r="I650" t="e">
        <f t="shared" si="12"/>
        <v>#N/A</v>
      </c>
    </row>
    <row r="651" spans="1:9" x14ac:dyDescent="0.25">
      <c r="A651" s="7">
        <v>650</v>
      </c>
      <c r="B651" s="2" t="s">
        <v>1865</v>
      </c>
      <c r="C651" s="2" t="s">
        <v>122</v>
      </c>
      <c r="D651" t="s">
        <v>25</v>
      </c>
      <c r="E651" t="s">
        <v>1463</v>
      </c>
      <c r="F651" t="s">
        <v>1206</v>
      </c>
      <c r="G651">
        <v>632</v>
      </c>
      <c r="H651" s="2" t="str">
        <f>IFERROR(VLOOKUP(E651,'[4]Priorizacion DIC'!$A:$Q,17,0),"")</f>
        <v/>
      </c>
      <c r="I651" t="str">
        <f t="shared" si="12"/>
        <v>Diagnostico</v>
      </c>
    </row>
    <row r="652" spans="1:9" x14ac:dyDescent="0.25">
      <c r="A652" s="7">
        <v>651</v>
      </c>
      <c r="B652" s="2">
        <v>6001</v>
      </c>
      <c r="C652" s="2" t="s">
        <v>122</v>
      </c>
      <c r="D652" t="s">
        <v>25</v>
      </c>
      <c r="E652" t="s">
        <v>1463</v>
      </c>
      <c r="F652" t="s">
        <v>1206</v>
      </c>
      <c r="G652">
        <v>633</v>
      </c>
      <c r="H652" s="2" t="str">
        <f>IFERROR(VLOOKUP(E652,'[4]Priorizacion DIC'!$A:$Q,17,0),"")</f>
        <v/>
      </c>
      <c r="I652" t="e">
        <f t="shared" si="12"/>
        <v>#N/A</v>
      </c>
    </row>
    <row r="653" spans="1:9" x14ac:dyDescent="0.25">
      <c r="A653" s="7">
        <v>652</v>
      </c>
      <c r="B653" s="2" t="s">
        <v>1809</v>
      </c>
      <c r="C653" s="2" t="s">
        <v>122</v>
      </c>
      <c r="D653" t="s">
        <v>25</v>
      </c>
      <c r="E653" t="s">
        <v>1463</v>
      </c>
      <c r="F653" t="s">
        <v>1206</v>
      </c>
      <c r="G653">
        <v>634</v>
      </c>
      <c r="H653" s="2" t="str">
        <f>IFERROR(VLOOKUP(E653,'[4]Priorizacion DIC'!$A:$Q,17,0),"")</f>
        <v/>
      </c>
      <c r="I653" t="str">
        <f t="shared" si="12"/>
        <v>Diagnostico</v>
      </c>
    </row>
    <row r="654" spans="1:9" x14ac:dyDescent="0.25">
      <c r="A654" s="7">
        <v>653</v>
      </c>
      <c r="B654" s="2" t="s">
        <v>2326</v>
      </c>
      <c r="C654" s="2" t="s">
        <v>122</v>
      </c>
      <c r="D654" t="s">
        <v>25</v>
      </c>
      <c r="E654" t="s">
        <v>1463</v>
      </c>
      <c r="F654" t="s">
        <v>1206</v>
      </c>
      <c r="G654">
        <v>635</v>
      </c>
      <c r="H654" s="2" t="str">
        <f>IFERROR(VLOOKUP(E654,'[4]Priorizacion DIC'!$A:$Q,17,0),"")</f>
        <v/>
      </c>
      <c r="I654" t="e">
        <f t="shared" si="12"/>
        <v>#N/A</v>
      </c>
    </row>
    <row r="655" spans="1:9" x14ac:dyDescent="0.25">
      <c r="A655" s="7">
        <v>654</v>
      </c>
      <c r="B655" s="2" t="s">
        <v>1825</v>
      </c>
      <c r="C655" s="2" t="s">
        <v>122</v>
      </c>
      <c r="D655" t="s">
        <v>25</v>
      </c>
      <c r="E655" t="s">
        <v>1463</v>
      </c>
      <c r="F655" t="s">
        <v>1206</v>
      </c>
      <c r="G655">
        <v>636</v>
      </c>
      <c r="H655" s="2" t="str">
        <f>IFERROR(VLOOKUP(E655,'[4]Priorizacion DIC'!$A:$Q,17,0),"")</f>
        <v/>
      </c>
      <c r="I655" t="str">
        <f t="shared" si="12"/>
        <v>Diagnostico</v>
      </c>
    </row>
    <row r="656" spans="1:9" x14ac:dyDescent="0.25">
      <c r="A656" s="7">
        <v>655</v>
      </c>
      <c r="B656" s="2" t="s">
        <v>1827</v>
      </c>
      <c r="C656" s="2" t="s">
        <v>122</v>
      </c>
      <c r="D656" t="s">
        <v>25</v>
      </c>
      <c r="E656" t="s">
        <v>1463</v>
      </c>
      <c r="F656" t="s">
        <v>1206</v>
      </c>
      <c r="G656">
        <v>637</v>
      </c>
      <c r="H656" s="2" t="str">
        <f>IFERROR(VLOOKUP(E656,'[4]Priorizacion DIC'!$A:$Q,17,0),"")</f>
        <v/>
      </c>
      <c r="I656" t="str">
        <f t="shared" si="12"/>
        <v>Diagnostico</v>
      </c>
    </row>
    <row r="657" spans="1:9" x14ac:dyDescent="0.25">
      <c r="A657" s="7">
        <v>656</v>
      </c>
      <c r="B657" s="2" t="s">
        <v>1867</v>
      </c>
      <c r="C657" s="2" t="s">
        <v>122</v>
      </c>
      <c r="D657" t="s">
        <v>25</v>
      </c>
      <c r="E657" t="s">
        <v>1463</v>
      </c>
      <c r="F657" t="s">
        <v>1206</v>
      </c>
      <c r="G657">
        <v>638</v>
      </c>
      <c r="H657" s="2" t="str">
        <f>IFERROR(VLOOKUP(E657,'[4]Priorizacion DIC'!$A:$Q,17,0),"")</f>
        <v/>
      </c>
      <c r="I657" t="str">
        <f t="shared" si="12"/>
        <v>Diagnostico</v>
      </c>
    </row>
    <row r="658" spans="1:9" x14ac:dyDescent="0.25">
      <c r="A658" s="7">
        <v>657</v>
      </c>
      <c r="B658" s="2" t="s">
        <v>1870</v>
      </c>
      <c r="C658" s="2" t="s">
        <v>122</v>
      </c>
      <c r="D658" t="s">
        <v>25</v>
      </c>
      <c r="E658" t="s">
        <v>1463</v>
      </c>
      <c r="F658" t="s">
        <v>1206</v>
      </c>
      <c r="G658">
        <v>639</v>
      </c>
      <c r="H658" s="2" t="str">
        <f>IFERROR(VLOOKUP(E658,'[4]Priorizacion DIC'!$A:$Q,17,0),"")</f>
        <v/>
      </c>
      <c r="I658" t="str">
        <f t="shared" si="12"/>
        <v>Diagnostico</v>
      </c>
    </row>
    <row r="659" spans="1:9" x14ac:dyDescent="0.25">
      <c r="A659" s="7">
        <v>658</v>
      </c>
      <c r="B659" s="2" t="s">
        <v>2327</v>
      </c>
      <c r="C659" s="2" t="s">
        <v>122</v>
      </c>
      <c r="D659" t="s">
        <v>25</v>
      </c>
      <c r="E659" t="s">
        <v>1463</v>
      </c>
      <c r="F659" t="s">
        <v>1206</v>
      </c>
      <c r="G659">
        <v>640</v>
      </c>
      <c r="H659" s="2" t="str">
        <f>IFERROR(VLOOKUP(E659,'[4]Priorizacion DIC'!$A:$Q,17,0),"")</f>
        <v/>
      </c>
      <c r="I659" t="e">
        <f t="shared" si="12"/>
        <v>#N/A</v>
      </c>
    </row>
    <row r="660" spans="1:9" x14ac:dyDescent="0.25">
      <c r="A660" s="7">
        <v>659</v>
      </c>
      <c r="B660" s="2" t="s">
        <v>2328</v>
      </c>
      <c r="C660" s="2" t="s">
        <v>122</v>
      </c>
      <c r="D660" t="s">
        <v>25</v>
      </c>
      <c r="E660" t="s">
        <v>1463</v>
      </c>
      <c r="F660" t="s">
        <v>1206</v>
      </c>
      <c r="G660">
        <v>641</v>
      </c>
      <c r="H660" s="2" t="str">
        <f>IFERROR(VLOOKUP(E660,'[4]Priorizacion DIC'!$A:$Q,17,0),"")</f>
        <v/>
      </c>
      <c r="I660" t="e">
        <f t="shared" si="12"/>
        <v>#N/A</v>
      </c>
    </row>
    <row r="661" spans="1:9" x14ac:dyDescent="0.25">
      <c r="A661" s="7">
        <v>660</v>
      </c>
      <c r="B661" s="2" t="s">
        <v>2329</v>
      </c>
      <c r="C661" s="2" t="s">
        <v>122</v>
      </c>
      <c r="D661" t="s">
        <v>25</v>
      </c>
      <c r="E661" t="s">
        <v>1463</v>
      </c>
      <c r="F661" t="s">
        <v>1206</v>
      </c>
      <c r="G661">
        <v>642</v>
      </c>
      <c r="H661" s="2" t="str">
        <f>IFERROR(VLOOKUP(E661,'[4]Priorizacion DIC'!$A:$Q,17,0),"")</f>
        <v/>
      </c>
      <c r="I661" t="e">
        <f t="shared" si="12"/>
        <v>#N/A</v>
      </c>
    </row>
    <row r="662" spans="1:9" x14ac:dyDescent="0.25">
      <c r="A662" s="7">
        <v>661</v>
      </c>
      <c r="B662" s="2" t="s">
        <v>1875</v>
      </c>
      <c r="C662" s="2" t="s">
        <v>122</v>
      </c>
      <c r="D662" t="s">
        <v>25</v>
      </c>
      <c r="E662" t="s">
        <v>1463</v>
      </c>
      <c r="F662" t="s">
        <v>1206</v>
      </c>
      <c r="G662">
        <v>643</v>
      </c>
      <c r="H662" s="2" t="str">
        <f>IFERROR(VLOOKUP(E662,'[4]Priorizacion DIC'!$A:$Q,17,0),"")</f>
        <v/>
      </c>
      <c r="I662" t="str">
        <f t="shared" si="12"/>
        <v>Diagnostico</v>
      </c>
    </row>
    <row r="663" spans="1:9" x14ac:dyDescent="0.25">
      <c r="A663" s="7">
        <v>662</v>
      </c>
      <c r="B663" s="2" t="s">
        <v>1816</v>
      </c>
      <c r="C663" s="2" t="s">
        <v>122</v>
      </c>
      <c r="D663" t="s">
        <v>25</v>
      </c>
      <c r="E663" t="s">
        <v>1463</v>
      </c>
      <c r="F663" t="s">
        <v>1206</v>
      </c>
      <c r="G663">
        <v>644</v>
      </c>
      <c r="H663" s="2" t="str">
        <f>IFERROR(VLOOKUP(E663,'[4]Priorizacion DIC'!$A:$Q,17,0),"")</f>
        <v/>
      </c>
      <c r="I663" t="str">
        <f t="shared" si="12"/>
        <v>Diagnostico</v>
      </c>
    </row>
    <row r="664" spans="1:9" x14ac:dyDescent="0.25">
      <c r="A664" s="7">
        <v>663</v>
      </c>
      <c r="B664" s="2" t="s">
        <v>1879</v>
      </c>
      <c r="C664" s="2" t="s">
        <v>122</v>
      </c>
      <c r="D664" t="s">
        <v>25</v>
      </c>
      <c r="E664" t="s">
        <v>1463</v>
      </c>
      <c r="F664" t="s">
        <v>1206</v>
      </c>
      <c r="G664">
        <v>645</v>
      </c>
      <c r="H664" s="2" t="str">
        <f>IFERROR(VLOOKUP(E664,'[4]Priorizacion DIC'!$A:$Q,17,0),"")</f>
        <v/>
      </c>
      <c r="I664" t="str">
        <f t="shared" si="12"/>
        <v>Diagnostico</v>
      </c>
    </row>
    <row r="665" spans="1:9" x14ac:dyDescent="0.25">
      <c r="A665" s="7">
        <v>664</v>
      </c>
      <c r="B665" s="2" t="s">
        <v>2330</v>
      </c>
      <c r="C665" s="2" t="s">
        <v>122</v>
      </c>
      <c r="D665" t="s">
        <v>25</v>
      </c>
      <c r="E665" t="s">
        <v>1463</v>
      </c>
      <c r="F665" t="s">
        <v>1206</v>
      </c>
      <c r="G665">
        <v>646</v>
      </c>
      <c r="H665" s="2" t="str">
        <f>IFERROR(VLOOKUP(E665,'[4]Priorizacion DIC'!$A:$Q,17,0),"")</f>
        <v/>
      </c>
      <c r="I665" t="e">
        <f t="shared" si="12"/>
        <v>#N/A</v>
      </c>
    </row>
    <row r="666" spans="1:9" x14ac:dyDescent="0.25">
      <c r="A666" s="7">
        <v>665</v>
      </c>
      <c r="B666" s="2" t="s">
        <v>2331</v>
      </c>
      <c r="C666" s="2" t="s">
        <v>122</v>
      </c>
      <c r="D666" t="s">
        <v>25</v>
      </c>
      <c r="E666" t="s">
        <v>1463</v>
      </c>
      <c r="F666" t="s">
        <v>1206</v>
      </c>
      <c r="G666">
        <v>647</v>
      </c>
      <c r="H666" s="2" t="str">
        <f>IFERROR(VLOOKUP(E666,'[4]Priorizacion DIC'!$A:$Q,17,0),"")</f>
        <v/>
      </c>
      <c r="I666" t="e">
        <f t="shared" si="12"/>
        <v>#N/A</v>
      </c>
    </row>
    <row r="667" spans="1:9" x14ac:dyDescent="0.25">
      <c r="A667" s="7">
        <v>666</v>
      </c>
      <c r="B667" s="2" t="s">
        <v>2332</v>
      </c>
      <c r="C667" s="2" t="s">
        <v>122</v>
      </c>
      <c r="D667" t="s">
        <v>25</v>
      </c>
      <c r="E667" t="s">
        <v>1463</v>
      </c>
      <c r="F667" t="s">
        <v>1206</v>
      </c>
      <c r="G667">
        <v>648</v>
      </c>
      <c r="H667" s="2" t="str">
        <f>IFERROR(VLOOKUP(E667,'[4]Priorizacion DIC'!$A:$Q,17,0),"")</f>
        <v/>
      </c>
      <c r="I667" t="e">
        <f t="shared" si="12"/>
        <v>#N/A</v>
      </c>
    </row>
    <row r="668" spans="1:9" x14ac:dyDescent="0.25">
      <c r="A668" s="7">
        <v>667</v>
      </c>
      <c r="B668" s="2" t="s">
        <v>2333</v>
      </c>
      <c r="C668" s="2" t="s">
        <v>122</v>
      </c>
      <c r="D668" t="s">
        <v>25</v>
      </c>
      <c r="E668" t="s">
        <v>1463</v>
      </c>
      <c r="F668" t="s">
        <v>1206</v>
      </c>
      <c r="G668">
        <v>649</v>
      </c>
      <c r="H668" s="2" t="str">
        <f>IFERROR(VLOOKUP(E668,'[4]Priorizacion DIC'!$A:$Q,17,0),"")</f>
        <v/>
      </c>
      <c r="I668" t="e">
        <f t="shared" si="12"/>
        <v>#N/A</v>
      </c>
    </row>
    <row r="669" spans="1:9" x14ac:dyDescent="0.25">
      <c r="A669" s="7">
        <v>668</v>
      </c>
      <c r="B669" s="2" t="s">
        <v>2334</v>
      </c>
      <c r="C669" s="2" t="s">
        <v>122</v>
      </c>
      <c r="D669" t="s">
        <v>25</v>
      </c>
      <c r="E669" t="s">
        <v>1463</v>
      </c>
      <c r="F669" t="s">
        <v>1206</v>
      </c>
      <c r="G669">
        <v>650</v>
      </c>
      <c r="H669" s="2" t="str">
        <f>IFERROR(VLOOKUP(E669,'[4]Priorizacion DIC'!$A:$Q,17,0),"")</f>
        <v/>
      </c>
      <c r="I669" t="e">
        <f t="shared" si="12"/>
        <v>#N/A</v>
      </c>
    </row>
    <row r="670" spans="1:9" x14ac:dyDescent="0.25">
      <c r="A670" s="7">
        <v>669</v>
      </c>
      <c r="B670" s="2" t="s">
        <v>1881</v>
      </c>
      <c r="C670" s="2" t="s">
        <v>122</v>
      </c>
      <c r="D670" t="s">
        <v>25</v>
      </c>
      <c r="E670" t="s">
        <v>1463</v>
      </c>
      <c r="F670" t="s">
        <v>1206</v>
      </c>
      <c r="G670">
        <v>651</v>
      </c>
      <c r="H670" s="2" t="str">
        <f>IFERROR(VLOOKUP(E670,'[4]Priorizacion DIC'!$A:$Q,17,0),"")</f>
        <v/>
      </c>
      <c r="I670" t="str">
        <f t="shared" si="12"/>
        <v>Diagnostico</v>
      </c>
    </row>
    <row r="671" spans="1:9" x14ac:dyDescent="0.25">
      <c r="A671" s="7">
        <v>670</v>
      </c>
      <c r="B671" s="2" t="s">
        <v>1884</v>
      </c>
      <c r="C671" s="2" t="s">
        <v>122</v>
      </c>
      <c r="D671" t="s">
        <v>25</v>
      </c>
      <c r="E671" t="s">
        <v>1463</v>
      </c>
      <c r="F671" t="s">
        <v>1206</v>
      </c>
      <c r="G671">
        <v>652</v>
      </c>
      <c r="H671" s="2" t="str">
        <f>IFERROR(VLOOKUP(E671,'[4]Priorizacion DIC'!$A:$Q,17,0),"")</f>
        <v/>
      </c>
      <c r="I671" t="str">
        <f t="shared" si="12"/>
        <v>Diagnostico</v>
      </c>
    </row>
    <row r="672" spans="1:9" x14ac:dyDescent="0.25">
      <c r="A672" s="7">
        <v>671</v>
      </c>
      <c r="B672" s="2" t="s">
        <v>2335</v>
      </c>
      <c r="C672" s="2" t="s">
        <v>122</v>
      </c>
      <c r="D672" t="s">
        <v>25</v>
      </c>
      <c r="E672" t="s">
        <v>1463</v>
      </c>
      <c r="F672" t="s">
        <v>1206</v>
      </c>
      <c r="G672">
        <v>653</v>
      </c>
      <c r="H672" s="2" t="str">
        <f>IFERROR(VLOOKUP(E672,'[4]Priorizacion DIC'!$A:$Q,17,0),"")</f>
        <v/>
      </c>
      <c r="I672" t="e">
        <f t="shared" si="12"/>
        <v>#N/A</v>
      </c>
    </row>
    <row r="673" spans="1:9" x14ac:dyDescent="0.25">
      <c r="A673" s="7">
        <v>672</v>
      </c>
      <c r="B673" s="2" t="s">
        <v>2336</v>
      </c>
      <c r="C673" s="2" t="s">
        <v>122</v>
      </c>
      <c r="D673" t="s">
        <v>25</v>
      </c>
      <c r="E673" t="s">
        <v>1463</v>
      </c>
      <c r="F673" t="s">
        <v>1206</v>
      </c>
      <c r="G673">
        <v>654</v>
      </c>
      <c r="H673" s="2" t="str">
        <f>IFERROR(VLOOKUP(E673,'[4]Priorizacion DIC'!$A:$Q,17,0),"")</f>
        <v/>
      </c>
      <c r="I673" t="e">
        <f t="shared" si="12"/>
        <v>#N/A</v>
      </c>
    </row>
    <row r="674" spans="1:9" x14ac:dyDescent="0.25">
      <c r="A674" s="7">
        <v>673</v>
      </c>
      <c r="B674" s="2" t="s">
        <v>2337</v>
      </c>
      <c r="C674" s="2" t="s">
        <v>122</v>
      </c>
      <c r="D674" t="s">
        <v>25</v>
      </c>
      <c r="E674" t="s">
        <v>1463</v>
      </c>
      <c r="F674" t="s">
        <v>1206</v>
      </c>
      <c r="G674">
        <v>655</v>
      </c>
      <c r="H674" s="2" t="str">
        <f>IFERROR(VLOOKUP(E674,'[4]Priorizacion DIC'!$A:$Q,17,0),"")</f>
        <v/>
      </c>
      <c r="I674" t="e">
        <f t="shared" si="12"/>
        <v>#N/A</v>
      </c>
    </row>
    <row r="675" spans="1:9" x14ac:dyDescent="0.25">
      <c r="A675" s="7">
        <v>674</v>
      </c>
      <c r="B675" s="2" t="s">
        <v>2338</v>
      </c>
      <c r="C675" s="2" t="s">
        <v>122</v>
      </c>
      <c r="D675" t="s">
        <v>25</v>
      </c>
      <c r="E675" t="s">
        <v>1463</v>
      </c>
      <c r="F675" t="s">
        <v>1206</v>
      </c>
      <c r="G675">
        <v>656</v>
      </c>
      <c r="H675" s="2" t="str">
        <f>IFERROR(VLOOKUP(E675,'[4]Priorizacion DIC'!$A:$Q,17,0),"")</f>
        <v/>
      </c>
      <c r="I675" t="e">
        <f t="shared" si="12"/>
        <v>#N/A</v>
      </c>
    </row>
    <row r="676" spans="1:9" x14ac:dyDescent="0.25">
      <c r="A676" s="7">
        <v>675</v>
      </c>
      <c r="B676" s="2" t="s">
        <v>2339</v>
      </c>
      <c r="C676" s="2" t="s">
        <v>122</v>
      </c>
      <c r="D676" t="s">
        <v>25</v>
      </c>
      <c r="E676" t="s">
        <v>1463</v>
      </c>
      <c r="F676" t="s">
        <v>1206</v>
      </c>
      <c r="G676">
        <v>657</v>
      </c>
      <c r="H676" s="2" t="str">
        <f>IFERROR(VLOOKUP(E676,'[4]Priorizacion DIC'!$A:$Q,17,0),"")</f>
        <v/>
      </c>
      <c r="I676" t="e">
        <f t="shared" si="12"/>
        <v>#N/A</v>
      </c>
    </row>
    <row r="677" spans="1:9" x14ac:dyDescent="0.25">
      <c r="A677" s="7">
        <v>676</v>
      </c>
      <c r="B677" s="2" t="s">
        <v>2340</v>
      </c>
      <c r="C677" s="2" t="s">
        <v>122</v>
      </c>
      <c r="D677" t="s">
        <v>25</v>
      </c>
      <c r="E677" t="s">
        <v>1463</v>
      </c>
      <c r="F677" t="s">
        <v>1206</v>
      </c>
      <c r="G677">
        <v>658</v>
      </c>
      <c r="H677" s="2" t="str">
        <f>IFERROR(VLOOKUP(E677,'[4]Priorizacion DIC'!$A:$Q,17,0),"")</f>
        <v/>
      </c>
      <c r="I677" t="e">
        <f t="shared" si="12"/>
        <v>#N/A</v>
      </c>
    </row>
    <row r="678" spans="1:9" x14ac:dyDescent="0.25">
      <c r="A678" s="7">
        <v>677</v>
      </c>
      <c r="B678" s="2" t="s">
        <v>2341</v>
      </c>
      <c r="C678" s="2" t="s">
        <v>122</v>
      </c>
      <c r="D678" t="s">
        <v>25</v>
      </c>
      <c r="E678" t="s">
        <v>1463</v>
      </c>
      <c r="F678" t="s">
        <v>1206</v>
      </c>
      <c r="G678">
        <v>659</v>
      </c>
      <c r="H678" s="2" t="str">
        <f>IFERROR(VLOOKUP(E678,'[4]Priorizacion DIC'!$A:$Q,17,0),"")</f>
        <v/>
      </c>
      <c r="I678" t="e">
        <f t="shared" si="12"/>
        <v>#N/A</v>
      </c>
    </row>
    <row r="679" spans="1:9" x14ac:dyDescent="0.25">
      <c r="A679" s="7">
        <v>678</v>
      </c>
      <c r="B679" s="2" t="s">
        <v>2342</v>
      </c>
      <c r="C679" s="2" t="s">
        <v>122</v>
      </c>
      <c r="D679" t="s">
        <v>25</v>
      </c>
      <c r="E679" t="s">
        <v>1463</v>
      </c>
      <c r="F679" t="s">
        <v>1206</v>
      </c>
      <c r="G679">
        <v>660</v>
      </c>
      <c r="H679" s="2" t="str">
        <f>IFERROR(VLOOKUP(E679,'[4]Priorizacion DIC'!$A:$Q,17,0),"")</f>
        <v/>
      </c>
      <c r="I679" t="e">
        <f t="shared" si="12"/>
        <v>#N/A</v>
      </c>
    </row>
    <row r="680" spans="1:9" x14ac:dyDescent="0.25">
      <c r="A680" s="7">
        <v>679</v>
      </c>
      <c r="B680" s="2" t="s">
        <v>2343</v>
      </c>
      <c r="C680" s="2" t="s">
        <v>122</v>
      </c>
      <c r="D680" t="s">
        <v>25</v>
      </c>
      <c r="E680" t="s">
        <v>1463</v>
      </c>
      <c r="F680" t="s">
        <v>1206</v>
      </c>
      <c r="G680">
        <v>661</v>
      </c>
      <c r="H680" s="2" t="str">
        <f>IFERROR(VLOOKUP(E680,'[4]Priorizacion DIC'!$A:$Q,17,0),"")</f>
        <v/>
      </c>
      <c r="I680" t="e">
        <f t="shared" si="12"/>
        <v>#N/A</v>
      </c>
    </row>
    <row r="681" spans="1:9" x14ac:dyDescent="0.25">
      <c r="A681" s="7">
        <v>680</v>
      </c>
      <c r="B681" s="2" t="s">
        <v>2344</v>
      </c>
      <c r="C681" s="2" t="s">
        <v>122</v>
      </c>
      <c r="D681" t="s">
        <v>25</v>
      </c>
      <c r="E681" t="s">
        <v>1463</v>
      </c>
      <c r="F681" t="s">
        <v>1206</v>
      </c>
      <c r="G681">
        <v>662</v>
      </c>
      <c r="H681" s="2" t="str">
        <f>IFERROR(VLOOKUP(E681,'[4]Priorizacion DIC'!$A:$Q,17,0),"")</f>
        <v/>
      </c>
      <c r="I681" t="e">
        <f t="shared" si="12"/>
        <v>#N/A</v>
      </c>
    </row>
    <row r="682" spans="1:9" x14ac:dyDescent="0.25">
      <c r="A682" s="7">
        <v>681</v>
      </c>
      <c r="B682" s="2" t="s">
        <v>2345</v>
      </c>
      <c r="C682" s="2" t="s">
        <v>122</v>
      </c>
      <c r="D682" t="s">
        <v>25</v>
      </c>
      <c r="E682" t="s">
        <v>1463</v>
      </c>
      <c r="F682" t="s">
        <v>1206</v>
      </c>
      <c r="G682">
        <v>663</v>
      </c>
      <c r="H682" s="2" t="str">
        <f>IFERROR(VLOOKUP(E682,'[4]Priorizacion DIC'!$A:$Q,17,0),"")</f>
        <v/>
      </c>
      <c r="I682" t="e">
        <f t="shared" si="12"/>
        <v>#N/A</v>
      </c>
    </row>
    <row r="683" spans="1:9" x14ac:dyDescent="0.25">
      <c r="A683" s="7">
        <v>682</v>
      </c>
      <c r="B683" s="2" t="s">
        <v>2346</v>
      </c>
      <c r="C683" s="2" t="s">
        <v>122</v>
      </c>
      <c r="D683" t="s">
        <v>25</v>
      </c>
      <c r="E683" t="s">
        <v>1463</v>
      </c>
      <c r="F683" t="s">
        <v>1206</v>
      </c>
      <c r="G683">
        <v>664</v>
      </c>
      <c r="H683" s="2" t="str">
        <f>IFERROR(VLOOKUP(E683,'[4]Priorizacion DIC'!$A:$Q,17,0),"")</f>
        <v/>
      </c>
      <c r="I683" t="e">
        <f t="shared" si="12"/>
        <v>#N/A</v>
      </c>
    </row>
    <row r="684" spans="1:9" x14ac:dyDescent="0.25">
      <c r="A684" s="7">
        <v>683</v>
      </c>
      <c r="B684" s="2" t="s">
        <v>2347</v>
      </c>
      <c r="C684" s="2" t="s">
        <v>122</v>
      </c>
      <c r="D684" t="s">
        <v>25</v>
      </c>
      <c r="E684" t="s">
        <v>1463</v>
      </c>
      <c r="F684" t="s">
        <v>1206</v>
      </c>
      <c r="G684">
        <v>665</v>
      </c>
      <c r="H684" s="2" t="str">
        <f>IFERROR(VLOOKUP(E684,'[4]Priorizacion DIC'!$A:$Q,17,0),"")</f>
        <v/>
      </c>
      <c r="I684" t="e">
        <f t="shared" si="12"/>
        <v>#N/A</v>
      </c>
    </row>
    <row r="685" spans="1:9" x14ac:dyDescent="0.25">
      <c r="A685" s="7">
        <v>684</v>
      </c>
      <c r="B685" s="2" t="s">
        <v>2348</v>
      </c>
      <c r="C685" s="2" t="s">
        <v>122</v>
      </c>
      <c r="D685" t="s">
        <v>25</v>
      </c>
      <c r="E685" t="s">
        <v>1463</v>
      </c>
      <c r="F685" t="s">
        <v>1206</v>
      </c>
      <c r="G685">
        <v>666</v>
      </c>
      <c r="H685" s="2" t="str">
        <f>IFERROR(VLOOKUP(E685,'[4]Priorizacion DIC'!$A:$Q,17,0),"")</f>
        <v/>
      </c>
      <c r="I685" t="e">
        <f t="shared" si="12"/>
        <v>#N/A</v>
      </c>
    </row>
    <row r="686" spans="1:9" x14ac:dyDescent="0.25">
      <c r="A686" s="7">
        <v>685</v>
      </c>
      <c r="B686" s="2" t="s">
        <v>2349</v>
      </c>
      <c r="C686" s="2" t="s">
        <v>122</v>
      </c>
      <c r="D686" t="s">
        <v>25</v>
      </c>
      <c r="E686" t="s">
        <v>1463</v>
      </c>
      <c r="F686" t="s">
        <v>1206</v>
      </c>
      <c r="G686">
        <v>667</v>
      </c>
      <c r="H686" s="2" t="str">
        <f>IFERROR(VLOOKUP(E686,'[4]Priorizacion DIC'!$A:$Q,17,0),"")</f>
        <v/>
      </c>
      <c r="I686" t="e">
        <f t="shared" si="12"/>
        <v>#N/A</v>
      </c>
    </row>
    <row r="687" spans="1:9" x14ac:dyDescent="0.25">
      <c r="A687" s="7">
        <v>686</v>
      </c>
      <c r="B687" s="2" t="s">
        <v>1831</v>
      </c>
      <c r="C687" s="2" t="s">
        <v>122</v>
      </c>
      <c r="D687" t="s">
        <v>25</v>
      </c>
      <c r="E687" t="s">
        <v>1463</v>
      </c>
      <c r="F687" t="s">
        <v>1206</v>
      </c>
      <c r="G687">
        <v>668</v>
      </c>
      <c r="H687" s="2" t="str">
        <f>IFERROR(VLOOKUP(E687,'[4]Priorizacion DIC'!$A:$Q,17,0),"")</f>
        <v/>
      </c>
      <c r="I687" t="str">
        <f t="shared" si="12"/>
        <v>Diagnostico</v>
      </c>
    </row>
    <row r="688" spans="1:9" x14ac:dyDescent="0.25">
      <c r="A688" s="7">
        <v>687</v>
      </c>
      <c r="B688" s="2" t="s">
        <v>1886</v>
      </c>
      <c r="C688" s="2" t="s">
        <v>122</v>
      </c>
      <c r="D688" t="s">
        <v>25</v>
      </c>
      <c r="E688" t="s">
        <v>1463</v>
      </c>
      <c r="F688" t="s">
        <v>1206</v>
      </c>
      <c r="G688">
        <v>669</v>
      </c>
      <c r="H688" s="2" t="str">
        <f>IFERROR(VLOOKUP(E688,'[4]Priorizacion DIC'!$A:$Q,17,0),"")</f>
        <v/>
      </c>
      <c r="I688" t="str">
        <f t="shared" si="12"/>
        <v>Diagnostico</v>
      </c>
    </row>
    <row r="689" spans="1:9" x14ac:dyDescent="0.25">
      <c r="A689" s="7">
        <v>688</v>
      </c>
      <c r="B689" s="2" t="s">
        <v>1888</v>
      </c>
      <c r="C689" s="2" t="s">
        <v>122</v>
      </c>
      <c r="D689" t="s">
        <v>25</v>
      </c>
      <c r="E689" t="s">
        <v>1463</v>
      </c>
      <c r="F689" t="s">
        <v>1206</v>
      </c>
      <c r="G689">
        <v>670</v>
      </c>
      <c r="H689" s="2" t="str">
        <f>IFERROR(VLOOKUP(E689,'[4]Priorizacion DIC'!$A:$Q,17,0),"")</f>
        <v/>
      </c>
      <c r="I689" t="str">
        <f t="shared" si="12"/>
        <v>Diagnostico</v>
      </c>
    </row>
    <row r="690" spans="1:9" x14ac:dyDescent="0.25">
      <c r="A690" s="7">
        <v>689</v>
      </c>
      <c r="B690" s="2" t="s">
        <v>1890</v>
      </c>
      <c r="C690" s="2" t="s">
        <v>122</v>
      </c>
      <c r="D690" t="s">
        <v>25</v>
      </c>
      <c r="E690" t="s">
        <v>1463</v>
      </c>
      <c r="F690" t="s">
        <v>1206</v>
      </c>
      <c r="G690">
        <v>671</v>
      </c>
      <c r="H690" s="2" t="str">
        <f>IFERROR(VLOOKUP(E690,'[4]Priorizacion DIC'!$A:$Q,17,0),"")</f>
        <v/>
      </c>
      <c r="I690" t="str">
        <f t="shared" si="12"/>
        <v>Diagnostico</v>
      </c>
    </row>
    <row r="691" spans="1:9" x14ac:dyDescent="0.25">
      <c r="A691" s="7">
        <v>690</v>
      </c>
      <c r="B691" s="2" t="s">
        <v>1892</v>
      </c>
      <c r="C691" s="2" t="s">
        <v>122</v>
      </c>
      <c r="D691" t="s">
        <v>25</v>
      </c>
      <c r="E691" t="s">
        <v>1463</v>
      </c>
      <c r="F691" t="s">
        <v>1206</v>
      </c>
      <c r="G691">
        <v>672</v>
      </c>
      <c r="H691" s="2" t="str">
        <f>IFERROR(VLOOKUP(E691,'[4]Priorizacion DIC'!$A:$Q,17,0),"")</f>
        <v/>
      </c>
      <c r="I691" t="str">
        <f t="shared" si="12"/>
        <v>Diagnostico</v>
      </c>
    </row>
    <row r="692" spans="1:9" x14ac:dyDescent="0.25">
      <c r="A692" s="7">
        <v>691</v>
      </c>
      <c r="B692" s="2" t="s">
        <v>2350</v>
      </c>
      <c r="C692" s="2" t="s">
        <v>122</v>
      </c>
      <c r="D692" t="s">
        <v>25</v>
      </c>
      <c r="E692" t="s">
        <v>1463</v>
      </c>
      <c r="F692" t="s">
        <v>1206</v>
      </c>
      <c r="G692">
        <v>673</v>
      </c>
      <c r="H692" s="2" t="str">
        <f>IFERROR(VLOOKUP(E692,'[4]Priorizacion DIC'!$A:$Q,17,0),"")</f>
        <v/>
      </c>
      <c r="I692" t="e">
        <f t="shared" si="12"/>
        <v>#N/A</v>
      </c>
    </row>
    <row r="693" spans="1:9" x14ac:dyDescent="0.25">
      <c r="A693" s="7">
        <v>692</v>
      </c>
      <c r="B693" s="2" t="s">
        <v>1820</v>
      </c>
      <c r="C693" s="2" t="s">
        <v>122</v>
      </c>
      <c r="D693" t="s">
        <v>25</v>
      </c>
      <c r="E693" t="s">
        <v>1463</v>
      </c>
      <c r="F693" t="s">
        <v>1206</v>
      </c>
      <c r="G693">
        <v>674</v>
      </c>
      <c r="H693" s="2" t="str">
        <f>IFERROR(VLOOKUP(E693,'[4]Priorizacion DIC'!$A:$Q,17,0),"")</f>
        <v/>
      </c>
      <c r="I693" t="str">
        <f t="shared" si="12"/>
        <v>Diagnostico</v>
      </c>
    </row>
    <row r="694" spans="1:9" x14ac:dyDescent="0.25">
      <c r="A694" s="7">
        <v>693</v>
      </c>
      <c r="B694" s="2" t="s">
        <v>2351</v>
      </c>
      <c r="C694" s="2" t="s">
        <v>122</v>
      </c>
      <c r="D694" t="s">
        <v>25</v>
      </c>
      <c r="E694" t="s">
        <v>1463</v>
      </c>
      <c r="F694" t="s">
        <v>1206</v>
      </c>
      <c r="G694">
        <v>675</v>
      </c>
      <c r="H694" s="2" t="str">
        <f>IFERROR(VLOOKUP(E694,'[4]Priorizacion DIC'!$A:$Q,17,0),"")</f>
        <v/>
      </c>
      <c r="I694" t="e">
        <f t="shared" si="12"/>
        <v>#N/A</v>
      </c>
    </row>
    <row r="695" spans="1:9" x14ac:dyDescent="0.25">
      <c r="A695" s="7">
        <v>694</v>
      </c>
      <c r="B695" s="2" t="s">
        <v>2352</v>
      </c>
      <c r="C695" s="2" t="s">
        <v>122</v>
      </c>
      <c r="D695" t="s">
        <v>25</v>
      </c>
      <c r="E695" t="s">
        <v>1463</v>
      </c>
      <c r="F695" t="s">
        <v>1206</v>
      </c>
      <c r="G695">
        <v>676</v>
      </c>
      <c r="H695" s="2" t="str">
        <f>IFERROR(VLOOKUP(E695,'[4]Priorizacion DIC'!$A:$Q,17,0),"")</f>
        <v/>
      </c>
      <c r="I695" t="e">
        <f t="shared" si="12"/>
        <v>#N/A</v>
      </c>
    </row>
    <row r="696" spans="1:9" x14ac:dyDescent="0.25">
      <c r="A696" s="7">
        <v>695</v>
      </c>
      <c r="B696" s="2" t="s">
        <v>2353</v>
      </c>
      <c r="C696" s="2" t="s">
        <v>122</v>
      </c>
      <c r="D696" t="s">
        <v>25</v>
      </c>
      <c r="E696" t="s">
        <v>1463</v>
      </c>
      <c r="F696" t="s">
        <v>1206</v>
      </c>
      <c r="G696">
        <v>677</v>
      </c>
      <c r="H696" s="2" t="str">
        <f>IFERROR(VLOOKUP(E696,'[4]Priorizacion DIC'!$A:$Q,17,0),"")</f>
        <v/>
      </c>
      <c r="I696" t="e">
        <f t="shared" si="12"/>
        <v>#N/A</v>
      </c>
    </row>
    <row r="697" spans="1:9" x14ac:dyDescent="0.25">
      <c r="A697" s="7">
        <v>696</v>
      </c>
      <c r="B697" s="2" t="s">
        <v>2354</v>
      </c>
      <c r="C697" s="2" t="s">
        <v>122</v>
      </c>
      <c r="D697" t="s">
        <v>25</v>
      </c>
      <c r="E697" t="s">
        <v>1463</v>
      </c>
      <c r="F697" t="s">
        <v>1206</v>
      </c>
      <c r="G697">
        <v>678</v>
      </c>
      <c r="H697" s="2" t="str">
        <f>IFERROR(VLOOKUP(E697,'[4]Priorizacion DIC'!$A:$Q,17,0),"")</f>
        <v/>
      </c>
      <c r="I697" t="e">
        <f t="shared" si="12"/>
        <v>#N/A</v>
      </c>
    </row>
    <row r="698" spans="1:9" x14ac:dyDescent="0.25">
      <c r="A698" s="7">
        <v>697</v>
      </c>
      <c r="B698" s="2" t="s">
        <v>2355</v>
      </c>
      <c r="C698" s="2" t="s">
        <v>122</v>
      </c>
      <c r="D698" t="s">
        <v>25</v>
      </c>
      <c r="E698" t="s">
        <v>1463</v>
      </c>
      <c r="F698" t="s">
        <v>1206</v>
      </c>
      <c r="G698">
        <v>679</v>
      </c>
      <c r="H698" s="2" t="str">
        <f>IFERROR(VLOOKUP(E698,'[4]Priorizacion DIC'!$A:$Q,17,0),"")</f>
        <v/>
      </c>
      <c r="I698" t="e">
        <f t="shared" si="12"/>
        <v>#N/A</v>
      </c>
    </row>
    <row r="699" spans="1:9" x14ac:dyDescent="0.25">
      <c r="A699" s="7">
        <v>698</v>
      </c>
      <c r="B699" s="2" t="s">
        <v>2356</v>
      </c>
      <c r="C699" s="2" t="s">
        <v>122</v>
      </c>
      <c r="D699" t="s">
        <v>25</v>
      </c>
      <c r="E699" t="s">
        <v>1463</v>
      </c>
      <c r="F699" t="s">
        <v>1206</v>
      </c>
      <c r="G699">
        <v>680</v>
      </c>
      <c r="H699" s="2" t="str">
        <f>IFERROR(VLOOKUP(E699,'[4]Priorizacion DIC'!$A:$Q,17,0),"")</f>
        <v/>
      </c>
      <c r="I699" t="e">
        <f t="shared" si="12"/>
        <v>#N/A</v>
      </c>
    </row>
    <row r="700" spans="1:9" x14ac:dyDescent="0.25">
      <c r="A700" s="7">
        <v>699</v>
      </c>
      <c r="B700" s="2" t="s">
        <v>2357</v>
      </c>
      <c r="C700" s="2" t="s">
        <v>122</v>
      </c>
      <c r="D700" t="s">
        <v>25</v>
      </c>
      <c r="E700" t="s">
        <v>1463</v>
      </c>
      <c r="F700" t="s">
        <v>1206</v>
      </c>
      <c r="G700">
        <v>681</v>
      </c>
      <c r="H700" s="2" t="str">
        <f>IFERROR(VLOOKUP(E700,'[4]Priorizacion DIC'!$A:$Q,17,0),"")</f>
        <v/>
      </c>
      <c r="I700" t="e">
        <f t="shared" si="12"/>
        <v>#N/A</v>
      </c>
    </row>
    <row r="701" spans="1:9" x14ac:dyDescent="0.25">
      <c r="A701" s="7">
        <v>700</v>
      </c>
      <c r="B701" s="2" t="s">
        <v>2358</v>
      </c>
      <c r="C701" s="2" t="s">
        <v>122</v>
      </c>
      <c r="D701" t="s">
        <v>25</v>
      </c>
      <c r="E701" t="s">
        <v>1463</v>
      </c>
      <c r="F701" t="s">
        <v>1206</v>
      </c>
      <c r="G701">
        <v>682</v>
      </c>
      <c r="H701" s="2" t="str">
        <f>IFERROR(VLOOKUP(E701,'[4]Priorizacion DIC'!$A:$Q,17,0),"")</f>
        <v/>
      </c>
      <c r="I701" t="e">
        <f t="shared" si="12"/>
        <v>#N/A</v>
      </c>
    </row>
    <row r="702" spans="1:9" x14ac:dyDescent="0.25">
      <c r="A702" s="7">
        <v>701</v>
      </c>
      <c r="B702" s="2" t="s">
        <v>2359</v>
      </c>
      <c r="C702" s="2" t="s">
        <v>122</v>
      </c>
      <c r="D702" t="s">
        <v>25</v>
      </c>
      <c r="E702" t="s">
        <v>1463</v>
      </c>
      <c r="F702" t="s">
        <v>1206</v>
      </c>
      <c r="G702">
        <v>683</v>
      </c>
      <c r="H702" s="2" t="str">
        <f>IFERROR(VLOOKUP(E702,'[4]Priorizacion DIC'!$A:$Q,17,0),"")</f>
        <v/>
      </c>
      <c r="I702" t="e">
        <f t="shared" si="12"/>
        <v>#N/A</v>
      </c>
    </row>
    <row r="703" spans="1:9" x14ac:dyDescent="0.25">
      <c r="A703" s="7">
        <v>702</v>
      </c>
      <c r="B703" s="2" t="s">
        <v>2360</v>
      </c>
      <c r="C703" s="2" t="s">
        <v>122</v>
      </c>
      <c r="D703" t="s">
        <v>25</v>
      </c>
      <c r="E703" t="s">
        <v>1463</v>
      </c>
      <c r="F703" t="s">
        <v>1206</v>
      </c>
      <c r="G703">
        <v>684</v>
      </c>
      <c r="H703" s="2" t="str">
        <f>IFERROR(VLOOKUP(E703,'[4]Priorizacion DIC'!$A:$Q,17,0),"")</f>
        <v/>
      </c>
      <c r="I703" t="e">
        <f t="shared" si="12"/>
        <v>#N/A</v>
      </c>
    </row>
    <row r="704" spans="1:9" x14ac:dyDescent="0.25">
      <c r="A704" s="7">
        <v>703</v>
      </c>
      <c r="B704" s="2" t="s">
        <v>2361</v>
      </c>
      <c r="C704" s="2" t="s">
        <v>122</v>
      </c>
      <c r="D704" t="s">
        <v>25</v>
      </c>
      <c r="E704" t="s">
        <v>1463</v>
      </c>
      <c r="F704" t="s">
        <v>1206</v>
      </c>
      <c r="G704">
        <v>685</v>
      </c>
      <c r="H704" s="2" t="str">
        <f>IFERROR(VLOOKUP(E704,'[4]Priorizacion DIC'!$A:$Q,17,0),"")</f>
        <v/>
      </c>
      <c r="I704" t="e">
        <f t="shared" si="12"/>
        <v>#N/A</v>
      </c>
    </row>
    <row r="705" spans="1:9" x14ac:dyDescent="0.25">
      <c r="A705" s="7">
        <v>704</v>
      </c>
      <c r="B705" s="2" t="s">
        <v>2362</v>
      </c>
      <c r="C705" s="2" t="s">
        <v>122</v>
      </c>
      <c r="D705" t="s">
        <v>25</v>
      </c>
      <c r="E705" t="s">
        <v>1463</v>
      </c>
      <c r="F705" t="s">
        <v>1206</v>
      </c>
      <c r="G705">
        <v>686</v>
      </c>
      <c r="H705" s="2" t="str">
        <f>IFERROR(VLOOKUP(E705,'[4]Priorizacion DIC'!$A:$Q,17,0),"")</f>
        <v/>
      </c>
      <c r="I705" t="e">
        <f t="shared" si="12"/>
        <v>#N/A</v>
      </c>
    </row>
    <row r="706" spans="1:9" x14ac:dyDescent="0.25">
      <c r="A706" s="7">
        <v>705</v>
      </c>
      <c r="B706" s="2" t="s">
        <v>2363</v>
      </c>
      <c r="C706" s="2" t="s">
        <v>122</v>
      </c>
      <c r="D706" t="s">
        <v>25</v>
      </c>
      <c r="E706" t="s">
        <v>1463</v>
      </c>
      <c r="F706" t="s">
        <v>1206</v>
      </c>
      <c r="G706">
        <v>687</v>
      </c>
      <c r="H706" s="2" t="str">
        <f>IFERROR(VLOOKUP(E706,'[4]Priorizacion DIC'!$A:$Q,17,0),"")</f>
        <v/>
      </c>
      <c r="I706" t="e">
        <f t="shared" ref="I706:I769" si="13">VLOOKUP(B706,$N$2:$O$349,2,FALSE)</f>
        <v>#N/A</v>
      </c>
    </row>
    <row r="707" spans="1:9" x14ac:dyDescent="0.25">
      <c r="A707" s="7">
        <v>706</v>
      </c>
      <c r="B707" s="2" t="s">
        <v>2364</v>
      </c>
      <c r="C707" s="2" t="s">
        <v>122</v>
      </c>
      <c r="D707" t="s">
        <v>25</v>
      </c>
      <c r="E707" t="s">
        <v>1463</v>
      </c>
      <c r="F707" t="s">
        <v>1206</v>
      </c>
      <c r="G707">
        <v>688</v>
      </c>
      <c r="H707" s="2" t="str">
        <f>IFERROR(VLOOKUP(E707,'[4]Priorizacion DIC'!$A:$Q,17,0),"")</f>
        <v/>
      </c>
      <c r="I707" t="e">
        <f t="shared" si="13"/>
        <v>#N/A</v>
      </c>
    </row>
    <row r="708" spans="1:9" x14ac:dyDescent="0.25">
      <c r="A708" s="7">
        <v>707</v>
      </c>
      <c r="B708" s="2" t="s">
        <v>2365</v>
      </c>
      <c r="C708" s="2" t="s">
        <v>122</v>
      </c>
      <c r="D708" t="s">
        <v>25</v>
      </c>
      <c r="E708" t="s">
        <v>1463</v>
      </c>
      <c r="F708" t="s">
        <v>1206</v>
      </c>
      <c r="G708">
        <v>689</v>
      </c>
      <c r="H708" s="2" t="str">
        <f>IFERROR(VLOOKUP(E708,'[4]Priorizacion DIC'!$A:$Q,17,0),"")</f>
        <v/>
      </c>
      <c r="I708" t="e">
        <f t="shared" si="13"/>
        <v>#N/A</v>
      </c>
    </row>
    <row r="709" spans="1:9" x14ac:dyDescent="0.25">
      <c r="A709" s="7">
        <v>708</v>
      </c>
      <c r="B709" s="2" t="s">
        <v>2366</v>
      </c>
      <c r="C709" s="2" t="s">
        <v>122</v>
      </c>
      <c r="D709" t="s">
        <v>25</v>
      </c>
      <c r="E709" t="s">
        <v>1463</v>
      </c>
      <c r="F709" t="s">
        <v>1206</v>
      </c>
      <c r="G709">
        <v>690</v>
      </c>
      <c r="H709" s="2" t="str">
        <f>IFERROR(VLOOKUP(E709,'[4]Priorizacion DIC'!$A:$Q,17,0),"")</f>
        <v/>
      </c>
      <c r="I709" t="e">
        <f t="shared" si="13"/>
        <v>#N/A</v>
      </c>
    </row>
    <row r="710" spans="1:9" x14ac:dyDescent="0.25">
      <c r="A710" s="7">
        <v>709</v>
      </c>
      <c r="B710" s="2" t="s">
        <v>2367</v>
      </c>
      <c r="C710" s="2" t="s">
        <v>122</v>
      </c>
      <c r="D710" t="s">
        <v>25</v>
      </c>
      <c r="E710" t="s">
        <v>1463</v>
      </c>
      <c r="F710" t="s">
        <v>1206</v>
      </c>
      <c r="G710">
        <v>691</v>
      </c>
      <c r="H710" s="2" t="str">
        <f>IFERROR(VLOOKUP(E710,'[4]Priorizacion DIC'!$A:$Q,17,0),"")</f>
        <v/>
      </c>
      <c r="I710" t="e">
        <f t="shared" si="13"/>
        <v>#N/A</v>
      </c>
    </row>
    <row r="711" spans="1:9" x14ac:dyDescent="0.25">
      <c r="A711" s="7">
        <v>710</v>
      </c>
      <c r="B711" s="2" t="s">
        <v>2368</v>
      </c>
      <c r="C711" s="2" t="s">
        <v>122</v>
      </c>
      <c r="D711" t="s">
        <v>25</v>
      </c>
      <c r="E711" t="s">
        <v>1463</v>
      </c>
      <c r="F711" t="s">
        <v>1206</v>
      </c>
      <c r="G711">
        <v>692</v>
      </c>
      <c r="H711" s="2" t="str">
        <f>IFERROR(VLOOKUP(E711,'[4]Priorizacion DIC'!$A:$Q,17,0),"")</f>
        <v/>
      </c>
      <c r="I711" t="e">
        <f t="shared" si="13"/>
        <v>#N/A</v>
      </c>
    </row>
    <row r="712" spans="1:9" x14ac:dyDescent="0.25">
      <c r="A712" s="7">
        <v>711</v>
      </c>
      <c r="B712" s="2" t="s">
        <v>1811</v>
      </c>
      <c r="C712" s="2" t="s">
        <v>122</v>
      </c>
      <c r="D712" t="s">
        <v>25</v>
      </c>
      <c r="E712" t="s">
        <v>1463</v>
      </c>
      <c r="F712" t="s">
        <v>1206</v>
      </c>
      <c r="G712">
        <v>693</v>
      </c>
      <c r="H712" s="2" t="str">
        <f>IFERROR(VLOOKUP(E712,'[4]Priorizacion DIC'!$A:$Q,17,0),"")</f>
        <v/>
      </c>
      <c r="I712" t="str">
        <f t="shared" si="13"/>
        <v>Diagnostico</v>
      </c>
    </row>
    <row r="713" spans="1:9" x14ac:dyDescent="0.25">
      <c r="A713" s="7">
        <v>712</v>
      </c>
      <c r="B713" s="2" t="s">
        <v>1823</v>
      </c>
      <c r="C713" s="2" t="s">
        <v>122</v>
      </c>
      <c r="D713" t="s">
        <v>25</v>
      </c>
      <c r="E713" t="s">
        <v>1463</v>
      </c>
      <c r="F713" t="s">
        <v>1206</v>
      </c>
      <c r="G713">
        <v>694</v>
      </c>
      <c r="H713" s="2" t="str">
        <f>IFERROR(VLOOKUP(E713,'[4]Priorizacion DIC'!$A:$Q,17,0),"")</f>
        <v/>
      </c>
      <c r="I713" t="str">
        <f t="shared" si="13"/>
        <v>Diagnostico</v>
      </c>
    </row>
    <row r="714" spans="1:9" x14ac:dyDescent="0.25">
      <c r="A714" s="7">
        <v>713</v>
      </c>
      <c r="B714" s="2" t="s">
        <v>1833</v>
      </c>
      <c r="C714" s="2" t="s">
        <v>122</v>
      </c>
      <c r="D714" t="s">
        <v>25</v>
      </c>
      <c r="E714" t="s">
        <v>1463</v>
      </c>
      <c r="F714" t="s">
        <v>1206</v>
      </c>
      <c r="G714">
        <v>695</v>
      </c>
      <c r="H714" s="2" t="str">
        <f>IFERROR(VLOOKUP(E714,'[4]Priorizacion DIC'!$A:$Q,17,0),"")</f>
        <v/>
      </c>
      <c r="I714" t="str">
        <f t="shared" si="13"/>
        <v>Diagnostico</v>
      </c>
    </row>
    <row r="715" spans="1:9" x14ac:dyDescent="0.25">
      <c r="A715" s="7">
        <v>714</v>
      </c>
      <c r="B715" s="2" t="s">
        <v>2369</v>
      </c>
      <c r="C715" s="2" t="s">
        <v>122</v>
      </c>
      <c r="D715" t="s">
        <v>25</v>
      </c>
      <c r="E715" t="s">
        <v>1463</v>
      </c>
      <c r="F715" t="s">
        <v>1206</v>
      </c>
      <c r="G715">
        <v>696</v>
      </c>
      <c r="H715" s="2" t="str">
        <f>IFERROR(VLOOKUP(E715,'[4]Priorizacion DIC'!$A:$Q,17,0),"")</f>
        <v/>
      </c>
      <c r="I715" t="e">
        <f t="shared" si="13"/>
        <v>#N/A</v>
      </c>
    </row>
    <row r="716" spans="1:9" x14ac:dyDescent="0.25">
      <c r="A716" s="7">
        <v>715</v>
      </c>
      <c r="B716" s="2" t="s">
        <v>2370</v>
      </c>
      <c r="C716" s="2" t="s">
        <v>122</v>
      </c>
      <c r="D716" t="s">
        <v>25</v>
      </c>
      <c r="E716" t="s">
        <v>1463</v>
      </c>
      <c r="F716" t="s">
        <v>1206</v>
      </c>
      <c r="G716">
        <v>697</v>
      </c>
      <c r="H716" s="2" t="str">
        <f>IFERROR(VLOOKUP(E716,'[4]Priorizacion DIC'!$A:$Q,17,0),"")</f>
        <v/>
      </c>
      <c r="I716" t="e">
        <f t="shared" si="13"/>
        <v>#N/A</v>
      </c>
    </row>
    <row r="717" spans="1:9" x14ac:dyDescent="0.25">
      <c r="A717" s="7">
        <v>716</v>
      </c>
      <c r="B717" s="2" t="s">
        <v>2371</v>
      </c>
      <c r="C717" s="2" t="s">
        <v>122</v>
      </c>
      <c r="D717" t="s">
        <v>25</v>
      </c>
      <c r="E717" t="s">
        <v>1463</v>
      </c>
      <c r="F717" t="s">
        <v>1206</v>
      </c>
      <c r="G717">
        <v>698</v>
      </c>
      <c r="H717" s="2" t="str">
        <f>IFERROR(VLOOKUP(E717,'[4]Priorizacion DIC'!$A:$Q,17,0),"")</f>
        <v/>
      </c>
      <c r="I717" t="e">
        <f t="shared" si="13"/>
        <v>#N/A</v>
      </c>
    </row>
    <row r="718" spans="1:9" x14ac:dyDescent="0.25">
      <c r="A718" s="7">
        <v>717</v>
      </c>
      <c r="B718" s="2" t="s">
        <v>2372</v>
      </c>
      <c r="C718" s="2" t="s">
        <v>122</v>
      </c>
      <c r="D718" t="s">
        <v>25</v>
      </c>
      <c r="E718" t="s">
        <v>1463</v>
      </c>
      <c r="F718" t="s">
        <v>1206</v>
      </c>
      <c r="G718">
        <v>699</v>
      </c>
      <c r="H718" s="2" t="str">
        <f>IFERROR(VLOOKUP(E718,'[4]Priorizacion DIC'!$A:$Q,17,0),"")</f>
        <v/>
      </c>
      <c r="I718" t="e">
        <f t="shared" si="13"/>
        <v>#N/A</v>
      </c>
    </row>
    <row r="719" spans="1:9" x14ac:dyDescent="0.25">
      <c r="A719" s="7">
        <v>718</v>
      </c>
      <c r="B719" s="2" t="s">
        <v>2373</v>
      </c>
      <c r="C719" s="2" t="s">
        <v>122</v>
      </c>
      <c r="D719" t="s">
        <v>25</v>
      </c>
      <c r="E719" t="s">
        <v>1463</v>
      </c>
      <c r="F719" t="s">
        <v>1206</v>
      </c>
      <c r="G719">
        <v>700</v>
      </c>
      <c r="H719" s="2" t="str">
        <f>IFERROR(VLOOKUP(E719,'[4]Priorizacion DIC'!$A:$Q,17,0),"")</f>
        <v/>
      </c>
      <c r="I719" t="e">
        <f t="shared" si="13"/>
        <v>#N/A</v>
      </c>
    </row>
    <row r="720" spans="1:9" x14ac:dyDescent="0.25">
      <c r="A720" s="7">
        <v>719</v>
      </c>
      <c r="B720" s="2" t="s">
        <v>2374</v>
      </c>
      <c r="C720" s="2" t="s">
        <v>122</v>
      </c>
      <c r="D720" t="s">
        <v>25</v>
      </c>
      <c r="E720" t="s">
        <v>1463</v>
      </c>
      <c r="F720" t="s">
        <v>1206</v>
      </c>
      <c r="G720">
        <v>701</v>
      </c>
      <c r="H720" s="2" t="str">
        <f>IFERROR(VLOOKUP(E720,'[4]Priorizacion DIC'!$A:$Q,17,0),"")</f>
        <v/>
      </c>
      <c r="I720" t="e">
        <f t="shared" si="13"/>
        <v>#N/A</v>
      </c>
    </row>
    <row r="721" spans="1:9" x14ac:dyDescent="0.25">
      <c r="A721" s="7">
        <v>720</v>
      </c>
      <c r="B721" s="2" t="s">
        <v>2375</v>
      </c>
      <c r="C721" s="2" t="s">
        <v>122</v>
      </c>
      <c r="D721" t="s">
        <v>25</v>
      </c>
      <c r="E721" t="s">
        <v>1463</v>
      </c>
      <c r="F721" t="s">
        <v>1206</v>
      </c>
      <c r="G721">
        <v>702</v>
      </c>
      <c r="H721" s="2" t="str">
        <f>IFERROR(VLOOKUP(E721,'[4]Priorizacion DIC'!$A:$Q,17,0),"")</f>
        <v/>
      </c>
      <c r="I721" t="e">
        <f t="shared" si="13"/>
        <v>#N/A</v>
      </c>
    </row>
    <row r="722" spans="1:9" x14ac:dyDescent="0.25">
      <c r="A722" s="7">
        <v>721</v>
      </c>
      <c r="B722" s="2" t="s">
        <v>2376</v>
      </c>
      <c r="C722" s="2" t="s">
        <v>122</v>
      </c>
      <c r="D722" t="s">
        <v>25</v>
      </c>
      <c r="E722" t="s">
        <v>1463</v>
      </c>
      <c r="F722" t="s">
        <v>1206</v>
      </c>
      <c r="G722">
        <v>703</v>
      </c>
      <c r="H722" s="2" t="str">
        <f>IFERROR(VLOOKUP(E722,'[4]Priorizacion DIC'!$A:$Q,17,0),"")</f>
        <v/>
      </c>
      <c r="I722" t="e">
        <f t="shared" si="13"/>
        <v>#N/A</v>
      </c>
    </row>
    <row r="723" spans="1:9" x14ac:dyDescent="0.25">
      <c r="A723" s="7">
        <v>722</v>
      </c>
      <c r="B723" s="2" t="s">
        <v>2377</v>
      </c>
      <c r="C723" s="2" t="s">
        <v>122</v>
      </c>
      <c r="D723" t="s">
        <v>25</v>
      </c>
      <c r="E723" t="s">
        <v>1463</v>
      </c>
      <c r="F723" t="s">
        <v>1206</v>
      </c>
      <c r="G723">
        <v>704</v>
      </c>
      <c r="H723" s="2" t="str">
        <f>IFERROR(VLOOKUP(E723,'[4]Priorizacion DIC'!$A:$Q,17,0),"")</f>
        <v/>
      </c>
      <c r="I723" t="e">
        <f t="shared" si="13"/>
        <v>#N/A</v>
      </c>
    </row>
    <row r="724" spans="1:9" x14ac:dyDescent="0.25">
      <c r="A724" s="7">
        <v>723</v>
      </c>
      <c r="B724" s="2" t="s">
        <v>2378</v>
      </c>
      <c r="C724" s="2" t="s">
        <v>122</v>
      </c>
      <c r="D724" t="s">
        <v>25</v>
      </c>
      <c r="E724" t="s">
        <v>1463</v>
      </c>
      <c r="F724" t="s">
        <v>1206</v>
      </c>
      <c r="G724">
        <v>705</v>
      </c>
      <c r="H724" s="2" t="str">
        <f>IFERROR(VLOOKUP(E724,'[4]Priorizacion DIC'!$A:$Q,17,0),"")</f>
        <v/>
      </c>
      <c r="I724" t="e">
        <f t="shared" si="13"/>
        <v>#N/A</v>
      </c>
    </row>
    <row r="725" spans="1:9" x14ac:dyDescent="0.25">
      <c r="A725" s="7">
        <v>724</v>
      </c>
      <c r="B725" s="2" t="s">
        <v>2379</v>
      </c>
      <c r="C725" s="2" t="s">
        <v>122</v>
      </c>
      <c r="D725" t="s">
        <v>25</v>
      </c>
      <c r="E725" t="s">
        <v>1463</v>
      </c>
      <c r="F725" t="s">
        <v>1206</v>
      </c>
      <c r="G725">
        <v>706</v>
      </c>
      <c r="H725" s="2" t="str">
        <f>IFERROR(VLOOKUP(E725,'[4]Priorizacion DIC'!$A:$Q,17,0),"")</f>
        <v/>
      </c>
      <c r="I725" t="e">
        <f t="shared" si="13"/>
        <v>#N/A</v>
      </c>
    </row>
    <row r="726" spans="1:9" x14ac:dyDescent="0.25">
      <c r="A726" s="7">
        <v>725</v>
      </c>
      <c r="B726" s="2" t="s">
        <v>2380</v>
      </c>
      <c r="C726" s="2" t="s">
        <v>122</v>
      </c>
      <c r="D726" t="s">
        <v>25</v>
      </c>
      <c r="E726" t="s">
        <v>1463</v>
      </c>
      <c r="F726" t="s">
        <v>1206</v>
      </c>
      <c r="G726">
        <v>707</v>
      </c>
      <c r="H726" s="2" t="str">
        <f>IFERROR(VLOOKUP(E726,'[4]Priorizacion DIC'!$A:$Q,17,0),"")</f>
        <v/>
      </c>
      <c r="I726" t="e">
        <f t="shared" si="13"/>
        <v>#N/A</v>
      </c>
    </row>
    <row r="727" spans="1:9" x14ac:dyDescent="0.25">
      <c r="A727" s="7">
        <v>726</v>
      </c>
      <c r="B727" s="2" t="s">
        <v>2381</v>
      </c>
      <c r="C727" s="2" t="s">
        <v>122</v>
      </c>
      <c r="D727" t="s">
        <v>25</v>
      </c>
      <c r="E727" t="s">
        <v>1463</v>
      </c>
      <c r="F727" t="s">
        <v>1206</v>
      </c>
      <c r="G727">
        <v>708</v>
      </c>
      <c r="H727" s="2" t="str">
        <f>IFERROR(VLOOKUP(E727,'[4]Priorizacion DIC'!$A:$Q,17,0),"")</f>
        <v/>
      </c>
      <c r="I727" t="e">
        <f t="shared" si="13"/>
        <v>#N/A</v>
      </c>
    </row>
    <row r="728" spans="1:9" x14ac:dyDescent="0.25">
      <c r="A728" s="7">
        <v>727</v>
      </c>
      <c r="B728" s="2" t="s">
        <v>2382</v>
      </c>
      <c r="C728" s="2" t="s">
        <v>122</v>
      </c>
      <c r="D728" t="s">
        <v>25</v>
      </c>
      <c r="E728" t="s">
        <v>1463</v>
      </c>
      <c r="F728" t="s">
        <v>1206</v>
      </c>
      <c r="G728">
        <v>709</v>
      </c>
      <c r="H728" s="2" t="str">
        <f>IFERROR(VLOOKUP(E728,'[4]Priorizacion DIC'!$A:$Q,17,0),"")</f>
        <v/>
      </c>
      <c r="I728" t="e">
        <f t="shared" si="13"/>
        <v>#N/A</v>
      </c>
    </row>
    <row r="729" spans="1:9" x14ac:dyDescent="0.25">
      <c r="A729" s="7">
        <v>728</v>
      </c>
      <c r="B729" s="2" t="s">
        <v>2383</v>
      </c>
      <c r="C729" s="2" t="s">
        <v>122</v>
      </c>
      <c r="D729" t="s">
        <v>25</v>
      </c>
      <c r="E729" t="s">
        <v>1463</v>
      </c>
      <c r="F729" t="s">
        <v>1206</v>
      </c>
      <c r="G729">
        <v>710</v>
      </c>
      <c r="H729" s="2" t="str">
        <f>IFERROR(VLOOKUP(E729,'[4]Priorizacion DIC'!$A:$Q,17,0),"")</f>
        <v/>
      </c>
      <c r="I729" t="e">
        <f t="shared" si="13"/>
        <v>#N/A</v>
      </c>
    </row>
    <row r="730" spans="1:9" x14ac:dyDescent="0.25">
      <c r="A730" s="7">
        <v>729</v>
      </c>
      <c r="B730" s="2" t="s">
        <v>2384</v>
      </c>
      <c r="C730" s="2" t="s">
        <v>122</v>
      </c>
      <c r="D730" t="s">
        <v>25</v>
      </c>
      <c r="E730" t="s">
        <v>1463</v>
      </c>
      <c r="F730" t="s">
        <v>1206</v>
      </c>
      <c r="G730">
        <v>711</v>
      </c>
      <c r="H730" s="2" t="str">
        <f>IFERROR(VLOOKUP(E730,'[4]Priorizacion DIC'!$A:$Q,17,0),"")</f>
        <v/>
      </c>
      <c r="I730" t="e">
        <f t="shared" si="13"/>
        <v>#N/A</v>
      </c>
    </row>
    <row r="731" spans="1:9" x14ac:dyDescent="0.25">
      <c r="A731" s="7">
        <v>730</v>
      </c>
      <c r="B731" s="2" t="s">
        <v>2385</v>
      </c>
      <c r="C731" s="2" t="s">
        <v>122</v>
      </c>
      <c r="D731" t="s">
        <v>25</v>
      </c>
      <c r="E731" t="s">
        <v>1463</v>
      </c>
      <c r="F731" t="s">
        <v>1206</v>
      </c>
      <c r="G731">
        <v>712</v>
      </c>
      <c r="H731" s="2" t="str">
        <f>IFERROR(VLOOKUP(E731,'[4]Priorizacion DIC'!$A:$Q,17,0),"")</f>
        <v/>
      </c>
      <c r="I731" t="e">
        <f t="shared" si="13"/>
        <v>#N/A</v>
      </c>
    </row>
    <row r="732" spans="1:9" x14ac:dyDescent="0.25">
      <c r="A732" s="7">
        <v>731</v>
      </c>
      <c r="B732" s="2" t="s">
        <v>1934</v>
      </c>
      <c r="C732" s="2" t="s">
        <v>122</v>
      </c>
      <c r="D732" t="s">
        <v>25</v>
      </c>
      <c r="E732" t="s">
        <v>1463</v>
      </c>
      <c r="F732" t="s">
        <v>1206</v>
      </c>
      <c r="G732">
        <v>713</v>
      </c>
      <c r="H732" s="2" t="str">
        <f>IFERROR(VLOOKUP(E732,'[4]Priorizacion DIC'!$A:$Q,17,0),"")</f>
        <v/>
      </c>
      <c r="I732" t="str">
        <f t="shared" si="13"/>
        <v>Diagnostico</v>
      </c>
    </row>
    <row r="733" spans="1:9" x14ac:dyDescent="0.25">
      <c r="A733" s="7">
        <v>732</v>
      </c>
      <c r="B733" s="2" t="s">
        <v>1917</v>
      </c>
      <c r="C733" s="2" t="s">
        <v>122</v>
      </c>
      <c r="D733" t="s">
        <v>25</v>
      </c>
      <c r="E733" t="s">
        <v>1463</v>
      </c>
      <c r="F733" t="s">
        <v>1206</v>
      </c>
      <c r="G733">
        <v>714</v>
      </c>
      <c r="H733" s="2" t="str">
        <f>IFERROR(VLOOKUP(E733,'[4]Priorizacion DIC'!$A:$Q,17,0),"")</f>
        <v/>
      </c>
      <c r="I733" t="str">
        <f t="shared" si="13"/>
        <v>Diagnostico</v>
      </c>
    </row>
    <row r="734" spans="1:9" x14ac:dyDescent="0.25">
      <c r="A734" s="7">
        <v>733</v>
      </c>
      <c r="B734" s="2" t="s">
        <v>1921</v>
      </c>
      <c r="C734" s="2" t="s">
        <v>122</v>
      </c>
      <c r="D734" t="s">
        <v>25</v>
      </c>
      <c r="E734" t="s">
        <v>1463</v>
      </c>
      <c r="F734" t="s">
        <v>1206</v>
      </c>
      <c r="G734">
        <v>715</v>
      </c>
      <c r="H734" s="2" t="str">
        <f>IFERROR(VLOOKUP(E734,'[4]Priorizacion DIC'!$A:$Q,17,0),"")</f>
        <v/>
      </c>
      <c r="I734" t="str">
        <f t="shared" si="13"/>
        <v>Diagnostico</v>
      </c>
    </row>
    <row r="735" spans="1:9" x14ac:dyDescent="0.25">
      <c r="A735" s="7">
        <v>734</v>
      </c>
      <c r="B735" s="2" t="s">
        <v>2386</v>
      </c>
      <c r="C735" s="2" t="s">
        <v>122</v>
      </c>
      <c r="D735" t="s">
        <v>25</v>
      </c>
      <c r="E735" t="s">
        <v>1463</v>
      </c>
      <c r="F735" t="s">
        <v>1206</v>
      </c>
      <c r="G735">
        <v>716</v>
      </c>
      <c r="H735" s="2" t="str">
        <f>IFERROR(VLOOKUP(E735,'[4]Priorizacion DIC'!$A:$Q,17,0),"")</f>
        <v/>
      </c>
      <c r="I735" t="e">
        <f t="shared" si="13"/>
        <v>#N/A</v>
      </c>
    </row>
    <row r="736" spans="1:9" x14ac:dyDescent="0.25">
      <c r="A736" s="7">
        <v>735</v>
      </c>
      <c r="B736" s="2" t="s">
        <v>1923</v>
      </c>
      <c r="C736" s="2" t="s">
        <v>122</v>
      </c>
      <c r="D736" t="s">
        <v>25</v>
      </c>
      <c r="E736" t="s">
        <v>1463</v>
      </c>
      <c r="F736" t="s">
        <v>1206</v>
      </c>
      <c r="G736">
        <v>717</v>
      </c>
      <c r="H736" s="2" t="str">
        <f>IFERROR(VLOOKUP(E736,'[4]Priorizacion DIC'!$A:$Q,17,0),"")</f>
        <v/>
      </c>
      <c r="I736" t="str">
        <f t="shared" si="13"/>
        <v>Diagnostico</v>
      </c>
    </row>
    <row r="737" spans="1:9" x14ac:dyDescent="0.25">
      <c r="A737" s="7">
        <v>736</v>
      </c>
      <c r="B737" s="2" t="s">
        <v>1930</v>
      </c>
      <c r="C737" s="2" t="s">
        <v>122</v>
      </c>
      <c r="D737" t="s">
        <v>25</v>
      </c>
      <c r="E737" t="s">
        <v>1463</v>
      </c>
      <c r="F737" t="s">
        <v>1206</v>
      </c>
      <c r="G737">
        <v>718</v>
      </c>
      <c r="H737" s="2" t="str">
        <f>IFERROR(VLOOKUP(E737,'[4]Priorizacion DIC'!$A:$Q,17,0),"")</f>
        <v/>
      </c>
      <c r="I737" t="str">
        <f t="shared" si="13"/>
        <v>Diagnostico</v>
      </c>
    </row>
    <row r="738" spans="1:9" x14ac:dyDescent="0.25">
      <c r="A738" s="7">
        <v>737</v>
      </c>
      <c r="B738" s="2" t="s">
        <v>2387</v>
      </c>
      <c r="C738" s="2" t="s">
        <v>122</v>
      </c>
      <c r="D738" t="s">
        <v>25</v>
      </c>
      <c r="E738" t="s">
        <v>1463</v>
      </c>
      <c r="F738" t="s">
        <v>1206</v>
      </c>
      <c r="G738">
        <v>719</v>
      </c>
      <c r="H738" s="2" t="str">
        <f>IFERROR(VLOOKUP(E738,'[4]Priorizacion DIC'!$A:$Q,17,0),"")</f>
        <v/>
      </c>
      <c r="I738" t="e">
        <f t="shared" si="13"/>
        <v>#N/A</v>
      </c>
    </row>
    <row r="739" spans="1:9" x14ac:dyDescent="0.25">
      <c r="A739" s="7">
        <v>738</v>
      </c>
      <c r="B739" s="2" t="s">
        <v>1925</v>
      </c>
      <c r="C739" s="2" t="s">
        <v>122</v>
      </c>
      <c r="D739" t="s">
        <v>25</v>
      </c>
      <c r="E739" t="s">
        <v>1463</v>
      </c>
      <c r="F739" t="s">
        <v>1206</v>
      </c>
      <c r="G739">
        <v>720</v>
      </c>
      <c r="H739" s="2" t="str">
        <f>IFERROR(VLOOKUP(E739,'[4]Priorizacion DIC'!$A:$Q,17,0),"")</f>
        <v/>
      </c>
      <c r="I739" t="str">
        <f t="shared" si="13"/>
        <v>Diagnostico</v>
      </c>
    </row>
    <row r="740" spans="1:9" x14ac:dyDescent="0.25">
      <c r="A740" s="7">
        <v>739</v>
      </c>
      <c r="B740" s="2" t="s">
        <v>1932</v>
      </c>
      <c r="C740" s="2" t="s">
        <v>122</v>
      </c>
      <c r="D740" t="s">
        <v>25</v>
      </c>
      <c r="E740" t="s">
        <v>1463</v>
      </c>
      <c r="F740" t="s">
        <v>1206</v>
      </c>
      <c r="G740">
        <v>721</v>
      </c>
      <c r="H740" s="2" t="str">
        <f>IFERROR(VLOOKUP(E740,'[4]Priorizacion DIC'!$A:$Q,17,0),"")</f>
        <v/>
      </c>
      <c r="I740" t="str">
        <f t="shared" si="13"/>
        <v>Diagnostico</v>
      </c>
    </row>
    <row r="741" spans="1:9" x14ac:dyDescent="0.25">
      <c r="A741" s="7">
        <v>740</v>
      </c>
      <c r="B741" s="2" t="s">
        <v>1926</v>
      </c>
      <c r="C741" s="2" t="s">
        <v>122</v>
      </c>
      <c r="D741" t="s">
        <v>25</v>
      </c>
      <c r="E741" t="s">
        <v>1463</v>
      </c>
      <c r="F741" t="s">
        <v>1206</v>
      </c>
      <c r="G741">
        <v>722</v>
      </c>
      <c r="H741" s="2" t="str">
        <f>IFERROR(VLOOKUP(E741,'[4]Priorizacion DIC'!$A:$Q,17,0),"")</f>
        <v/>
      </c>
      <c r="I741" t="str">
        <f t="shared" si="13"/>
        <v>Diagnostico</v>
      </c>
    </row>
    <row r="742" spans="1:9" x14ac:dyDescent="0.25">
      <c r="A742" s="7">
        <v>741</v>
      </c>
      <c r="B742" s="2" t="s">
        <v>1915</v>
      </c>
      <c r="C742" s="2" t="s">
        <v>122</v>
      </c>
      <c r="D742" t="s">
        <v>25</v>
      </c>
      <c r="E742" t="s">
        <v>1463</v>
      </c>
      <c r="F742" t="s">
        <v>1206</v>
      </c>
      <c r="G742">
        <v>723</v>
      </c>
      <c r="H742" s="2" t="str">
        <f>IFERROR(VLOOKUP(E742,'[4]Priorizacion DIC'!$A:$Q,17,0),"")</f>
        <v/>
      </c>
      <c r="I742" t="str">
        <f t="shared" si="13"/>
        <v>Diagnostico</v>
      </c>
    </row>
    <row r="743" spans="1:9" x14ac:dyDescent="0.25">
      <c r="A743" s="7">
        <v>742</v>
      </c>
      <c r="B743" s="2" t="s">
        <v>1928</v>
      </c>
      <c r="C743" s="2" t="s">
        <v>122</v>
      </c>
      <c r="D743" t="s">
        <v>25</v>
      </c>
      <c r="E743" t="s">
        <v>1463</v>
      </c>
      <c r="F743" t="s">
        <v>1206</v>
      </c>
      <c r="G743">
        <v>724</v>
      </c>
      <c r="H743" s="2" t="str">
        <f>IFERROR(VLOOKUP(E743,'[4]Priorizacion DIC'!$A:$Q,17,0),"")</f>
        <v/>
      </c>
      <c r="I743" t="str">
        <f t="shared" si="13"/>
        <v>Diagnostico</v>
      </c>
    </row>
    <row r="744" spans="1:9" x14ac:dyDescent="0.25">
      <c r="A744" s="7">
        <v>743</v>
      </c>
      <c r="B744" s="2" t="s">
        <v>2388</v>
      </c>
      <c r="C744" s="2" t="s">
        <v>122</v>
      </c>
      <c r="D744" t="s">
        <v>25</v>
      </c>
      <c r="E744" t="s">
        <v>1463</v>
      </c>
      <c r="F744" t="s">
        <v>1206</v>
      </c>
      <c r="G744">
        <v>725</v>
      </c>
      <c r="H744" s="2" t="str">
        <f>IFERROR(VLOOKUP(E744,'[4]Priorizacion DIC'!$A:$Q,17,0),"")</f>
        <v/>
      </c>
      <c r="I744" t="e">
        <f t="shared" si="13"/>
        <v>#N/A</v>
      </c>
    </row>
    <row r="745" spans="1:9" x14ac:dyDescent="0.25">
      <c r="A745" s="7">
        <v>744</v>
      </c>
      <c r="B745" s="2" t="s">
        <v>2389</v>
      </c>
      <c r="C745" s="2" t="s">
        <v>122</v>
      </c>
      <c r="D745" t="s">
        <v>25</v>
      </c>
      <c r="E745" t="s">
        <v>1463</v>
      </c>
      <c r="F745" t="s">
        <v>1206</v>
      </c>
      <c r="G745">
        <v>726</v>
      </c>
      <c r="H745" s="2" t="str">
        <f>IFERROR(VLOOKUP(E745,'[4]Priorizacion DIC'!$A:$Q,17,0),"")</f>
        <v/>
      </c>
      <c r="I745" t="e">
        <f t="shared" si="13"/>
        <v>#N/A</v>
      </c>
    </row>
    <row r="746" spans="1:9" x14ac:dyDescent="0.25">
      <c r="A746" s="7">
        <v>745</v>
      </c>
      <c r="B746" s="2" t="s">
        <v>2390</v>
      </c>
      <c r="C746" s="2" t="s">
        <v>122</v>
      </c>
      <c r="D746" t="s">
        <v>25</v>
      </c>
      <c r="E746" t="s">
        <v>1463</v>
      </c>
      <c r="F746" t="s">
        <v>1206</v>
      </c>
      <c r="G746">
        <v>727</v>
      </c>
      <c r="H746" s="2" t="str">
        <f>IFERROR(VLOOKUP(E746,'[4]Priorizacion DIC'!$A:$Q,17,0),"")</f>
        <v/>
      </c>
      <c r="I746" t="e">
        <f t="shared" si="13"/>
        <v>#N/A</v>
      </c>
    </row>
    <row r="747" spans="1:9" x14ac:dyDescent="0.25">
      <c r="A747" s="7">
        <v>746</v>
      </c>
      <c r="B747" s="2" t="s">
        <v>2391</v>
      </c>
      <c r="C747" s="2" t="s">
        <v>122</v>
      </c>
      <c r="D747" t="s">
        <v>25</v>
      </c>
      <c r="E747" t="s">
        <v>1463</v>
      </c>
      <c r="F747" t="s">
        <v>1206</v>
      </c>
      <c r="G747">
        <v>728</v>
      </c>
      <c r="H747" s="2" t="str">
        <f>IFERROR(VLOOKUP(E747,'[4]Priorizacion DIC'!$A:$Q,17,0),"")</f>
        <v/>
      </c>
      <c r="I747" t="e">
        <f t="shared" si="13"/>
        <v>#N/A</v>
      </c>
    </row>
    <row r="748" spans="1:9" x14ac:dyDescent="0.25">
      <c r="A748" s="7">
        <v>747</v>
      </c>
      <c r="B748" s="2" t="s">
        <v>2392</v>
      </c>
      <c r="C748" s="2" t="s">
        <v>122</v>
      </c>
      <c r="D748" t="s">
        <v>25</v>
      </c>
      <c r="E748" t="s">
        <v>1463</v>
      </c>
      <c r="F748" t="s">
        <v>1206</v>
      </c>
      <c r="G748">
        <v>729</v>
      </c>
      <c r="H748" s="2" t="str">
        <f>IFERROR(VLOOKUP(E748,'[4]Priorizacion DIC'!$A:$Q,17,0),"")</f>
        <v/>
      </c>
      <c r="I748" t="e">
        <f t="shared" si="13"/>
        <v>#N/A</v>
      </c>
    </row>
    <row r="749" spans="1:9" x14ac:dyDescent="0.25">
      <c r="A749" s="7">
        <v>748</v>
      </c>
      <c r="B749" s="2" t="s">
        <v>2393</v>
      </c>
      <c r="C749" s="2" t="s">
        <v>122</v>
      </c>
      <c r="D749" t="s">
        <v>25</v>
      </c>
      <c r="E749" t="s">
        <v>1463</v>
      </c>
      <c r="F749" t="s">
        <v>1206</v>
      </c>
      <c r="G749">
        <v>730</v>
      </c>
      <c r="H749" s="2" t="str">
        <f>IFERROR(VLOOKUP(E749,'[4]Priorizacion DIC'!$A:$Q,17,0),"")</f>
        <v/>
      </c>
      <c r="I749" t="e">
        <f t="shared" si="13"/>
        <v>#N/A</v>
      </c>
    </row>
    <row r="750" spans="1:9" x14ac:dyDescent="0.25">
      <c r="A750" s="7">
        <v>749</v>
      </c>
      <c r="B750" s="2" t="s">
        <v>2394</v>
      </c>
      <c r="C750" s="2" t="s">
        <v>122</v>
      </c>
      <c r="D750" t="s">
        <v>25</v>
      </c>
      <c r="E750" t="s">
        <v>1463</v>
      </c>
      <c r="F750" t="s">
        <v>1206</v>
      </c>
      <c r="G750">
        <v>731</v>
      </c>
      <c r="H750" s="2" t="str">
        <f>IFERROR(VLOOKUP(E750,'[4]Priorizacion DIC'!$A:$Q,17,0),"")</f>
        <v/>
      </c>
      <c r="I750" t="e">
        <f t="shared" si="13"/>
        <v>#N/A</v>
      </c>
    </row>
    <row r="751" spans="1:9" x14ac:dyDescent="0.25">
      <c r="A751" s="7">
        <v>750</v>
      </c>
      <c r="B751" s="2" t="s">
        <v>2395</v>
      </c>
      <c r="C751" s="2" t="s">
        <v>122</v>
      </c>
      <c r="D751" t="s">
        <v>25</v>
      </c>
      <c r="E751" t="s">
        <v>1463</v>
      </c>
      <c r="F751" t="s">
        <v>1206</v>
      </c>
      <c r="G751">
        <v>732</v>
      </c>
      <c r="H751" s="2" t="str">
        <f>IFERROR(VLOOKUP(E751,'[4]Priorizacion DIC'!$A:$Q,17,0),"")</f>
        <v/>
      </c>
      <c r="I751" t="e">
        <f t="shared" si="13"/>
        <v>#N/A</v>
      </c>
    </row>
    <row r="752" spans="1:9" x14ac:dyDescent="0.25">
      <c r="A752" s="7">
        <v>751</v>
      </c>
      <c r="B752" s="2" t="s">
        <v>2396</v>
      </c>
      <c r="C752" s="2" t="s">
        <v>122</v>
      </c>
      <c r="D752" t="s">
        <v>25</v>
      </c>
      <c r="E752" t="s">
        <v>1463</v>
      </c>
      <c r="F752" t="s">
        <v>1206</v>
      </c>
      <c r="G752">
        <v>733</v>
      </c>
      <c r="H752" s="2" t="str">
        <f>IFERROR(VLOOKUP(E752,'[4]Priorizacion DIC'!$A:$Q,17,0),"")</f>
        <v/>
      </c>
      <c r="I752" t="e">
        <f t="shared" si="13"/>
        <v>#N/A</v>
      </c>
    </row>
    <row r="753" spans="1:9" x14ac:dyDescent="0.25">
      <c r="A753" s="7">
        <v>752</v>
      </c>
      <c r="B753" s="2" t="s">
        <v>2397</v>
      </c>
      <c r="C753" s="2" t="s">
        <v>122</v>
      </c>
      <c r="D753" t="s">
        <v>25</v>
      </c>
      <c r="E753" t="s">
        <v>1463</v>
      </c>
      <c r="F753" t="s">
        <v>1206</v>
      </c>
      <c r="G753">
        <v>734</v>
      </c>
      <c r="H753" s="2" t="str">
        <f>IFERROR(VLOOKUP(E753,'[4]Priorizacion DIC'!$A:$Q,17,0),"")</f>
        <v/>
      </c>
      <c r="I753" t="e">
        <f t="shared" si="13"/>
        <v>#N/A</v>
      </c>
    </row>
    <row r="754" spans="1:9" x14ac:dyDescent="0.25">
      <c r="A754" s="7">
        <v>753</v>
      </c>
      <c r="B754" s="2" t="s">
        <v>2398</v>
      </c>
      <c r="C754" s="2" t="s">
        <v>122</v>
      </c>
      <c r="D754" t="s">
        <v>25</v>
      </c>
      <c r="E754" t="s">
        <v>1463</v>
      </c>
      <c r="F754" t="s">
        <v>1206</v>
      </c>
      <c r="G754">
        <v>735</v>
      </c>
      <c r="H754" s="2" t="str">
        <f>IFERROR(VLOOKUP(E754,'[4]Priorizacion DIC'!$A:$Q,17,0),"")</f>
        <v/>
      </c>
      <c r="I754" t="e">
        <f t="shared" si="13"/>
        <v>#N/A</v>
      </c>
    </row>
    <row r="755" spans="1:9" x14ac:dyDescent="0.25">
      <c r="A755" s="7">
        <v>754</v>
      </c>
      <c r="B755" s="2" t="s">
        <v>2399</v>
      </c>
      <c r="C755" s="2" t="s">
        <v>122</v>
      </c>
      <c r="D755" t="s">
        <v>25</v>
      </c>
      <c r="E755" t="s">
        <v>1463</v>
      </c>
      <c r="F755" t="s">
        <v>1206</v>
      </c>
      <c r="G755">
        <v>736</v>
      </c>
      <c r="H755" s="2" t="str">
        <f>IFERROR(VLOOKUP(E755,'[4]Priorizacion DIC'!$A:$Q,17,0),"")</f>
        <v/>
      </c>
      <c r="I755" t="e">
        <f t="shared" si="13"/>
        <v>#N/A</v>
      </c>
    </row>
    <row r="756" spans="1:9" x14ac:dyDescent="0.25">
      <c r="A756" s="7">
        <v>755</v>
      </c>
      <c r="B756" s="2" t="s">
        <v>2400</v>
      </c>
      <c r="C756" s="2" t="s">
        <v>122</v>
      </c>
      <c r="D756" t="s">
        <v>25</v>
      </c>
      <c r="E756" t="s">
        <v>1463</v>
      </c>
      <c r="F756" t="s">
        <v>1206</v>
      </c>
      <c r="G756">
        <v>737</v>
      </c>
      <c r="H756" s="2" t="str">
        <f>IFERROR(VLOOKUP(E756,'[4]Priorizacion DIC'!$A:$Q,17,0),"")</f>
        <v/>
      </c>
      <c r="I756" t="e">
        <f t="shared" si="13"/>
        <v>#N/A</v>
      </c>
    </row>
    <row r="757" spans="1:9" x14ac:dyDescent="0.25">
      <c r="A757" s="7">
        <v>756</v>
      </c>
      <c r="B757" s="2" t="s">
        <v>2401</v>
      </c>
      <c r="C757" s="2" t="s">
        <v>122</v>
      </c>
      <c r="D757" t="s">
        <v>25</v>
      </c>
      <c r="E757" t="s">
        <v>1463</v>
      </c>
      <c r="F757" t="s">
        <v>1206</v>
      </c>
      <c r="G757">
        <v>738</v>
      </c>
      <c r="H757" s="2" t="str">
        <f>IFERROR(VLOOKUP(E757,'[4]Priorizacion DIC'!$A:$Q,17,0),"")</f>
        <v/>
      </c>
      <c r="I757" t="e">
        <f t="shared" si="13"/>
        <v>#N/A</v>
      </c>
    </row>
    <row r="758" spans="1:9" x14ac:dyDescent="0.25">
      <c r="A758" s="7">
        <v>757</v>
      </c>
      <c r="B758" s="2" t="s">
        <v>2402</v>
      </c>
      <c r="C758" s="2" t="s">
        <v>122</v>
      </c>
      <c r="D758" t="s">
        <v>25</v>
      </c>
      <c r="E758" t="s">
        <v>1463</v>
      </c>
      <c r="F758" t="s">
        <v>1206</v>
      </c>
      <c r="G758">
        <v>739</v>
      </c>
      <c r="H758" s="2" t="str">
        <f>IFERROR(VLOOKUP(E758,'[4]Priorizacion DIC'!$A:$Q,17,0),"")</f>
        <v/>
      </c>
      <c r="I758" t="e">
        <f t="shared" si="13"/>
        <v>#N/A</v>
      </c>
    </row>
    <row r="759" spans="1:9" x14ac:dyDescent="0.25">
      <c r="A759" s="7">
        <v>758</v>
      </c>
      <c r="B759" s="2" t="s">
        <v>2403</v>
      </c>
      <c r="C759" s="2" t="s">
        <v>122</v>
      </c>
      <c r="D759" t="s">
        <v>25</v>
      </c>
      <c r="E759" t="s">
        <v>1463</v>
      </c>
      <c r="F759" t="s">
        <v>1206</v>
      </c>
      <c r="G759">
        <v>740</v>
      </c>
      <c r="H759" s="2" t="str">
        <f>IFERROR(VLOOKUP(E759,'[4]Priorizacion DIC'!$A:$Q,17,0),"")</f>
        <v/>
      </c>
      <c r="I759" t="e">
        <f t="shared" si="13"/>
        <v>#N/A</v>
      </c>
    </row>
    <row r="760" spans="1:9" x14ac:dyDescent="0.25">
      <c r="A760" s="7">
        <v>759</v>
      </c>
      <c r="B760" s="2" t="s">
        <v>2404</v>
      </c>
      <c r="C760" s="2" t="s">
        <v>122</v>
      </c>
      <c r="D760" t="s">
        <v>25</v>
      </c>
      <c r="E760" t="s">
        <v>1463</v>
      </c>
      <c r="F760" t="s">
        <v>1206</v>
      </c>
      <c r="G760">
        <v>741</v>
      </c>
      <c r="H760" s="2" t="str">
        <f>IFERROR(VLOOKUP(E760,'[4]Priorizacion DIC'!$A:$Q,17,0),"")</f>
        <v/>
      </c>
      <c r="I760" t="e">
        <f t="shared" si="13"/>
        <v>#N/A</v>
      </c>
    </row>
    <row r="761" spans="1:9" x14ac:dyDescent="0.25">
      <c r="A761" s="7">
        <v>760</v>
      </c>
      <c r="B761" s="2" t="s">
        <v>2405</v>
      </c>
      <c r="C761" s="2" t="s">
        <v>122</v>
      </c>
      <c r="D761" t="s">
        <v>25</v>
      </c>
      <c r="E761" t="s">
        <v>1463</v>
      </c>
      <c r="F761" t="s">
        <v>1206</v>
      </c>
      <c r="G761">
        <v>742</v>
      </c>
      <c r="H761" s="2" t="str">
        <f>IFERROR(VLOOKUP(E761,'[4]Priorizacion DIC'!$A:$Q,17,0),"")</f>
        <v/>
      </c>
      <c r="I761" t="e">
        <f t="shared" si="13"/>
        <v>#N/A</v>
      </c>
    </row>
    <row r="762" spans="1:9" x14ac:dyDescent="0.25">
      <c r="A762" s="7">
        <v>761</v>
      </c>
      <c r="B762" s="2" t="s">
        <v>2406</v>
      </c>
      <c r="C762" s="2" t="s">
        <v>122</v>
      </c>
      <c r="D762" t="s">
        <v>25</v>
      </c>
      <c r="E762" t="s">
        <v>1463</v>
      </c>
      <c r="F762" t="s">
        <v>1206</v>
      </c>
      <c r="G762">
        <v>743</v>
      </c>
      <c r="H762" s="2" t="str">
        <f>IFERROR(VLOOKUP(E762,'[4]Priorizacion DIC'!$A:$Q,17,0),"")</f>
        <v/>
      </c>
      <c r="I762" t="e">
        <f t="shared" si="13"/>
        <v>#N/A</v>
      </c>
    </row>
    <row r="763" spans="1:9" x14ac:dyDescent="0.25">
      <c r="A763" s="7">
        <v>762</v>
      </c>
      <c r="B763" s="2" t="s">
        <v>2407</v>
      </c>
      <c r="C763" s="2" t="s">
        <v>122</v>
      </c>
      <c r="D763" t="s">
        <v>25</v>
      </c>
      <c r="E763" t="s">
        <v>1463</v>
      </c>
      <c r="F763" t="s">
        <v>1206</v>
      </c>
      <c r="G763">
        <v>744</v>
      </c>
      <c r="H763" s="2" t="str">
        <f>IFERROR(VLOOKUP(E763,'[4]Priorizacion DIC'!$A:$Q,17,0),"")</f>
        <v/>
      </c>
      <c r="I763" t="e">
        <f t="shared" si="13"/>
        <v>#N/A</v>
      </c>
    </row>
    <row r="764" spans="1:9" x14ac:dyDescent="0.25">
      <c r="A764" s="7">
        <v>763</v>
      </c>
      <c r="B764" s="2" t="s">
        <v>2408</v>
      </c>
      <c r="C764" s="2" t="s">
        <v>122</v>
      </c>
      <c r="D764" t="s">
        <v>25</v>
      </c>
      <c r="E764" t="s">
        <v>1463</v>
      </c>
      <c r="F764" t="s">
        <v>1206</v>
      </c>
      <c r="G764">
        <v>745</v>
      </c>
      <c r="H764" s="2" t="str">
        <f>IFERROR(VLOOKUP(E764,'[4]Priorizacion DIC'!$A:$Q,17,0),"")</f>
        <v/>
      </c>
      <c r="I764" t="e">
        <f t="shared" si="13"/>
        <v>#N/A</v>
      </c>
    </row>
    <row r="765" spans="1:9" x14ac:dyDescent="0.25">
      <c r="A765" s="7">
        <v>764</v>
      </c>
      <c r="B765" s="2" t="s">
        <v>2409</v>
      </c>
      <c r="C765" s="2" t="s">
        <v>122</v>
      </c>
      <c r="D765" t="s">
        <v>25</v>
      </c>
      <c r="E765" t="s">
        <v>1463</v>
      </c>
      <c r="F765" t="s">
        <v>1206</v>
      </c>
      <c r="G765">
        <v>746</v>
      </c>
      <c r="H765" s="2" t="str">
        <f>IFERROR(VLOOKUP(E765,'[4]Priorizacion DIC'!$A:$Q,17,0),"")</f>
        <v/>
      </c>
      <c r="I765" t="e">
        <f t="shared" si="13"/>
        <v>#N/A</v>
      </c>
    </row>
    <row r="766" spans="1:9" x14ac:dyDescent="0.25">
      <c r="A766" s="7">
        <v>765</v>
      </c>
      <c r="B766" s="2" t="s">
        <v>2410</v>
      </c>
      <c r="C766" s="2" t="s">
        <v>122</v>
      </c>
      <c r="D766" t="s">
        <v>25</v>
      </c>
      <c r="E766" t="s">
        <v>1463</v>
      </c>
      <c r="F766" t="s">
        <v>1206</v>
      </c>
      <c r="G766">
        <v>747</v>
      </c>
      <c r="H766" s="2" t="str">
        <f>IFERROR(VLOOKUP(E766,'[4]Priorizacion DIC'!$A:$Q,17,0),"")</f>
        <v/>
      </c>
      <c r="I766" t="e">
        <f t="shared" si="13"/>
        <v>#N/A</v>
      </c>
    </row>
    <row r="767" spans="1:9" x14ac:dyDescent="0.25">
      <c r="A767" s="7">
        <v>766</v>
      </c>
      <c r="B767" s="2" t="s">
        <v>2411</v>
      </c>
      <c r="C767" s="2" t="s">
        <v>122</v>
      </c>
      <c r="D767" t="s">
        <v>25</v>
      </c>
      <c r="E767" t="s">
        <v>1463</v>
      </c>
      <c r="F767" t="s">
        <v>1206</v>
      </c>
      <c r="G767">
        <v>748</v>
      </c>
      <c r="H767" s="2" t="str">
        <f>IFERROR(VLOOKUP(E767,'[4]Priorizacion DIC'!$A:$Q,17,0),"")</f>
        <v/>
      </c>
      <c r="I767" t="e">
        <f t="shared" si="13"/>
        <v>#N/A</v>
      </c>
    </row>
    <row r="768" spans="1:9" x14ac:dyDescent="0.25">
      <c r="A768" s="7">
        <v>767</v>
      </c>
      <c r="B768" s="2" t="s">
        <v>2412</v>
      </c>
      <c r="C768" s="2" t="s">
        <v>122</v>
      </c>
      <c r="D768" t="s">
        <v>25</v>
      </c>
      <c r="E768" t="s">
        <v>1463</v>
      </c>
      <c r="F768" t="s">
        <v>1206</v>
      </c>
      <c r="G768">
        <v>749</v>
      </c>
      <c r="H768" s="2" t="str">
        <f>IFERROR(VLOOKUP(E768,'[4]Priorizacion DIC'!$A:$Q,17,0),"")</f>
        <v/>
      </c>
      <c r="I768" t="e">
        <f t="shared" si="13"/>
        <v>#N/A</v>
      </c>
    </row>
    <row r="769" spans="1:9" x14ac:dyDescent="0.25">
      <c r="A769" s="7">
        <v>768</v>
      </c>
      <c r="B769" s="2" t="s">
        <v>2413</v>
      </c>
      <c r="C769" s="2" t="s">
        <v>122</v>
      </c>
      <c r="D769" t="s">
        <v>25</v>
      </c>
      <c r="E769" t="s">
        <v>1463</v>
      </c>
      <c r="F769" t="s">
        <v>1206</v>
      </c>
      <c r="G769">
        <v>750</v>
      </c>
      <c r="H769" s="2" t="str">
        <f>IFERROR(VLOOKUP(E769,'[4]Priorizacion DIC'!$A:$Q,17,0),"")</f>
        <v/>
      </c>
      <c r="I769" t="e">
        <f t="shared" si="13"/>
        <v>#N/A</v>
      </c>
    </row>
    <row r="770" spans="1:9" x14ac:dyDescent="0.25">
      <c r="A770" s="7">
        <v>769</v>
      </c>
      <c r="B770" s="2" t="s">
        <v>2414</v>
      </c>
      <c r="C770" s="2" t="s">
        <v>122</v>
      </c>
      <c r="D770" t="s">
        <v>25</v>
      </c>
      <c r="E770" t="s">
        <v>1463</v>
      </c>
      <c r="F770" t="s">
        <v>1206</v>
      </c>
      <c r="G770">
        <v>751</v>
      </c>
      <c r="H770" s="2" t="str">
        <f>IFERROR(VLOOKUP(E770,'[4]Priorizacion DIC'!$A:$Q,17,0),"")</f>
        <v/>
      </c>
      <c r="I770" t="e">
        <f t="shared" ref="I770:I833" si="14">VLOOKUP(B770,$N$2:$O$349,2,FALSE)</f>
        <v>#N/A</v>
      </c>
    </row>
    <row r="771" spans="1:9" x14ac:dyDescent="0.25">
      <c r="A771" s="7">
        <v>770</v>
      </c>
      <c r="B771" s="2" t="s">
        <v>2415</v>
      </c>
      <c r="C771" s="2" t="s">
        <v>122</v>
      </c>
      <c r="D771" t="s">
        <v>25</v>
      </c>
      <c r="E771" t="s">
        <v>1463</v>
      </c>
      <c r="F771" t="s">
        <v>1206</v>
      </c>
      <c r="G771">
        <v>752</v>
      </c>
      <c r="H771" s="2" t="str">
        <f>IFERROR(VLOOKUP(E771,'[4]Priorizacion DIC'!$A:$Q,17,0),"")</f>
        <v/>
      </c>
      <c r="I771" t="e">
        <f t="shared" si="14"/>
        <v>#N/A</v>
      </c>
    </row>
    <row r="772" spans="1:9" x14ac:dyDescent="0.25">
      <c r="A772" s="7">
        <v>771</v>
      </c>
      <c r="B772" s="2" t="s">
        <v>2416</v>
      </c>
      <c r="C772" s="2" t="s">
        <v>122</v>
      </c>
      <c r="D772" t="s">
        <v>25</v>
      </c>
      <c r="E772" t="s">
        <v>1463</v>
      </c>
      <c r="F772" t="s">
        <v>1206</v>
      </c>
      <c r="G772">
        <v>753</v>
      </c>
      <c r="H772" s="2" t="str">
        <f>IFERROR(VLOOKUP(E772,'[4]Priorizacion DIC'!$A:$Q,17,0),"")</f>
        <v/>
      </c>
      <c r="I772" t="e">
        <f t="shared" si="14"/>
        <v>#N/A</v>
      </c>
    </row>
    <row r="773" spans="1:9" x14ac:dyDescent="0.25">
      <c r="A773" s="7">
        <v>772</v>
      </c>
      <c r="B773" s="2" t="s">
        <v>2417</v>
      </c>
      <c r="C773" s="2" t="s">
        <v>122</v>
      </c>
      <c r="D773" t="s">
        <v>25</v>
      </c>
      <c r="E773" t="s">
        <v>1463</v>
      </c>
      <c r="F773" t="s">
        <v>1206</v>
      </c>
      <c r="G773">
        <v>754</v>
      </c>
      <c r="H773" s="2" t="str">
        <f>IFERROR(VLOOKUP(E773,'[4]Priorizacion DIC'!$A:$Q,17,0),"")</f>
        <v/>
      </c>
      <c r="I773" t="e">
        <f t="shared" si="14"/>
        <v>#N/A</v>
      </c>
    </row>
    <row r="774" spans="1:9" x14ac:dyDescent="0.25">
      <c r="A774" s="7">
        <v>773</v>
      </c>
      <c r="B774" s="2" t="s">
        <v>2418</v>
      </c>
      <c r="C774" s="2" t="s">
        <v>122</v>
      </c>
      <c r="D774" t="s">
        <v>25</v>
      </c>
      <c r="E774" t="s">
        <v>1463</v>
      </c>
      <c r="F774" t="s">
        <v>1206</v>
      </c>
      <c r="G774">
        <v>755</v>
      </c>
      <c r="H774" s="2" t="str">
        <f>IFERROR(VLOOKUP(E774,'[4]Priorizacion DIC'!$A:$Q,17,0),"")</f>
        <v/>
      </c>
      <c r="I774" t="e">
        <f t="shared" si="14"/>
        <v>#N/A</v>
      </c>
    </row>
    <row r="775" spans="1:9" x14ac:dyDescent="0.25">
      <c r="A775" s="7">
        <v>774</v>
      </c>
      <c r="B775" s="2" t="s">
        <v>2419</v>
      </c>
      <c r="C775" s="2" t="s">
        <v>122</v>
      </c>
      <c r="D775" t="s">
        <v>25</v>
      </c>
      <c r="E775" t="s">
        <v>1463</v>
      </c>
      <c r="F775" t="s">
        <v>1206</v>
      </c>
      <c r="G775">
        <v>756</v>
      </c>
      <c r="H775" s="2" t="str">
        <f>IFERROR(VLOOKUP(E775,'[4]Priorizacion DIC'!$A:$Q,17,0),"")</f>
        <v/>
      </c>
      <c r="I775" t="e">
        <f t="shared" si="14"/>
        <v>#N/A</v>
      </c>
    </row>
    <row r="776" spans="1:9" x14ac:dyDescent="0.25">
      <c r="A776" s="7">
        <v>775</v>
      </c>
      <c r="B776" s="2" t="s">
        <v>2420</v>
      </c>
      <c r="C776" s="2" t="s">
        <v>122</v>
      </c>
      <c r="D776" t="s">
        <v>25</v>
      </c>
      <c r="E776" t="s">
        <v>1463</v>
      </c>
      <c r="F776" t="s">
        <v>1206</v>
      </c>
      <c r="G776">
        <v>757</v>
      </c>
      <c r="H776" s="2" t="str">
        <f>IFERROR(VLOOKUP(E776,'[4]Priorizacion DIC'!$A:$Q,17,0),"")</f>
        <v/>
      </c>
      <c r="I776" t="e">
        <f t="shared" si="14"/>
        <v>#N/A</v>
      </c>
    </row>
    <row r="777" spans="1:9" x14ac:dyDescent="0.25">
      <c r="A777" s="7">
        <v>776</v>
      </c>
      <c r="B777" s="2" t="s">
        <v>2421</v>
      </c>
      <c r="C777" s="2" t="s">
        <v>122</v>
      </c>
      <c r="D777" t="s">
        <v>25</v>
      </c>
      <c r="E777" t="s">
        <v>1463</v>
      </c>
      <c r="F777" t="s">
        <v>1206</v>
      </c>
      <c r="G777">
        <v>758</v>
      </c>
      <c r="H777" s="2" t="str">
        <f>IFERROR(VLOOKUP(E777,'[4]Priorizacion DIC'!$A:$Q,17,0),"")</f>
        <v/>
      </c>
      <c r="I777" t="e">
        <f t="shared" si="14"/>
        <v>#N/A</v>
      </c>
    </row>
    <row r="778" spans="1:9" x14ac:dyDescent="0.25">
      <c r="A778" s="7">
        <v>777</v>
      </c>
      <c r="B778" s="2" t="s">
        <v>2422</v>
      </c>
      <c r="C778" s="2" t="s">
        <v>122</v>
      </c>
      <c r="D778" t="s">
        <v>25</v>
      </c>
      <c r="E778" t="s">
        <v>1463</v>
      </c>
      <c r="F778" t="s">
        <v>1206</v>
      </c>
      <c r="G778">
        <v>759</v>
      </c>
      <c r="H778" s="2" t="str">
        <f>IFERROR(VLOOKUP(E778,'[4]Priorizacion DIC'!$A:$Q,17,0),"")</f>
        <v/>
      </c>
      <c r="I778" t="e">
        <f t="shared" si="14"/>
        <v>#N/A</v>
      </c>
    </row>
    <row r="779" spans="1:9" x14ac:dyDescent="0.25">
      <c r="A779" s="7">
        <v>778</v>
      </c>
      <c r="B779" s="2" t="s">
        <v>2423</v>
      </c>
      <c r="C779" s="2" t="s">
        <v>122</v>
      </c>
      <c r="D779" t="s">
        <v>25</v>
      </c>
      <c r="E779" t="s">
        <v>1463</v>
      </c>
      <c r="F779" t="s">
        <v>1206</v>
      </c>
      <c r="G779">
        <v>760</v>
      </c>
      <c r="H779" s="2" t="str">
        <f>IFERROR(VLOOKUP(E779,'[4]Priorizacion DIC'!$A:$Q,17,0),"")</f>
        <v/>
      </c>
      <c r="I779" t="e">
        <f t="shared" si="14"/>
        <v>#N/A</v>
      </c>
    </row>
    <row r="780" spans="1:9" x14ac:dyDescent="0.25">
      <c r="A780" s="7">
        <v>779</v>
      </c>
      <c r="B780" s="2" t="s">
        <v>2424</v>
      </c>
      <c r="C780" s="2" t="s">
        <v>122</v>
      </c>
      <c r="D780" t="s">
        <v>25</v>
      </c>
      <c r="E780" t="s">
        <v>1463</v>
      </c>
      <c r="F780" t="s">
        <v>1206</v>
      </c>
      <c r="G780">
        <v>761</v>
      </c>
      <c r="H780" s="2" t="str">
        <f>IFERROR(VLOOKUP(E780,'[4]Priorizacion DIC'!$A:$Q,17,0),"")</f>
        <v/>
      </c>
      <c r="I780" t="e">
        <f t="shared" si="14"/>
        <v>#N/A</v>
      </c>
    </row>
    <row r="781" spans="1:9" x14ac:dyDescent="0.25">
      <c r="A781" s="7">
        <v>780</v>
      </c>
      <c r="B781" s="2" t="s">
        <v>2425</v>
      </c>
      <c r="C781" s="2" t="s">
        <v>122</v>
      </c>
      <c r="D781" t="s">
        <v>25</v>
      </c>
      <c r="E781" t="s">
        <v>1463</v>
      </c>
      <c r="F781" t="s">
        <v>1206</v>
      </c>
      <c r="G781">
        <v>762</v>
      </c>
      <c r="H781" s="2" t="str">
        <f>IFERROR(VLOOKUP(E781,'[4]Priorizacion DIC'!$A:$Q,17,0),"")</f>
        <v/>
      </c>
      <c r="I781" t="e">
        <f t="shared" si="14"/>
        <v>#N/A</v>
      </c>
    </row>
    <row r="782" spans="1:9" x14ac:dyDescent="0.25">
      <c r="A782" s="7">
        <v>781</v>
      </c>
      <c r="B782" s="2" t="s">
        <v>2426</v>
      </c>
      <c r="C782" s="2" t="s">
        <v>122</v>
      </c>
      <c r="D782" t="s">
        <v>25</v>
      </c>
      <c r="E782" t="s">
        <v>1463</v>
      </c>
      <c r="F782" t="s">
        <v>1206</v>
      </c>
      <c r="G782">
        <v>763</v>
      </c>
      <c r="H782" s="2" t="str">
        <f>IFERROR(VLOOKUP(E782,'[4]Priorizacion DIC'!$A:$Q,17,0),"")</f>
        <v/>
      </c>
      <c r="I782" t="e">
        <f t="shared" si="14"/>
        <v>#N/A</v>
      </c>
    </row>
    <row r="783" spans="1:9" x14ac:dyDescent="0.25">
      <c r="A783" s="7">
        <v>782</v>
      </c>
      <c r="B783" s="2" t="s">
        <v>2427</v>
      </c>
      <c r="C783" s="2" t="s">
        <v>122</v>
      </c>
      <c r="D783" t="s">
        <v>25</v>
      </c>
      <c r="E783" t="s">
        <v>1463</v>
      </c>
      <c r="F783" t="s">
        <v>1206</v>
      </c>
      <c r="G783">
        <v>764</v>
      </c>
      <c r="H783" s="2" t="str">
        <f>IFERROR(VLOOKUP(E783,'[4]Priorizacion DIC'!$A:$Q,17,0),"")</f>
        <v/>
      </c>
      <c r="I783" t="e">
        <f t="shared" si="14"/>
        <v>#N/A</v>
      </c>
    </row>
    <row r="784" spans="1:9" x14ac:dyDescent="0.25">
      <c r="A784" s="7">
        <v>783</v>
      </c>
      <c r="B784" s="2" t="s">
        <v>2428</v>
      </c>
      <c r="C784" s="2" t="s">
        <v>122</v>
      </c>
      <c r="D784" t="s">
        <v>25</v>
      </c>
      <c r="E784" t="s">
        <v>1463</v>
      </c>
      <c r="F784" t="s">
        <v>1206</v>
      </c>
      <c r="G784">
        <v>765</v>
      </c>
      <c r="H784" s="2" t="str">
        <f>IFERROR(VLOOKUP(E784,'[4]Priorizacion DIC'!$A:$Q,17,0),"")</f>
        <v/>
      </c>
      <c r="I784" t="e">
        <f t="shared" si="14"/>
        <v>#N/A</v>
      </c>
    </row>
    <row r="785" spans="1:9" x14ac:dyDescent="0.25">
      <c r="A785" s="7">
        <v>784</v>
      </c>
      <c r="B785" s="2" t="s">
        <v>2429</v>
      </c>
      <c r="C785" s="2" t="s">
        <v>122</v>
      </c>
      <c r="D785" t="s">
        <v>25</v>
      </c>
      <c r="E785" t="s">
        <v>1463</v>
      </c>
      <c r="F785" t="s">
        <v>1206</v>
      </c>
      <c r="G785">
        <v>766</v>
      </c>
      <c r="H785" s="2" t="str">
        <f>IFERROR(VLOOKUP(E785,'[4]Priorizacion DIC'!$A:$Q,17,0),"")</f>
        <v/>
      </c>
      <c r="I785" t="e">
        <f t="shared" si="14"/>
        <v>#N/A</v>
      </c>
    </row>
    <row r="786" spans="1:9" x14ac:dyDescent="0.25">
      <c r="A786" s="7">
        <v>785</v>
      </c>
      <c r="B786" s="2" t="s">
        <v>2430</v>
      </c>
      <c r="C786" s="2" t="s">
        <v>122</v>
      </c>
      <c r="D786" t="s">
        <v>25</v>
      </c>
      <c r="E786" t="s">
        <v>1463</v>
      </c>
      <c r="F786" t="s">
        <v>1206</v>
      </c>
      <c r="G786">
        <v>767</v>
      </c>
      <c r="H786" s="2" t="str">
        <f>IFERROR(VLOOKUP(E786,'[4]Priorizacion DIC'!$A:$Q,17,0),"")</f>
        <v/>
      </c>
      <c r="I786" t="e">
        <f t="shared" si="14"/>
        <v>#N/A</v>
      </c>
    </row>
    <row r="787" spans="1:9" x14ac:dyDescent="0.25">
      <c r="A787" s="7">
        <v>786</v>
      </c>
      <c r="B787" s="2" t="s">
        <v>2431</v>
      </c>
      <c r="C787" s="2" t="s">
        <v>122</v>
      </c>
      <c r="D787" t="s">
        <v>25</v>
      </c>
      <c r="E787" t="s">
        <v>1463</v>
      </c>
      <c r="F787" t="s">
        <v>1206</v>
      </c>
      <c r="G787">
        <v>768</v>
      </c>
      <c r="H787" s="2" t="str">
        <f>IFERROR(VLOOKUP(E787,'[4]Priorizacion DIC'!$A:$Q,17,0),"")</f>
        <v/>
      </c>
      <c r="I787" t="e">
        <f t="shared" si="14"/>
        <v>#N/A</v>
      </c>
    </row>
    <row r="788" spans="1:9" x14ac:dyDescent="0.25">
      <c r="A788" s="7">
        <v>787</v>
      </c>
      <c r="B788" s="2" t="s">
        <v>2432</v>
      </c>
      <c r="C788" s="2" t="s">
        <v>122</v>
      </c>
      <c r="D788" t="s">
        <v>25</v>
      </c>
      <c r="E788" t="s">
        <v>1463</v>
      </c>
      <c r="F788" t="s">
        <v>1206</v>
      </c>
      <c r="G788">
        <v>769</v>
      </c>
      <c r="H788" s="2" t="str">
        <f>IFERROR(VLOOKUP(E788,'[4]Priorizacion DIC'!$A:$Q,17,0),"")</f>
        <v/>
      </c>
      <c r="I788" t="e">
        <f t="shared" si="14"/>
        <v>#N/A</v>
      </c>
    </row>
    <row r="789" spans="1:9" x14ac:dyDescent="0.25">
      <c r="A789" s="7">
        <v>788</v>
      </c>
      <c r="B789" s="2" t="s">
        <v>2433</v>
      </c>
      <c r="C789" s="2" t="s">
        <v>122</v>
      </c>
      <c r="D789" t="s">
        <v>25</v>
      </c>
      <c r="E789" t="s">
        <v>1463</v>
      </c>
      <c r="F789" t="s">
        <v>1206</v>
      </c>
      <c r="G789">
        <v>770</v>
      </c>
      <c r="H789" s="2" t="str">
        <f>IFERROR(VLOOKUP(E789,'[4]Priorizacion DIC'!$A:$Q,17,0),"")</f>
        <v/>
      </c>
      <c r="I789" t="e">
        <f t="shared" si="14"/>
        <v>#N/A</v>
      </c>
    </row>
    <row r="790" spans="1:9" x14ac:dyDescent="0.25">
      <c r="A790" s="7">
        <v>789</v>
      </c>
      <c r="B790" s="2" t="s">
        <v>2434</v>
      </c>
      <c r="C790" s="2" t="s">
        <v>122</v>
      </c>
      <c r="D790" t="s">
        <v>25</v>
      </c>
      <c r="E790" t="s">
        <v>1463</v>
      </c>
      <c r="F790" t="s">
        <v>1206</v>
      </c>
      <c r="G790">
        <v>771</v>
      </c>
      <c r="H790" s="2" t="str">
        <f>IFERROR(VLOOKUP(E790,'[4]Priorizacion DIC'!$A:$Q,17,0),"")</f>
        <v/>
      </c>
      <c r="I790" t="e">
        <f t="shared" si="14"/>
        <v>#N/A</v>
      </c>
    </row>
    <row r="791" spans="1:9" x14ac:dyDescent="0.25">
      <c r="A791" s="7">
        <v>790</v>
      </c>
      <c r="B791" s="2" t="s">
        <v>2435</v>
      </c>
      <c r="C791" s="2" t="s">
        <v>122</v>
      </c>
      <c r="D791" t="s">
        <v>25</v>
      </c>
      <c r="E791" t="s">
        <v>1463</v>
      </c>
      <c r="F791" t="s">
        <v>1206</v>
      </c>
      <c r="G791">
        <v>772</v>
      </c>
      <c r="H791" s="2" t="str">
        <f>IFERROR(VLOOKUP(E791,'[4]Priorizacion DIC'!$A:$Q,17,0),"")</f>
        <v/>
      </c>
      <c r="I791" t="e">
        <f t="shared" si="14"/>
        <v>#N/A</v>
      </c>
    </row>
    <row r="792" spans="1:9" x14ac:dyDescent="0.25">
      <c r="A792" s="7">
        <v>791</v>
      </c>
      <c r="B792" s="2" t="s">
        <v>1629</v>
      </c>
      <c r="C792" s="2" t="s">
        <v>122</v>
      </c>
      <c r="D792" t="s">
        <v>25</v>
      </c>
      <c r="E792" t="s">
        <v>1463</v>
      </c>
      <c r="F792" t="s">
        <v>1206</v>
      </c>
      <c r="G792">
        <v>773</v>
      </c>
      <c r="H792" s="2" t="str">
        <f>IFERROR(VLOOKUP(E792,'[4]Priorizacion DIC'!$A:$Q,17,0),"")</f>
        <v/>
      </c>
      <c r="I792" t="str">
        <f t="shared" si="14"/>
        <v>Diagnostico</v>
      </c>
    </row>
    <row r="793" spans="1:9" x14ac:dyDescent="0.25">
      <c r="A793" s="7">
        <v>792</v>
      </c>
      <c r="B793" s="2" t="s">
        <v>2436</v>
      </c>
      <c r="C793" s="2" t="s">
        <v>122</v>
      </c>
      <c r="D793" t="s">
        <v>25</v>
      </c>
      <c r="E793" t="s">
        <v>1463</v>
      </c>
      <c r="F793" t="s">
        <v>1206</v>
      </c>
      <c r="G793">
        <v>774</v>
      </c>
      <c r="H793" s="2" t="str">
        <f>IFERROR(VLOOKUP(E793,'[4]Priorizacion DIC'!$A:$Q,17,0),"")</f>
        <v/>
      </c>
      <c r="I793" t="e">
        <f t="shared" si="14"/>
        <v>#N/A</v>
      </c>
    </row>
    <row r="794" spans="1:9" x14ac:dyDescent="0.25">
      <c r="A794" s="7">
        <v>793</v>
      </c>
      <c r="B794" s="2" t="s">
        <v>2437</v>
      </c>
      <c r="C794" s="2" t="s">
        <v>122</v>
      </c>
      <c r="D794" t="s">
        <v>25</v>
      </c>
      <c r="E794" t="s">
        <v>1463</v>
      </c>
      <c r="F794" t="s">
        <v>1206</v>
      </c>
      <c r="G794">
        <v>775</v>
      </c>
      <c r="H794" s="2" t="str">
        <f>IFERROR(VLOOKUP(E794,'[4]Priorizacion DIC'!$A:$Q,17,0),"")</f>
        <v/>
      </c>
      <c r="I794" t="e">
        <f t="shared" si="14"/>
        <v>#N/A</v>
      </c>
    </row>
    <row r="795" spans="1:9" x14ac:dyDescent="0.25">
      <c r="A795" s="7">
        <v>794</v>
      </c>
      <c r="B795" s="2" t="s">
        <v>2438</v>
      </c>
      <c r="C795" s="2" t="s">
        <v>122</v>
      </c>
      <c r="D795" t="s">
        <v>25</v>
      </c>
      <c r="E795" t="s">
        <v>1463</v>
      </c>
      <c r="F795" t="s">
        <v>1206</v>
      </c>
      <c r="G795">
        <v>776</v>
      </c>
      <c r="H795" s="2" t="str">
        <f>IFERROR(VLOOKUP(E795,'[4]Priorizacion DIC'!$A:$Q,17,0),"")</f>
        <v/>
      </c>
      <c r="I795" t="e">
        <f t="shared" si="14"/>
        <v>#N/A</v>
      </c>
    </row>
    <row r="796" spans="1:9" x14ac:dyDescent="0.25">
      <c r="A796" s="7">
        <v>795</v>
      </c>
      <c r="B796" s="2" t="s">
        <v>2439</v>
      </c>
      <c r="C796" s="2" t="s">
        <v>122</v>
      </c>
      <c r="D796" t="s">
        <v>25</v>
      </c>
      <c r="E796" t="s">
        <v>1463</v>
      </c>
      <c r="F796" t="s">
        <v>1206</v>
      </c>
      <c r="G796">
        <v>777</v>
      </c>
      <c r="H796" s="2" t="str">
        <f>IFERROR(VLOOKUP(E796,'[4]Priorizacion DIC'!$A:$Q,17,0),"")</f>
        <v/>
      </c>
      <c r="I796" t="e">
        <f t="shared" si="14"/>
        <v>#N/A</v>
      </c>
    </row>
    <row r="797" spans="1:9" x14ac:dyDescent="0.25">
      <c r="A797" s="7">
        <v>796</v>
      </c>
      <c r="B797" s="2" t="s">
        <v>2440</v>
      </c>
      <c r="C797" s="2" t="s">
        <v>122</v>
      </c>
      <c r="D797" t="s">
        <v>25</v>
      </c>
      <c r="E797" t="s">
        <v>1463</v>
      </c>
      <c r="F797" t="s">
        <v>1206</v>
      </c>
      <c r="G797">
        <v>778</v>
      </c>
      <c r="H797" s="2" t="str">
        <f>IFERROR(VLOOKUP(E797,'[4]Priorizacion DIC'!$A:$Q,17,0),"")</f>
        <v/>
      </c>
      <c r="I797" t="e">
        <f t="shared" si="14"/>
        <v>#N/A</v>
      </c>
    </row>
    <row r="798" spans="1:9" x14ac:dyDescent="0.25">
      <c r="A798" s="7">
        <v>797</v>
      </c>
      <c r="B798" s="2" t="s">
        <v>2441</v>
      </c>
      <c r="C798" s="2" t="s">
        <v>122</v>
      </c>
      <c r="D798" t="s">
        <v>25</v>
      </c>
      <c r="E798" t="s">
        <v>1463</v>
      </c>
      <c r="F798" t="s">
        <v>1206</v>
      </c>
      <c r="G798">
        <v>779</v>
      </c>
      <c r="H798" s="2" t="str">
        <f>IFERROR(VLOOKUP(E798,'[4]Priorizacion DIC'!$A:$Q,17,0),"")</f>
        <v/>
      </c>
      <c r="I798" t="e">
        <f t="shared" si="14"/>
        <v>#N/A</v>
      </c>
    </row>
    <row r="799" spans="1:9" x14ac:dyDescent="0.25">
      <c r="A799" s="7">
        <v>798</v>
      </c>
      <c r="B799" s="2" t="s">
        <v>2442</v>
      </c>
      <c r="C799" s="2" t="s">
        <v>122</v>
      </c>
      <c r="D799" t="s">
        <v>25</v>
      </c>
      <c r="E799" t="s">
        <v>1463</v>
      </c>
      <c r="F799" t="s">
        <v>1206</v>
      </c>
      <c r="G799">
        <v>780</v>
      </c>
      <c r="H799" s="2" t="str">
        <f>IFERROR(VLOOKUP(E799,'[4]Priorizacion DIC'!$A:$Q,17,0),"")</f>
        <v/>
      </c>
      <c r="I799" t="e">
        <f t="shared" si="14"/>
        <v>#N/A</v>
      </c>
    </row>
    <row r="800" spans="1:9" x14ac:dyDescent="0.25">
      <c r="A800" s="7">
        <v>799</v>
      </c>
      <c r="B800" s="2" t="s">
        <v>2443</v>
      </c>
      <c r="C800" s="2" t="s">
        <v>122</v>
      </c>
      <c r="D800" t="s">
        <v>25</v>
      </c>
      <c r="E800" t="s">
        <v>1463</v>
      </c>
      <c r="F800" t="s">
        <v>1206</v>
      </c>
      <c r="G800">
        <v>781</v>
      </c>
      <c r="H800" s="2" t="str">
        <f>IFERROR(VLOOKUP(E800,'[4]Priorizacion DIC'!$A:$Q,17,0),"")</f>
        <v/>
      </c>
      <c r="I800" t="e">
        <f t="shared" si="14"/>
        <v>#N/A</v>
      </c>
    </row>
    <row r="801" spans="1:9" x14ac:dyDescent="0.25">
      <c r="A801" s="7">
        <v>800</v>
      </c>
      <c r="B801" s="2" t="s">
        <v>2444</v>
      </c>
      <c r="C801" s="2" t="s">
        <v>122</v>
      </c>
      <c r="D801" t="s">
        <v>25</v>
      </c>
      <c r="E801" t="s">
        <v>1463</v>
      </c>
      <c r="F801" t="s">
        <v>1206</v>
      </c>
      <c r="G801">
        <v>782</v>
      </c>
      <c r="H801" s="2" t="str">
        <f>IFERROR(VLOOKUP(E801,'[4]Priorizacion DIC'!$A:$Q,17,0),"")</f>
        <v/>
      </c>
      <c r="I801" t="e">
        <f t="shared" si="14"/>
        <v>#N/A</v>
      </c>
    </row>
    <row r="802" spans="1:9" x14ac:dyDescent="0.25">
      <c r="A802" s="7">
        <v>801</v>
      </c>
      <c r="B802" s="2" t="s">
        <v>2445</v>
      </c>
      <c r="C802" s="2" t="s">
        <v>122</v>
      </c>
      <c r="D802" t="s">
        <v>25</v>
      </c>
      <c r="E802" t="s">
        <v>1463</v>
      </c>
      <c r="F802" t="s">
        <v>1206</v>
      </c>
      <c r="G802">
        <v>783</v>
      </c>
      <c r="H802" s="2" t="str">
        <f>IFERROR(VLOOKUP(E802,'[4]Priorizacion DIC'!$A:$Q,17,0),"")</f>
        <v/>
      </c>
      <c r="I802" t="e">
        <f t="shared" si="14"/>
        <v>#N/A</v>
      </c>
    </row>
    <row r="803" spans="1:9" x14ac:dyDescent="0.25">
      <c r="A803" s="7">
        <v>802</v>
      </c>
      <c r="B803" s="2" t="s">
        <v>2446</v>
      </c>
      <c r="C803" s="2" t="s">
        <v>122</v>
      </c>
      <c r="D803" t="s">
        <v>25</v>
      </c>
      <c r="E803" t="s">
        <v>1463</v>
      </c>
      <c r="F803" t="s">
        <v>1206</v>
      </c>
      <c r="G803">
        <v>784</v>
      </c>
      <c r="H803" s="2" t="str">
        <f>IFERROR(VLOOKUP(E803,'[4]Priorizacion DIC'!$A:$Q,17,0),"")</f>
        <v/>
      </c>
      <c r="I803" t="e">
        <f t="shared" si="14"/>
        <v>#N/A</v>
      </c>
    </row>
    <row r="804" spans="1:9" x14ac:dyDescent="0.25">
      <c r="A804" s="7">
        <v>803</v>
      </c>
      <c r="B804" s="2" t="s">
        <v>2447</v>
      </c>
      <c r="C804" s="2" t="s">
        <v>122</v>
      </c>
      <c r="D804" t="s">
        <v>25</v>
      </c>
      <c r="E804" t="s">
        <v>1463</v>
      </c>
      <c r="F804" t="s">
        <v>1206</v>
      </c>
      <c r="G804">
        <v>785</v>
      </c>
      <c r="H804" s="2" t="str">
        <f>IFERROR(VLOOKUP(E804,'[4]Priorizacion DIC'!$A:$Q,17,0),"")</f>
        <v/>
      </c>
      <c r="I804" t="e">
        <f t="shared" si="14"/>
        <v>#N/A</v>
      </c>
    </row>
    <row r="805" spans="1:9" x14ac:dyDescent="0.25">
      <c r="A805" s="7">
        <v>804</v>
      </c>
      <c r="B805" s="2" t="s">
        <v>2448</v>
      </c>
      <c r="C805" s="2" t="s">
        <v>122</v>
      </c>
      <c r="D805" t="s">
        <v>25</v>
      </c>
      <c r="E805" t="s">
        <v>1463</v>
      </c>
      <c r="F805" t="s">
        <v>1206</v>
      </c>
      <c r="G805">
        <v>786</v>
      </c>
      <c r="H805" s="2" t="str">
        <f>IFERROR(VLOOKUP(E805,'[4]Priorizacion DIC'!$A:$Q,17,0),"")</f>
        <v/>
      </c>
      <c r="I805" t="e">
        <f t="shared" si="14"/>
        <v>#N/A</v>
      </c>
    </row>
    <row r="806" spans="1:9" x14ac:dyDescent="0.25">
      <c r="A806" s="7">
        <v>805</v>
      </c>
      <c r="B806" s="2" t="s">
        <v>2449</v>
      </c>
      <c r="C806" s="2" t="s">
        <v>122</v>
      </c>
      <c r="D806" t="s">
        <v>25</v>
      </c>
      <c r="E806" t="s">
        <v>1463</v>
      </c>
      <c r="F806" t="s">
        <v>1206</v>
      </c>
      <c r="G806">
        <v>787</v>
      </c>
      <c r="H806" s="2" t="str">
        <f>IFERROR(VLOOKUP(E806,'[4]Priorizacion DIC'!$A:$Q,17,0),"")</f>
        <v/>
      </c>
      <c r="I806" t="e">
        <f t="shared" si="14"/>
        <v>#N/A</v>
      </c>
    </row>
    <row r="807" spans="1:9" x14ac:dyDescent="0.25">
      <c r="A807" s="7">
        <v>806</v>
      </c>
      <c r="B807" s="2" t="s">
        <v>2450</v>
      </c>
      <c r="C807" s="2" t="s">
        <v>122</v>
      </c>
      <c r="D807" t="s">
        <v>25</v>
      </c>
      <c r="E807" t="s">
        <v>1463</v>
      </c>
      <c r="F807" t="s">
        <v>1206</v>
      </c>
      <c r="G807">
        <v>788</v>
      </c>
      <c r="H807" s="2" t="str">
        <f>IFERROR(VLOOKUP(E807,'[4]Priorizacion DIC'!$A:$Q,17,0),"")</f>
        <v/>
      </c>
      <c r="I807" t="e">
        <f t="shared" si="14"/>
        <v>#N/A</v>
      </c>
    </row>
    <row r="808" spans="1:9" x14ac:dyDescent="0.25">
      <c r="A808" s="7">
        <v>807</v>
      </c>
      <c r="B808" s="2" t="s">
        <v>2451</v>
      </c>
      <c r="C808" s="2" t="s">
        <v>122</v>
      </c>
      <c r="D808" t="s">
        <v>25</v>
      </c>
      <c r="E808" t="s">
        <v>1463</v>
      </c>
      <c r="F808" t="s">
        <v>1206</v>
      </c>
      <c r="G808">
        <v>789</v>
      </c>
      <c r="H808" s="2" t="str">
        <f>IFERROR(VLOOKUP(E808,'[4]Priorizacion DIC'!$A:$Q,17,0),"")</f>
        <v/>
      </c>
      <c r="I808" t="e">
        <f t="shared" si="14"/>
        <v>#N/A</v>
      </c>
    </row>
    <row r="809" spans="1:9" x14ac:dyDescent="0.25">
      <c r="A809" s="7">
        <v>808</v>
      </c>
      <c r="B809" s="2" t="s">
        <v>2452</v>
      </c>
      <c r="C809" s="2" t="s">
        <v>122</v>
      </c>
      <c r="D809" t="s">
        <v>25</v>
      </c>
      <c r="E809" t="s">
        <v>1463</v>
      </c>
      <c r="F809" t="s">
        <v>1206</v>
      </c>
      <c r="G809">
        <v>790</v>
      </c>
      <c r="H809" s="2" t="str">
        <f>IFERROR(VLOOKUP(E809,'[4]Priorizacion DIC'!$A:$Q,17,0),"")</f>
        <v/>
      </c>
      <c r="I809" t="e">
        <f t="shared" si="14"/>
        <v>#N/A</v>
      </c>
    </row>
    <row r="810" spans="1:9" x14ac:dyDescent="0.25">
      <c r="A810" s="7">
        <v>809</v>
      </c>
      <c r="B810" s="2" t="s">
        <v>2453</v>
      </c>
      <c r="C810" s="2" t="s">
        <v>122</v>
      </c>
      <c r="D810" t="s">
        <v>25</v>
      </c>
      <c r="E810" t="s">
        <v>1463</v>
      </c>
      <c r="F810" t="s">
        <v>1206</v>
      </c>
      <c r="G810">
        <v>791</v>
      </c>
      <c r="H810" s="2" t="str">
        <f>IFERROR(VLOOKUP(E810,'[4]Priorizacion DIC'!$A:$Q,17,0),"")</f>
        <v/>
      </c>
      <c r="I810" t="e">
        <f t="shared" si="14"/>
        <v>#N/A</v>
      </c>
    </row>
    <row r="811" spans="1:9" x14ac:dyDescent="0.25">
      <c r="A811" s="7">
        <v>810</v>
      </c>
      <c r="B811" s="2" t="s">
        <v>2454</v>
      </c>
      <c r="C811" s="2" t="s">
        <v>122</v>
      </c>
      <c r="D811" t="s">
        <v>25</v>
      </c>
      <c r="E811" t="s">
        <v>1463</v>
      </c>
      <c r="F811" t="s">
        <v>1206</v>
      </c>
      <c r="G811">
        <v>792</v>
      </c>
      <c r="H811" s="2" t="str">
        <f>IFERROR(VLOOKUP(E811,'[4]Priorizacion DIC'!$A:$Q,17,0),"")</f>
        <v/>
      </c>
      <c r="I811" t="e">
        <f t="shared" si="14"/>
        <v>#N/A</v>
      </c>
    </row>
    <row r="812" spans="1:9" x14ac:dyDescent="0.25">
      <c r="A812" s="7">
        <v>811</v>
      </c>
      <c r="B812" s="2" t="s">
        <v>2455</v>
      </c>
      <c r="C812" s="2" t="s">
        <v>122</v>
      </c>
      <c r="D812" t="s">
        <v>25</v>
      </c>
      <c r="E812" t="s">
        <v>1463</v>
      </c>
      <c r="F812" t="s">
        <v>1206</v>
      </c>
      <c r="G812">
        <v>793</v>
      </c>
      <c r="H812" s="2" t="str">
        <f>IFERROR(VLOOKUP(E812,'[4]Priorizacion DIC'!$A:$Q,17,0),"")</f>
        <v/>
      </c>
      <c r="I812" t="e">
        <f t="shared" si="14"/>
        <v>#N/A</v>
      </c>
    </row>
    <row r="813" spans="1:9" x14ac:dyDescent="0.25">
      <c r="A813" s="7">
        <v>812</v>
      </c>
      <c r="B813" s="2" t="s">
        <v>2456</v>
      </c>
      <c r="C813" s="2" t="s">
        <v>122</v>
      </c>
      <c r="D813" t="s">
        <v>25</v>
      </c>
      <c r="E813" t="s">
        <v>1463</v>
      </c>
      <c r="F813" t="s">
        <v>1206</v>
      </c>
      <c r="G813">
        <v>794</v>
      </c>
      <c r="H813" s="2" t="str">
        <f>IFERROR(VLOOKUP(E813,'[4]Priorizacion DIC'!$A:$Q,17,0),"")</f>
        <v/>
      </c>
      <c r="I813" t="e">
        <f t="shared" si="14"/>
        <v>#N/A</v>
      </c>
    </row>
    <row r="814" spans="1:9" x14ac:dyDescent="0.25">
      <c r="A814" s="7">
        <v>813</v>
      </c>
      <c r="B814" s="2" t="s">
        <v>2457</v>
      </c>
      <c r="C814" s="2" t="s">
        <v>122</v>
      </c>
      <c r="D814" t="s">
        <v>25</v>
      </c>
      <c r="E814" t="s">
        <v>1463</v>
      </c>
      <c r="F814" t="s">
        <v>1206</v>
      </c>
      <c r="G814">
        <v>795</v>
      </c>
      <c r="H814" s="2" t="str">
        <f>IFERROR(VLOOKUP(E814,'[4]Priorizacion DIC'!$A:$Q,17,0),"")</f>
        <v/>
      </c>
      <c r="I814" t="e">
        <f t="shared" si="14"/>
        <v>#N/A</v>
      </c>
    </row>
    <row r="815" spans="1:9" x14ac:dyDescent="0.25">
      <c r="A815" s="7">
        <v>814</v>
      </c>
      <c r="B815" s="2" t="s">
        <v>2458</v>
      </c>
      <c r="C815" s="2" t="s">
        <v>122</v>
      </c>
      <c r="D815" t="s">
        <v>25</v>
      </c>
      <c r="E815" t="s">
        <v>1463</v>
      </c>
      <c r="F815" t="s">
        <v>1206</v>
      </c>
      <c r="G815">
        <v>796</v>
      </c>
      <c r="H815" s="2" t="str">
        <f>IFERROR(VLOOKUP(E815,'[4]Priorizacion DIC'!$A:$Q,17,0),"")</f>
        <v/>
      </c>
      <c r="I815" t="e">
        <f t="shared" si="14"/>
        <v>#N/A</v>
      </c>
    </row>
    <row r="816" spans="1:9" x14ac:dyDescent="0.25">
      <c r="A816" s="7">
        <v>815</v>
      </c>
      <c r="B816" s="2" t="s">
        <v>2459</v>
      </c>
      <c r="C816" s="2" t="s">
        <v>122</v>
      </c>
      <c r="D816" t="s">
        <v>25</v>
      </c>
      <c r="E816" t="s">
        <v>1463</v>
      </c>
      <c r="F816" t="s">
        <v>1206</v>
      </c>
      <c r="G816">
        <v>797</v>
      </c>
      <c r="H816" s="2" t="str">
        <f>IFERROR(VLOOKUP(E816,'[4]Priorizacion DIC'!$A:$Q,17,0),"")</f>
        <v/>
      </c>
      <c r="I816" t="e">
        <f t="shared" si="14"/>
        <v>#N/A</v>
      </c>
    </row>
    <row r="817" spans="1:9" x14ac:dyDescent="0.25">
      <c r="A817" s="7">
        <v>816</v>
      </c>
      <c r="B817" s="2" t="s">
        <v>2460</v>
      </c>
      <c r="C817" s="2" t="s">
        <v>122</v>
      </c>
      <c r="D817" t="s">
        <v>25</v>
      </c>
      <c r="E817" t="s">
        <v>1463</v>
      </c>
      <c r="F817" t="s">
        <v>1206</v>
      </c>
      <c r="G817">
        <v>798</v>
      </c>
      <c r="H817" s="2" t="str">
        <f>IFERROR(VLOOKUP(E817,'[4]Priorizacion DIC'!$A:$Q,17,0),"")</f>
        <v/>
      </c>
      <c r="I817" t="e">
        <f t="shared" si="14"/>
        <v>#N/A</v>
      </c>
    </row>
    <row r="818" spans="1:9" x14ac:dyDescent="0.25">
      <c r="A818" s="7">
        <v>817</v>
      </c>
      <c r="B818" s="2" t="s">
        <v>2461</v>
      </c>
      <c r="C818" s="2" t="s">
        <v>122</v>
      </c>
      <c r="D818" t="s">
        <v>25</v>
      </c>
      <c r="E818" t="s">
        <v>1463</v>
      </c>
      <c r="F818" t="s">
        <v>1206</v>
      </c>
      <c r="G818">
        <v>799</v>
      </c>
      <c r="H818" s="2" t="str">
        <f>IFERROR(VLOOKUP(E818,'[4]Priorizacion DIC'!$A:$Q,17,0),"")</f>
        <v/>
      </c>
      <c r="I818" t="e">
        <f t="shared" si="14"/>
        <v>#N/A</v>
      </c>
    </row>
    <row r="819" spans="1:9" x14ac:dyDescent="0.25">
      <c r="A819" s="7">
        <v>818</v>
      </c>
      <c r="B819" s="2" t="s">
        <v>2462</v>
      </c>
      <c r="C819" s="2" t="s">
        <v>122</v>
      </c>
      <c r="D819" t="s">
        <v>25</v>
      </c>
      <c r="E819" t="s">
        <v>1463</v>
      </c>
      <c r="F819" t="s">
        <v>1206</v>
      </c>
      <c r="G819">
        <v>800</v>
      </c>
      <c r="H819" s="2" t="str">
        <f>IFERROR(VLOOKUP(E819,'[4]Priorizacion DIC'!$A:$Q,17,0),"")</f>
        <v/>
      </c>
      <c r="I819" t="e">
        <f t="shared" si="14"/>
        <v>#N/A</v>
      </c>
    </row>
    <row r="820" spans="1:9" x14ac:dyDescent="0.25">
      <c r="A820" s="7">
        <v>819</v>
      </c>
      <c r="B820" s="2" t="s">
        <v>1687</v>
      </c>
      <c r="C820" s="2" t="s">
        <v>122</v>
      </c>
      <c r="D820" t="s">
        <v>25</v>
      </c>
      <c r="E820" t="s">
        <v>1463</v>
      </c>
      <c r="F820" t="s">
        <v>1206</v>
      </c>
      <c r="G820">
        <v>801</v>
      </c>
      <c r="H820" s="2" t="str">
        <f>IFERROR(VLOOKUP(E820,'[4]Priorizacion DIC'!$A:$Q,17,0),"")</f>
        <v/>
      </c>
      <c r="I820" t="str">
        <f t="shared" si="14"/>
        <v>Diagnostico</v>
      </c>
    </row>
    <row r="821" spans="1:9" x14ac:dyDescent="0.25">
      <c r="A821" s="7">
        <v>820</v>
      </c>
      <c r="B821" s="2" t="s">
        <v>2463</v>
      </c>
      <c r="C821" s="2" t="s">
        <v>122</v>
      </c>
      <c r="D821" t="s">
        <v>25</v>
      </c>
      <c r="E821" t="s">
        <v>1463</v>
      </c>
      <c r="F821" t="s">
        <v>1206</v>
      </c>
      <c r="G821">
        <v>802</v>
      </c>
      <c r="H821" s="2" t="str">
        <f>IFERROR(VLOOKUP(E821,'[4]Priorizacion DIC'!$A:$Q,17,0),"")</f>
        <v/>
      </c>
      <c r="I821" t="e">
        <f t="shared" si="14"/>
        <v>#N/A</v>
      </c>
    </row>
    <row r="822" spans="1:9" x14ac:dyDescent="0.25">
      <c r="A822" s="7">
        <v>821</v>
      </c>
      <c r="B822" s="2" t="s">
        <v>2464</v>
      </c>
      <c r="C822" s="2" t="s">
        <v>122</v>
      </c>
      <c r="D822" t="s">
        <v>25</v>
      </c>
      <c r="E822" t="s">
        <v>1463</v>
      </c>
      <c r="F822" t="s">
        <v>1206</v>
      </c>
      <c r="G822">
        <v>803</v>
      </c>
      <c r="H822" s="2" t="str">
        <f>IFERROR(VLOOKUP(E822,'[4]Priorizacion DIC'!$A:$Q,17,0),"")</f>
        <v/>
      </c>
      <c r="I822" t="e">
        <f t="shared" si="14"/>
        <v>#N/A</v>
      </c>
    </row>
    <row r="823" spans="1:9" x14ac:dyDescent="0.25">
      <c r="A823" s="7">
        <v>822</v>
      </c>
      <c r="B823" s="2" t="s">
        <v>2465</v>
      </c>
      <c r="C823" s="2" t="s">
        <v>122</v>
      </c>
      <c r="D823" t="s">
        <v>25</v>
      </c>
      <c r="E823" t="s">
        <v>1463</v>
      </c>
      <c r="F823" t="s">
        <v>1206</v>
      </c>
      <c r="G823">
        <v>804</v>
      </c>
      <c r="H823" s="2" t="str">
        <f>IFERROR(VLOOKUP(E823,'[4]Priorizacion DIC'!$A:$Q,17,0),"")</f>
        <v/>
      </c>
      <c r="I823" t="e">
        <f t="shared" si="14"/>
        <v>#N/A</v>
      </c>
    </row>
    <row r="824" spans="1:9" x14ac:dyDescent="0.25">
      <c r="A824" s="7">
        <v>823</v>
      </c>
      <c r="B824" s="2" t="s">
        <v>2466</v>
      </c>
      <c r="C824" s="2" t="s">
        <v>122</v>
      </c>
      <c r="D824" t="s">
        <v>25</v>
      </c>
      <c r="E824" t="s">
        <v>1463</v>
      </c>
      <c r="F824" t="s">
        <v>1206</v>
      </c>
      <c r="G824">
        <v>805</v>
      </c>
      <c r="H824" s="2" t="str">
        <f>IFERROR(VLOOKUP(E824,'[4]Priorizacion DIC'!$A:$Q,17,0),"")</f>
        <v/>
      </c>
      <c r="I824" t="e">
        <f t="shared" si="14"/>
        <v>#N/A</v>
      </c>
    </row>
    <row r="825" spans="1:9" x14ac:dyDescent="0.25">
      <c r="A825" s="7">
        <v>824</v>
      </c>
      <c r="B825" s="2" t="s">
        <v>2467</v>
      </c>
      <c r="C825" s="2" t="s">
        <v>122</v>
      </c>
      <c r="D825" t="s">
        <v>25</v>
      </c>
      <c r="E825" t="s">
        <v>1463</v>
      </c>
      <c r="F825" t="s">
        <v>1206</v>
      </c>
      <c r="G825">
        <v>806</v>
      </c>
      <c r="H825" s="2" t="str">
        <f>IFERROR(VLOOKUP(E825,'[4]Priorizacion DIC'!$A:$Q,17,0),"")</f>
        <v/>
      </c>
      <c r="I825" t="e">
        <f t="shared" si="14"/>
        <v>#N/A</v>
      </c>
    </row>
    <row r="826" spans="1:9" x14ac:dyDescent="0.25">
      <c r="A826" s="7">
        <v>825</v>
      </c>
      <c r="B826" s="2" t="s">
        <v>2468</v>
      </c>
      <c r="C826" s="2" t="s">
        <v>122</v>
      </c>
      <c r="D826" t="s">
        <v>25</v>
      </c>
      <c r="E826" t="s">
        <v>1463</v>
      </c>
      <c r="F826" t="s">
        <v>1206</v>
      </c>
      <c r="G826">
        <v>807</v>
      </c>
      <c r="H826" s="2" t="str">
        <f>IFERROR(VLOOKUP(E826,'[4]Priorizacion DIC'!$A:$Q,17,0),"")</f>
        <v/>
      </c>
      <c r="I826" t="e">
        <f t="shared" si="14"/>
        <v>#N/A</v>
      </c>
    </row>
    <row r="827" spans="1:9" x14ac:dyDescent="0.25">
      <c r="A827" s="7">
        <v>826</v>
      </c>
      <c r="B827" s="2" t="s">
        <v>2469</v>
      </c>
      <c r="C827" s="2" t="s">
        <v>122</v>
      </c>
      <c r="D827" t="s">
        <v>25</v>
      </c>
      <c r="E827" t="s">
        <v>1463</v>
      </c>
      <c r="F827" t="s">
        <v>1206</v>
      </c>
      <c r="G827">
        <v>808</v>
      </c>
      <c r="H827" s="2" t="str">
        <f>IFERROR(VLOOKUP(E827,'[4]Priorizacion DIC'!$A:$Q,17,0),"")</f>
        <v/>
      </c>
      <c r="I827" t="e">
        <f t="shared" si="14"/>
        <v>#N/A</v>
      </c>
    </row>
    <row r="828" spans="1:9" x14ac:dyDescent="0.25">
      <c r="A828" s="7">
        <v>827</v>
      </c>
      <c r="B828" s="2" t="s">
        <v>2470</v>
      </c>
      <c r="C828" s="2" t="s">
        <v>122</v>
      </c>
      <c r="D828" t="s">
        <v>25</v>
      </c>
      <c r="E828" t="s">
        <v>1463</v>
      </c>
      <c r="F828" t="s">
        <v>1206</v>
      </c>
      <c r="G828">
        <v>809</v>
      </c>
      <c r="H828" s="2" t="str">
        <f>IFERROR(VLOOKUP(E828,'[4]Priorizacion DIC'!$A:$Q,17,0),"")</f>
        <v/>
      </c>
      <c r="I828" t="e">
        <f t="shared" si="14"/>
        <v>#N/A</v>
      </c>
    </row>
    <row r="829" spans="1:9" x14ac:dyDescent="0.25">
      <c r="A829" s="7">
        <v>828</v>
      </c>
      <c r="B829" s="2" t="s">
        <v>2471</v>
      </c>
      <c r="C829" s="2" t="s">
        <v>122</v>
      </c>
      <c r="D829" t="s">
        <v>25</v>
      </c>
      <c r="E829" t="s">
        <v>1463</v>
      </c>
      <c r="F829" t="s">
        <v>1206</v>
      </c>
      <c r="G829">
        <v>810</v>
      </c>
      <c r="H829" s="2" t="str">
        <f>IFERROR(VLOOKUP(E829,'[4]Priorizacion DIC'!$A:$Q,17,0),"")</f>
        <v/>
      </c>
      <c r="I829" t="e">
        <f t="shared" si="14"/>
        <v>#N/A</v>
      </c>
    </row>
    <row r="830" spans="1:9" x14ac:dyDescent="0.25">
      <c r="A830" s="7">
        <v>829</v>
      </c>
      <c r="B830" s="2" t="s">
        <v>2472</v>
      </c>
      <c r="C830" s="2" t="s">
        <v>122</v>
      </c>
      <c r="D830" t="s">
        <v>25</v>
      </c>
      <c r="E830" t="s">
        <v>1463</v>
      </c>
      <c r="F830" t="s">
        <v>1206</v>
      </c>
      <c r="G830">
        <v>811</v>
      </c>
      <c r="H830" s="2" t="str">
        <f>IFERROR(VLOOKUP(E830,'[4]Priorizacion DIC'!$A:$Q,17,0),"")</f>
        <v/>
      </c>
      <c r="I830" t="e">
        <f t="shared" si="14"/>
        <v>#N/A</v>
      </c>
    </row>
    <row r="831" spans="1:9" x14ac:dyDescent="0.25">
      <c r="A831" s="7">
        <v>830</v>
      </c>
      <c r="B831" s="2" t="s">
        <v>2473</v>
      </c>
      <c r="C831" s="2" t="s">
        <v>122</v>
      </c>
      <c r="D831" t="s">
        <v>25</v>
      </c>
      <c r="E831" t="s">
        <v>1463</v>
      </c>
      <c r="F831" t="s">
        <v>1206</v>
      </c>
      <c r="G831">
        <v>812</v>
      </c>
      <c r="H831" s="2" t="str">
        <f>IFERROR(VLOOKUP(E831,'[4]Priorizacion DIC'!$A:$Q,17,0),"")</f>
        <v/>
      </c>
      <c r="I831" t="e">
        <f t="shared" si="14"/>
        <v>#N/A</v>
      </c>
    </row>
    <row r="832" spans="1:9" x14ac:dyDescent="0.25">
      <c r="A832" s="7">
        <v>831</v>
      </c>
      <c r="B832" s="2" t="s">
        <v>2474</v>
      </c>
      <c r="C832" s="2" t="s">
        <v>122</v>
      </c>
      <c r="D832" t="s">
        <v>25</v>
      </c>
      <c r="E832" t="s">
        <v>1463</v>
      </c>
      <c r="F832" t="s">
        <v>1206</v>
      </c>
      <c r="G832">
        <v>813</v>
      </c>
      <c r="H832" s="2" t="str">
        <f>IFERROR(VLOOKUP(E832,'[4]Priorizacion DIC'!$A:$Q,17,0),"")</f>
        <v/>
      </c>
      <c r="I832" t="e">
        <f t="shared" si="14"/>
        <v>#N/A</v>
      </c>
    </row>
    <row r="833" spans="1:9" x14ac:dyDescent="0.25">
      <c r="A833" s="7">
        <v>832</v>
      </c>
      <c r="B833" s="2" t="s">
        <v>2475</v>
      </c>
      <c r="C833" s="2" t="s">
        <v>122</v>
      </c>
      <c r="D833" t="s">
        <v>25</v>
      </c>
      <c r="E833" t="s">
        <v>1463</v>
      </c>
      <c r="F833" t="s">
        <v>1206</v>
      </c>
      <c r="G833">
        <v>814</v>
      </c>
      <c r="H833" s="2" t="str">
        <f>IFERROR(VLOOKUP(E833,'[4]Priorizacion DIC'!$A:$Q,17,0),"")</f>
        <v/>
      </c>
      <c r="I833" t="e">
        <f t="shared" si="14"/>
        <v>#N/A</v>
      </c>
    </row>
    <row r="834" spans="1:9" x14ac:dyDescent="0.25">
      <c r="A834" s="7">
        <v>833</v>
      </c>
      <c r="B834" s="2" t="s">
        <v>2476</v>
      </c>
      <c r="C834" s="2" t="s">
        <v>122</v>
      </c>
      <c r="D834" t="s">
        <v>25</v>
      </c>
      <c r="E834" t="s">
        <v>1463</v>
      </c>
      <c r="F834" t="s">
        <v>1206</v>
      </c>
      <c r="G834">
        <v>815</v>
      </c>
      <c r="H834" s="2" t="str">
        <f>IFERROR(VLOOKUP(E834,'[4]Priorizacion DIC'!$A:$Q,17,0),"")</f>
        <v/>
      </c>
      <c r="I834" t="e">
        <f t="shared" ref="I834:I897" si="15">VLOOKUP(B834,$N$2:$O$349,2,FALSE)</f>
        <v>#N/A</v>
      </c>
    </row>
    <row r="835" spans="1:9" x14ac:dyDescent="0.25">
      <c r="A835" s="7">
        <v>834</v>
      </c>
      <c r="B835" s="2" t="s">
        <v>2477</v>
      </c>
      <c r="C835" s="2" t="s">
        <v>122</v>
      </c>
      <c r="D835" t="s">
        <v>25</v>
      </c>
      <c r="E835" t="s">
        <v>1463</v>
      </c>
      <c r="F835" t="s">
        <v>1206</v>
      </c>
      <c r="G835">
        <v>816</v>
      </c>
      <c r="H835" s="2" t="str">
        <f>IFERROR(VLOOKUP(E835,'[4]Priorizacion DIC'!$A:$Q,17,0),"")</f>
        <v/>
      </c>
      <c r="I835" t="e">
        <f t="shared" si="15"/>
        <v>#N/A</v>
      </c>
    </row>
    <row r="836" spans="1:9" x14ac:dyDescent="0.25">
      <c r="A836" s="7">
        <v>835</v>
      </c>
      <c r="B836" s="2" t="s">
        <v>2478</v>
      </c>
      <c r="C836" s="2" t="s">
        <v>122</v>
      </c>
      <c r="D836" t="s">
        <v>25</v>
      </c>
      <c r="E836" t="s">
        <v>1463</v>
      </c>
      <c r="F836" t="s">
        <v>1206</v>
      </c>
      <c r="G836">
        <v>817</v>
      </c>
      <c r="H836" s="2" t="str">
        <f>IFERROR(VLOOKUP(E836,'[4]Priorizacion DIC'!$A:$Q,17,0),"")</f>
        <v/>
      </c>
      <c r="I836" t="e">
        <f t="shared" si="15"/>
        <v>#N/A</v>
      </c>
    </row>
    <row r="837" spans="1:9" x14ac:dyDescent="0.25">
      <c r="A837" s="7">
        <v>836</v>
      </c>
      <c r="B837" s="2" t="s">
        <v>2479</v>
      </c>
      <c r="C837" s="2" t="s">
        <v>122</v>
      </c>
      <c r="D837" t="s">
        <v>25</v>
      </c>
      <c r="E837" t="s">
        <v>1463</v>
      </c>
      <c r="F837" t="s">
        <v>1206</v>
      </c>
      <c r="G837">
        <v>818</v>
      </c>
      <c r="H837" s="2" t="str">
        <f>IFERROR(VLOOKUP(E837,'[4]Priorizacion DIC'!$A:$Q,17,0),"")</f>
        <v/>
      </c>
      <c r="I837" t="e">
        <f t="shared" si="15"/>
        <v>#N/A</v>
      </c>
    </row>
    <row r="838" spans="1:9" x14ac:dyDescent="0.25">
      <c r="A838" s="7">
        <v>837</v>
      </c>
      <c r="B838" s="2" t="s">
        <v>2480</v>
      </c>
      <c r="C838" s="2" t="s">
        <v>122</v>
      </c>
      <c r="D838" t="s">
        <v>25</v>
      </c>
      <c r="E838" t="s">
        <v>1463</v>
      </c>
      <c r="F838" t="s">
        <v>1206</v>
      </c>
      <c r="G838">
        <v>819</v>
      </c>
      <c r="H838" s="2" t="str">
        <f>IFERROR(VLOOKUP(E838,'[4]Priorizacion DIC'!$A:$Q,17,0),"")</f>
        <v/>
      </c>
      <c r="I838" t="e">
        <f t="shared" si="15"/>
        <v>#N/A</v>
      </c>
    </row>
    <row r="839" spans="1:9" x14ac:dyDescent="0.25">
      <c r="A839" s="7">
        <v>838</v>
      </c>
      <c r="B839" s="2" t="s">
        <v>2481</v>
      </c>
      <c r="C839" s="2" t="s">
        <v>122</v>
      </c>
      <c r="D839" t="s">
        <v>25</v>
      </c>
      <c r="E839" t="s">
        <v>1463</v>
      </c>
      <c r="F839" t="s">
        <v>1206</v>
      </c>
      <c r="G839">
        <v>820</v>
      </c>
      <c r="H839" s="2" t="str">
        <f>IFERROR(VLOOKUP(E839,'[4]Priorizacion DIC'!$A:$Q,17,0),"")</f>
        <v/>
      </c>
      <c r="I839" t="e">
        <f t="shared" si="15"/>
        <v>#N/A</v>
      </c>
    </row>
    <row r="840" spans="1:9" x14ac:dyDescent="0.25">
      <c r="A840" s="7">
        <v>839</v>
      </c>
      <c r="B840" s="2" t="s">
        <v>2482</v>
      </c>
      <c r="C840" s="2" t="s">
        <v>122</v>
      </c>
      <c r="D840" t="s">
        <v>25</v>
      </c>
      <c r="E840" t="s">
        <v>1463</v>
      </c>
      <c r="F840" t="s">
        <v>1206</v>
      </c>
      <c r="G840">
        <v>821</v>
      </c>
      <c r="H840" s="2" t="str">
        <f>IFERROR(VLOOKUP(E840,'[4]Priorizacion DIC'!$A:$Q,17,0),"")</f>
        <v/>
      </c>
      <c r="I840" t="e">
        <f t="shared" si="15"/>
        <v>#N/A</v>
      </c>
    </row>
    <row r="841" spans="1:9" x14ac:dyDescent="0.25">
      <c r="A841" s="7">
        <v>840</v>
      </c>
      <c r="B841" s="2" t="s">
        <v>2483</v>
      </c>
      <c r="C841" s="2" t="s">
        <v>122</v>
      </c>
      <c r="D841" t="s">
        <v>25</v>
      </c>
      <c r="E841" t="s">
        <v>1463</v>
      </c>
      <c r="F841" t="s">
        <v>1206</v>
      </c>
      <c r="G841">
        <v>822</v>
      </c>
      <c r="H841" s="2" t="str">
        <f>IFERROR(VLOOKUP(E841,'[4]Priorizacion DIC'!$A:$Q,17,0),"")</f>
        <v/>
      </c>
      <c r="I841" t="e">
        <f t="shared" si="15"/>
        <v>#N/A</v>
      </c>
    </row>
    <row r="842" spans="1:9" x14ac:dyDescent="0.25">
      <c r="A842" s="7">
        <v>841</v>
      </c>
      <c r="B842" s="2" t="s">
        <v>2484</v>
      </c>
      <c r="C842" s="2" t="s">
        <v>122</v>
      </c>
      <c r="D842" t="s">
        <v>25</v>
      </c>
      <c r="E842" t="s">
        <v>1463</v>
      </c>
      <c r="F842" t="s">
        <v>1206</v>
      </c>
      <c r="G842">
        <v>823</v>
      </c>
      <c r="H842" s="2" t="str">
        <f>IFERROR(VLOOKUP(E842,'[4]Priorizacion DIC'!$A:$Q,17,0),"")</f>
        <v/>
      </c>
      <c r="I842" t="e">
        <f t="shared" si="15"/>
        <v>#N/A</v>
      </c>
    </row>
    <row r="843" spans="1:9" x14ac:dyDescent="0.25">
      <c r="A843" s="7">
        <v>842</v>
      </c>
      <c r="B843" s="2" t="s">
        <v>2485</v>
      </c>
      <c r="C843" s="2" t="s">
        <v>122</v>
      </c>
      <c r="D843" t="s">
        <v>25</v>
      </c>
      <c r="E843" t="s">
        <v>1463</v>
      </c>
      <c r="F843" t="s">
        <v>1206</v>
      </c>
      <c r="G843">
        <v>824</v>
      </c>
      <c r="H843" s="2" t="str">
        <f>IFERROR(VLOOKUP(E843,'[4]Priorizacion DIC'!$A:$Q,17,0),"")</f>
        <v/>
      </c>
      <c r="I843" t="e">
        <f t="shared" si="15"/>
        <v>#N/A</v>
      </c>
    </row>
    <row r="844" spans="1:9" x14ac:dyDescent="0.25">
      <c r="A844" s="7">
        <v>843</v>
      </c>
      <c r="B844" s="2" t="s">
        <v>2486</v>
      </c>
      <c r="C844" s="2" t="s">
        <v>122</v>
      </c>
      <c r="D844" t="s">
        <v>25</v>
      </c>
      <c r="E844" t="s">
        <v>1463</v>
      </c>
      <c r="F844" t="s">
        <v>1206</v>
      </c>
      <c r="G844">
        <v>825</v>
      </c>
      <c r="H844" s="2" t="str">
        <f>IFERROR(VLOOKUP(E844,'[4]Priorizacion DIC'!$A:$Q,17,0),"")</f>
        <v/>
      </c>
      <c r="I844" t="e">
        <f t="shared" si="15"/>
        <v>#N/A</v>
      </c>
    </row>
    <row r="845" spans="1:9" x14ac:dyDescent="0.25">
      <c r="A845" s="7">
        <v>844</v>
      </c>
      <c r="B845" s="2" t="s">
        <v>2487</v>
      </c>
      <c r="C845" s="2" t="s">
        <v>122</v>
      </c>
      <c r="D845" t="s">
        <v>25</v>
      </c>
      <c r="E845" t="s">
        <v>1463</v>
      </c>
      <c r="F845" t="s">
        <v>1206</v>
      </c>
      <c r="G845">
        <v>826</v>
      </c>
      <c r="H845" s="2" t="str">
        <f>IFERROR(VLOOKUP(E845,'[4]Priorizacion DIC'!$A:$Q,17,0),"")</f>
        <v/>
      </c>
      <c r="I845" t="e">
        <f t="shared" si="15"/>
        <v>#N/A</v>
      </c>
    </row>
    <row r="846" spans="1:9" x14ac:dyDescent="0.25">
      <c r="A846" s="7">
        <v>845</v>
      </c>
      <c r="B846" s="2" t="s">
        <v>2488</v>
      </c>
      <c r="C846" s="2" t="s">
        <v>122</v>
      </c>
      <c r="D846" t="s">
        <v>25</v>
      </c>
      <c r="E846" t="s">
        <v>1463</v>
      </c>
      <c r="F846" t="s">
        <v>1206</v>
      </c>
      <c r="G846">
        <v>827</v>
      </c>
      <c r="H846" s="2" t="str">
        <f>IFERROR(VLOOKUP(E846,'[4]Priorizacion DIC'!$A:$Q,17,0),"")</f>
        <v/>
      </c>
      <c r="I846" t="e">
        <f t="shared" si="15"/>
        <v>#N/A</v>
      </c>
    </row>
    <row r="847" spans="1:9" x14ac:dyDescent="0.25">
      <c r="A847" s="7">
        <v>846</v>
      </c>
      <c r="B847" s="2" t="s">
        <v>2489</v>
      </c>
      <c r="C847" s="2" t="s">
        <v>122</v>
      </c>
      <c r="D847" t="s">
        <v>25</v>
      </c>
      <c r="E847" t="s">
        <v>1463</v>
      </c>
      <c r="F847" t="s">
        <v>1206</v>
      </c>
      <c r="G847">
        <v>828</v>
      </c>
      <c r="H847" s="2" t="str">
        <f>IFERROR(VLOOKUP(E847,'[4]Priorizacion DIC'!$A:$Q,17,0),"")</f>
        <v/>
      </c>
      <c r="I847" t="e">
        <f t="shared" si="15"/>
        <v>#N/A</v>
      </c>
    </row>
    <row r="848" spans="1:9" x14ac:dyDescent="0.25">
      <c r="A848" s="7">
        <v>847</v>
      </c>
      <c r="B848" s="2" t="s">
        <v>2490</v>
      </c>
      <c r="C848" s="2" t="s">
        <v>122</v>
      </c>
      <c r="D848" t="s">
        <v>25</v>
      </c>
      <c r="E848" t="s">
        <v>1463</v>
      </c>
      <c r="F848" t="s">
        <v>1206</v>
      </c>
      <c r="G848">
        <v>829</v>
      </c>
      <c r="H848" s="2" t="str">
        <f>IFERROR(VLOOKUP(E848,'[4]Priorizacion DIC'!$A:$Q,17,0),"")</f>
        <v/>
      </c>
      <c r="I848" t="e">
        <f t="shared" si="15"/>
        <v>#N/A</v>
      </c>
    </row>
    <row r="849" spans="1:9" x14ac:dyDescent="0.25">
      <c r="A849" s="7">
        <v>848</v>
      </c>
      <c r="B849" s="2" t="s">
        <v>2491</v>
      </c>
      <c r="C849" s="2" t="s">
        <v>122</v>
      </c>
      <c r="D849" t="s">
        <v>25</v>
      </c>
      <c r="E849" t="s">
        <v>1463</v>
      </c>
      <c r="F849" t="s">
        <v>1206</v>
      </c>
      <c r="G849">
        <v>830</v>
      </c>
      <c r="H849" s="2" t="str">
        <f>IFERROR(VLOOKUP(E849,'[4]Priorizacion DIC'!$A:$Q,17,0),"")</f>
        <v/>
      </c>
      <c r="I849" t="e">
        <f t="shared" si="15"/>
        <v>#N/A</v>
      </c>
    </row>
    <row r="850" spans="1:9" x14ac:dyDescent="0.25">
      <c r="A850" s="7">
        <v>849</v>
      </c>
      <c r="B850" s="2" t="s">
        <v>2492</v>
      </c>
      <c r="C850" s="2" t="s">
        <v>122</v>
      </c>
      <c r="D850" t="s">
        <v>25</v>
      </c>
      <c r="E850" t="s">
        <v>1463</v>
      </c>
      <c r="F850" t="s">
        <v>1206</v>
      </c>
      <c r="G850">
        <v>831</v>
      </c>
      <c r="H850" s="2" t="str">
        <f>IFERROR(VLOOKUP(E850,'[4]Priorizacion DIC'!$A:$Q,17,0),"")</f>
        <v/>
      </c>
      <c r="I850" t="e">
        <f t="shared" si="15"/>
        <v>#N/A</v>
      </c>
    </row>
    <row r="851" spans="1:9" x14ac:dyDescent="0.25">
      <c r="A851" s="7">
        <v>850</v>
      </c>
      <c r="B851" s="2" t="s">
        <v>2493</v>
      </c>
      <c r="C851" s="2" t="s">
        <v>122</v>
      </c>
      <c r="D851" t="s">
        <v>25</v>
      </c>
      <c r="E851" t="s">
        <v>1463</v>
      </c>
      <c r="F851" t="s">
        <v>1206</v>
      </c>
      <c r="G851">
        <v>832</v>
      </c>
      <c r="H851" s="2" t="str">
        <f>IFERROR(VLOOKUP(E851,'[4]Priorizacion DIC'!$A:$Q,17,0),"")</f>
        <v/>
      </c>
      <c r="I851" t="e">
        <f t="shared" si="15"/>
        <v>#N/A</v>
      </c>
    </row>
    <row r="852" spans="1:9" x14ac:dyDescent="0.25">
      <c r="A852" s="7">
        <v>851</v>
      </c>
      <c r="B852" s="2" t="s">
        <v>2494</v>
      </c>
      <c r="C852" s="2" t="s">
        <v>122</v>
      </c>
      <c r="D852" t="s">
        <v>25</v>
      </c>
      <c r="E852" t="s">
        <v>1463</v>
      </c>
      <c r="F852" t="s">
        <v>1206</v>
      </c>
      <c r="G852">
        <v>833</v>
      </c>
      <c r="H852" s="2" t="str">
        <f>IFERROR(VLOOKUP(E852,'[4]Priorizacion DIC'!$A:$Q,17,0),"")</f>
        <v/>
      </c>
      <c r="I852" t="e">
        <f t="shared" si="15"/>
        <v>#N/A</v>
      </c>
    </row>
    <row r="853" spans="1:9" x14ac:dyDescent="0.25">
      <c r="A853" s="7">
        <v>852</v>
      </c>
      <c r="B853" s="2">
        <v>44041</v>
      </c>
      <c r="C853" s="2" t="s">
        <v>122</v>
      </c>
      <c r="D853" t="s">
        <v>25</v>
      </c>
      <c r="E853" t="s">
        <v>1463</v>
      </c>
      <c r="F853" t="s">
        <v>1206</v>
      </c>
      <c r="G853">
        <v>834</v>
      </c>
      <c r="H853" s="2" t="str">
        <f>IFERROR(VLOOKUP(E853,'[4]Priorizacion DIC'!$A:$Q,17,0),"")</f>
        <v/>
      </c>
      <c r="I853" t="e">
        <f t="shared" si="15"/>
        <v>#N/A</v>
      </c>
    </row>
    <row r="854" spans="1:9" x14ac:dyDescent="0.25">
      <c r="A854" s="7">
        <v>853</v>
      </c>
      <c r="B854" s="2" t="s">
        <v>2495</v>
      </c>
      <c r="C854" s="2" t="s">
        <v>122</v>
      </c>
      <c r="D854" t="s">
        <v>25</v>
      </c>
      <c r="E854" t="s">
        <v>1463</v>
      </c>
      <c r="F854" t="s">
        <v>1206</v>
      </c>
      <c r="G854">
        <v>835</v>
      </c>
      <c r="H854" s="2" t="str">
        <f>IFERROR(VLOOKUP(E854,'[4]Priorizacion DIC'!$A:$Q,17,0),"")</f>
        <v/>
      </c>
      <c r="I854" t="e">
        <f t="shared" si="15"/>
        <v>#N/A</v>
      </c>
    </row>
    <row r="855" spans="1:9" x14ac:dyDescent="0.25">
      <c r="A855" s="7">
        <v>854</v>
      </c>
      <c r="B855" s="2" t="s">
        <v>2496</v>
      </c>
      <c r="C855" s="2" t="s">
        <v>122</v>
      </c>
      <c r="D855" t="s">
        <v>25</v>
      </c>
      <c r="E855" t="s">
        <v>1463</v>
      </c>
      <c r="F855" t="s">
        <v>1206</v>
      </c>
      <c r="G855">
        <v>836</v>
      </c>
      <c r="H855" s="2" t="str">
        <f>IFERROR(VLOOKUP(E855,'[4]Priorizacion DIC'!$A:$Q,17,0),"")</f>
        <v/>
      </c>
      <c r="I855" t="e">
        <f t="shared" si="15"/>
        <v>#N/A</v>
      </c>
    </row>
    <row r="856" spans="1:9" x14ac:dyDescent="0.25">
      <c r="A856" s="7">
        <v>855</v>
      </c>
      <c r="B856" s="2" t="s">
        <v>2497</v>
      </c>
      <c r="C856" s="2" t="s">
        <v>122</v>
      </c>
      <c r="D856" t="s">
        <v>25</v>
      </c>
      <c r="E856" t="s">
        <v>1463</v>
      </c>
      <c r="F856" t="s">
        <v>1206</v>
      </c>
      <c r="G856">
        <v>837</v>
      </c>
      <c r="H856" s="2" t="str">
        <f>IFERROR(VLOOKUP(E856,'[4]Priorizacion DIC'!$A:$Q,17,0),"")</f>
        <v/>
      </c>
      <c r="I856" t="e">
        <f t="shared" si="15"/>
        <v>#N/A</v>
      </c>
    </row>
    <row r="857" spans="1:9" x14ac:dyDescent="0.25">
      <c r="A857" s="7">
        <v>856</v>
      </c>
      <c r="B857" s="2" t="s">
        <v>2498</v>
      </c>
      <c r="C857" s="2" t="s">
        <v>122</v>
      </c>
      <c r="D857" t="s">
        <v>25</v>
      </c>
      <c r="E857" t="s">
        <v>1463</v>
      </c>
      <c r="F857" t="s">
        <v>1206</v>
      </c>
      <c r="G857">
        <v>838</v>
      </c>
      <c r="H857" s="2" t="str">
        <f>IFERROR(VLOOKUP(E857,'[4]Priorizacion DIC'!$A:$Q,17,0),"")</f>
        <v/>
      </c>
      <c r="I857" t="e">
        <f t="shared" si="15"/>
        <v>#N/A</v>
      </c>
    </row>
    <row r="858" spans="1:9" x14ac:dyDescent="0.25">
      <c r="A858" s="7">
        <v>857</v>
      </c>
      <c r="B858" s="2" t="s">
        <v>2499</v>
      </c>
      <c r="C858" s="2" t="s">
        <v>122</v>
      </c>
      <c r="D858" t="s">
        <v>25</v>
      </c>
      <c r="E858" t="s">
        <v>1463</v>
      </c>
      <c r="F858" t="s">
        <v>1206</v>
      </c>
      <c r="G858">
        <v>839</v>
      </c>
      <c r="H858" s="2" t="str">
        <f>IFERROR(VLOOKUP(E858,'[4]Priorizacion DIC'!$A:$Q,17,0),"")</f>
        <v/>
      </c>
      <c r="I858" t="e">
        <f t="shared" si="15"/>
        <v>#N/A</v>
      </c>
    </row>
    <row r="859" spans="1:9" x14ac:dyDescent="0.25">
      <c r="A859" s="7">
        <v>858</v>
      </c>
      <c r="B859" s="2" t="s">
        <v>2500</v>
      </c>
      <c r="C859" s="2" t="s">
        <v>122</v>
      </c>
      <c r="D859" t="s">
        <v>25</v>
      </c>
      <c r="E859" t="s">
        <v>1463</v>
      </c>
      <c r="F859" t="s">
        <v>1206</v>
      </c>
      <c r="G859">
        <v>840</v>
      </c>
      <c r="H859" s="2" t="str">
        <f>IFERROR(VLOOKUP(E859,'[4]Priorizacion DIC'!$A:$Q,17,0),"")</f>
        <v/>
      </c>
      <c r="I859" t="e">
        <f t="shared" si="15"/>
        <v>#N/A</v>
      </c>
    </row>
    <row r="860" spans="1:9" x14ac:dyDescent="0.25">
      <c r="A860" s="7">
        <v>859</v>
      </c>
      <c r="B860" s="2" t="s">
        <v>2501</v>
      </c>
      <c r="C860" s="2" t="s">
        <v>122</v>
      </c>
      <c r="D860" t="s">
        <v>25</v>
      </c>
      <c r="E860" t="s">
        <v>1463</v>
      </c>
      <c r="F860" t="s">
        <v>1206</v>
      </c>
      <c r="G860">
        <v>841</v>
      </c>
      <c r="H860" s="2" t="str">
        <f>IFERROR(VLOOKUP(E860,'[4]Priorizacion DIC'!$A:$Q,17,0),"")</f>
        <v/>
      </c>
      <c r="I860" t="e">
        <f t="shared" si="15"/>
        <v>#N/A</v>
      </c>
    </row>
    <row r="861" spans="1:9" x14ac:dyDescent="0.25">
      <c r="A861" s="7">
        <v>860</v>
      </c>
      <c r="B861" s="2" t="s">
        <v>2502</v>
      </c>
      <c r="C861" s="2" t="s">
        <v>122</v>
      </c>
      <c r="D861" t="s">
        <v>25</v>
      </c>
      <c r="E861" t="s">
        <v>1463</v>
      </c>
      <c r="F861" t="s">
        <v>1206</v>
      </c>
      <c r="G861">
        <v>842</v>
      </c>
      <c r="H861" s="2" t="str">
        <f>IFERROR(VLOOKUP(E861,'[4]Priorizacion DIC'!$A:$Q,17,0),"")</f>
        <v/>
      </c>
      <c r="I861" t="e">
        <f t="shared" si="15"/>
        <v>#N/A</v>
      </c>
    </row>
    <row r="862" spans="1:9" x14ac:dyDescent="0.25">
      <c r="A862" s="7">
        <v>861</v>
      </c>
      <c r="B862" s="2" t="s">
        <v>2503</v>
      </c>
      <c r="C862" s="2" t="s">
        <v>122</v>
      </c>
      <c r="D862" t="s">
        <v>25</v>
      </c>
      <c r="E862" t="s">
        <v>1463</v>
      </c>
      <c r="F862" t="s">
        <v>1206</v>
      </c>
      <c r="G862">
        <v>843</v>
      </c>
      <c r="H862" s="2" t="str">
        <f>IFERROR(VLOOKUP(E862,'[4]Priorizacion DIC'!$A:$Q,17,0),"")</f>
        <v/>
      </c>
      <c r="I862" t="e">
        <f t="shared" si="15"/>
        <v>#N/A</v>
      </c>
    </row>
    <row r="863" spans="1:9" x14ac:dyDescent="0.25">
      <c r="A863" s="7">
        <v>862</v>
      </c>
      <c r="B863" s="2" t="s">
        <v>2504</v>
      </c>
      <c r="C863" s="2" t="s">
        <v>122</v>
      </c>
      <c r="D863" t="s">
        <v>25</v>
      </c>
      <c r="E863" t="s">
        <v>1463</v>
      </c>
      <c r="F863" t="s">
        <v>1206</v>
      </c>
      <c r="G863">
        <v>844</v>
      </c>
      <c r="H863" s="2" t="str">
        <f>IFERROR(VLOOKUP(E863,'[4]Priorizacion DIC'!$A:$Q,17,0),"")</f>
        <v/>
      </c>
      <c r="I863" t="e">
        <f t="shared" si="15"/>
        <v>#N/A</v>
      </c>
    </row>
    <row r="864" spans="1:9" x14ac:dyDescent="0.25">
      <c r="A864" s="7">
        <v>863</v>
      </c>
      <c r="B864" s="2" t="s">
        <v>2505</v>
      </c>
      <c r="C864" s="2" t="s">
        <v>122</v>
      </c>
      <c r="D864" t="s">
        <v>25</v>
      </c>
      <c r="E864" t="s">
        <v>1463</v>
      </c>
      <c r="F864" t="s">
        <v>1206</v>
      </c>
      <c r="G864">
        <v>845</v>
      </c>
      <c r="H864" s="2" t="str">
        <f>IFERROR(VLOOKUP(E864,'[4]Priorizacion DIC'!$A:$Q,17,0),"")</f>
        <v/>
      </c>
      <c r="I864" t="e">
        <f t="shared" si="15"/>
        <v>#N/A</v>
      </c>
    </row>
    <row r="865" spans="1:9" x14ac:dyDescent="0.25">
      <c r="A865" s="7">
        <v>864</v>
      </c>
      <c r="B865" s="2" t="s">
        <v>2506</v>
      </c>
      <c r="C865" s="2" t="s">
        <v>122</v>
      </c>
      <c r="D865" t="s">
        <v>25</v>
      </c>
      <c r="E865" t="s">
        <v>1463</v>
      </c>
      <c r="F865" t="s">
        <v>1206</v>
      </c>
      <c r="G865">
        <v>846</v>
      </c>
      <c r="H865" s="2" t="str">
        <f>IFERROR(VLOOKUP(E865,'[4]Priorizacion DIC'!$A:$Q,17,0),"")</f>
        <v/>
      </c>
      <c r="I865" t="e">
        <f t="shared" si="15"/>
        <v>#N/A</v>
      </c>
    </row>
    <row r="866" spans="1:9" x14ac:dyDescent="0.25">
      <c r="A866" s="7">
        <v>865</v>
      </c>
      <c r="B866" s="2" t="s">
        <v>2507</v>
      </c>
      <c r="C866" s="2" t="s">
        <v>122</v>
      </c>
      <c r="D866" t="s">
        <v>25</v>
      </c>
      <c r="E866" t="s">
        <v>1463</v>
      </c>
      <c r="F866" t="s">
        <v>1206</v>
      </c>
      <c r="G866">
        <v>847</v>
      </c>
      <c r="H866" s="2" t="str">
        <f>IFERROR(VLOOKUP(E866,'[4]Priorizacion DIC'!$A:$Q,17,0),"")</f>
        <v/>
      </c>
      <c r="I866" t="e">
        <f t="shared" si="15"/>
        <v>#N/A</v>
      </c>
    </row>
    <row r="867" spans="1:9" x14ac:dyDescent="0.25">
      <c r="A867" s="7">
        <v>866</v>
      </c>
      <c r="B867" s="2" t="s">
        <v>2508</v>
      </c>
      <c r="C867" s="2" t="s">
        <v>122</v>
      </c>
      <c r="D867" t="s">
        <v>25</v>
      </c>
      <c r="E867" t="s">
        <v>1463</v>
      </c>
      <c r="F867" t="s">
        <v>1206</v>
      </c>
      <c r="G867">
        <v>848</v>
      </c>
      <c r="H867" s="2" t="str">
        <f>IFERROR(VLOOKUP(E867,'[4]Priorizacion DIC'!$A:$Q,17,0),"")</f>
        <v/>
      </c>
      <c r="I867" t="e">
        <f t="shared" si="15"/>
        <v>#N/A</v>
      </c>
    </row>
    <row r="868" spans="1:9" x14ac:dyDescent="0.25">
      <c r="A868" s="7">
        <v>867</v>
      </c>
      <c r="B868" s="2" t="s">
        <v>2509</v>
      </c>
      <c r="C868" s="2" t="s">
        <v>122</v>
      </c>
      <c r="D868" t="s">
        <v>25</v>
      </c>
      <c r="E868" t="s">
        <v>1463</v>
      </c>
      <c r="F868" t="s">
        <v>1206</v>
      </c>
      <c r="G868">
        <v>849</v>
      </c>
      <c r="H868" s="2" t="str">
        <f>IFERROR(VLOOKUP(E868,'[4]Priorizacion DIC'!$A:$Q,17,0),"")</f>
        <v/>
      </c>
      <c r="I868" t="e">
        <f t="shared" si="15"/>
        <v>#N/A</v>
      </c>
    </row>
    <row r="869" spans="1:9" x14ac:dyDescent="0.25">
      <c r="A869" s="7">
        <v>868</v>
      </c>
      <c r="B869" s="2" t="s">
        <v>2510</v>
      </c>
      <c r="C869" s="2" t="s">
        <v>122</v>
      </c>
      <c r="D869" t="s">
        <v>25</v>
      </c>
      <c r="E869" t="s">
        <v>1463</v>
      </c>
      <c r="F869" t="s">
        <v>1206</v>
      </c>
      <c r="G869">
        <v>850</v>
      </c>
      <c r="H869" s="2" t="str">
        <f>IFERROR(VLOOKUP(E869,'[4]Priorizacion DIC'!$A:$Q,17,0),"")</f>
        <v/>
      </c>
      <c r="I869" t="e">
        <f t="shared" si="15"/>
        <v>#N/A</v>
      </c>
    </row>
    <row r="870" spans="1:9" x14ac:dyDescent="0.25">
      <c r="A870" s="7">
        <v>869</v>
      </c>
      <c r="B870" s="2" t="s">
        <v>2511</v>
      </c>
      <c r="C870" s="2" t="s">
        <v>122</v>
      </c>
      <c r="D870" t="s">
        <v>25</v>
      </c>
      <c r="E870" t="s">
        <v>1463</v>
      </c>
      <c r="F870" t="s">
        <v>1206</v>
      </c>
      <c r="G870">
        <v>851</v>
      </c>
      <c r="H870" s="2" t="str">
        <f>IFERROR(VLOOKUP(E870,'[4]Priorizacion DIC'!$A:$Q,17,0),"")</f>
        <v/>
      </c>
      <c r="I870" t="e">
        <f t="shared" si="15"/>
        <v>#N/A</v>
      </c>
    </row>
    <row r="871" spans="1:9" x14ac:dyDescent="0.25">
      <c r="A871" s="7">
        <v>870</v>
      </c>
      <c r="B871" s="2" t="s">
        <v>2512</v>
      </c>
      <c r="C871" s="2" t="s">
        <v>122</v>
      </c>
      <c r="D871" t="s">
        <v>25</v>
      </c>
      <c r="E871" t="s">
        <v>1463</v>
      </c>
      <c r="F871" t="s">
        <v>1206</v>
      </c>
      <c r="G871">
        <v>852</v>
      </c>
      <c r="H871" s="2" t="str">
        <f>IFERROR(VLOOKUP(E871,'[4]Priorizacion DIC'!$A:$Q,17,0),"")</f>
        <v/>
      </c>
      <c r="I871" t="e">
        <f t="shared" si="15"/>
        <v>#N/A</v>
      </c>
    </row>
    <row r="872" spans="1:9" x14ac:dyDescent="0.25">
      <c r="A872" s="7">
        <v>871</v>
      </c>
      <c r="B872" s="2" t="s">
        <v>2513</v>
      </c>
      <c r="C872" s="2" t="s">
        <v>122</v>
      </c>
      <c r="D872" t="s">
        <v>25</v>
      </c>
      <c r="E872" t="s">
        <v>1463</v>
      </c>
      <c r="F872" t="s">
        <v>1206</v>
      </c>
      <c r="G872">
        <v>853</v>
      </c>
      <c r="H872" s="2" t="str">
        <f>IFERROR(VLOOKUP(E872,'[4]Priorizacion DIC'!$A:$Q,17,0),"")</f>
        <v/>
      </c>
      <c r="I872" t="e">
        <f t="shared" si="15"/>
        <v>#N/A</v>
      </c>
    </row>
    <row r="873" spans="1:9" x14ac:dyDescent="0.25">
      <c r="A873" s="7">
        <v>872</v>
      </c>
      <c r="B873" s="2" t="s">
        <v>2514</v>
      </c>
      <c r="C873" s="2" t="s">
        <v>122</v>
      </c>
      <c r="D873" t="s">
        <v>25</v>
      </c>
      <c r="E873" t="s">
        <v>1463</v>
      </c>
      <c r="F873" t="s">
        <v>1206</v>
      </c>
      <c r="G873">
        <v>854</v>
      </c>
      <c r="H873" s="2" t="str">
        <f>IFERROR(VLOOKUP(E873,'[4]Priorizacion DIC'!$A:$Q,17,0),"")</f>
        <v/>
      </c>
      <c r="I873" t="e">
        <f t="shared" si="15"/>
        <v>#N/A</v>
      </c>
    </row>
    <row r="874" spans="1:9" x14ac:dyDescent="0.25">
      <c r="A874" s="7">
        <v>873</v>
      </c>
      <c r="B874" s="2" t="s">
        <v>2515</v>
      </c>
      <c r="C874" s="2" t="s">
        <v>122</v>
      </c>
      <c r="D874" t="s">
        <v>25</v>
      </c>
      <c r="E874" t="s">
        <v>1463</v>
      </c>
      <c r="F874" t="s">
        <v>1206</v>
      </c>
      <c r="G874">
        <v>855</v>
      </c>
      <c r="H874" s="2" t="str">
        <f>IFERROR(VLOOKUP(E874,'[4]Priorizacion DIC'!$A:$Q,17,0),"")</f>
        <v/>
      </c>
      <c r="I874" t="e">
        <f t="shared" si="15"/>
        <v>#N/A</v>
      </c>
    </row>
    <row r="875" spans="1:9" x14ac:dyDescent="0.25">
      <c r="A875" s="7">
        <v>874</v>
      </c>
      <c r="B875" s="2" t="s">
        <v>2516</v>
      </c>
      <c r="C875" s="2" t="s">
        <v>122</v>
      </c>
      <c r="D875" t="s">
        <v>25</v>
      </c>
      <c r="E875" t="s">
        <v>1463</v>
      </c>
      <c r="F875" t="s">
        <v>1206</v>
      </c>
      <c r="G875">
        <v>856</v>
      </c>
      <c r="H875" s="2" t="str">
        <f>IFERROR(VLOOKUP(E875,'[4]Priorizacion DIC'!$A:$Q,17,0),"")</f>
        <v/>
      </c>
      <c r="I875" t="e">
        <f t="shared" si="15"/>
        <v>#N/A</v>
      </c>
    </row>
    <row r="876" spans="1:9" x14ac:dyDescent="0.25">
      <c r="A876" s="7">
        <v>875</v>
      </c>
      <c r="B876" s="2" t="s">
        <v>2517</v>
      </c>
      <c r="C876" s="2" t="s">
        <v>122</v>
      </c>
      <c r="D876" t="s">
        <v>25</v>
      </c>
      <c r="E876" t="s">
        <v>1463</v>
      </c>
      <c r="F876" t="s">
        <v>1206</v>
      </c>
      <c r="G876">
        <v>857</v>
      </c>
      <c r="H876" s="2" t="str">
        <f>IFERROR(VLOOKUP(E876,'[4]Priorizacion DIC'!$A:$Q,17,0),"")</f>
        <v/>
      </c>
      <c r="I876" t="e">
        <f t="shared" si="15"/>
        <v>#N/A</v>
      </c>
    </row>
    <row r="877" spans="1:9" x14ac:dyDescent="0.25">
      <c r="A877" s="7">
        <v>876</v>
      </c>
      <c r="B877" s="2" t="s">
        <v>2518</v>
      </c>
      <c r="C877" s="2" t="s">
        <v>122</v>
      </c>
      <c r="D877" t="s">
        <v>25</v>
      </c>
      <c r="E877" t="s">
        <v>1463</v>
      </c>
      <c r="F877" t="s">
        <v>1206</v>
      </c>
      <c r="G877">
        <v>858</v>
      </c>
      <c r="H877" s="2" t="str">
        <f>IFERROR(VLOOKUP(E877,'[4]Priorizacion DIC'!$A:$Q,17,0),"")</f>
        <v/>
      </c>
      <c r="I877" t="e">
        <f t="shared" si="15"/>
        <v>#N/A</v>
      </c>
    </row>
    <row r="878" spans="1:9" x14ac:dyDescent="0.25">
      <c r="A878" s="7">
        <v>877</v>
      </c>
      <c r="B878" s="2" t="s">
        <v>2519</v>
      </c>
      <c r="C878" s="2" t="s">
        <v>122</v>
      </c>
      <c r="D878" t="s">
        <v>25</v>
      </c>
      <c r="E878" t="s">
        <v>1463</v>
      </c>
      <c r="F878" t="s">
        <v>1206</v>
      </c>
      <c r="G878">
        <v>859</v>
      </c>
      <c r="H878" s="2" t="str">
        <f>IFERROR(VLOOKUP(E878,'[4]Priorizacion DIC'!$A:$Q,17,0),"")</f>
        <v/>
      </c>
      <c r="I878" t="e">
        <f t="shared" si="15"/>
        <v>#N/A</v>
      </c>
    </row>
    <row r="879" spans="1:9" x14ac:dyDescent="0.25">
      <c r="A879" s="7">
        <v>878</v>
      </c>
      <c r="B879" s="2" t="s">
        <v>2520</v>
      </c>
      <c r="C879" s="2" t="s">
        <v>122</v>
      </c>
      <c r="D879" t="s">
        <v>25</v>
      </c>
      <c r="E879" t="s">
        <v>1463</v>
      </c>
      <c r="F879" t="s">
        <v>1206</v>
      </c>
      <c r="G879">
        <v>860</v>
      </c>
      <c r="H879" s="2" t="str">
        <f>IFERROR(VLOOKUP(E879,'[4]Priorizacion DIC'!$A:$Q,17,0),"")</f>
        <v/>
      </c>
      <c r="I879" t="e">
        <f t="shared" si="15"/>
        <v>#N/A</v>
      </c>
    </row>
    <row r="880" spans="1:9" x14ac:dyDescent="0.25">
      <c r="A880" s="7">
        <v>879</v>
      </c>
      <c r="B880" s="2" t="s">
        <v>2521</v>
      </c>
      <c r="C880" s="2" t="s">
        <v>122</v>
      </c>
      <c r="D880" t="s">
        <v>25</v>
      </c>
      <c r="E880" t="s">
        <v>1463</v>
      </c>
      <c r="F880" t="s">
        <v>1206</v>
      </c>
      <c r="G880">
        <v>861</v>
      </c>
      <c r="H880" s="2" t="str">
        <f>IFERROR(VLOOKUP(E880,'[4]Priorizacion DIC'!$A:$Q,17,0),"")</f>
        <v/>
      </c>
      <c r="I880" t="e">
        <f t="shared" si="15"/>
        <v>#N/A</v>
      </c>
    </row>
    <row r="881" spans="1:9" x14ac:dyDescent="0.25">
      <c r="A881" s="7">
        <v>880</v>
      </c>
      <c r="B881" s="2" t="s">
        <v>2522</v>
      </c>
      <c r="C881" s="2" t="s">
        <v>122</v>
      </c>
      <c r="D881" t="s">
        <v>25</v>
      </c>
      <c r="E881" t="s">
        <v>1463</v>
      </c>
      <c r="F881" t="s">
        <v>1206</v>
      </c>
      <c r="G881">
        <v>862</v>
      </c>
      <c r="H881" s="2" t="str">
        <f>IFERROR(VLOOKUP(E881,'[4]Priorizacion DIC'!$A:$Q,17,0),"")</f>
        <v/>
      </c>
      <c r="I881" t="e">
        <f t="shared" si="15"/>
        <v>#N/A</v>
      </c>
    </row>
    <row r="882" spans="1:9" x14ac:dyDescent="0.25">
      <c r="A882" s="7">
        <v>881</v>
      </c>
      <c r="B882" s="2" t="s">
        <v>2523</v>
      </c>
      <c r="C882" s="2" t="s">
        <v>122</v>
      </c>
      <c r="D882" t="s">
        <v>25</v>
      </c>
      <c r="E882" t="s">
        <v>1463</v>
      </c>
      <c r="F882" t="s">
        <v>1206</v>
      </c>
      <c r="G882">
        <v>863</v>
      </c>
      <c r="H882" s="2" t="str">
        <f>IFERROR(VLOOKUP(E882,'[4]Priorizacion DIC'!$A:$Q,17,0),"")</f>
        <v/>
      </c>
      <c r="I882" t="e">
        <f t="shared" si="15"/>
        <v>#N/A</v>
      </c>
    </row>
    <row r="883" spans="1:9" x14ac:dyDescent="0.25">
      <c r="A883" s="7">
        <v>882</v>
      </c>
      <c r="B883" s="2" t="s">
        <v>2524</v>
      </c>
      <c r="C883" s="2" t="s">
        <v>122</v>
      </c>
      <c r="D883" t="s">
        <v>25</v>
      </c>
      <c r="E883" t="s">
        <v>1463</v>
      </c>
      <c r="F883" t="s">
        <v>1206</v>
      </c>
      <c r="G883">
        <v>864</v>
      </c>
      <c r="H883" s="2" t="str">
        <f>IFERROR(VLOOKUP(E883,'[4]Priorizacion DIC'!$A:$Q,17,0),"")</f>
        <v/>
      </c>
      <c r="I883" t="e">
        <f t="shared" si="15"/>
        <v>#N/A</v>
      </c>
    </row>
    <row r="884" spans="1:9" x14ac:dyDescent="0.25">
      <c r="A884" s="7">
        <v>883</v>
      </c>
      <c r="B884" s="2" t="s">
        <v>2525</v>
      </c>
      <c r="C884" s="2" t="s">
        <v>122</v>
      </c>
      <c r="D884" t="s">
        <v>25</v>
      </c>
      <c r="E884" t="s">
        <v>1463</v>
      </c>
      <c r="F884" t="s">
        <v>1206</v>
      </c>
      <c r="G884">
        <v>865</v>
      </c>
      <c r="H884" s="2" t="str">
        <f>IFERROR(VLOOKUP(E884,'[4]Priorizacion DIC'!$A:$Q,17,0),"")</f>
        <v/>
      </c>
      <c r="I884" t="e">
        <f t="shared" si="15"/>
        <v>#N/A</v>
      </c>
    </row>
    <row r="885" spans="1:9" x14ac:dyDescent="0.25">
      <c r="A885" s="7">
        <v>884</v>
      </c>
      <c r="B885" s="2" t="s">
        <v>2526</v>
      </c>
      <c r="C885" s="2" t="s">
        <v>122</v>
      </c>
      <c r="D885" t="s">
        <v>25</v>
      </c>
      <c r="E885" t="s">
        <v>1463</v>
      </c>
      <c r="F885" t="s">
        <v>1206</v>
      </c>
      <c r="G885">
        <v>866</v>
      </c>
      <c r="H885" s="2" t="str">
        <f>IFERROR(VLOOKUP(E885,'[4]Priorizacion DIC'!$A:$Q,17,0),"")</f>
        <v/>
      </c>
      <c r="I885" t="e">
        <f t="shared" si="15"/>
        <v>#N/A</v>
      </c>
    </row>
    <row r="886" spans="1:9" x14ac:dyDescent="0.25">
      <c r="A886" s="7">
        <v>885</v>
      </c>
      <c r="B886" s="2" t="s">
        <v>2527</v>
      </c>
      <c r="C886" s="2" t="s">
        <v>122</v>
      </c>
      <c r="D886" t="s">
        <v>25</v>
      </c>
      <c r="E886" t="s">
        <v>1463</v>
      </c>
      <c r="F886" t="s">
        <v>1206</v>
      </c>
      <c r="G886">
        <v>867</v>
      </c>
      <c r="H886" s="2" t="str">
        <f>IFERROR(VLOOKUP(E886,'[4]Priorizacion DIC'!$A:$Q,17,0),"")</f>
        <v/>
      </c>
      <c r="I886" t="e">
        <f t="shared" si="15"/>
        <v>#N/A</v>
      </c>
    </row>
    <row r="887" spans="1:9" x14ac:dyDescent="0.25">
      <c r="A887" s="7">
        <v>886</v>
      </c>
      <c r="B887" s="2" t="s">
        <v>2528</v>
      </c>
      <c r="C887" s="2" t="s">
        <v>122</v>
      </c>
      <c r="D887" t="s">
        <v>25</v>
      </c>
      <c r="E887" t="s">
        <v>1463</v>
      </c>
      <c r="F887" t="s">
        <v>1206</v>
      </c>
      <c r="G887">
        <v>868</v>
      </c>
      <c r="H887" s="2" t="str">
        <f>IFERROR(VLOOKUP(E887,'[4]Priorizacion DIC'!$A:$Q,17,0),"")</f>
        <v/>
      </c>
      <c r="I887" t="e">
        <f t="shared" si="15"/>
        <v>#N/A</v>
      </c>
    </row>
    <row r="888" spans="1:9" x14ac:dyDescent="0.25">
      <c r="A888" s="7">
        <v>887</v>
      </c>
      <c r="B888" s="2" t="s">
        <v>2529</v>
      </c>
      <c r="C888" s="2" t="s">
        <v>122</v>
      </c>
      <c r="D888" t="s">
        <v>25</v>
      </c>
      <c r="E888" t="s">
        <v>1463</v>
      </c>
      <c r="F888" t="s">
        <v>1206</v>
      </c>
      <c r="G888">
        <v>869</v>
      </c>
      <c r="H888" s="2" t="str">
        <f>IFERROR(VLOOKUP(E888,'[4]Priorizacion DIC'!$A:$Q,17,0),"")</f>
        <v/>
      </c>
      <c r="I888" t="e">
        <f t="shared" si="15"/>
        <v>#N/A</v>
      </c>
    </row>
    <row r="889" spans="1:9" x14ac:dyDescent="0.25">
      <c r="A889" s="7">
        <v>888</v>
      </c>
      <c r="B889" s="2" t="s">
        <v>2530</v>
      </c>
      <c r="C889" s="2" t="s">
        <v>122</v>
      </c>
      <c r="D889" t="s">
        <v>25</v>
      </c>
      <c r="E889" t="s">
        <v>1463</v>
      </c>
      <c r="F889" t="s">
        <v>1206</v>
      </c>
      <c r="G889">
        <v>870</v>
      </c>
      <c r="H889" s="2" t="str">
        <f>IFERROR(VLOOKUP(E889,'[4]Priorizacion DIC'!$A:$Q,17,0),"")</f>
        <v/>
      </c>
      <c r="I889" t="e">
        <f t="shared" si="15"/>
        <v>#N/A</v>
      </c>
    </row>
    <row r="890" spans="1:9" x14ac:dyDescent="0.25">
      <c r="A890" s="7">
        <v>889</v>
      </c>
      <c r="B890" s="2" t="s">
        <v>2531</v>
      </c>
      <c r="C890" s="2" t="s">
        <v>122</v>
      </c>
      <c r="D890" t="s">
        <v>25</v>
      </c>
      <c r="E890" t="s">
        <v>1463</v>
      </c>
      <c r="F890" t="s">
        <v>1206</v>
      </c>
      <c r="G890">
        <v>871</v>
      </c>
      <c r="H890" s="2" t="str">
        <f>IFERROR(VLOOKUP(E890,'[4]Priorizacion DIC'!$A:$Q,17,0),"")</f>
        <v/>
      </c>
      <c r="I890" t="e">
        <f t="shared" si="15"/>
        <v>#N/A</v>
      </c>
    </row>
    <row r="891" spans="1:9" x14ac:dyDescent="0.25">
      <c r="A891" s="7">
        <v>890</v>
      </c>
      <c r="B891" s="2" t="s">
        <v>2532</v>
      </c>
      <c r="C891" s="2" t="s">
        <v>122</v>
      </c>
      <c r="D891" t="s">
        <v>25</v>
      </c>
      <c r="E891" t="s">
        <v>1463</v>
      </c>
      <c r="F891" t="s">
        <v>1206</v>
      </c>
      <c r="G891">
        <v>872</v>
      </c>
      <c r="H891" s="2" t="str">
        <f>IFERROR(VLOOKUP(E891,'[4]Priorizacion DIC'!$A:$Q,17,0),"")</f>
        <v/>
      </c>
      <c r="I891" t="e">
        <f t="shared" si="15"/>
        <v>#N/A</v>
      </c>
    </row>
    <row r="892" spans="1:9" x14ac:dyDescent="0.25">
      <c r="A892" s="7">
        <v>891</v>
      </c>
      <c r="B892" s="2" t="s">
        <v>2533</v>
      </c>
      <c r="C892" s="2" t="s">
        <v>122</v>
      </c>
      <c r="D892" t="s">
        <v>25</v>
      </c>
      <c r="E892" t="s">
        <v>1463</v>
      </c>
      <c r="F892" t="s">
        <v>1206</v>
      </c>
      <c r="G892">
        <v>873</v>
      </c>
      <c r="H892" s="2" t="str">
        <f>IFERROR(VLOOKUP(E892,'[4]Priorizacion DIC'!$A:$Q,17,0),"")</f>
        <v/>
      </c>
      <c r="I892" t="e">
        <f t="shared" si="15"/>
        <v>#N/A</v>
      </c>
    </row>
    <row r="893" spans="1:9" x14ac:dyDescent="0.25">
      <c r="A893" s="7">
        <v>892</v>
      </c>
      <c r="B893" s="2" t="s">
        <v>2534</v>
      </c>
      <c r="C893" s="2" t="s">
        <v>122</v>
      </c>
      <c r="D893" t="s">
        <v>25</v>
      </c>
      <c r="E893" t="s">
        <v>1463</v>
      </c>
      <c r="F893" t="s">
        <v>1206</v>
      </c>
      <c r="G893">
        <v>874</v>
      </c>
      <c r="H893" s="2" t="str">
        <f>IFERROR(VLOOKUP(E893,'[4]Priorizacion DIC'!$A:$Q,17,0),"")</f>
        <v/>
      </c>
      <c r="I893" t="e">
        <f t="shared" si="15"/>
        <v>#N/A</v>
      </c>
    </row>
    <row r="894" spans="1:9" x14ac:dyDescent="0.25">
      <c r="A894" s="7">
        <v>893</v>
      </c>
      <c r="B894" s="2" t="s">
        <v>2535</v>
      </c>
      <c r="C894" s="2" t="s">
        <v>122</v>
      </c>
      <c r="D894" t="s">
        <v>25</v>
      </c>
      <c r="E894" t="s">
        <v>1463</v>
      </c>
      <c r="F894" t="s">
        <v>1206</v>
      </c>
      <c r="G894">
        <v>875</v>
      </c>
      <c r="H894" s="2" t="str">
        <f>IFERROR(VLOOKUP(E894,'[4]Priorizacion DIC'!$A:$Q,17,0),"")</f>
        <v/>
      </c>
      <c r="I894" t="e">
        <f t="shared" si="15"/>
        <v>#N/A</v>
      </c>
    </row>
    <row r="895" spans="1:9" x14ac:dyDescent="0.25">
      <c r="A895" s="7">
        <v>894</v>
      </c>
      <c r="B895" s="2" t="s">
        <v>2536</v>
      </c>
      <c r="C895" s="2" t="s">
        <v>122</v>
      </c>
      <c r="D895" t="s">
        <v>25</v>
      </c>
      <c r="E895" t="s">
        <v>1463</v>
      </c>
      <c r="F895" t="s">
        <v>1206</v>
      </c>
      <c r="G895">
        <v>876</v>
      </c>
      <c r="H895" s="2" t="str">
        <f>IFERROR(VLOOKUP(E895,'[4]Priorizacion DIC'!$A:$Q,17,0),"")</f>
        <v/>
      </c>
      <c r="I895" t="e">
        <f t="shared" si="15"/>
        <v>#N/A</v>
      </c>
    </row>
    <row r="896" spans="1:9" x14ac:dyDescent="0.25">
      <c r="A896" s="7">
        <v>895</v>
      </c>
      <c r="B896" s="2" t="s">
        <v>1904</v>
      </c>
      <c r="C896" s="2" t="s">
        <v>122</v>
      </c>
      <c r="D896" t="s">
        <v>25</v>
      </c>
      <c r="E896" t="s">
        <v>1463</v>
      </c>
      <c r="F896" t="s">
        <v>1206</v>
      </c>
      <c r="G896">
        <v>877</v>
      </c>
      <c r="H896" s="2" t="str">
        <f>IFERROR(VLOOKUP(E896,'[4]Priorizacion DIC'!$A:$Q,17,0),"")</f>
        <v/>
      </c>
      <c r="I896" t="str">
        <f t="shared" si="15"/>
        <v>Diagnostico</v>
      </c>
    </row>
    <row r="897" spans="1:9" x14ac:dyDescent="0.25">
      <c r="A897" s="7">
        <v>896</v>
      </c>
      <c r="B897" s="2" t="s">
        <v>2537</v>
      </c>
      <c r="C897" s="2" t="s">
        <v>122</v>
      </c>
      <c r="D897" t="s">
        <v>25</v>
      </c>
      <c r="E897" t="s">
        <v>1463</v>
      </c>
      <c r="F897" t="s">
        <v>1206</v>
      </c>
      <c r="G897">
        <v>878</v>
      </c>
      <c r="H897" s="2" t="str">
        <f>IFERROR(VLOOKUP(E897,'[4]Priorizacion DIC'!$A:$Q,17,0),"")</f>
        <v/>
      </c>
      <c r="I897" t="e">
        <f t="shared" si="15"/>
        <v>#N/A</v>
      </c>
    </row>
    <row r="898" spans="1:9" x14ac:dyDescent="0.25">
      <c r="A898" s="7">
        <v>897</v>
      </c>
      <c r="B898" s="2" t="s">
        <v>2538</v>
      </c>
      <c r="C898" s="2" t="s">
        <v>122</v>
      </c>
      <c r="D898" t="s">
        <v>25</v>
      </c>
      <c r="E898" t="s">
        <v>1463</v>
      </c>
      <c r="F898" t="s">
        <v>1206</v>
      </c>
      <c r="G898">
        <v>879</v>
      </c>
      <c r="H898" s="2" t="str">
        <f>IFERROR(VLOOKUP(E898,'[4]Priorizacion DIC'!$A:$Q,17,0),"")</f>
        <v/>
      </c>
      <c r="I898" t="e">
        <f t="shared" ref="I898:I961" si="16">VLOOKUP(B898,$N$2:$O$349,2,FALSE)</f>
        <v>#N/A</v>
      </c>
    </row>
    <row r="899" spans="1:9" x14ac:dyDescent="0.25">
      <c r="A899" s="7">
        <v>898</v>
      </c>
      <c r="B899" s="2" t="s">
        <v>2539</v>
      </c>
      <c r="C899" s="2" t="s">
        <v>122</v>
      </c>
      <c r="D899" t="s">
        <v>25</v>
      </c>
      <c r="E899" t="s">
        <v>1463</v>
      </c>
      <c r="F899" t="s">
        <v>1206</v>
      </c>
      <c r="G899">
        <v>880</v>
      </c>
      <c r="H899" s="2" t="str">
        <f>IFERROR(VLOOKUP(E899,'[4]Priorizacion DIC'!$A:$Q,17,0),"")</f>
        <v/>
      </c>
      <c r="I899" t="e">
        <f t="shared" si="16"/>
        <v>#N/A</v>
      </c>
    </row>
    <row r="900" spans="1:9" x14ac:dyDescent="0.25">
      <c r="A900" s="7">
        <v>899</v>
      </c>
      <c r="B900" s="2" t="s">
        <v>2540</v>
      </c>
      <c r="C900" s="2" t="s">
        <v>122</v>
      </c>
      <c r="D900" t="s">
        <v>25</v>
      </c>
      <c r="E900" t="s">
        <v>1463</v>
      </c>
      <c r="F900" t="s">
        <v>1206</v>
      </c>
      <c r="G900">
        <v>881</v>
      </c>
      <c r="H900" s="2" t="str">
        <f>IFERROR(VLOOKUP(E900,'[4]Priorizacion DIC'!$A:$Q,17,0),"")</f>
        <v/>
      </c>
      <c r="I900" t="e">
        <f t="shared" si="16"/>
        <v>#N/A</v>
      </c>
    </row>
    <row r="901" spans="1:9" x14ac:dyDescent="0.25">
      <c r="A901" s="7">
        <v>900</v>
      </c>
      <c r="B901" s="12" t="s">
        <v>2541</v>
      </c>
      <c r="C901" s="2" t="s">
        <v>122</v>
      </c>
      <c r="D901" t="s">
        <v>25</v>
      </c>
      <c r="E901" t="s">
        <v>1463</v>
      </c>
      <c r="F901" t="s">
        <v>1206</v>
      </c>
      <c r="G901">
        <v>882</v>
      </c>
      <c r="H901" s="2" t="str">
        <f>IFERROR(VLOOKUP(E901,'[4]Priorizacion DIC'!$A:$Q,17,0),"")</f>
        <v/>
      </c>
      <c r="I901" t="e">
        <f t="shared" si="16"/>
        <v>#N/A</v>
      </c>
    </row>
    <row r="902" spans="1:9" x14ac:dyDescent="0.25">
      <c r="A902" s="7">
        <v>901</v>
      </c>
      <c r="B902" s="2" t="s">
        <v>2542</v>
      </c>
      <c r="C902" s="2" t="s">
        <v>122</v>
      </c>
      <c r="D902" t="s">
        <v>25</v>
      </c>
      <c r="E902" t="s">
        <v>1463</v>
      </c>
      <c r="F902" t="s">
        <v>1206</v>
      </c>
      <c r="G902">
        <v>883</v>
      </c>
      <c r="H902" s="2" t="str">
        <f>IFERROR(VLOOKUP(E902,'[4]Priorizacion DIC'!$A:$Q,17,0),"")</f>
        <v/>
      </c>
      <c r="I902" t="e">
        <f t="shared" si="16"/>
        <v>#N/A</v>
      </c>
    </row>
    <row r="903" spans="1:9" x14ac:dyDescent="0.25">
      <c r="A903" s="7">
        <v>902</v>
      </c>
      <c r="B903" s="2" t="s">
        <v>2543</v>
      </c>
      <c r="C903" s="2" t="s">
        <v>122</v>
      </c>
      <c r="D903" t="s">
        <v>25</v>
      </c>
      <c r="E903" t="s">
        <v>1463</v>
      </c>
      <c r="F903" t="s">
        <v>1206</v>
      </c>
      <c r="G903">
        <v>884</v>
      </c>
      <c r="H903" s="2" t="str">
        <f>IFERROR(VLOOKUP(E903,'[4]Priorizacion DIC'!$A:$Q,17,0),"")</f>
        <v/>
      </c>
      <c r="I903" t="e">
        <f t="shared" si="16"/>
        <v>#N/A</v>
      </c>
    </row>
    <row r="904" spans="1:9" x14ac:dyDescent="0.25">
      <c r="A904" s="7">
        <v>903</v>
      </c>
      <c r="B904" s="2" t="s">
        <v>2544</v>
      </c>
      <c r="C904" s="2" t="s">
        <v>122</v>
      </c>
      <c r="D904" t="s">
        <v>25</v>
      </c>
      <c r="E904" t="s">
        <v>1463</v>
      </c>
      <c r="F904" t="s">
        <v>1206</v>
      </c>
      <c r="G904">
        <v>885</v>
      </c>
      <c r="H904" s="2" t="str">
        <f>IFERROR(VLOOKUP(E904,'[4]Priorizacion DIC'!$A:$Q,17,0),"")</f>
        <v/>
      </c>
      <c r="I904" t="e">
        <f t="shared" si="16"/>
        <v>#N/A</v>
      </c>
    </row>
    <row r="905" spans="1:9" x14ac:dyDescent="0.25">
      <c r="A905" s="7">
        <v>904</v>
      </c>
      <c r="B905" s="2" t="s">
        <v>2545</v>
      </c>
      <c r="C905" s="2" t="s">
        <v>122</v>
      </c>
      <c r="D905" t="s">
        <v>25</v>
      </c>
      <c r="E905" t="s">
        <v>1463</v>
      </c>
      <c r="F905" t="s">
        <v>1206</v>
      </c>
      <c r="G905">
        <v>886</v>
      </c>
      <c r="H905" s="2" t="str">
        <f>IFERROR(VLOOKUP(E905,'[4]Priorizacion DIC'!$A:$Q,17,0),"")</f>
        <v/>
      </c>
      <c r="I905" t="e">
        <f t="shared" si="16"/>
        <v>#N/A</v>
      </c>
    </row>
    <row r="906" spans="1:9" x14ac:dyDescent="0.25">
      <c r="A906" s="7">
        <v>905</v>
      </c>
      <c r="B906" s="2" t="s">
        <v>2546</v>
      </c>
      <c r="C906" s="2" t="s">
        <v>122</v>
      </c>
      <c r="D906" t="s">
        <v>25</v>
      </c>
      <c r="E906" t="s">
        <v>1463</v>
      </c>
      <c r="F906" t="s">
        <v>1206</v>
      </c>
      <c r="G906">
        <v>887</v>
      </c>
      <c r="H906" s="2" t="str">
        <f>IFERROR(VLOOKUP(E906,'[4]Priorizacion DIC'!$A:$Q,17,0),"")</f>
        <v/>
      </c>
      <c r="I906" t="e">
        <f t="shared" si="16"/>
        <v>#N/A</v>
      </c>
    </row>
    <row r="907" spans="1:9" x14ac:dyDescent="0.25">
      <c r="A907" s="7">
        <v>906</v>
      </c>
      <c r="B907" s="2" t="s">
        <v>2547</v>
      </c>
      <c r="C907" s="2" t="s">
        <v>122</v>
      </c>
      <c r="D907" t="s">
        <v>25</v>
      </c>
      <c r="E907" t="s">
        <v>1463</v>
      </c>
      <c r="F907" t="s">
        <v>1206</v>
      </c>
      <c r="G907">
        <v>888</v>
      </c>
      <c r="H907" s="2" t="str">
        <f>IFERROR(VLOOKUP(E907,'[4]Priorizacion DIC'!$A:$Q,17,0),"")</f>
        <v/>
      </c>
      <c r="I907" t="e">
        <f t="shared" si="16"/>
        <v>#N/A</v>
      </c>
    </row>
    <row r="908" spans="1:9" x14ac:dyDescent="0.25">
      <c r="A908" s="7">
        <v>907</v>
      </c>
      <c r="B908" s="2" t="s">
        <v>2548</v>
      </c>
      <c r="C908" s="2" t="s">
        <v>122</v>
      </c>
      <c r="D908" t="s">
        <v>25</v>
      </c>
      <c r="E908" t="s">
        <v>1463</v>
      </c>
      <c r="F908" t="s">
        <v>1206</v>
      </c>
      <c r="G908">
        <v>889</v>
      </c>
      <c r="H908" s="2" t="str">
        <f>IFERROR(VLOOKUP(E908,'[4]Priorizacion DIC'!$A:$Q,17,0),"")</f>
        <v/>
      </c>
      <c r="I908" t="e">
        <f t="shared" si="16"/>
        <v>#N/A</v>
      </c>
    </row>
    <row r="909" spans="1:9" x14ac:dyDescent="0.25">
      <c r="A909" s="7">
        <v>908</v>
      </c>
      <c r="B909" s="2" t="s">
        <v>2549</v>
      </c>
      <c r="C909" s="2" t="s">
        <v>122</v>
      </c>
      <c r="D909" t="s">
        <v>25</v>
      </c>
      <c r="E909" t="s">
        <v>1463</v>
      </c>
      <c r="F909" t="s">
        <v>1206</v>
      </c>
      <c r="G909">
        <v>890</v>
      </c>
      <c r="H909" s="2" t="str">
        <f>IFERROR(VLOOKUP(E909,'[4]Priorizacion DIC'!$A:$Q,17,0),"")</f>
        <v/>
      </c>
      <c r="I909" t="e">
        <f t="shared" si="16"/>
        <v>#N/A</v>
      </c>
    </row>
    <row r="910" spans="1:9" x14ac:dyDescent="0.25">
      <c r="A910" s="7">
        <v>909</v>
      </c>
      <c r="B910" s="2" t="s">
        <v>2550</v>
      </c>
      <c r="C910" s="2" t="s">
        <v>122</v>
      </c>
      <c r="D910" t="s">
        <v>25</v>
      </c>
      <c r="E910" t="s">
        <v>1463</v>
      </c>
      <c r="F910" t="s">
        <v>1206</v>
      </c>
      <c r="G910">
        <v>891</v>
      </c>
      <c r="H910" s="2" t="str">
        <f>IFERROR(VLOOKUP(E910,'[4]Priorizacion DIC'!$A:$Q,17,0),"")</f>
        <v/>
      </c>
      <c r="I910" t="e">
        <f t="shared" si="16"/>
        <v>#N/A</v>
      </c>
    </row>
    <row r="911" spans="1:9" x14ac:dyDescent="0.25">
      <c r="A911" s="7">
        <v>910</v>
      </c>
      <c r="B911" s="2" t="s">
        <v>2551</v>
      </c>
      <c r="C911" s="2" t="s">
        <v>122</v>
      </c>
      <c r="D911" t="s">
        <v>25</v>
      </c>
      <c r="E911" t="s">
        <v>1463</v>
      </c>
      <c r="F911" t="s">
        <v>1206</v>
      </c>
      <c r="G911">
        <v>892</v>
      </c>
      <c r="H911" s="2" t="str">
        <f>IFERROR(VLOOKUP(E911,'[4]Priorizacion DIC'!$A:$Q,17,0),"")</f>
        <v/>
      </c>
      <c r="I911" t="e">
        <f t="shared" si="16"/>
        <v>#N/A</v>
      </c>
    </row>
    <row r="912" spans="1:9" x14ac:dyDescent="0.25">
      <c r="A912" s="7">
        <v>911</v>
      </c>
      <c r="B912" s="2" t="s">
        <v>2552</v>
      </c>
      <c r="C912" s="2" t="s">
        <v>122</v>
      </c>
      <c r="D912" t="s">
        <v>25</v>
      </c>
      <c r="E912" t="s">
        <v>1463</v>
      </c>
      <c r="F912" t="s">
        <v>1206</v>
      </c>
      <c r="G912">
        <v>893</v>
      </c>
      <c r="H912" s="2" t="str">
        <f>IFERROR(VLOOKUP(E912,'[4]Priorizacion DIC'!$A:$Q,17,0),"")</f>
        <v/>
      </c>
      <c r="I912" t="e">
        <f t="shared" si="16"/>
        <v>#N/A</v>
      </c>
    </row>
    <row r="913" spans="1:9" x14ac:dyDescent="0.25">
      <c r="A913" s="7">
        <v>912</v>
      </c>
      <c r="B913" s="2" t="s">
        <v>2553</v>
      </c>
      <c r="C913" s="2" t="s">
        <v>122</v>
      </c>
      <c r="D913" t="s">
        <v>25</v>
      </c>
      <c r="E913" t="s">
        <v>1463</v>
      </c>
      <c r="F913" t="s">
        <v>1206</v>
      </c>
      <c r="G913">
        <v>894</v>
      </c>
      <c r="H913" s="2" t="str">
        <f>IFERROR(VLOOKUP(E913,'[4]Priorizacion DIC'!$A:$Q,17,0),"")</f>
        <v/>
      </c>
      <c r="I913" t="e">
        <f t="shared" si="16"/>
        <v>#N/A</v>
      </c>
    </row>
    <row r="914" spans="1:9" x14ac:dyDescent="0.25">
      <c r="A914" s="7">
        <v>913</v>
      </c>
      <c r="B914" s="2" t="s">
        <v>2554</v>
      </c>
      <c r="C914" s="2" t="s">
        <v>122</v>
      </c>
      <c r="D914" t="s">
        <v>25</v>
      </c>
      <c r="E914" t="s">
        <v>1463</v>
      </c>
      <c r="F914" t="s">
        <v>1206</v>
      </c>
      <c r="G914">
        <v>895</v>
      </c>
      <c r="H914" s="2" t="str">
        <f>IFERROR(VLOOKUP(E914,'[4]Priorizacion DIC'!$A:$Q,17,0),"")</f>
        <v/>
      </c>
      <c r="I914" t="e">
        <f t="shared" si="16"/>
        <v>#N/A</v>
      </c>
    </row>
    <row r="915" spans="1:9" x14ac:dyDescent="0.25">
      <c r="A915" s="7">
        <v>914</v>
      </c>
      <c r="B915" s="2" t="s">
        <v>2555</v>
      </c>
      <c r="C915" s="2" t="s">
        <v>122</v>
      </c>
      <c r="D915" t="s">
        <v>25</v>
      </c>
      <c r="E915" t="s">
        <v>1463</v>
      </c>
      <c r="F915" t="s">
        <v>1206</v>
      </c>
      <c r="G915">
        <v>896</v>
      </c>
      <c r="H915" s="2" t="str">
        <f>IFERROR(VLOOKUP(E915,'[4]Priorizacion DIC'!$A:$Q,17,0),"")</f>
        <v/>
      </c>
      <c r="I915" t="e">
        <f t="shared" si="16"/>
        <v>#N/A</v>
      </c>
    </row>
    <row r="916" spans="1:9" x14ac:dyDescent="0.25">
      <c r="A916" s="7">
        <v>915</v>
      </c>
      <c r="B916" s="2" t="s">
        <v>2556</v>
      </c>
      <c r="C916" s="2" t="s">
        <v>122</v>
      </c>
      <c r="D916" t="s">
        <v>25</v>
      </c>
      <c r="E916" t="s">
        <v>1463</v>
      </c>
      <c r="F916" t="s">
        <v>1206</v>
      </c>
      <c r="G916">
        <v>897</v>
      </c>
      <c r="H916" s="2" t="str">
        <f>IFERROR(VLOOKUP(E916,'[4]Priorizacion DIC'!$A:$Q,17,0),"")</f>
        <v/>
      </c>
      <c r="I916" t="e">
        <f t="shared" si="16"/>
        <v>#N/A</v>
      </c>
    </row>
    <row r="917" spans="1:9" x14ac:dyDescent="0.25">
      <c r="A917" s="7">
        <v>916</v>
      </c>
      <c r="B917" s="2" t="s">
        <v>2557</v>
      </c>
      <c r="C917" s="2" t="s">
        <v>122</v>
      </c>
      <c r="D917" t="s">
        <v>25</v>
      </c>
      <c r="E917" t="s">
        <v>1463</v>
      </c>
      <c r="F917" t="s">
        <v>1206</v>
      </c>
      <c r="G917">
        <v>898</v>
      </c>
      <c r="H917" s="2" t="str">
        <f>IFERROR(VLOOKUP(E917,'[4]Priorizacion DIC'!$A:$Q,17,0),"")</f>
        <v/>
      </c>
      <c r="I917" t="e">
        <f t="shared" si="16"/>
        <v>#N/A</v>
      </c>
    </row>
    <row r="918" spans="1:9" x14ac:dyDescent="0.25">
      <c r="A918" s="7">
        <v>917</v>
      </c>
      <c r="B918" s="2" t="s">
        <v>2558</v>
      </c>
      <c r="C918" s="2" t="s">
        <v>122</v>
      </c>
      <c r="D918" t="s">
        <v>25</v>
      </c>
      <c r="E918" t="s">
        <v>1463</v>
      </c>
      <c r="F918" t="s">
        <v>1206</v>
      </c>
      <c r="G918">
        <v>899</v>
      </c>
      <c r="H918" s="2" t="str">
        <f>IFERROR(VLOOKUP(E918,'[4]Priorizacion DIC'!$A:$Q,17,0),"")</f>
        <v/>
      </c>
      <c r="I918" t="e">
        <f t="shared" si="16"/>
        <v>#N/A</v>
      </c>
    </row>
    <row r="919" spans="1:9" x14ac:dyDescent="0.25">
      <c r="A919" s="7">
        <v>918</v>
      </c>
      <c r="B919" s="2" t="s">
        <v>2559</v>
      </c>
      <c r="C919" s="2" t="s">
        <v>122</v>
      </c>
      <c r="D919" t="s">
        <v>25</v>
      </c>
      <c r="E919" t="s">
        <v>1463</v>
      </c>
      <c r="F919" t="s">
        <v>1206</v>
      </c>
      <c r="G919">
        <v>900</v>
      </c>
      <c r="H919" s="2" t="str">
        <f>IFERROR(VLOOKUP(E919,'[4]Priorizacion DIC'!$A:$Q,17,0),"")</f>
        <v/>
      </c>
      <c r="I919" t="e">
        <f t="shared" si="16"/>
        <v>#N/A</v>
      </c>
    </row>
    <row r="920" spans="1:9" x14ac:dyDescent="0.25">
      <c r="A920" s="7">
        <v>919</v>
      </c>
      <c r="B920" s="2" t="s">
        <v>2560</v>
      </c>
      <c r="C920" s="2" t="s">
        <v>122</v>
      </c>
      <c r="D920" t="s">
        <v>25</v>
      </c>
      <c r="E920" t="s">
        <v>1463</v>
      </c>
      <c r="F920" t="s">
        <v>1206</v>
      </c>
      <c r="G920">
        <v>901</v>
      </c>
      <c r="H920" s="2" t="str">
        <f>IFERROR(VLOOKUP(E920,'[4]Priorizacion DIC'!$A:$Q,17,0),"")</f>
        <v/>
      </c>
      <c r="I920" t="e">
        <f t="shared" si="16"/>
        <v>#N/A</v>
      </c>
    </row>
    <row r="921" spans="1:9" x14ac:dyDescent="0.25">
      <c r="A921" s="7">
        <v>920</v>
      </c>
      <c r="B921" s="2" t="s">
        <v>2561</v>
      </c>
      <c r="C921" s="2" t="s">
        <v>122</v>
      </c>
      <c r="D921" t="s">
        <v>25</v>
      </c>
      <c r="E921" t="s">
        <v>1463</v>
      </c>
      <c r="F921" t="s">
        <v>1206</v>
      </c>
      <c r="G921">
        <v>902</v>
      </c>
      <c r="H921" s="2" t="str">
        <f>IFERROR(VLOOKUP(E921,'[4]Priorizacion DIC'!$A:$Q,17,0),"")</f>
        <v/>
      </c>
      <c r="I921" t="e">
        <f t="shared" si="16"/>
        <v>#N/A</v>
      </c>
    </row>
    <row r="922" spans="1:9" x14ac:dyDescent="0.25">
      <c r="A922" s="7">
        <v>921</v>
      </c>
      <c r="B922" s="2" t="s">
        <v>2562</v>
      </c>
      <c r="C922" s="2" t="s">
        <v>122</v>
      </c>
      <c r="D922" t="s">
        <v>25</v>
      </c>
      <c r="E922" t="s">
        <v>1463</v>
      </c>
      <c r="F922" t="s">
        <v>1206</v>
      </c>
      <c r="G922">
        <v>903</v>
      </c>
      <c r="H922" s="2" t="str">
        <f>IFERROR(VLOOKUP(E922,'[4]Priorizacion DIC'!$A:$Q,17,0),"")</f>
        <v/>
      </c>
      <c r="I922" t="e">
        <f t="shared" si="16"/>
        <v>#N/A</v>
      </c>
    </row>
    <row r="923" spans="1:9" x14ac:dyDescent="0.25">
      <c r="A923" s="7">
        <v>922</v>
      </c>
      <c r="B923" s="2" t="s">
        <v>2563</v>
      </c>
      <c r="C923" s="2" t="s">
        <v>122</v>
      </c>
      <c r="D923" t="s">
        <v>25</v>
      </c>
      <c r="E923" t="s">
        <v>1463</v>
      </c>
      <c r="F923" t="s">
        <v>1206</v>
      </c>
      <c r="G923">
        <v>904</v>
      </c>
      <c r="H923" s="2" t="str">
        <f>IFERROR(VLOOKUP(E923,'[4]Priorizacion DIC'!$A:$Q,17,0),"")</f>
        <v/>
      </c>
      <c r="I923" t="e">
        <f t="shared" si="16"/>
        <v>#N/A</v>
      </c>
    </row>
    <row r="924" spans="1:9" x14ac:dyDescent="0.25">
      <c r="A924" s="7">
        <v>923</v>
      </c>
      <c r="B924" s="2" t="s">
        <v>2564</v>
      </c>
      <c r="C924" s="2" t="s">
        <v>132</v>
      </c>
      <c r="D924" t="s">
        <v>25</v>
      </c>
      <c r="E924" t="s">
        <v>1463</v>
      </c>
      <c r="F924" t="s">
        <v>1206</v>
      </c>
      <c r="G924">
        <v>905</v>
      </c>
      <c r="H924" s="2" t="str">
        <f>IFERROR(VLOOKUP(E924,'[4]Priorizacion DIC'!$A:$Q,17,0),"")</f>
        <v/>
      </c>
      <c r="I924" t="e">
        <f t="shared" si="16"/>
        <v>#N/A</v>
      </c>
    </row>
    <row r="925" spans="1:9" x14ac:dyDescent="0.25">
      <c r="A925" s="7">
        <v>924</v>
      </c>
      <c r="B925" s="2" t="s">
        <v>2565</v>
      </c>
      <c r="C925" s="2" t="s">
        <v>132</v>
      </c>
      <c r="D925" t="s">
        <v>25</v>
      </c>
      <c r="E925" t="s">
        <v>1463</v>
      </c>
      <c r="F925" t="s">
        <v>1206</v>
      </c>
      <c r="G925">
        <v>906</v>
      </c>
      <c r="H925" s="2" t="str">
        <f>IFERROR(VLOOKUP(E925,'[4]Priorizacion DIC'!$A:$Q,17,0),"")</f>
        <v/>
      </c>
      <c r="I925" t="e">
        <f t="shared" si="16"/>
        <v>#N/A</v>
      </c>
    </row>
    <row r="926" spans="1:9" x14ac:dyDescent="0.25">
      <c r="A926" s="7">
        <v>925</v>
      </c>
      <c r="B926" s="2" t="s">
        <v>2566</v>
      </c>
      <c r="C926" s="2" t="s">
        <v>132</v>
      </c>
      <c r="D926" t="s">
        <v>25</v>
      </c>
      <c r="E926" t="s">
        <v>1463</v>
      </c>
      <c r="F926" t="s">
        <v>1206</v>
      </c>
      <c r="G926">
        <v>907</v>
      </c>
      <c r="H926" s="2" t="str">
        <f>IFERROR(VLOOKUP(E926,'[4]Priorizacion DIC'!$A:$Q,17,0),"")</f>
        <v/>
      </c>
      <c r="I926" t="e">
        <f t="shared" si="16"/>
        <v>#N/A</v>
      </c>
    </row>
    <row r="927" spans="1:9" x14ac:dyDescent="0.25">
      <c r="A927" s="7">
        <v>926</v>
      </c>
      <c r="B927" s="2" t="s">
        <v>2567</v>
      </c>
      <c r="C927" s="2" t="s">
        <v>132</v>
      </c>
      <c r="D927" t="s">
        <v>25</v>
      </c>
      <c r="E927" t="s">
        <v>1463</v>
      </c>
      <c r="F927" t="s">
        <v>1206</v>
      </c>
      <c r="G927">
        <v>908</v>
      </c>
      <c r="H927" s="2" t="str">
        <f>IFERROR(VLOOKUP(E927,'[4]Priorizacion DIC'!$A:$Q,17,0),"")</f>
        <v/>
      </c>
      <c r="I927" t="e">
        <f t="shared" si="16"/>
        <v>#N/A</v>
      </c>
    </row>
    <row r="928" spans="1:9" x14ac:dyDescent="0.25">
      <c r="A928" s="7">
        <v>927</v>
      </c>
      <c r="B928" s="2" t="s">
        <v>2568</v>
      </c>
      <c r="C928" s="2" t="s">
        <v>132</v>
      </c>
      <c r="D928" t="s">
        <v>25</v>
      </c>
      <c r="E928" t="s">
        <v>1463</v>
      </c>
      <c r="F928" t="s">
        <v>1206</v>
      </c>
      <c r="G928">
        <v>909</v>
      </c>
      <c r="H928" s="2" t="str">
        <f>IFERROR(VLOOKUP(E928,'[4]Priorizacion DIC'!$A:$Q,17,0),"")</f>
        <v/>
      </c>
      <c r="I928" t="e">
        <f t="shared" si="16"/>
        <v>#N/A</v>
      </c>
    </row>
    <row r="929" spans="1:9" x14ac:dyDescent="0.25">
      <c r="A929" s="7">
        <v>928</v>
      </c>
      <c r="B929" s="2" t="s">
        <v>2569</v>
      </c>
      <c r="C929" s="2" t="s">
        <v>132</v>
      </c>
      <c r="D929" t="s">
        <v>25</v>
      </c>
      <c r="E929" t="s">
        <v>1463</v>
      </c>
      <c r="F929" t="s">
        <v>1206</v>
      </c>
      <c r="G929">
        <v>910</v>
      </c>
      <c r="H929" s="2" t="str">
        <f>IFERROR(VLOOKUP(E929,'[4]Priorizacion DIC'!$A:$Q,17,0),"")</f>
        <v/>
      </c>
      <c r="I929" t="e">
        <f t="shared" si="16"/>
        <v>#N/A</v>
      </c>
    </row>
    <row r="930" spans="1:9" x14ac:dyDescent="0.25">
      <c r="A930" s="7">
        <v>929</v>
      </c>
      <c r="B930" s="2" t="s">
        <v>2570</v>
      </c>
      <c r="C930" s="2" t="s">
        <v>132</v>
      </c>
      <c r="D930" t="s">
        <v>25</v>
      </c>
      <c r="E930" t="s">
        <v>1463</v>
      </c>
      <c r="F930" t="s">
        <v>1206</v>
      </c>
      <c r="G930">
        <v>911</v>
      </c>
      <c r="H930" s="2" t="str">
        <f>IFERROR(VLOOKUP(E930,'[4]Priorizacion DIC'!$A:$Q,17,0),"")</f>
        <v/>
      </c>
      <c r="I930" t="e">
        <f t="shared" si="16"/>
        <v>#N/A</v>
      </c>
    </row>
    <row r="931" spans="1:9" x14ac:dyDescent="0.25">
      <c r="A931" s="7">
        <v>930</v>
      </c>
      <c r="B931" s="2" t="s">
        <v>2571</v>
      </c>
      <c r="C931" s="2" t="s">
        <v>132</v>
      </c>
      <c r="D931" t="s">
        <v>25</v>
      </c>
      <c r="E931" t="s">
        <v>1463</v>
      </c>
      <c r="F931" t="s">
        <v>1206</v>
      </c>
      <c r="G931">
        <v>912</v>
      </c>
      <c r="H931" s="2" t="str">
        <f>IFERROR(VLOOKUP(E931,'[4]Priorizacion DIC'!$A:$Q,17,0),"")</f>
        <v/>
      </c>
      <c r="I931" t="e">
        <f t="shared" si="16"/>
        <v>#N/A</v>
      </c>
    </row>
    <row r="932" spans="1:9" x14ac:dyDescent="0.25">
      <c r="A932" s="7">
        <v>931</v>
      </c>
      <c r="B932" s="2" t="s">
        <v>2572</v>
      </c>
      <c r="C932" s="2" t="s">
        <v>132</v>
      </c>
      <c r="D932" t="s">
        <v>25</v>
      </c>
      <c r="E932" t="s">
        <v>1463</v>
      </c>
      <c r="F932" t="s">
        <v>1206</v>
      </c>
      <c r="G932">
        <v>913</v>
      </c>
      <c r="H932" s="2" t="str">
        <f>IFERROR(VLOOKUP(E932,'[4]Priorizacion DIC'!$A:$Q,17,0),"")</f>
        <v/>
      </c>
      <c r="I932" t="e">
        <f t="shared" si="16"/>
        <v>#N/A</v>
      </c>
    </row>
    <row r="933" spans="1:9" x14ac:dyDescent="0.25">
      <c r="A933" s="7">
        <v>932</v>
      </c>
      <c r="B933" s="2" t="s">
        <v>2573</v>
      </c>
      <c r="C933" s="2" t="s">
        <v>132</v>
      </c>
      <c r="D933" t="s">
        <v>25</v>
      </c>
      <c r="E933" t="s">
        <v>1463</v>
      </c>
      <c r="F933" t="s">
        <v>1206</v>
      </c>
      <c r="G933">
        <v>914</v>
      </c>
      <c r="H933" s="2" t="str">
        <f>IFERROR(VLOOKUP(E933,'[4]Priorizacion DIC'!$A:$Q,17,0),"")</f>
        <v/>
      </c>
      <c r="I933" t="e">
        <f t="shared" si="16"/>
        <v>#N/A</v>
      </c>
    </row>
    <row r="934" spans="1:9" x14ac:dyDescent="0.25">
      <c r="A934" s="7">
        <v>933</v>
      </c>
      <c r="B934" s="2" t="s">
        <v>2574</v>
      </c>
      <c r="C934" s="2" t="s">
        <v>132</v>
      </c>
      <c r="D934" t="s">
        <v>25</v>
      </c>
      <c r="E934" t="s">
        <v>1463</v>
      </c>
      <c r="F934" t="s">
        <v>1206</v>
      </c>
      <c r="G934">
        <v>915</v>
      </c>
      <c r="H934" s="2" t="str">
        <f>IFERROR(VLOOKUP(E934,'[4]Priorizacion DIC'!$A:$Q,17,0),"")</f>
        <v/>
      </c>
      <c r="I934" t="e">
        <f t="shared" si="16"/>
        <v>#N/A</v>
      </c>
    </row>
    <row r="935" spans="1:9" x14ac:dyDescent="0.25">
      <c r="A935" s="7">
        <v>934</v>
      </c>
      <c r="B935" s="2" t="s">
        <v>2575</v>
      </c>
      <c r="C935" s="2" t="s">
        <v>132</v>
      </c>
      <c r="D935" t="s">
        <v>25</v>
      </c>
      <c r="E935" t="s">
        <v>1463</v>
      </c>
      <c r="F935" t="s">
        <v>1206</v>
      </c>
      <c r="G935">
        <v>916</v>
      </c>
      <c r="H935" s="2" t="str">
        <f>IFERROR(VLOOKUP(E935,'[4]Priorizacion DIC'!$A:$Q,17,0),"")</f>
        <v/>
      </c>
      <c r="I935" t="e">
        <f t="shared" si="16"/>
        <v>#N/A</v>
      </c>
    </row>
    <row r="936" spans="1:9" x14ac:dyDescent="0.25">
      <c r="A936" s="7">
        <v>935</v>
      </c>
      <c r="B936" s="2" t="s">
        <v>2576</v>
      </c>
      <c r="C936" s="2" t="s">
        <v>132</v>
      </c>
      <c r="D936" t="s">
        <v>25</v>
      </c>
      <c r="E936" t="s">
        <v>1463</v>
      </c>
      <c r="F936" t="s">
        <v>1206</v>
      </c>
      <c r="G936">
        <v>917</v>
      </c>
      <c r="H936" s="2" t="str">
        <f>IFERROR(VLOOKUP(E936,'[4]Priorizacion DIC'!$A:$Q,17,0),"")</f>
        <v/>
      </c>
      <c r="I936" t="e">
        <f t="shared" si="16"/>
        <v>#N/A</v>
      </c>
    </row>
    <row r="937" spans="1:9" x14ac:dyDescent="0.25">
      <c r="A937" s="7">
        <v>936</v>
      </c>
      <c r="B937" s="2" t="s">
        <v>2577</v>
      </c>
      <c r="C937" s="2" t="s">
        <v>132</v>
      </c>
      <c r="D937" t="s">
        <v>25</v>
      </c>
      <c r="E937" t="s">
        <v>1463</v>
      </c>
      <c r="F937" t="s">
        <v>1206</v>
      </c>
      <c r="G937">
        <v>918</v>
      </c>
      <c r="H937" s="2" t="str">
        <f>IFERROR(VLOOKUP(E937,'[4]Priorizacion DIC'!$A:$Q,17,0),"")</f>
        <v/>
      </c>
      <c r="I937" t="e">
        <f t="shared" si="16"/>
        <v>#N/A</v>
      </c>
    </row>
    <row r="938" spans="1:9" x14ac:dyDescent="0.25">
      <c r="A938" s="7">
        <v>937</v>
      </c>
      <c r="B938" s="2" t="s">
        <v>2578</v>
      </c>
      <c r="C938" s="2" t="s">
        <v>132</v>
      </c>
      <c r="D938" t="s">
        <v>25</v>
      </c>
      <c r="E938" t="s">
        <v>1463</v>
      </c>
      <c r="F938" t="s">
        <v>1206</v>
      </c>
      <c r="G938">
        <v>919</v>
      </c>
      <c r="H938" s="2" t="str">
        <f>IFERROR(VLOOKUP(E938,'[4]Priorizacion DIC'!$A:$Q,17,0),"")</f>
        <v/>
      </c>
      <c r="I938" t="e">
        <f t="shared" si="16"/>
        <v>#N/A</v>
      </c>
    </row>
    <row r="939" spans="1:9" x14ac:dyDescent="0.25">
      <c r="A939" s="7">
        <v>938</v>
      </c>
      <c r="B939" s="2" t="s">
        <v>2579</v>
      </c>
      <c r="C939" s="2" t="s">
        <v>132</v>
      </c>
      <c r="D939" t="s">
        <v>25</v>
      </c>
      <c r="E939" t="s">
        <v>1463</v>
      </c>
      <c r="F939" t="s">
        <v>1206</v>
      </c>
      <c r="G939">
        <v>920</v>
      </c>
      <c r="H939" s="2" t="str">
        <f>IFERROR(VLOOKUP(E939,'[4]Priorizacion DIC'!$A:$Q,17,0),"")</f>
        <v/>
      </c>
      <c r="I939" t="e">
        <f t="shared" si="16"/>
        <v>#N/A</v>
      </c>
    </row>
    <row r="940" spans="1:9" x14ac:dyDescent="0.25">
      <c r="A940" s="7">
        <v>939</v>
      </c>
      <c r="B940" s="2" t="s">
        <v>2580</v>
      </c>
      <c r="C940" s="2" t="s">
        <v>132</v>
      </c>
      <c r="D940" t="s">
        <v>25</v>
      </c>
      <c r="E940" t="s">
        <v>1463</v>
      </c>
      <c r="F940" t="s">
        <v>1206</v>
      </c>
      <c r="G940">
        <v>921</v>
      </c>
      <c r="H940" s="2" t="str">
        <f>IFERROR(VLOOKUP(E940,'[4]Priorizacion DIC'!$A:$Q,17,0),"")</f>
        <v/>
      </c>
      <c r="I940" t="e">
        <f t="shared" si="16"/>
        <v>#N/A</v>
      </c>
    </row>
    <row r="941" spans="1:9" x14ac:dyDescent="0.25">
      <c r="A941" s="7">
        <v>940</v>
      </c>
      <c r="B941" s="2" t="s">
        <v>2581</v>
      </c>
      <c r="C941" s="2" t="s">
        <v>132</v>
      </c>
      <c r="D941" t="s">
        <v>25</v>
      </c>
      <c r="E941" t="s">
        <v>1463</v>
      </c>
      <c r="F941" t="s">
        <v>1206</v>
      </c>
      <c r="G941">
        <v>922</v>
      </c>
      <c r="H941" s="2" t="str">
        <f>IFERROR(VLOOKUP(E941,'[4]Priorizacion DIC'!$A:$Q,17,0),"")</f>
        <v/>
      </c>
      <c r="I941" t="e">
        <f t="shared" si="16"/>
        <v>#N/A</v>
      </c>
    </row>
    <row r="942" spans="1:9" x14ac:dyDescent="0.25">
      <c r="A942" s="7">
        <v>941</v>
      </c>
      <c r="B942" s="2" t="s">
        <v>2582</v>
      </c>
      <c r="C942" s="2" t="s">
        <v>132</v>
      </c>
      <c r="D942" t="s">
        <v>25</v>
      </c>
      <c r="E942" t="s">
        <v>1463</v>
      </c>
      <c r="F942" t="s">
        <v>1206</v>
      </c>
      <c r="G942">
        <v>923</v>
      </c>
      <c r="H942" s="2" t="str">
        <f>IFERROR(VLOOKUP(E942,'[4]Priorizacion DIC'!$A:$Q,17,0),"")</f>
        <v/>
      </c>
      <c r="I942" t="e">
        <f t="shared" si="16"/>
        <v>#N/A</v>
      </c>
    </row>
    <row r="943" spans="1:9" x14ac:dyDescent="0.25">
      <c r="A943" s="7">
        <v>942</v>
      </c>
      <c r="B943" s="2" t="s">
        <v>2583</v>
      </c>
      <c r="C943" s="2" t="s">
        <v>132</v>
      </c>
      <c r="D943" t="s">
        <v>25</v>
      </c>
      <c r="E943" t="s">
        <v>1463</v>
      </c>
      <c r="F943" t="s">
        <v>1206</v>
      </c>
      <c r="G943">
        <v>924</v>
      </c>
      <c r="H943" s="2" t="str">
        <f>IFERROR(VLOOKUP(E943,'[4]Priorizacion DIC'!$A:$Q,17,0),"")</f>
        <v/>
      </c>
      <c r="I943" t="e">
        <f t="shared" si="16"/>
        <v>#N/A</v>
      </c>
    </row>
    <row r="944" spans="1:9" x14ac:dyDescent="0.25">
      <c r="A944" s="7">
        <v>943</v>
      </c>
      <c r="B944" s="2" t="s">
        <v>2584</v>
      </c>
      <c r="C944" s="2" t="s">
        <v>132</v>
      </c>
      <c r="D944" t="s">
        <v>25</v>
      </c>
      <c r="E944" t="s">
        <v>1463</v>
      </c>
      <c r="F944" t="s">
        <v>1206</v>
      </c>
      <c r="G944">
        <v>925</v>
      </c>
      <c r="H944" s="2" t="str">
        <f>IFERROR(VLOOKUP(E944,'[4]Priorizacion DIC'!$A:$Q,17,0),"")</f>
        <v/>
      </c>
      <c r="I944" t="e">
        <f t="shared" si="16"/>
        <v>#N/A</v>
      </c>
    </row>
    <row r="945" spans="1:9" x14ac:dyDescent="0.25">
      <c r="A945" s="7">
        <v>944</v>
      </c>
      <c r="B945" s="2" t="s">
        <v>2585</v>
      </c>
      <c r="C945" s="2" t="s">
        <v>132</v>
      </c>
      <c r="D945" t="s">
        <v>25</v>
      </c>
      <c r="E945" t="s">
        <v>1463</v>
      </c>
      <c r="F945" t="s">
        <v>1206</v>
      </c>
      <c r="G945">
        <v>926</v>
      </c>
      <c r="H945" s="2" t="str">
        <f>IFERROR(VLOOKUP(E945,'[4]Priorizacion DIC'!$A:$Q,17,0),"")</f>
        <v/>
      </c>
      <c r="I945" t="e">
        <f t="shared" si="16"/>
        <v>#N/A</v>
      </c>
    </row>
    <row r="946" spans="1:9" x14ac:dyDescent="0.25">
      <c r="A946" s="7">
        <v>945</v>
      </c>
      <c r="B946" s="2" t="s">
        <v>2586</v>
      </c>
      <c r="C946" s="2" t="s">
        <v>132</v>
      </c>
      <c r="D946" t="s">
        <v>25</v>
      </c>
      <c r="E946" t="s">
        <v>1463</v>
      </c>
      <c r="F946" t="s">
        <v>1206</v>
      </c>
      <c r="G946">
        <v>927</v>
      </c>
      <c r="H946" s="2" t="str">
        <f>IFERROR(VLOOKUP(E946,'[4]Priorizacion DIC'!$A:$Q,17,0),"")</f>
        <v/>
      </c>
      <c r="I946" t="e">
        <f t="shared" si="16"/>
        <v>#N/A</v>
      </c>
    </row>
    <row r="947" spans="1:9" x14ac:dyDescent="0.25">
      <c r="A947" s="7">
        <v>946</v>
      </c>
      <c r="B947" s="2" t="s">
        <v>2587</v>
      </c>
      <c r="C947" s="2" t="s">
        <v>132</v>
      </c>
      <c r="D947" t="s">
        <v>25</v>
      </c>
      <c r="E947" t="s">
        <v>1463</v>
      </c>
      <c r="F947" t="s">
        <v>1206</v>
      </c>
      <c r="G947">
        <v>928</v>
      </c>
      <c r="H947" s="2" t="str">
        <f>IFERROR(VLOOKUP(E947,'[4]Priorizacion DIC'!$A:$Q,17,0),"")</f>
        <v/>
      </c>
      <c r="I947" t="e">
        <f t="shared" si="16"/>
        <v>#N/A</v>
      </c>
    </row>
    <row r="948" spans="1:9" x14ac:dyDescent="0.25">
      <c r="A948" s="7">
        <v>947</v>
      </c>
      <c r="B948" s="2" t="s">
        <v>2588</v>
      </c>
      <c r="C948" s="2" t="s">
        <v>132</v>
      </c>
      <c r="D948" t="s">
        <v>25</v>
      </c>
      <c r="E948" t="s">
        <v>1463</v>
      </c>
      <c r="F948" t="s">
        <v>1206</v>
      </c>
      <c r="G948">
        <v>929</v>
      </c>
      <c r="H948" s="2" t="str">
        <f>IFERROR(VLOOKUP(E948,'[4]Priorizacion DIC'!$A:$Q,17,0),"")</f>
        <v/>
      </c>
      <c r="I948" t="e">
        <f t="shared" si="16"/>
        <v>#N/A</v>
      </c>
    </row>
    <row r="949" spans="1:9" x14ac:dyDescent="0.25">
      <c r="A949" s="7">
        <v>948</v>
      </c>
      <c r="B949" s="2" t="s">
        <v>2589</v>
      </c>
      <c r="C949" s="2" t="s">
        <v>132</v>
      </c>
      <c r="D949" t="s">
        <v>25</v>
      </c>
      <c r="E949" t="s">
        <v>1463</v>
      </c>
      <c r="F949" t="s">
        <v>1206</v>
      </c>
      <c r="G949">
        <v>930</v>
      </c>
      <c r="H949" s="2" t="str">
        <f>IFERROR(VLOOKUP(E949,'[4]Priorizacion DIC'!$A:$Q,17,0),"")</f>
        <v/>
      </c>
      <c r="I949" t="e">
        <f t="shared" si="16"/>
        <v>#N/A</v>
      </c>
    </row>
    <row r="950" spans="1:9" x14ac:dyDescent="0.25">
      <c r="A950" s="7">
        <v>949</v>
      </c>
      <c r="B950" s="2" t="s">
        <v>2590</v>
      </c>
      <c r="C950" s="2" t="s">
        <v>132</v>
      </c>
      <c r="D950" t="s">
        <v>25</v>
      </c>
      <c r="E950" t="s">
        <v>1463</v>
      </c>
      <c r="F950" t="s">
        <v>1206</v>
      </c>
      <c r="G950">
        <v>931</v>
      </c>
      <c r="H950" s="2" t="str">
        <f>IFERROR(VLOOKUP(E950,'[4]Priorizacion DIC'!$A:$Q,17,0),"")</f>
        <v/>
      </c>
      <c r="I950" t="e">
        <f t="shared" si="16"/>
        <v>#N/A</v>
      </c>
    </row>
    <row r="951" spans="1:9" x14ac:dyDescent="0.25">
      <c r="A951" s="7">
        <v>950</v>
      </c>
      <c r="B951" s="2" t="s">
        <v>2591</v>
      </c>
      <c r="C951" s="2" t="s">
        <v>132</v>
      </c>
      <c r="D951" t="s">
        <v>25</v>
      </c>
      <c r="E951" t="s">
        <v>1463</v>
      </c>
      <c r="F951" t="s">
        <v>1206</v>
      </c>
      <c r="G951">
        <v>932</v>
      </c>
      <c r="H951" s="2" t="str">
        <f>IFERROR(VLOOKUP(E951,'[4]Priorizacion DIC'!$A:$Q,17,0),"")</f>
        <v/>
      </c>
      <c r="I951" t="e">
        <f t="shared" si="16"/>
        <v>#N/A</v>
      </c>
    </row>
    <row r="952" spans="1:9" x14ac:dyDescent="0.25">
      <c r="A952" s="7">
        <v>951</v>
      </c>
      <c r="B952" s="2" t="s">
        <v>2592</v>
      </c>
      <c r="C952" s="2" t="s">
        <v>132</v>
      </c>
      <c r="D952" t="s">
        <v>25</v>
      </c>
      <c r="E952" t="s">
        <v>1463</v>
      </c>
      <c r="F952" t="s">
        <v>1206</v>
      </c>
      <c r="G952">
        <v>933</v>
      </c>
      <c r="H952" s="2" t="str">
        <f>IFERROR(VLOOKUP(E952,'[4]Priorizacion DIC'!$A:$Q,17,0),"")</f>
        <v/>
      </c>
      <c r="I952" t="e">
        <f t="shared" si="16"/>
        <v>#N/A</v>
      </c>
    </row>
    <row r="953" spans="1:9" x14ac:dyDescent="0.25">
      <c r="A953" s="7">
        <v>952</v>
      </c>
      <c r="B953" s="2" t="s">
        <v>2593</v>
      </c>
      <c r="C953" s="2" t="s">
        <v>132</v>
      </c>
      <c r="D953" t="s">
        <v>25</v>
      </c>
      <c r="E953" t="s">
        <v>1463</v>
      </c>
      <c r="F953" t="s">
        <v>1206</v>
      </c>
      <c r="G953">
        <v>934</v>
      </c>
      <c r="H953" s="2" t="str">
        <f>IFERROR(VLOOKUP(E953,'[4]Priorizacion DIC'!$A:$Q,17,0),"")</f>
        <v/>
      </c>
      <c r="I953" t="e">
        <f t="shared" si="16"/>
        <v>#N/A</v>
      </c>
    </row>
    <row r="954" spans="1:9" x14ac:dyDescent="0.25">
      <c r="A954" s="7">
        <v>953</v>
      </c>
      <c r="B954" s="2" t="s">
        <v>2594</v>
      </c>
      <c r="C954" s="2" t="s">
        <v>132</v>
      </c>
      <c r="D954" t="s">
        <v>25</v>
      </c>
      <c r="E954" t="s">
        <v>1463</v>
      </c>
      <c r="F954" t="s">
        <v>1206</v>
      </c>
      <c r="G954">
        <v>935</v>
      </c>
      <c r="H954" s="2" t="str">
        <f>IFERROR(VLOOKUP(E954,'[4]Priorizacion DIC'!$A:$Q,17,0),"")</f>
        <v/>
      </c>
      <c r="I954" t="e">
        <f t="shared" si="16"/>
        <v>#N/A</v>
      </c>
    </row>
    <row r="955" spans="1:9" x14ac:dyDescent="0.25">
      <c r="A955" s="7">
        <v>954</v>
      </c>
      <c r="B955" s="2">
        <v>322</v>
      </c>
      <c r="C955" s="2" t="s">
        <v>132</v>
      </c>
      <c r="D955" t="s">
        <v>25</v>
      </c>
      <c r="E955" t="s">
        <v>1463</v>
      </c>
      <c r="F955" t="s">
        <v>1206</v>
      </c>
      <c r="G955">
        <v>936</v>
      </c>
      <c r="H955" s="2" t="str">
        <f>IFERROR(VLOOKUP(E955,'[4]Priorizacion DIC'!$A:$Q,17,0),"")</f>
        <v/>
      </c>
      <c r="I955" t="e">
        <f t="shared" si="16"/>
        <v>#N/A</v>
      </c>
    </row>
    <row r="956" spans="1:9" x14ac:dyDescent="0.25">
      <c r="A956" s="7">
        <v>955</v>
      </c>
      <c r="B956" s="2" t="s">
        <v>2595</v>
      </c>
      <c r="C956" s="2" t="s">
        <v>132</v>
      </c>
      <c r="D956" t="s">
        <v>25</v>
      </c>
      <c r="E956" t="s">
        <v>1463</v>
      </c>
      <c r="F956" t="s">
        <v>1206</v>
      </c>
      <c r="G956">
        <v>937</v>
      </c>
      <c r="H956" s="2" t="str">
        <f>IFERROR(VLOOKUP(E956,'[4]Priorizacion DIC'!$A:$Q,17,0),"")</f>
        <v/>
      </c>
      <c r="I956" t="e">
        <f t="shared" si="16"/>
        <v>#N/A</v>
      </c>
    </row>
    <row r="957" spans="1:9" x14ac:dyDescent="0.25">
      <c r="A957" s="7">
        <v>956</v>
      </c>
      <c r="B957" s="2" t="s">
        <v>2596</v>
      </c>
      <c r="C957" s="2" t="s">
        <v>132</v>
      </c>
      <c r="D957" t="s">
        <v>25</v>
      </c>
      <c r="E957" t="s">
        <v>1463</v>
      </c>
      <c r="F957" t="s">
        <v>1206</v>
      </c>
      <c r="G957">
        <v>938</v>
      </c>
      <c r="H957" s="2" t="str">
        <f>IFERROR(VLOOKUP(E957,'[4]Priorizacion DIC'!$A:$Q,17,0),"")</f>
        <v/>
      </c>
      <c r="I957" t="e">
        <f t="shared" si="16"/>
        <v>#N/A</v>
      </c>
    </row>
    <row r="958" spans="1:9" x14ac:dyDescent="0.25">
      <c r="A958" s="7">
        <v>957</v>
      </c>
      <c r="B958" s="2" t="s">
        <v>2597</v>
      </c>
      <c r="C958" s="2" t="s">
        <v>132</v>
      </c>
      <c r="D958" t="s">
        <v>25</v>
      </c>
      <c r="E958" t="s">
        <v>1463</v>
      </c>
      <c r="F958" t="s">
        <v>1206</v>
      </c>
      <c r="G958">
        <v>939</v>
      </c>
      <c r="H958" s="2" t="str">
        <f>IFERROR(VLOOKUP(E958,'[4]Priorizacion DIC'!$A:$Q,17,0),"")</f>
        <v/>
      </c>
      <c r="I958" t="e">
        <f t="shared" si="16"/>
        <v>#N/A</v>
      </c>
    </row>
    <row r="959" spans="1:9" x14ac:dyDescent="0.25">
      <c r="A959" s="7">
        <v>958</v>
      </c>
      <c r="B959" s="2" t="s">
        <v>2598</v>
      </c>
      <c r="C959" s="2" t="s">
        <v>132</v>
      </c>
      <c r="D959" t="s">
        <v>25</v>
      </c>
      <c r="E959" t="s">
        <v>1463</v>
      </c>
      <c r="F959" t="s">
        <v>1206</v>
      </c>
      <c r="G959">
        <v>940</v>
      </c>
      <c r="H959" s="2" t="str">
        <f>IFERROR(VLOOKUP(E959,'[4]Priorizacion DIC'!$A:$Q,17,0),"")</f>
        <v/>
      </c>
      <c r="I959" t="e">
        <f t="shared" si="16"/>
        <v>#N/A</v>
      </c>
    </row>
    <row r="960" spans="1:9" x14ac:dyDescent="0.25">
      <c r="A960" s="7">
        <v>959</v>
      </c>
      <c r="B960" s="2" t="s">
        <v>2599</v>
      </c>
      <c r="C960" s="2" t="s">
        <v>132</v>
      </c>
      <c r="D960" t="s">
        <v>25</v>
      </c>
      <c r="E960" t="s">
        <v>1463</v>
      </c>
      <c r="F960" t="s">
        <v>1206</v>
      </c>
      <c r="G960">
        <v>941</v>
      </c>
      <c r="H960" s="2" t="str">
        <f>IFERROR(VLOOKUP(E960,'[4]Priorizacion DIC'!$A:$Q,17,0),"")</f>
        <v/>
      </c>
      <c r="I960" t="e">
        <f t="shared" si="16"/>
        <v>#N/A</v>
      </c>
    </row>
    <row r="961" spans="1:9" x14ac:dyDescent="0.25">
      <c r="A961" s="7">
        <v>960</v>
      </c>
      <c r="B961" s="2" t="s">
        <v>2600</v>
      </c>
      <c r="C961" s="2" t="s">
        <v>132</v>
      </c>
      <c r="D961" t="s">
        <v>25</v>
      </c>
      <c r="E961" t="s">
        <v>1463</v>
      </c>
      <c r="F961" t="s">
        <v>1206</v>
      </c>
      <c r="G961">
        <v>942</v>
      </c>
      <c r="H961" s="2" t="str">
        <f>IFERROR(VLOOKUP(E961,'[4]Priorizacion DIC'!$A:$Q,17,0),"")</f>
        <v/>
      </c>
      <c r="I961" t="e">
        <f t="shared" si="16"/>
        <v>#N/A</v>
      </c>
    </row>
    <row r="962" spans="1:9" x14ac:dyDescent="0.25">
      <c r="A962" s="7">
        <v>961</v>
      </c>
      <c r="B962" s="2" t="s">
        <v>2601</v>
      </c>
      <c r="C962" s="2" t="s">
        <v>132</v>
      </c>
      <c r="D962" t="s">
        <v>25</v>
      </c>
      <c r="E962" t="s">
        <v>1463</v>
      </c>
      <c r="F962" t="s">
        <v>1206</v>
      </c>
      <c r="G962">
        <v>943</v>
      </c>
      <c r="H962" s="2" t="str">
        <f>IFERROR(VLOOKUP(E962,'[4]Priorizacion DIC'!$A:$Q,17,0),"")</f>
        <v/>
      </c>
      <c r="I962" t="e">
        <f t="shared" ref="I962:I1025" si="17">VLOOKUP(B962,$N$2:$O$349,2,FALSE)</f>
        <v>#N/A</v>
      </c>
    </row>
    <row r="963" spans="1:9" x14ac:dyDescent="0.25">
      <c r="A963" s="7">
        <v>962</v>
      </c>
      <c r="B963" s="2" t="s">
        <v>2602</v>
      </c>
      <c r="C963" s="2" t="s">
        <v>132</v>
      </c>
      <c r="D963" t="s">
        <v>25</v>
      </c>
      <c r="E963" t="s">
        <v>1463</v>
      </c>
      <c r="F963" t="s">
        <v>1206</v>
      </c>
      <c r="G963">
        <v>944</v>
      </c>
      <c r="H963" s="2" t="str">
        <f>IFERROR(VLOOKUP(E963,'[4]Priorizacion DIC'!$A:$Q,17,0),"")</f>
        <v/>
      </c>
      <c r="I963" t="e">
        <f t="shared" si="17"/>
        <v>#N/A</v>
      </c>
    </row>
    <row r="964" spans="1:9" x14ac:dyDescent="0.25">
      <c r="A964" s="7">
        <v>963</v>
      </c>
      <c r="B964" s="2" t="s">
        <v>2603</v>
      </c>
      <c r="C964" s="2" t="s">
        <v>132</v>
      </c>
      <c r="D964" t="s">
        <v>25</v>
      </c>
      <c r="E964" t="s">
        <v>1463</v>
      </c>
      <c r="F964" t="s">
        <v>1206</v>
      </c>
      <c r="G964">
        <v>945</v>
      </c>
      <c r="H964" s="2" t="str">
        <f>IFERROR(VLOOKUP(E964,'[4]Priorizacion DIC'!$A:$Q,17,0),"")</f>
        <v/>
      </c>
      <c r="I964" t="e">
        <f t="shared" si="17"/>
        <v>#N/A</v>
      </c>
    </row>
    <row r="965" spans="1:9" x14ac:dyDescent="0.25">
      <c r="A965" s="7">
        <v>964</v>
      </c>
      <c r="B965" s="2" t="s">
        <v>2604</v>
      </c>
      <c r="C965" s="2" t="s">
        <v>132</v>
      </c>
      <c r="D965" t="s">
        <v>25</v>
      </c>
      <c r="E965" t="s">
        <v>1463</v>
      </c>
      <c r="F965" t="s">
        <v>1206</v>
      </c>
      <c r="G965">
        <v>946</v>
      </c>
      <c r="H965" s="2" t="str">
        <f>IFERROR(VLOOKUP(E965,'[4]Priorizacion DIC'!$A:$Q,17,0),"")</f>
        <v/>
      </c>
      <c r="I965" t="e">
        <f t="shared" si="17"/>
        <v>#N/A</v>
      </c>
    </row>
    <row r="966" spans="1:9" x14ac:dyDescent="0.25">
      <c r="A966" s="7">
        <v>965</v>
      </c>
      <c r="B966" s="2" t="s">
        <v>2605</v>
      </c>
      <c r="C966" s="2" t="s">
        <v>132</v>
      </c>
      <c r="D966" t="s">
        <v>25</v>
      </c>
      <c r="E966" t="s">
        <v>1463</v>
      </c>
      <c r="F966" t="s">
        <v>1206</v>
      </c>
      <c r="G966">
        <v>947</v>
      </c>
      <c r="H966" s="2" t="str">
        <f>IFERROR(VLOOKUP(E966,'[4]Priorizacion DIC'!$A:$Q,17,0),"")</f>
        <v/>
      </c>
      <c r="I966" t="e">
        <f t="shared" si="17"/>
        <v>#N/A</v>
      </c>
    </row>
    <row r="967" spans="1:9" x14ac:dyDescent="0.25">
      <c r="A967" s="7">
        <v>966</v>
      </c>
      <c r="B967" s="2" t="s">
        <v>2606</v>
      </c>
      <c r="C967" s="2" t="s">
        <v>132</v>
      </c>
      <c r="D967" t="s">
        <v>25</v>
      </c>
      <c r="E967" t="s">
        <v>1463</v>
      </c>
      <c r="F967" t="s">
        <v>1206</v>
      </c>
      <c r="G967">
        <v>948</v>
      </c>
      <c r="H967" s="2" t="str">
        <f>IFERROR(VLOOKUP(E967,'[4]Priorizacion DIC'!$A:$Q,17,0),"")</f>
        <v/>
      </c>
      <c r="I967" t="e">
        <f t="shared" si="17"/>
        <v>#N/A</v>
      </c>
    </row>
    <row r="968" spans="1:9" x14ac:dyDescent="0.25">
      <c r="A968" s="7">
        <v>967</v>
      </c>
      <c r="B968" s="2" t="s">
        <v>2607</v>
      </c>
      <c r="C968" s="2" t="s">
        <v>132</v>
      </c>
      <c r="D968" t="s">
        <v>25</v>
      </c>
      <c r="E968" t="s">
        <v>1463</v>
      </c>
      <c r="F968" t="s">
        <v>1206</v>
      </c>
      <c r="G968">
        <v>949</v>
      </c>
      <c r="H968" s="2" t="str">
        <f>IFERROR(VLOOKUP(E968,'[4]Priorizacion DIC'!$A:$Q,17,0),"")</f>
        <v/>
      </c>
      <c r="I968" t="e">
        <f t="shared" si="17"/>
        <v>#N/A</v>
      </c>
    </row>
    <row r="969" spans="1:9" x14ac:dyDescent="0.25">
      <c r="A969" s="7">
        <v>968</v>
      </c>
      <c r="B969" s="2" t="s">
        <v>2608</v>
      </c>
      <c r="C969" s="2" t="s">
        <v>132</v>
      </c>
      <c r="D969" t="s">
        <v>25</v>
      </c>
      <c r="E969" t="s">
        <v>1463</v>
      </c>
      <c r="F969" t="s">
        <v>1206</v>
      </c>
      <c r="G969">
        <v>950</v>
      </c>
      <c r="H969" s="2" t="str">
        <f>IFERROR(VLOOKUP(E969,'[4]Priorizacion DIC'!$A:$Q,17,0),"")</f>
        <v/>
      </c>
      <c r="I969" t="e">
        <f t="shared" si="17"/>
        <v>#N/A</v>
      </c>
    </row>
    <row r="970" spans="1:9" x14ac:dyDescent="0.25">
      <c r="A970" s="7">
        <v>969</v>
      </c>
      <c r="B970" s="2" t="s">
        <v>2609</v>
      </c>
      <c r="C970" s="2" t="s">
        <v>132</v>
      </c>
      <c r="D970" t="s">
        <v>25</v>
      </c>
      <c r="E970" t="s">
        <v>1463</v>
      </c>
      <c r="F970" t="s">
        <v>1206</v>
      </c>
      <c r="G970">
        <v>951</v>
      </c>
      <c r="H970" s="2" t="str">
        <f>IFERROR(VLOOKUP(E970,'[4]Priorizacion DIC'!$A:$Q,17,0),"")</f>
        <v/>
      </c>
      <c r="I970" t="e">
        <f t="shared" si="17"/>
        <v>#N/A</v>
      </c>
    </row>
    <row r="971" spans="1:9" x14ac:dyDescent="0.25">
      <c r="A971" s="7">
        <v>970</v>
      </c>
      <c r="B971" s="2" t="s">
        <v>2610</v>
      </c>
      <c r="C971" s="2" t="s">
        <v>132</v>
      </c>
      <c r="D971" t="s">
        <v>25</v>
      </c>
      <c r="E971" t="s">
        <v>1463</v>
      </c>
      <c r="F971" t="s">
        <v>1206</v>
      </c>
      <c r="G971">
        <v>952</v>
      </c>
      <c r="H971" s="2" t="str">
        <f>IFERROR(VLOOKUP(E971,'[4]Priorizacion DIC'!$A:$Q,17,0),"")</f>
        <v/>
      </c>
      <c r="I971" t="e">
        <f t="shared" si="17"/>
        <v>#N/A</v>
      </c>
    </row>
    <row r="972" spans="1:9" x14ac:dyDescent="0.25">
      <c r="A972" s="7">
        <v>971</v>
      </c>
      <c r="B972" s="2" t="s">
        <v>2611</v>
      </c>
      <c r="C972" s="2" t="s">
        <v>132</v>
      </c>
      <c r="D972" t="s">
        <v>25</v>
      </c>
      <c r="E972" t="s">
        <v>1463</v>
      </c>
      <c r="F972" t="s">
        <v>1206</v>
      </c>
      <c r="G972">
        <v>953</v>
      </c>
      <c r="H972" s="2" t="str">
        <f>IFERROR(VLOOKUP(E972,'[4]Priorizacion DIC'!$A:$Q,17,0),"")</f>
        <v/>
      </c>
      <c r="I972" t="e">
        <f t="shared" si="17"/>
        <v>#N/A</v>
      </c>
    </row>
    <row r="973" spans="1:9" x14ac:dyDescent="0.25">
      <c r="A973" s="7">
        <v>972</v>
      </c>
      <c r="B973" s="2" t="s">
        <v>2612</v>
      </c>
      <c r="C973" s="2" t="s">
        <v>132</v>
      </c>
      <c r="D973" t="s">
        <v>25</v>
      </c>
      <c r="E973" t="s">
        <v>1463</v>
      </c>
      <c r="F973" t="s">
        <v>1206</v>
      </c>
      <c r="G973">
        <v>954</v>
      </c>
      <c r="H973" s="2" t="str">
        <f>IFERROR(VLOOKUP(E973,'[4]Priorizacion DIC'!$A:$Q,17,0),"")</f>
        <v/>
      </c>
      <c r="I973" t="e">
        <f t="shared" si="17"/>
        <v>#N/A</v>
      </c>
    </row>
    <row r="974" spans="1:9" x14ac:dyDescent="0.25">
      <c r="A974" s="7">
        <v>973</v>
      </c>
      <c r="B974" s="2" t="s">
        <v>2613</v>
      </c>
      <c r="C974" s="2" t="s">
        <v>132</v>
      </c>
      <c r="D974" t="s">
        <v>25</v>
      </c>
      <c r="E974" t="s">
        <v>1463</v>
      </c>
      <c r="F974" t="s">
        <v>1206</v>
      </c>
      <c r="G974">
        <v>955</v>
      </c>
      <c r="H974" s="2" t="str">
        <f>IFERROR(VLOOKUP(E974,'[4]Priorizacion DIC'!$A:$Q,17,0),"")</f>
        <v/>
      </c>
      <c r="I974" t="e">
        <f t="shared" si="17"/>
        <v>#N/A</v>
      </c>
    </row>
    <row r="975" spans="1:9" x14ac:dyDescent="0.25">
      <c r="A975" s="7">
        <v>974</v>
      </c>
      <c r="B975" s="2" t="s">
        <v>2614</v>
      </c>
      <c r="C975" s="2" t="s">
        <v>132</v>
      </c>
      <c r="D975" t="s">
        <v>25</v>
      </c>
      <c r="E975" t="s">
        <v>1463</v>
      </c>
      <c r="F975" t="s">
        <v>1206</v>
      </c>
      <c r="G975">
        <v>956</v>
      </c>
      <c r="H975" s="2" t="str">
        <f>IFERROR(VLOOKUP(E975,'[4]Priorizacion DIC'!$A:$Q,17,0),"")</f>
        <v/>
      </c>
      <c r="I975" t="e">
        <f t="shared" si="17"/>
        <v>#N/A</v>
      </c>
    </row>
    <row r="976" spans="1:9" x14ac:dyDescent="0.25">
      <c r="A976" s="7">
        <v>975</v>
      </c>
      <c r="B976" s="2" t="s">
        <v>2615</v>
      </c>
      <c r="C976" s="2" t="s">
        <v>132</v>
      </c>
      <c r="D976" t="s">
        <v>25</v>
      </c>
      <c r="E976" t="s">
        <v>1463</v>
      </c>
      <c r="F976" t="s">
        <v>1206</v>
      </c>
      <c r="G976">
        <v>957</v>
      </c>
      <c r="H976" s="2" t="str">
        <f>IFERROR(VLOOKUP(E976,'[4]Priorizacion DIC'!$A:$Q,17,0),"")</f>
        <v/>
      </c>
      <c r="I976" t="e">
        <f t="shared" si="17"/>
        <v>#N/A</v>
      </c>
    </row>
    <row r="977" spans="1:9" x14ac:dyDescent="0.25">
      <c r="A977" s="7">
        <v>976</v>
      </c>
      <c r="B977" s="2" t="s">
        <v>2616</v>
      </c>
      <c r="C977" s="2" t="s">
        <v>132</v>
      </c>
      <c r="D977" t="s">
        <v>25</v>
      </c>
      <c r="E977" t="s">
        <v>1463</v>
      </c>
      <c r="F977" t="s">
        <v>1206</v>
      </c>
      <c r="G977">
        <v>958</v>
      </c>
      <c r="H977" s="2" t="str">
        <f>IFERROR(VLOOKUP(E977,'[4]Priorizacion DIC'!$A:$Q,17,0),"")</f>
        <v/>
      </c>
      <c r="I977" t="e">
        <f t="shared" si="17"/>
        <v>#N/A</v>
      </c>
    </row>
    <row r="978" spans="1:9" x14ac:dyDescent="0.25">
      <c r="A978" s="7">
        <v>977</v>
      </c>
      <c r="B978" s="2" t="s">
        <v>2617</v>
      </c>
      <c r="C978" s="2" t="s">
        <v>132</v>
      </c>
      <c r="D978" t="s">
        <v>25</v>
      </c>
      <c r="E978" t="s">
        <v>1463</v>
      </c>
      <c r="F978" t="s">
        <v>1206</v>
      </c>
      <c r="G978">
        <v>959</v>
      </c>
      <c r="H978" s="2" t="str">
        <f>IFERROR(VLOOKUP(E978,'[4]Priorizacion DIC'!$A:$Q,17,0),"")</f>
        <v/>
      </c>
      <c r="I978" t="e">
        <f t="shared" si="17"/>
        <v>#N/A</v>
      </c>
    </row>
    <row r="979" spans="1:9" x14ac:dyDescent="0.25">
      <c r="A979" s="7">
        <v>978</v>
      </c>
      <c r="B979" s="2" t="s">
        <v>2618</v>
      </c>
      <c r="C979" s="2" t="s">
        <v>132</v>
      </c>
      <c r="D979" t="s">
        <v>25</v>
      </c>
      <c r="E979" t="s">
        <v>1463</v>
      </c>
      <c r="F979" t="s">
        <v>1206</v>
      </c>
      <c r="G979">
        <v>960</v>
      </c>
      <c r="H979" s="2" t="str">
        <f>IFERROR(VLOOKUP(E979,'[4]Priorizacion DIC'!$A:$Q,17,0),"")</f>
        <v/>
      </c>
      <c r="I979" t="e">
        <f t="shared" si="17"/>
        <v>#N/A</v>
      </c>
    </row>
    <row r="980" spans="1:9" x14ac:dyDescent="0.25">
      <c r="A980" s="7">
        <v>979</v>
      </c>
      <c r="B980" s="2" t="s">
        <v>2619</v>
      </c>
      <c r="C980" s="2" t="s">
        <v>132</v>
      </c>
      <c r="D980" t="s">
        <v>25</v>
      </c>
      <c r="E980" t="s">
        <v>1463</v>
      </c>
      <c r="F980" t="s">
        <v>1206</v>
      </c>
      <c r="G980">
        <v>961</v>
      </c>
      <c r="H980" s="2" t="str">
        <f>IFERROR(VLOOKUP(E980,'[4]Priorizacion DIC'!$A:$Q,17,0),"")</f>
        <v/>
      </c>
      <c r="I980" t="e">
        <f t="shared" si="17"/>
        <v>#N/A</v>
      </c>
    </row>
    <row r="981" spans="1:9" x14ac:dyDescent="0.25">
      <c r="A981" s="7">
        <v>980</v>
      </c>
      <c r="B981" s="2" t="s">
        <v>2620</v>
      </c>
      <c r="C981" s="2" t="s">
        <v>132</v>
      </c>
      <c r="D981" t="s">
        <v>25</v>
      </c>
      <c r="E981" t="s">
        <v>1463</v>
      </c>
      <c r="F981" t="s">
        <v>1206</v>
      </c>
      <c r="G981">
        <v>962</v>
      </c>
      <c r="H981" s="2" t="str">
        <f>IFERROR(VLOOKUP(E981,'[4]Priorizacion DIC'!$A:$Q,17,0),"")</f>
        <v/>
      </c>
      <c r="I981" t="e">
        <f t="shared" si="17"/>
        <v>#N/A</v>
      </c>
    </row>
    <row r="982" spans="1:9" x14ac:dyDescent="0.25">
      <c r="A982" s="7">
        <v>981</v>
      </c>
      <c r="B982" s="2" t="s">
        <v>2621</v>
      </c>
      <c r="C982" s="2" t="s">
        <v>132</v>
      </c>
      <c r="D982" t="s">
        <v>25</v>
      </c>
      <c r="E982" t="s">
        <v>1463</v>
      </c>
      <c r="F982" t="s">
        <v>1206</v>
      </c>
      <c r="G982">
        <v>963</v>
      </c>
      <c r="H982" s="2" t="str">
        <f>IFERROR(VLOOKUP(E982,'[4]Priorizacion DIC'!$A:$Q,17,0),"")</f>
        <v/>
      </c>
      <c r="I982" t="e">
        <f t="shared" si="17"/>
        <v>#N/A</v>
      </c>
    </row>
    <row r="983" spans="1:9" x14ac:dyDescent="0.25">
      <c r="A983" s="7">
        <v>982</v>
      </c>
      <c r="B983" s="2" t="s">
        <v>2622</v>
      </c>
      <c r="C983" s="2" t="s">
        <v>132</v>
      </c>
      <c r="D983" t="s">
        <v>25</v>
      </c>
      <c r="E983" t="s">
        <v>1463</v>
      </c>
      <c r="F983" t="s">
        <v>1206</v>
      </c>
      <c r="G983">
        <v>964</v>
      </c>
      <c r="H983" s="2" t="str">
        <f>IFERROR(VLOOKUP(E983,'[4]Priorizacion DIC'!$A:$Q,17,0),"")</f>
        <v/>
      </c>
      <c r="I983" t="e">
        <f t="shared" si="17"/>
        <v>#N/A</v>
      </c>
    </row>
    <row r="984" spans="1:9" x14ac:dyDescent="0.25">
      <c r="A984" s="7">
        <v>983</v>
      </c>
      <c r="B984" s="2" t="s">
        <v>2623</v>
      </c>
      <c r="C984" s="2" t="s">
        <v>132</v>
      </c>
      <c r="D984" t="s">
        <v>25</v>
      </c>
      <c r="E984" t="s">
        <v>1463</v>
      </c>
      <c r="F984" t="s">
        <v>1206</v>
      </c>
      <c r="G984">
        <v>965</v>
      </c>
      <c r="H984" s="2" t="str">
        <f>IFERROR(VLOOKUP(E984,'[4]Priorizacion DIC'!$A:$Q,17,0),"")</f>
        <v/>
      </c>
      <c r="I984" t="e">
        <f t="shared" si="17"/>
        <v>#N/A</v>
      </c>
    </row>
    <row r="985" spans="1:9" x14ac:dyDescent="0.25">
      <c r="A985" s="7">
        <v>984</v>
      </c>
      <c r="B985" s="2" t="s">
        <v>2624</v>
      </c>
      <c r="C985" s="2" t="s">
        <v>132</v>
      </c>
      <c r="D985" t="s">
        <v>25</v>
      </c>
      <c r="E985" t="s">
        <v>1463</v>
      </c>
      <c r="F985" t="s">
        <v>1206</v>
      </c>
      <c r="G985">
        <v>966</v>
      </c>
      <c r="H985" s="2" t="str">
        <f>IFERROR(VLOOKUP(E985,'[4]Priorizacion DIC'!$A:$Q,17,0),"")</f>
        <v/>
      </c>
      <c r="I985" t="e">
        <f t="shared" si="17"/>
        <v>#N/A</v>
      </c>
    </row>
    <row r="986" spans="1:9" x14ac:dyDescent="0.25">
      <c r="A986" s="7">
        <v>985</v>
      </c>
      <c r="B986" s="2" t="s">
        <v>2625</v>
      </c>
      <c r="C986" s="2" t="s">
        <v>132</v>
      </c>
      <c r="D986" t="s">
        <v>25</v>
      </c>
      <c r="E986" t="s">
        <v>1463</v>
      </c>
      <c r="F986" t="s">
        <v>1206</v>
      </c>
      <c r="G986">
        <v>967</v>
      </c>
      <c r="H986" s="2" t="str">
        <f>IFERROR(VLOOKUP(E986,'[4]Priorizacion DIC'!$A:$Q,17,0),"")</f>
        <v/>
      </c>
      <c r="I986" t="e">
        <f t="shared" si="17"/>
        <v>#N/A</v>
      </c>
    </row>
    <row r="987" spans="1:9" x14ac:dyDescent="0.25">
      <c r="A987" s="7">
        <v>986</v>
      </c>
      <c r="B987" s="2" t="s">
        <v>2626</v>
      </c>
      <c r="C987" s="2" t="s">
        <v>132</v>
      </c>
      <c r="D987" t="s">
        <v>25</v>
      </c>
      <c r="E987" t="s">
        <v>1463</v>
      </c>
      <c r="F987" t="s">
        <v>1206</v>
      </c>
      <c r="G987">
        <v>968</v>
      </c>
      <c r="H987" s="2" t="str">
        <f>IFERROR(VLOOKUP(E987,'[4]Priorizacion DIC'!$A:$Q,17,0),"")</f>
        <v/>
      </c>
      <c r="I987" t="e">
        <f t="shared" si="17"/>
        <v>#N/A</v>
      </c>
    </row>
    <row r="988" spans="1:9" x14ac:dyDescent="0.25">
      <c r="A988" s="7">
        <v>987</v>
      </c>
      <c r="B988" s="2" t="s">
        <v>2627</v>
      </c>
      <c r="C988" s="2" t="s">
        <v>132</v>
      </c>
      <c r="D988" t="s">
        <v>25</v>
      </c>
      <c r="E988" t="s">
        <v>1463</v>
      </c>
      <c r="F988" t="s">
        <v>1206</v>
      </c>
      <c r="G988">
        <v>969</v>
      </c>
      <c r="H988" s="2" t="str">
        <f>IFERROR(VLOOKUP(E988,'[4]Priorizacion DIC'!$A:$Q,17,0),"")</f>
        <v/>
      </c>
      <c r="I988" t="e">
        <f t="shared" si="17"/>
        <v>#N/A</v>
      </c>
    </row>
    <row r="989" spans="1:9" x14ac:dyDescent="0.25">
      <c r="A989" s="7">
        <v>988</v>
      </c>
      <c r="B989" s="2" t="s">
        <v>2628</v>
      </c>
      <c r="C989" s="2" t="s">
        <v>132</v>
      </c>
      <c r="D989" t="s">
        <v>25</v>
      </c>
      <c r="E989" t="s">
        <v>1463</v>
      </c>
      <c r="F989" t="s">
        <v>1206</v>
      </c>
      <c r="G989">
        <v>970</v>
      </c>
      <c r="H989" s="2" t="str">
        <f>IFERROR(VLOOKUP(E989,'[4]Priorizacion DIC'!$A:$Q,17,0),"")</f>
        <v/>
      </c>
      <c r="I989" t="e">
        <f t="shared" si="17"/>
        <v>#N/A</v>
      </c>
    </row>
    <row r="990" spans="1:9" x14ac:dyDescent="0.25">
      <c r="A990" s="7">
        <v>989</v>
      </c>
      <c r="B990" s="2" t="s">
        <v>2629</v>
      </c>
      <c r="C990" s="2" t="s">
        <v>132</v>
      </c>
      <c r="D990" t="s">
        <v>25</v>
      </c>
      <c r="E990" t="s">
        <v>1463</v>
      </c>
      <c r="F990" t="s">
        <v>1206</v>
      </c>
      <c r="G990">
        <v>971</v>
      </c>
      <c r="H990" s="2" t="str">
        <f>IFERROR(VLOOKUP(E990,'[4]Priorizacion DIC'!$A:$Q,17,0),"")</f>
        <v/>
      </c>
      <c r="I990" t="e">
        <f t="shared" si="17"/>
        <v>#N/A</v>
      </c>
    </row>
    <row r="991" spans="1:9" x14ac:dyDescent="0.25">
      <c r="A991" s="7">
        <v>990</v>
      </c>
      <c r="B991" s="2" t="s">
        <v>2630</v>
      </c>
      <c r="C991" s="2" t="s">
        <v>132</v>
      </c>
      <c r="D991" t="s">
        <v>25</v>
      </c>
      <c r="E991" t="s">
        <v>1463</v>
      </c>
      <c r="F991" t="s">
        <v>1206</v>
      </c>
      <c r="G991">
        <v>972</v>
      </c>
      <c r="H991" s="2" t="str">
        <f>IFERROR(VLOOKUP(E991,'[4]Priorizacion DIC'!$A:$Q,17,0),"")</f>
        <v/>
      </c>
      <c r="I991" t="e">
        <f t="shared" si="17"/>
        <v>#N/A</v>
      </c>
    </row>
    <row r="992" spans="1:9" x14ac:dyDescent="0.25">
      <c r="A992" s="7">
        <v>991</v>
      </c>
      <c r="B992" s="2" t="s">
        <v>2631</v>
      </c>
      <c r="C992" s="2" t="s">
        <v>132</v>
      </c>
      <c r="D992" t="s">
        <v>25</v>
      </c>
      <c r="E992" t="s">
        <v>1463</v>
      </c>
      <c r="F992" t="s">
        <v>1206</v>
      </c>
      <c r="G992">
        <v>973</v>
      </c>
      <c r="H992" s="2" t="str">
        <f>IFERROR(VLOOKUP(E992,'[4]Priorizacion DIC'!$A:$Q,17,0),"")</f>
        <v/>
      </c>
      <c r="I992" t="e">
        <f t="shared" si="17"/>
        <v>#N/A</v>
      </c>
    </row>
    <row r="993" spans="1:9" x14ac:dyDescent="0.25">
      <c r="A993" s="7">
        <v>992</v>
      </c>
      <c r="B993" s="2" t="s">
        <v>2632</v>
      </c>
      <c r="C993" s="2" t="s">
        <v>132</v>
      </c>
      <c r="D993" t="s">
        <v>25</v>
      </c>
      <c r="E993" t="s">
        <v>1463</v>
      </c>
      <c r="F993" t="s">
        <v>1206</v>
      </c>
      <c r="G993">
        <v>974</v>
      </c>
      <c r="H993" s="2" t="str">
        <f>IFERROR(VLOOKUP(E993,'[4]Priorizacion DIC'!$A:$Q,17,0),"")</f>
        <v/>
      </c>
      <c r="I993" t="e">
        <f t="shared" si="17"/>
        <v>#N/A</v>
      </c>
    </row>
    <row r="994" spans="1:9" x14ac:dyDescent="0.25">
      <c r="A994" s="7">
        <v>993</v>
      </c>
      <c r="B994" s="2" t="s">
        <v>2633</v>
      </c>
      <c r="C994" s="2" t="s">
        <v>132</v>
      </c>
      <c r="D994" t="s">
        <v>25</v>
      </c>
      <c r="E994" t="s">
        <v>1463</v>
      </c>
      <c r="F994" t="s">
        <v>1206</v>
      </c>
      <c r="G994">
        <v>975</v>
      </c>
      <c r="H994" s="2" t="str">
        <f>IFERROR(VLOOKUP(E994,'[4]Priorizacion DIC'!$A:$Q,17,0),"")</f>
        <v/>
      </c>
      <c r="I994" t="e">
        <f t="shared" si="17"/>
        <v>#N/A</v>
      </c>
    </row>
    <row r="995" spans="1:9" x14ac:dyDescent="0.25">
      <c r="A995" s="7">
        <v>994</v>
      </c>
      <c r="B995" s="2" t="s">
        <v>2634</v>
      </c>
      <c r="C995" s="2" t="s">
        <v>132</v>
      </c>
      <c r="D995" t="s">
        <v>25</v>
      </c>
      <c r="E995" t="s">
        <v>1463</v>
      </c>
      <c r="F995" t="s">
        <v>1206</v>
      </c>
      <c r="G995">
        <v>976</v>
      </c>
      <c r="H995" s="2" t="str">
        <f>IFERROR(VLOOKUP(E995,'[4]Priorizacion DIC'!$A:$Q,17,0),"")</f>
        <v/>
      </c>
      <c r="I995" t="e">
        <f t="shared" si="17"/>
        <v>#N/A</v>
      </c>
    </row>
    <row r="996" spans="1:9" x14ac:dyDescent="0.25">
      <c r="A996" s="7">
        <v>995</v>
      </c>
      <c r="B996" s="2" t="s">
        <v>2635</v>
      </c>
      <c r="C996" s="2" t="s">
        <v>132</v>
      </c>
      <c r="D996" t="s">
        <v>25</v>
      </c>
      <c r="E996" t="s">
        <v>1463</v>
      </c>
      <c r="F996" t="s">
        <v>1206</v>
      </c>
      <c r="G996">
        <v>977</v>
      </c>
      <c r="H996" s="2" t="str">
        <f>IFERROR(VLOOKUP(E996,'[4]Priorizacion DIC'!$A:$Q,17,0),"")</f>
        <v/>
      </c>
      <c r="I996" t="e">
        <f t="shared" si="17"/>
        <v>#N/A</v>
      </c>
    </row>
    <row r="997" spans="1:9" x14ac:dyDescent="0.25">
      <c r="A997" s="7">
        <v>996</v>
      </c>
      <c r="B997" s="2" t="s">
        <v>2636</v>
      </c>
      <c r="C997" s="2" t="s">
        <v>132</v>
      </c>
      <c r="D997" t="s">
        <v>25</v>
      </c>
      <c r="E997" t="s">
        <v>1463</v>
      </c>
      <c r="F997" t="s">
        <v>1206</v>
      </c>
      <c r="G997">
        <v>978</v>
      </c>
      <c r="H997" s="2" t="str">
        <f>IFERROR(VLOOKUP(E997,'[4]Priorizacion DIC'!$A:$Q,17,0),"")</f>
        <v/>
      </c>
      <c r="I997" t="e">
        <f t="shared" si="17"/>
        <v>#N/A</v>
      </c>
    </row>
    <row r="998" spans="1:9" x14ac:dyDescent="0.25">
      <c r="A998" s="7">
        <v>997</v>
      </c>
      <c r="B998" s="2" t="s">
        <v>2637</v>
      </c>
      <c r="C998" s="2" t="s">
        <v>132</v>
      </c>
      <c r="D998" t="s">
        <v>25</v>
      </c>
      <c r="E998" t="s">
        <v>1463</v>
      </c>
      <c r="F998" t="s">
        <v>1206</v>
      </c>
      <c r="G998">
        <v>979</v>
      </c>
      <c r="H998" s="2" t="str">
        <f>IFERROR(VLOOKUP(E998,'[4]Priorizacion DIC'!$A:$Q,17,0),"")</f>
        <v/>
      </c>
      <c r="I998" t="e">
        <f t="shared" si="17"/>
        <v>#N/A</v>
      </c>
    </row>
    <row r="999" spans="1:9" x14ac:dyDescent="0.25">
      <c r="A999" s="7">
        <v>998</v>
      </c>
      <c r="B999" s="2" t="s">
        <v>2638</v>
      </c>
      <c r="C999" s="2" t="s">
        <v>132</v>
      </c>
      <c r="D999" t="s">
        <v>25</v>
      </c>
      <c r="E999" t="s">
        <v>1463</v>
      </c>
      <c r="F999" t="s">
        <v>1206</v>
      </c>
      <c r="G999">
        <v>980</v>
      </c>
      <c r="H999" s="2" t="str">
        <f>IFERROR(VLOOKUP(E999,'[4]Priorizacion DIC'!$A:$Q,17,0),"")</f>
        <v/>
      </c>
      <c r="I999" t="e">
        <f t="shared" si="17"/>
        <v>#N/A</v>
      </c>
    </row>
    <row r="1000" spans="1:9" x14ac:dyDescent="0.25">
      <c r="A1000" s="7">
        <v>999</v>
      </c>
      <c r="B1000" s="2" t="s">
        <v>2639</v>
      </c>
      <c r="C1000" s="2" t="s">
        <v>132</v>
      </c>
      <c r="D1000" t="s">
        <v>25</v>
      </c>
      <c r="E1000" t="s">
        <v>1463</v>
      </c>
      <c r="F1000" t="s">
        <v>1206</v>
      </c>
      <c r="G1000">
        <v>981</v>
      </c>
      <c r="H1000" s="2" t="str">
        <f>IFERROR(VLOOKUP(E1000,'[4]Priorizacion DIC'!$A:$Q,17,0),"")</f>
        <v/>
      </c>
      <c r="I1000" t="e">
        <f t="shared" si="17"/>
        <v>#N/A</v>
      </c>
    </row>
    <row r="1001" spans="1:9" x14ac:dyDescent="0.25">
      <c r="A1001" s="7">
        <v>1000</v>
      </c>
      <c r="B1001" s="2" t="s">
        <v>2640</v>
      </c>
      <c r="C1001" s="2" t="s">
        <v>132</v>
      </c>
      <c r="D1001" t="s">
        <v>25</v>
      </c>
      <c r="E1001" t="s">
        <v>1463</v>
      </c>
      <c r="F1001" t="s">
        <v>1206</v>
      </c>
      <c r="G1001">
        <v>982</v>
      </c>
      <c r="H1001" s="2" t="str">
        <f>IFERROR(VLOOKUP(E1001,'[4]Priorizacion DIC'!$A:$Q,17,0),"")</f>
        <v/>
      </c>
      <c r="I1001" t="e">
        <f t="shared" si="17"/>
        <v>#N/A</v>
      </c>
    </row>
    <row r="1002" spans="1:9" x14ac:dyDescent="0.25">
      <c r="A1002" s="7">
        <v>1001</v>
      </c>
      <c r="B1002" s="2" t="s">
        <v>2641</v>
      </c>
      <c r="C1002" s="2" t="s">
        <v>132</v>
      </c>
      <c r="D1002" t="s">
        <v>25</v>
      </c>
      <c r="E1002" t="s">
        <v>1463</v>
      </c>
      <c r="F1002" t="s">
        <v>1206</v>
      </c>
      <c r="G1002">
        <v>983</v>
      </c>
      <c r="H1002" s="2" t="str">
        <f>IFERROR(VLOOKUP(E1002,'[4]Priorizacion DIC'!$A:$Q,17,0),"")</f>
        <v/>
      </c>
      <c r="I1002" t="e">
        <f t="shared" si="17"/>
        <v>#N/A</v>
      </c>
    </row>
    <row r="1003" spans="1:9" x14ac:dyDescent="0.25">
      <c r="A1003" s="7">
        <v>1002</v>
      </c>
      <c r="B1003" s="2" t="s">
        <v>2642</v>
      </c>
      <c r="C1003" s="2" t="s">
        <v>132</v>
      </c>
      <c r="D1003" t="s">
        <v>25</v>
      </c>
      <c r="E1003" t="s">
        <v>1463</v>
      </c>
      <c r="F1003" t="s">
        <v>1206</v>
      </c>
      <c r="G1003">
        <v>984</v>
      </c>
      <c r="H1003" s="2" t="str">
        <f>IFERROR(VLOOKUP(E1003,'[4]Priorizacion DIC'!$A:$Q,17,0),"")</f>
        <v/>
      </c>
      <c r="I1003" t="e">
        <f t="shared" si="17"/>
        <v>#N/A</v>
      </c>
    </row>
    <row r="1004" spans="1:9" x14ac:dyDescent="0.25">
      <c r="A1004" s="7">
        <v>1003</v>
      </c>
      <c r="B1004" s="2" t="s">
        <v>2643</v>
      </c>
      <c r="C1004" s="2" t="s">
        <v>132</v>
      </c>
      <c r="D1004" t="s">
        <v>25</v>
      </c>
      <c r="E1004" t="s">
        <v>1463</v>
      </c>
      <c r="F1004" t="s">
        <v>1206</v>
      </c>
      <c r="G1004">
        <v>985</v>
      </c>
      <c r="H1004" s="2" t="str">
        <f>IFERROR(VLOOKUP(E1004,'[4]Priorizacion DIC'!$A:$Q,17,0),"")</f>
        <v/>
      </c>
      <c r="I1004" t="e">
        <f t="shared" si="17"/>
        <v>#N/A</v>
      </c>
    </row>
    <row r="1005" spans="1:9" x14ac:dyDescent="0.25">
      <c r="A1005" s="7">
        <v>1004</v>
      </c>
      <c r="B1005" s="2" t="s">
        <v>2644</v>
      </c>
      <c r="C1005" s="2" t="s">
        <v>132</v>
      </c>
      <c r="D1005" t="s">
        <v>25</v>
      </c>
      <c r="E1005" t="s">
        <v>1463</v>
      </c>
      <c r="F1005" t="s">
        <v>1206</v>
      </c>
      <c r="G1005">
        <v>986</v>
      </c>
      <c r="H1005" s="2" t="str">
        <f>IFERROR(VLOOKUP(E1005,'[4]Priorizacion DIC'!$A:$Q,17,0),"")</f>
        <v/>
      </c>
      <c r="I1005" t="e">
        <f t="shared" si="17"/>
        <v>#N/A</v>
      </c>
    </row>
    <row r="1006" spans="1:9" x14ac:dyDescent="0.25">
      <c r="A1006" s="7">
        <v>1005</v>
      </c>
      <c r="B1006" s="2" t="s">
        <v>2645</v>
      </c>
      <c r="C1006" s="2" t="s">
        <v>132</v>
      </c>
      <c r="D1006" t="s">
        <v>25</v>
      </c>
      <c r="E1006" t="s">
        <v>1463</v>
      </c>
      <c r="F1006" t="s">
        <v>1206</v>
      </c>
      <c r="G1006">
        <v>987</v>
      </c>
      <c r="H1006" s="2" t="str">
        <f>IFERROR(VLOOKUP(E1006,'[4]Priorizacion DIC'!$A:$Q,17,0),"")</f>
        <v/>
      </c>
      <c r="I1006" t="e">
        <f t="shared" si="17"/>
        <v>#N/A</v>
      </c>
    </row>
    <row r="1007" spans="1:9" x14ac:dyDescent="0.25">
      <c r="A1007" s="7">
        <v>1006</v>
      </c>
      <c r="B1007" s="2" t="s">
        <v>2646</v>
      </c>
      <c r="C1007" s="2" t="s">
        <v>132</v>
      </c>
      <c r="D1007" t="s">
        <v>25</v>
      </c>
      <c r="E1007" t="s">
        <v>1463</v>
      </c>
      <c r="F1007" t="s">
        <v>1206</v>
      </c>
      <c r="G1007">
        <v>988</v>
      </c>
      <c r="H1007" s="2" t="str">
        <f>IFERROR(VLOOKUP(E1007,'[4]Priorizacion DIC'!$A:$Q,17,0),"")</f>
        <v/>
      </c>
      <c r="I1007" t="e">
        <f t="shared" si="17"/>
        <v>#N/A</v>
      </c>
    </row>
    <row r="1008" spans="1:9" x14ac:dyDescent="0.25">
      <c r="A1008" s="7">
        <v>1007</v>
      </c>
      <c r="B1008" s="2" t="s">
        <v>2647</v>
      </c>
      <c r="C1008" s="2" t="s">
        <v>132</v>
      </c>
      <c r="D1008" t="s">
        <v>25</v>
      </c>
      <c r="E1008" t="s">
        <v>1463</v>
      </c>
      <c r="F1008" t="s">
        <v>1206</v>
      </c>
      <c r="G1008">
        <v>989</v>
      </c>
      <c r="H1008" s="2" t="str">
        <f>IFERROR(VLOOKUP(E1008,'[4]Priorizacion DIC'!$A:$Q,17,0),"")</f>
        <v/>
      </c>
      <c r="I1008" t="e">
        <f t="shared" si="17"/>
        <v>#N/A</v>
      </c>
    </row>
    <row r="1009" spans="1:9" x14ac:dyDescent="0.25">
      <c r="A1009" s="7">
        <v>1008</v>
      </c>
      <c r="B1009" s="2" t="s">
        <v>2648</v>
      </c>
      <c r="C1009" s="2" t="s">
        <v>132</v>
      </c>
      <c r="D1009" t="s">
        <v>25</v>
      </c>
      <c r="E1009" t="s">
        <v>1463</v>
      </c>
      <c r="F1009" t="s">
        <v>1206</v>
      </c>
      <c r="G1009">
        <v>990</v>
      </c>
      <c r="H1009" s="2" t="str">
        <f>IFERROR(VLOOKUP(E1009,'[4]Priorizacion DIC'!$A:$Q,17,0),"")</f>
        <v/>
      </c>
      <c r="I1009" t="e">
        <f t="shared" si="17"/>
        <v>#N/A</v>
      </c>
    </row>
    <row r="1010" spans="1:9" x14ac:dyDescent="0.25">
      <c r="A1010" s="7">
        <v>1009</v>
      </c>
      <c r="B1010" s="2" t="s">
        <v>2649</v>
      </c>
      <c r="C1010" s="2" t="s">
        <v>132</v>
      </c>
      <c r="D1010" t="s">
        <v>25</v>
      </c>
      <c r="E1010" t="s">
        <v>1463</v>
      </c>
      <c r="F1010" t="s">
        <v>1206</v>
      </c>
      <c r="G1010">
        <v>991</v>
      </c>
      <c r="H1010" s="2" t="str">
        <f>IFERROR(VLOOKUP(E1010,'[4]Priorizacion DIC'!$A:$Q,17,0),"")</f>
        <v/>
      </c>
      <c r="I1010" t="e">
        <f t="shared" si="17"/>
        <v>#N/A</v>
      </c>
    </row>
    <row r="1011" spans="1:9" x14ac:dyDescent="0.25">
      <c r="A1011" s="7">
        <v>1010</v>
      </c>
      <c r="B1011" s="2" t="s">
        <v>2650</v>
      </c>
      <c r="C1011" s="2" t="s">
        <v>132</v>
      </c>
      <c r="D1011" t="s">
        <v>25</v>
      </c>
      <c r="E1011" t="s">
        <v>1463</v>
      </c>
      <c r="F1011" t="s">
        <v>1206</v>
      </c>
      <c r="G1011">
        <v>992</v>
      </c>
      <c r="H1011" s="2" t="str">
        <f>IFERROR(VLOOKUP(E1011,'[4]Priorizacion DIC'!$A:$Q,17,0),"")</f>
        <v/>
      </c>
      <c r="I1011" t="e">
        <f t="shared" si="17"/>
        <v>#N/A</v>
      </c>
    </row>
    <row r="1012" spans="1:9" x14ac:dyDescent="0.25">
      <c r="A1012" s="7">
        <v>1011</v>
      </c>
      <c r="B1012" s="2" t="s">
        <v>2651</v>
      </c>
      <c r="C1012" s="2" t="s">
        <v>132</v>
      </c>
      <c r="D1012" t="s">
        <v>25</v>
      </c>
      <c r="E1012" t="s">
        <v>1463</v>
      </c>
      <c r="F1012" t="s">
        <v>1206</v>
      </c>
      <c r="G1012">
        <v>993</v>
      </c>
      <c r="H1012" s="2" t="str">
        <f>IFERROR(VLOOKUP(E1012,'[4]Priorizacion DIC'!$A:$Q,17,0),"")</f>
        <v/>
      </c>
      <c r="I1012" t="e">
        <f t="shared" si="17"/>
        <v>#N/A</v>
      </c>
    </row>
    <row r="1013" spans="1:9" x14ac:dyDescent="0.25">
      <c r="A1013" s="7">
        <v>1012</v>
      </c>
      <c r="B1013" s="2" t="s">
        <v>2652</v>
      </c>
      <c r="C1013" s="2" t="s">
        <v>132</v>
      </c>
      <c r="D1013" t="s">
        <v>25</v>
      </c>
      <c r="E1013" t="s">
        <v>1463</v>
      </c>
      <c r="F1013" t="s">
        <v>1206</v>
      </c>
      <c r="G1013">
        <v>994</v>
      </c>
      <c r="H1013" s="2" t="str">
        <f>IFERROR(VLOOKUP(E1013,'[4]Priorizacion DIC'!$A:$Q,17,0),"")</f>
        <v/>
      </c>
      <c r="I1013" t="e">
        <f t="shared" si="17"/>
        <v>#N/A</v>
      </c>
    </row>
    <row r="1014" spans="1:9" x14ac:dyDescent="0.25">
      <c r="A1014" s="7">
        <v>1013</v>
      </c>
      <c r="B1014" s="2" t="s">
        <v>2653</v>
      </c>
      <c r="C1014" s="2" t="s">
        <v>132</v>
      </c>
      <c r="D1014" t="s">
        <v>25</v>
      </c>
      <c r="E1014" t="s">
        <v>1463</v>
      </c>
      <c r="F1014" t="s">
        <v>1206</v>
      </c>
      <c r="G1014">
        <v>995</v>
      </c>
      <c r="H1014" s="2" t="str">
        <f>IFERROR(VLOOKUP(E1014,'[4]Priorizacion DIC'!$A:$Q,17,0),"")</f>
        <v/>
      </c>
      <c r="I1014" t="e">
        <f t="shared" si="17"/>
        <v>#N/A</v>
      </c>
    </row>
    <row r="1015" spans="1:9" x14ac:dyDescent="0.25">
      <c r="A1015" s="7">
        <v>1014</v>
      </c>
      <c r="B1015" s="2" t="s">
        <v>2654</v>
      </c>
      <c r="C1015" s="2" t="s">
        <v>132</v>
      </c>
      <c r="D1015" t="s">
        <v>25</v>
      </c>
      <c r="E1015" t="s">
        <v>1463</v>
      </c>
      <c r="F1015" t="s">
        <v>1206</v>
      </c>
      <c r="G1015">
        <v>996</v>
      </c>
      <c r="H1015" s="2" t="str">
        <f>IFERROR(VLOOKUP(E1015,'[4]Priorizacion DIC'!$A:$Q,17,0),"")</f>
        <v/>
      </c>
      <c r="I1015" t="e">
        <f t="shared" si="17"/>
        <v>#N/A</v>
      </c>
    </row>
    <row r="1016" spans="1:9" x14ac:dyDescent="0.25">
      <c r="A1016" s="7">
        <v>1015</v>
      </c>
      <c r="B1016" s="2" t="s">
        <v>2655</v>
      </c>
      <c r="C1016" s="2" t="s">
        <v>132</v>
      </c>
      <c r="D1016" t="s">
        <v>25</v>
      </c>
      <c r="E1016" t="s">
        <v>1463</v>
      </c>
      <c r="F1016" t="s">
        <v>1206</v>
      </c>
      <c r="G1016">
        <v>997</v>
      </c>
      <c r="H1016" s="2" t="str">
        <f>IFERROR(VLOOKUP(E1016,'[4]Priorizacion DIC'!$A:$Q,17,0),"")</f>
        <v/>
      </c>
      <c r="I1016" t="e">
        <f t="shared" si="17"/>
        <v>#N/A</v>
      </c>
    </row>
    <row r="1017" spans="1:9" x14ac:dyDescent="0.25">
      <c r="A1017" s="7">
        <v>1016</v>
      </c>
      <c r="B1017" s="2" t="s">
        <v>2656</v>
      </c>
      <c r="C1017" s="2" t="s">
        <v>132</v>
      </c>
      <c r="D1017" t="s">
        <v>25</v>
      </c>
      <c r="E1017" t="s">
        <v>1463</v>
      </c>
      <c r="F1017" t="s">
        <v>1206</v>
      </c>
      <c r="G1017">
        <v>998</v>
      </c>
      <c r="H1017" s="2" t="str">
        <f>IFERROR(VLOOKUP(E1017,'[4]Priorizacion DIC'!$A:$Q,17,0),"")</f>
        <v/>
      </c>
      <c r="I1017" t="e">
        <f t="shared" si="17"/>
        <v>#N/A</v>
      </c>
    </row>
    <row r="1018" spans="1:9" x14ac:dyDescent="0.25">
      <c r="A1018" s="7">
        <v>1017</v>
      </c>
      <c r="B1018" s="2" t="s">
        <v>2657</v>
      </c>
      <c r="C1018" s="2" t="s">
        <v>132</v>
      </c>
      <c r="D1018" t="s">
        <v>25</v>
      </c>
      <c r="E1018" t="s">
        <v>1463</v>
      </c>
      <c r="F1018" t="s">
        <v>1206</v>
      </c>
      <c r="G1018">
        <v>999</v>
      </c>
      <c r="H1018" s="2" t="str">
        <f>IFERROR(VLOOKUP(E1018,'[4]Priorizacion DIC'!$A:$Q,17,0),"")</f>
        <v/>
      </c>
      <c r="I1018" t="e">
        <f t="shared" si="17"/>
        <v>#N/A</v>
      </c>
    </row>
    <row r="1019" spans="1:9" x14ac:dyDescent="0.25">
      <c r="A1019" s="7">
        <v>1018</v>
      </c>
      <c r="B1019" s="2" t="s">
        <v>2658</v>
      </c>
      <c r="C1019" s="2" t="s">
        <v>132</v>
      </c>
      <c r="D1019" t="s">
        <v>25</v>
      </c>
      <c r="E1019" t="s">
        <v>1463</v>
      </c>
      <c r="F1019" t="s">
        <v>1206</v>
      </c>
      <c r="G1019">
        <v>1000</v>
      </c>
      <c r="H1019" s="2" t="str">
        <f>IFERROR(VLOOKUP(E1019,'[4]Priorizacion DIC'!$A:$Q,17,0),"")</f>
        <v/>
      </c>
      <c r="I1019" t="e">
        <f t="shared" si="17"/>
        <v>#N/A</v>
      </c>
    </row>
    <row r="1020" spans="1:9" x14ac:dyDescent="0.25">
      <c r="A1020" s="7">
        <v>1019</v>
      </c>
      <c r="B1020" s="2" t="s">
        <v>2659</v>
      </c>
      <c r="C1020" s="2" t="s">
        <v>132</v>
      </c>
      <c r="D1020" t="s">
        <v>25</v>
      </c>
      <c r="E1020" t="s">
        <v>1463</v>
      </c>
      <c r="F1020" t="s">
        <v>1206</v>
      </c>
      <c r="G1020">
        <v>1001</v>
      </c>
      <c r="H1020" s="2" t="str">
        <f>IFERROR(VLOOKUP(E1020,'[4]Priorizacion DIC'!$A:$Q,17,0),"")</f>
        <v/>
      </c>
      <c r="I1020" t="e">
        <f t="shared" si="17"/>
        <v>#N/A</v>
      </c>
    </row>
    <row r="1021" spans="1:9" x14ac:dyDescent="0.25">
      <c r="A1021" s="7">
        <v>1020</v>
      </c>
      <c r="B1021" s="2" t="s">
        <v>2660</v>
      </c>
      <c r="C1021" s="2" t="s">
        <v>132</v>
      </c>
      <c r="D1021" t="s">
        <v>25</v>
      </c>
      <c r="E1021" t="s">
        <v>1463</v>
      </c>
      <c r="F1021" t="s">
        <v>1206</v>
      </c>
      <c r="G1021">
        <v>1002</v>
      </c>
      <c r="H1021" s="2" t="str">
        <f>IFERROR(VLOOKUP(E1021,'[4]Priorizacion DIC'!$A:$Q,17,0),"")</f>
        <v/>
      </c>
      <c r="I1021" t="e">
        <f t="shared" si="17"/>
        <v>#N/A</v>
      </c>
    </row>
    <row r="1022" spans="1:9" x14ac:dyDescent="0.25">
      <c r="A1022" s="7">
        <v>1021</v>
      </c>
      <c r="B1022" s="2" t="s">
        <v>2661</v>
      </c>
      <c r="C1022" s="2" t="s">
        <v>132</v>
      </c>
      <c r="D1022" t="s">
        <v>25</v>
      </c>
      <c r="E1022" t="s">
        <v>1463</v>
      </c>
      <c r="F1022" t="s">
        <v>1206</v>
      </c>
      <c r="G1022">
        <v>1003</v>
      </c>
      <c r="H1022" s="2" t="str">
        <f>IFERROR(VLOOKUP(E1022,'[4]Priorizacion DIC'!$A:$Q,17,0),"")</f>
        <v/>
      </c>
      <c r="I1022" t="e">
        <f t="shared" si="17"/>
        <v>#N/A</v>
      </c>
    </row>
    <row r="1023" spans="1:9" x14ac:dyDescent="0.25">
      <c r="A1023" s="7">
        <v>1022</v>
      </c>
      <c r="B1023" s="2" t="s">
        <v>2662</v>
      </c>
      <c r="C1023" s="2" t="s">
        <v>132</v>
      </c>
      <c r="D1023" t="s">
        <v>25</v>
      </c>
      <c r="E1023" t="s">
        <v>1463</v>
      </c>
      <c r="F1023" t="s">
        <v>1206</v>
      </c>
      <c r="G1023">
        <v>1004</v>
      </c>
      <c r="H1023" s="2" t="str">
        <f>IFERROR(VLOOKUP(E1023,'[4]Priorizacion DIC'!$A:$Q,17,0),"")</f>
        <v/>
      </c>
      <c r="I1023" t="e">
        <f t="shared" si="17"/>
        <v>#N/A</v>
      </c>
    </row>
    <row r="1024" spans="1:9" x14ac:dyDescent="0.25">
      <c r="A1024" s="7">
        <v>1023</v>
      </c>
      <c r="B1024" s="2" t="s">
        <v>2663</v>
      </c>
      <c r="C1024" s="2" t="s">
        <v>132</v>
      </c>
      <c r="D1024" t="s">
        <v>25</v>
      </c>
      <c r="E1024" t="s">
        <v>1463</v>
      </c>
      <c r="F1024" t="s">
        <v>1206</v>
      </c>
      <c r="G1024">
        <v>1005</v>
      </c>
      <c r="H1024" s="2" t="str">
        <f>IFERROR(VLOOKUP(E1024,'[4]Priorizacion DIC'!$A:$Q,17,0),"")</f>
        <v/>
      </c>
      <c r="I1024" t="e">
        <f t="shared" si="17"/>
        <v>#N/A</v>
      </c>
    </row>
    <row r="1025" spans="1:9" x14ac:dyDescent="0.25">
      <c r="A1025" s="7">
        <v>1024</v>
      </c>
      <c r="B1025" s="2" t="s">
        <v>2664</v>
      </c>
      <c r="C1025" s="2" t="s">
        <v>132</v>
      </c>
      <c r="D1025" t="s">
        <v>25</v>
      </c>
      <c r="E1025" t="s">
        <v>1463</v>
      </c>
      <c r="F1025" t="s">
        <v>1206</v>
      </c>
      <c r="G1025">
        <v>1006</v>
      </c>
      <c r="H1025" s="2" t="str">
        <f>IFERROR(VLOOKUP(E1025,'[4]Priorizacion DIC'!$A:$Q,17,0),"")</f>
        <v/>
      </c>
      <c r="I1025" t="e">
        <f t="shared" si="17"/>
        <v>#N/A</v>
      </c>
    </row>
    <row r="1026" spans="1:9" x14ac:dyDescent="0.25">
      <c r="A1026" s="7">
        <v>1025</v>
      </c>
      <c r="B1026" s="2" t="s">
        <v>2665</v>
      </c>
      <c r="C1026" s="2" t="s">
        <v>132</v>
      </c>
      <c r="D1026" t="s">
        <v>25</v>
      </c>
      <c r="E1026" t="s">
        <v>1463</v>
      </c>
      <c r="F1026" t="s">
        <v>1206</v>
      </c>
      <c r="G1026">
        <v>1007</v>
      </c>
      <c r="H1026" s="2" t="str">
        <f>IFERROR(VLOOKUP(E1026,'[4]Priorizacion DIC'!$A:$Q,17,0),"")</f>
        <v/>
      </c>
      <c r="I1026" t="e">
        <f t="shared" ref="I1026:I1089" si="18">VLOOKUP(B1026,$N$2:$O$349,2,FALSE)</f>
        <v>#N/A</v>
      </c>
    </row>
    <row r="1027" spans="1:9" x14ac:dyDescent="0.25">
      <c r="A1027" s="7">
        <v>1026</v>
      </c>
      <c r="B1027" s="2" t="s">
        <v>2666</v>
      </c>
      <c r="C1027" s="2" t="s">
        <v>132</v>
      </c>
      <c r="D1027" t="s">
        <v>25</v>
      </c>
      <c r="E1027" t="s">
        <v>1463</v>
      </c>
      <c r="F1027" t="s">
        <v>1206</v>
      </c>
      <c r="G1027">
        <v>1008</v>
      </c>
      <c r="H1027" s="2" t="str">
        <f>IFERROR(VLOOKUP(E1027,'[4]Priorizacion DIC'!$A:$Q,17,0),"")</f>
        <v/>
      </c>
      <c r="I1027" t="e">
        <f t="shared" si="18"/>
        <v>#N/A</v>
      </c>
    </row>
    <row r="1028" spans="1:9" x14ac:dyDescent="0.25">
      <c r="A1028" s="7">
        <v>1027</v>
      </c>
      <c r="B1028" s="2" t="s">
        <v>2667</v>
      </c>
      <c r="C1028" s="2" t="s">
        <v>132</v>
      </c>
      <c r="D1028" t="s">
        <v>25</v>
      </c>
      <c r="E1028" t="s">
        <v>1463</v>
      </c>
      <c r="F1028" t="s">
        <v>1206</v>
      </c>
      <c r="G1028">
        <v>1009</v>
      </c>
      <c r="H1028" s="2" t="str">
        <f>IFERROR(VLOOKUP(E1028,'[4]Priorizacion DIC'!$A:$Q,17,0),"")</f>
        <v/>
      </c>
      <c r="I1028" t="e">
        <f t="shared" si="18"/>
        <v>#N/A</v>
      </c>
    </row>
    <row r="1029" spans="1:9" x14ac:dyDescent="0.25">
      <c r="A1029" s="7">
        <v>1028</v>
      </c>
      <c r="B1029" s="2" t="s">
        <v>2668</v>
      </c>
      <c r="C1029" s="2" t="s">
        <v>132</v>
      </c>
      <c r="D1029" t="s">
        <v>25</v>
      </c>
      <c r="E1029" t="s">
        <v>1463</v>
      </c>
      <c r="F1029" t="s">
        <v>1206</v>
      </c>
      <c r="G1029">
        <v>1010</v>
      </c>
      <c r="H1029" s="2" t="str">
        <f>IFERROR(VLOOKUP(E1029,'[4]Priorizacion DIC'!$A:$Q,17,0),"")</f>
        <v/>
      </c>
      <c r="I1029" t="e">
        <f t="shared" si="18"/>
        <v>#N/A</v>
      </c>
    </row>
    <row r="1030" spans="1:9" x14ac:dyDescent="0.25">
      <c r="A1030" s="7">
        <v>1029</v>
      </c>
      <c r="B1030" s="2" t="s">
        <v>2669</v>
      </c>
      <c r="C1030" s="2" t="s">
        <v>132</v>
      </c>
      <c r="D1030" t="s">
        <v>25</v>
      </c>
      <c r="E1030" t="s">
        <v>1463</v>
      </c>
      <c r="F1030" t="s">
        <v>1206</v>
      </c>
      <c r="G1030">
        <v>1011</v>
      </c>
      <c r="H1030" s="2" t="str">
        <f>IFERROR(VLOOKUP(E1030,'[4]Priorizacion DIC'!$A:$Q,17,0),"")</f>
        <v/>
      </c>
      <c r="I1030" t="e">
        <f t="shared" si="18"/>
        <v>#N/A</v>
      </c>
    </row>
    <row r="1031" spans="1:9" x14ac:dyDescent="0.25">
      <c r="A1031" s="7">
        <v>1030</v>
      </c>
      <c r="B1031" s="2" t="s">
        <v>2670</v>
      </c>
      <c r="C1031" s="2" t="s">
        <v>132</v>
      </c>
      <c r="D1031" t="s">
        <v>25</v>
      </c>
      <c r="E1031" t="s">
        <v>1463</v>
      </c>
      <c r="F1031" t="s">
        <v>1206</v>
      </c>
      <c r="G1031">
        <v>1012</v>
      </c>
      <c r="H1031" s="2" t="str">
        <f>IFERROR(VLOOKUP(E1031,'[4]Priorizacion DIC'!$A:$Q,17,0),"")</f>
        <v/>
      </c>
      <c r="I1031" t="e">
        <f t="shared" si="18"/>
        <v>#N/A</v>
      </c>
    </row>
    <row r="1032" spans="1:9" x14ac:dyDescent="0.25">
      <c r="A1032" s="7">
        <v>1031</v>
      </c>
      <c r="B1032" s="2" t="s">
        <v>2671</v>
      </c>
      <c r="C1032" s="2" t="s">
        <v>132</v>
      </c>
      <c r="D1032" t="s">
        <v>25</v>
      </c>
      <c r="E1032" t="s">
        <v>1463</v>
      </c>
      <c r="F1032" t="s">
        <v>1206</v>
      </c>
      <c r="G1032">
        <v>1013</v>
      </c>
      <c r="H1032" s="2" t="str">
        <f>IFERROR(VLOOKUP(E1032,'[4]Priorizacion DIC'!$A:$Q,17,0),"")</f>
        <v/>
      </c>
      <c r="I1032" t="e">
        <f t="shared" si="18"/>
        <v>#N/A</v>
      </c>
    </row>
    <row r="1033" spans="1:9" x14ac:dyDescent="0.25">
      <c r="A1033" s="7">
        <v>1032</v>
      </c>
      <c r="B1033" s="2" t="s">
        <v>2672</v>
      </c>
      <c r="C1033" s="2" t="s">
        <v>132</v>
      </c>
      <c r="D1033" t="s">
        <v>25</v>
      </c>
      <c r="E1033" t="s">
        <v>1463</v>
      </c>
      <c r="F1033" t="s">
        <v>1206</v>
      </c>
      <c r="G1033">
        <v>1014</v>
      </c>
      <c r="H1033" s="2" t="str">
        <f>IFERROR(VLOOKUP(E1033,'[4]Priorizacion DIC'!$A:$Q,17,0),"")</f>
        <v/>
      </c>
      <c r="I1033" t="e">
        <f t="shared" si="18"/>
        <v>#N/A</v>
      </c>
    </row>
    <row r="1034" spans="1:9" x14ac:dyDescent="0.25">
      <c r="A1034" s="7">
        <v>1033</v>
      </c>
      <c r="B1034" s="2" t="s">
        <v>2673</v>
      </c>
      <c r="C1034" s="2" t="s">
        <v>132</v>
      </c>
      <c r="D1034" t="s">
        <v>25</v>
      </c>
      <c r="E1034" t="s">
        <v>1463</v>
      </c>
      <c r="F1034" t="s">
        <v>1206</v>
      </c>
      <c r="G1034">
        <v>1015</v>
      </c>
      <c r="H1034" s="2" t="str">
        <f>IFERROR(VLOOKUP(E1034,'[4]Priorizacion DIC'!$A:$Q,17,0),"")</f>
        <v/>
      </c>
      <c r="I1034" t="e">
        <f t="shared" si="18"/>
        <v>#N/A</v>
      </c>
    </row>
    <row r="1035" spans="1:9" x14ac:dyDescent="0.25">
      <c r="A1035" s="7">
        <v>1034</v>
      </c>
      <c r="B1035" s="2" t="s">
        <v>2674</v>
      </c>
      <c r="C1035" s="2" t="s">
        <v>132</v>
      </c>
      <c r="D1035" t="s">
        <v>25</v>
      </c>
      <c r="E1035" t="s">
        <v>1463</v>
      </c>
      <c r="F1035" t="s">
        <v>1206</v>
      </c>
      <c r="G1035">
        <v>1016</v>
      </c>
      <c r="H1035" s="2" t="str">
        <f>IFERROR(VLOOKUP(E1035,'[4]Priorizacion DIC'!$A:$Q,17,0),"")</f>
        <v/>
      </c>
      <c r="I1035" t="e">
        <f t="shared" si="18"/>
        <v>#N/A</v>
      </c>
    </row>
    <row r="1036" spans="1:9" x14ac:dyDescent="0.25">
      <c r="A1036" s="7">
        <v>1035</v>
      </c>
      <c r="B1036" s="2" t="s">
        <v>2675</v>
      </c>
      <c r="C1036" s="2" t="s">
        <v>132</v>
      </c>
      <c r="D1036" t="s">
        <v>25</v>
      </c>
      <c r="E1036" t="s">
        <v>1463</v>
      </c>
      <c r="F1036" t="s">
        <v>1206</v>
      </c>
      <c r="G1036">
        <v>1017</v>
      </c>
      <c r="H1036" s="2" t="str">
        <f>IFERROR(VLOOKUP(E1036,'[4]Priorizacion DIC'!$A:$Q,17,0),"")</f>
        <v/>
      </c>
      <c r="I1036" t="e">
        <f t="shared" si="18"/>
        <v>#N/A</v>
      </c>
    </row>
    <row r="1037" spans="1:9" x14ac:dyDescent="0.25">
      <c r="A1037" s="7">
        <v>1036</v>
      </c>
      <c r="B1037" s="2" t="s">
        <v>2676</v>
      </c>
      <c r="C1037" s="2" t="s">
        <v>132</v>
      </c>
      <c r="D1037" t="s">
        <v>25</v>
      </c>
      <c r="E1037" t="s">
        <v>1463</v>
      </c>
      <c r="F1037" t="s">
        <v>1206</v>
      </c>
      <c r="G1037">
        <v>1018</v>
      </c>
      <c r="H1037" s="2" t="str">
        <f>IFERROR(VLOOKUP(E1037,'[4]Priorizacion DIC'!$A:$Q,17,0),"")</f>
        <v/>
      </c>
      <c r="I1037" t="e">
        <f t="shared" si="18"/>
        <v>#N/A</v>
      </c>
    </row>
    <row r="1038" spans="1:9" x14ac:dyDescent="0.25">
      <c r="A1038" s="7">
        <v>1037</v>
      </c>
      <c r="B1038" s="2" t="s">
        <v>2677</v>
      </c>
      <c r="C1038" s="2" t="s">
        <v>132</v>
      </c>
      <c r="D1038" t="s">
        <v>25</v>
      </c>
      <c r="E1038" t="s">
        <v>1463</v>
      </c>
      <c r="F1038" t="s">
        <v>1206</v>
      </c>
      <c r="G1038">
        <v>1019</v>
      </c>
      <c r="H1038" s="2" t="str">
        <f>IFERROR(VLOOKUP(E1038,'[4]Priorizacion DIC'!$A:$Q,17,0),"")</f>
        <v/>
      </c>
      <c r="I1038" t="e">
        <f t="shared" si="18"/>
        <v>#N/A</v>
      </c>
    </row>
    <row r="1039" spans="1:9" x14ac:dyDescent="0.25">
      <c r="A1039" s="7">
        <v>1038</v>
      </c>
      <c r="B1039" s="2" t="s">
        <v>2678</v>
      </c>
      <c r="C1039" s="2" t="s">
        <v>132</v>
      </c>
      <c r="D1039" t="s">
        <v>25</v>
      </c>
      <c r="E1039" t="s">
        <v>1463</v>
      </c>
      <c r="F1039" t="s">
        <v>1206</v>
      </c>
      <c r="G1039">
        <v>1020</v>
      </c>
      <c r="H1039" s="2" t="str">
        <f>IFERROR(VLOOKUP(E1039,'[4]Priorizacion DIC'!$A:$Q,17,0),"")</f>
        <v/>
      </c>
      <c r="I1039" t="e">
        <f t="shared" si="18"/>
        <v>#N/A</v>
      </c>
    </row>
    <row r="1040" spans="1:9" x14ac:dyDescent="0.25">
      <c r="A1040" s="7">
        <v>1039</v>
      </c>
      <c r="B1040" s="2" t="s">
        <v>2679</v>
      </c>
      <c r="C1040" s="2" t="s">
        <v>132</v>
      </c>
      <c r="D1040" t="s">
        <v>25</v>
      </c>
      <c r="E1040" t="s">
        <v>1463</v>
      </c>
      <c r="F1040" t="s">
        <v>1206</v>
      </c>
      <c r="G1040">
        <v>1021</v>
      </c>
      <c r="H1040" s="2" t="str">
        <f>IFERROR(VLOOKUP(E1040,'[4]Priorizacion DIC'!$A:$Q,17,0),"")</f>
        <v/>
      </c>
      <c r="I1040" t="e">
        <f t="shared" si="18"/>
        <v>#N/A</v>
      </c>
    </row>
    <row r="1041" spans="1:9" x14ac:dyDescent="0.25">
      <c r="A1041" s="7">
        <v>1040</v>
      </c>
      <c r="B1041" s="2" t="s">
        <v>2680</v>
      </c>
      <c r="C1041" s="2" t="s">
        <v>132</v>
      </c>
      <c r="D1041" t="s">
        <v>25</v>
      </c>
      <c r="E1041" t="s">
        <v>1463</v>
      </c>
      <c r="F1041" t="s">
        <v>1206</v>
      </c>
      <c r="G1041">
        <v>1022</v>
      </c>
      <c r="H1041" s="2" t="str">
        <f>IFERROR(VLOOKUP(E1041,'[4]Priorizacion DIC'!$A:$Q,17,0),"")</f>
        <v/>
      </c>
      <c r="I1041" t="e">
        <f t="shared" si="18"/>
        <v>#N/A</v>
      </c>
    </row>
    <row r="1042" spans="1:9" x14ac:dyDescent="0.25">
      <c r="A1042" s="7">
        <v>1041</v>
      </c>
      <c r="B1042" s="2" t="s">
        <v>2681</v>
      </c>
      <c r="C1042" s="2" t="s">
        <v>132</v>
      </c>
      <c r="D1042" t="s">
        <v>25</v>
      </c>
      <c r="E1042" t="s">
        <v>1463</v>
      </c>
      <c r="F1042" t="s">
        <v>1206</v>
      </c>
      <c r="G1042">
        <v>1023</v>
      </c>
      <c r="H1042" s="2" t="str">
        <f>IFERROR(VLOOKUP(E1042,'[4]Priorizacion DIC'!$A:$Q,17,0),"")</f>
        <v/>
      </c>
      <c r="I1042" t="e">
        <f t="shared" si="18"/>
        <v>#N/A</v>
      </c>
    </row>
    <row r="1043" spans="1:9" x14ac:dyDescent="0.25">
      <c r="A1043" s="7">
        <v>1042</v>
      </c>
      <c r="B1043" s="2" t="s">
        <v>2682</v>
      </c>
      <c r="C1043" s="2" t="s">
        <v>132</v>
      </c>
      <c r="D1043" t="s">
        <v>25</v>
      </c>
      <c r="E1043" t="s">
        <v>1463</v>
      </c>
      <c r="F1043" t="s">
        <v>1206</v>
      </c>
      <c r="G1043">
        <v>1024</v>
      </c>
      <c r="H1043" s="2" t="str">
        <f>IFERROR(VLOOKUP(E1043,'[4]Priorizacion DIC'!$A:$Q,17,0),"")</f>
        <v/>
      </c>
      <c r="I1043" t="e">
        <f t="shared" si="18"/>
        <v>#N/A</v>
      </c>
    </row>
    <row r="1044" spans="1:9" x14ac:dyDescent="0.25">
      <c r="A1044" s="7">
        <v>1043</v>
      </c>
      <c r="B1044" s="2" t="s">
        <v>2683</v>
      </c>
      <c r="C1044" s="2" t="s">
        <v>132</v>
      </c>
      <c r="D1044" t="s">
        <v>25</v>
      </c>
      <c r="E1044" t="s">
        <v>1463</v>
      </c>
      <c r="F1044" t="s">
        <v>1206</v>
      </c>
      <c r="G1044">
        <v>1025</v>
      </c>
      <c r="H1044" s="2" t="str">
        <f>IFERROR(VLOOKUP(E1044,'[4]Priorizacion DIC'!$A:$Q,17,0),"")</f>
        <v/>
      </c>
      <c r="I1044" t="e">
        <f t="shared" si="18"/>
        <v>#N/A</v>
      </c>
    </row>
    <row r="1045" spans="1:9" x14ac:dyDescent="0.25">
      <c r="A1045" s="7">
        <v>1044</v>
      </c>
      <c r="B1045" s="2" t="s">
        <v>2684</v>
      </c>
      <c r="C1045" s="2" t="s">
        <v>132</v>
      </c>
      <c r="D1045" t="s">
        <v>25</v>
      </c>
      <c r="E1045" t="s">
        <v>1463</v>
      </c>
      <c r="F1045" t="s">
        <v>1206</v>
      </c>
      <c r="G1045">
        <v>1026</v>
      </c>
      <c r="H1045" s="2" t="str">
        <f>IFERROR(VLOOKUP(E1045,'[4]Priorizacion DIC'!$A:$Q,17,0),"")</f>
        <v/>
      </c>
      <c r="I1045" t="e">
        <f t="shared" si="18"/>
        <v>#N/A</v>
      </c>
    </row>
    <row r="1046" spans="1:9" x14ac:dyDescent="0.25">
      <c r="A1046" s="7">
        <v>1045</v>
      </c>
      <c r="B1046" s="2" t="s">
        <v>2685</v>
      </c>
      <c r="C1046" s="2" t="s">
        <v>132</v>
      </c>
      <c r="D1046" t="s">
        <v>25</v>
      </c>
      <c r="E1046" t="s">
        <v>1463</v>
      </c>
      <c r="F1046" t="s">
        <v>1206</v>
      </c>
      <c r="G1046">
        <v>1027</v>
      </c>
      <c r="H1046" s="2" t="str">
        <f>IFERROR(VLOOKUP(E1046,'[4]Priorizacion DIC'!$A:$Q,17,0),"")</f>
        <v/>
      </c>
      <c r="I1046" t="e">
        <f t="shared" si="18"/>
        <v>#N/A</v>
      </c>
    </row>
    <row r="1047" spans="1:9" x14ac:dyDescent="0.25">
      <c r="A1047" s="7">
        <v>1046</v>
      </c>
      <c r="B1047" s="2" t="s">
        <v>2686</v>
      </c>
      <c r="C1047" s="2" t="s">
        <v>132</v>
      </c>
      <c r="D1047" t="s">
        <v>25</v>
      </c>
      <c r="E1047" t="s">
        <v>1463</v>
      </c>
      <c r="F1047" t="s">
        <v>1206</v>
      </c>
      <c r="G1047">
        <v>1028</v>
      </c>
      <c r="H1047" s="2" t="str">
        <f>IFERROR(VLOOKUP(E1047,'[4]Priorizacion DIC'!$A:$Q,17,0),"")</f>
        <v/>
      </c>
      <c r="I1047" t="e">
        <f t="shared" si="18"/>
        <v>#N/A</v>
      </c>
    </row>
    <row r="1048" spans="1:9" x14ac:dyDescent="0.25">
      <c r="A1048" s="7">
        <v>1047</v>
      </c>
      <c r="B1048" s="2" t="s">
        <v>2687</v>
      </c>
      <c r="C1048" s="2" t="s">
        <v>132</v>
      </c>
      <c r="D1048" t="s">
        <v>25</v>
      </c>
      <c r="E1048" t="s">
        <v>1463</v>
      </c>
      <c r="F1048" t="s">
        <v>1206</v>
      </c>
      <c r="G1048">
        <v>1029</v>
      </c>
      <c r="H1048" s="2" t="str">
        <f>IFERROR(VLOOKUP(E1048,'[4]Priorizacion DIC'!$A:$Q,17,0),"")</f>
        <v/>
      </c>
      <c r="I1048" t="e">
        <f t="shared" si="18"/>
        <v>#N/A</v>
      </c>
    </row>
    <row r="1049" spans="1:9" x14ac:dyDescent="0.25">
      <c r="A1049" s="7">
        <v>1048</v>
      </c>
      <c r="B1049" s="2" t="s">
        <v>2688</v>
      </c>
      <c r="C1049" s="2" t="s">
        <v>132</v>
      </c>
      <c r="D1049" t="s">
        <v>25</v>
      </c>
      <c r="E1049" t="s">
        <v>1463</v>
      </c>
      <c r="F1049" t="s">
        <v>1206</v>
      </c>
      <c r="G1049">
        <v>1030</v>
      </c>
      <c r="H1049" s="2" t="str">
        <f>IFERROR(VLOOKUP(E1049,'[4]Priorizacion DIC'!$A:$Q,17,0),"")</f>
        <v/>
      </c>
      <c r="I1049" t="e">
        <f t="shared" si="18"/>
        <v>#N/A</v>
      </c>
    </row>
    <row r="1050" spans="1:9" x14ac:dyDescent="0.25">
      <c r="A1050" s="7">
        <v>1049</v>
      </c>
      <c r="B1050" s="2" t="s">
        <v>2689</v>
      </c>
      <c r="C1050" s="2" t="s">
        <v>132</v>
      </c>
      <c r="D1050" t="s">
        <v>25</v>
      </c>
      <c r="E1050" t="s">
        <v>1463</v>
      </c>
      <c r="F1050" t="s">
        <v>1206</v>
      </c>
      <c r="G1050">
        <v>1031</v>
      </c>
      <c r="H1050" s="2" t="str">
        <f>IFERROR(VLOOKUP(E1050,'[4]Priorizacion DIC'!$A:$Q,17,0),"")</f>
        <v/>
      </c>
      <c r="I1050" t="e">
        <f t="shared" si="18"/>
        <v>#N/A</v>
      </c>
    </row>
    <row r="1051" spans="1:9" x14ac:dyDescent="0.25">
      <c r="A1051" s="7">
        <v>1050</v>
      </c>
      <c r="B1051" s="2" t="s">
        <v>2690</v>
      </c>
      <c r="C1051" s="2" t="s">
        <v>132</v>
      </c>
      <c r="D1051" t="s">
        <v>25</v>
      </c>
      <c r="E1051" t="s">
        <v>1463</v>
      </c>
      <c r="F1051" t="s">
        <v>1206</v>
      </c>
      <c r="G1051">
        <v>1032</v>
      </c>
      <c r="H1051" s="2" t="str">
        <f>IFERROR(VLOOKUP(E1051,'[4]Priorizacion DIC'!$A:$Q,17,0),"")</f>
        <v/>
      </c>
      <c r="I1051" t="e">
        <f t="shared" si="18"/>
        <v>#N/A</v>
      </c>
    </row>
    <row r="1052" spans="1:9" x14ac:dyDescent="0.25">
      <c r="A1052" s="7">
        <v>1051</v>
      </c>
      <c r="B1052" s="2" t="s">
        <v>2691</v>
      </c>
      <c r="C1052" s="2" t="s">
        <v>132</v>
      </c>
      <c r="D1052" t="s">
        <v>25</v>
      </c>
      <c r="E1052" t="s">
        <v>1463</v>
      </c>
      <c r="F1052" t="s">
        <v>1206</v>
      </c>
      <c r="G1052">
        <v>1033</v>
      </c>
      <c r="H1052" s="2" t="str">
        <f>IFERROR(VLOOKUP(E1052,'[4]Priorizacion DIC'!$A:$Q,17,0),"")</f>
        <v/>
      </c>
      <c r="I1052" t="e">
        <f t="shared" si="18"/>
        <v>#N/A</v>
      </c>
    </row>
    <row r="1053" spans="1:9" x14ac:dyDescent="0.25">
      <c r="A1053" s="7">
        <v>1052</v>
      </c>
      <c r="B1053" s="2" t="s">
        <v>2692</v>
      </c>
      <c r="C1053" s="2" t="s">
        <v>132</v>
      </c>
      <c r="D1053" t="s">
        <v>25</v>
      </c>
      <c r="E1053" t="s">
        <v>1463</v>
      </c>
      <c r="F1053" t="s">
        <v>1206</v>
      </c>
      <c r="G1053">
        <v>1034</v>
      </c>
      <c r="H1053" s="2" t="str">
        <f>IFERROR(VLOOKUP(E1053,'[4]Priorizacion DIC'!$A:$Q,17,0),"")</f>
        <v/>
      </c>
      <c r="I1053" t="e">
        <f t="shared" si="18"/>
        <v>#N/A</v>
      </c>
    </row>
    <row r="1054" spans="1:9" x14ac:dyDescent="0.25">
      <c r="A1054" s="7">
        <v>1053</v>
      </c>
      <c r="B1054" s="2" t="s">
        <v>2693</v>
      </c>
      <c r="C1054" s="2" t="s">
        <v>132</v>
      </c>
      <c r="D1054" t="s">
        <v>25</v>
      </c>
      <c r="E1054" t="s">
        <v>1463</v>
      </c>
      <c r="F1054" t="s">
        <v>1206</v>
      </c>
      <c r="G1054">
        <v>1035</v>
      </c>
      <c r="H1054" s="2" t="str">
        <f>IFERROR(VLOOKUP(E1054,'[4]Priorizacion DIC'!$A:$Q,17,0),"")</f>
        <v/>
      </c>
      <c r="I1054" t="e">
        <f t="shared" si="18"/>
        <v>#N/A</v>
      </c>
    </row>
    <row r="1055" spans="1:9" x14ac:dyDescent="0.25">
      <c r="A1055" s="7">
        <v>1054</v>
      </c>
      <c r="B1055" s="2" t="s">
        <v>2694</v>
      </c>
      <c r="C1055" s="2" t="s">
        <v>132</v>
      </c>
      <c r="D1055" t="s">
        <v>25</v>
      </c>
      <c r="E1055" t="s">
        <v>1463</v>
      </c>
      <c r="F1055" t="s">
        <v>1206</v>
      </c>
      <c r="G1055">
        <v>1036</v>
      </c>
      <c r="H1055" s="2" t="str">
        <f>IFERROR(VLOOKUP(E1055,'[4]Priorizacion DIC'!$A:$Q,17,0),"")</f>
        <v/>
      </c>
      <c r="I1055" t="e">
        <f t="shared" si="18"/>
        <v>#N/A</v>
      </c>
    </row>
    <row r="1056" spans="1:9" x14ac:dyDescent="0.25">
      <c r="A1056" s="7">
        <v>1055</v>
      </c>
      <c r="B1056" s="2" t="s">
        <v>2695</v>
      </c>
      <c r="C1056" s="2" t="s">
        <v>132</v>
      </c>
      <c r="D1056" t="s">
        <v>25</v>
      </c>
      <c r="E1056" t="s">
        <v>1463</v>
      </c>
      <c r="F1056" t="s">
        <v>1206</v>
      </c>
      <c r="G1056">
        <v>1037</v>
      </c>
      <c r="H1056" s="2" t="str">
        <f>IFERROR(VLOOKUP(E1056,'[4]Priorizacion DIC'!$A:$Q,17,0),"")</f>
        <v/>
      </c>
      <c r="I1056" t="e">
        <f t="shared" si="18"/>
        <v>#N/A</v>
      </c>
    </row>
    <row r="1057" spans="1:9" x14ac:dyDescent="0.25">
      <c r="A1057" s="7">
        <v>1056</v>
      </c>
      <c r="B1057" s="2" t="s">
        <v>2696</v>
      </c>
      <c r="C1057" s="2" t="s">
        <v>132</v>
      </c>
      <c r="D1057" t="s">
        <v>25</v>
      </c>
      <c r="E1057" t="s">
        <v>1463</v>
      </c>
      <c r="F1057" t="s">
        <v>1206</v>
      </c>
      <c r="G1057">
        <v>1038</v>
      </c>
      <c r="H1057" s="2" t="str">
        <f>IFERROR(VLOOKUP(E1057,'[4]Priorizacion DIC'!$A:$Q,17,0),"")</f>
        <v/>
      </c>
      <c r="I1057" t="e">
        <f t="shared" si="18"/>
        <v>#N/A</v>
      </c>
    </row>
    <row r="1058" spans="1:9" x14ac:dyDescent="0.25">
      <c r="A1058" s="7">
        <v>1057</v>
      </c>
      <c r="B1058" s="2" t="s">
        <v>2697</v>
      </c>
      <c r="C1058" s="2" t="s">
        <v>132</v>
      </c>
      <c r="D1058" t="s">
        <v>25</v>
      </c>
      <c r="E1058" t="s">
        <v>1463</v>
      </c>
      <c r="F1058" t="s">
        <v>1206</v>
      </c>
      <c r="G1058">
        <v>1039</v>
      </c>
      <c r="H1058" s="2" t="str">
        <f>IFERROR(VLOOKUP(E1058,'[4]Priorizacion DIC'!$A:$Q,17,0),"")</f>
        <v/>
      </c>
      <c r="I1058" t="e">
        <f t="shared" si="18"/>
        <v>#N/A</v>
      </c>
    </row>
    <row r="1059" spans="1:9" x14ac:dyDescent="0.25">
      <c r="A1059" s="7">
        <v>1058</v>
      </c>
      <c r="B1059" s="2" t="s">
        <v>2698</v>
      </c>
      <c r="C1059" s="2" t="s">
        <v>132</v>
      </c>
      <c r="D1059" t="s">
        <v>25</v>
      </c>
      <c r="E1059" t="s">
        <v>1463</v>
      </c>
      <c r="F1059" t="s">
        <v>1206</v>
      </c>
      <c r="G1059">
        <v>1040</v>
      </c>
      <c r="H1059" s="2" t="str">
        <f>IFERROR(VLOOKUP(E1059,'[4]Priorizacion DIC'!$A:$Q,17,0),"")</f>
        <v/>
      </c>
      <c r="I1059" t="e">
        <f t="shared" si="18"/>
        <v>#N/A</v>
      </c>
    </row>
    <row r="1060" spans="1:9" x14ac:dyDescent="0.25">
      <c r="A1060" s="7">
        <v>1059</v>
      </c>
      <c r="B1060" s="2" t="s">
        <v>2699</v>
      </c>
      <c r="C1060" s="2" t="s">
        <v>132</v>
      </c>
      <c r="D1060" t="s">
        <v>25</v>
      </c>
      <c r="E1060" t="s">
        <v>1463</v>
      </c>
      <c r="F1060" t="s">
        <v>1206</v>
      </c>
      <c r="G1060">
        <v>1041</v>
      </c>
      <c r="H1060" s="2" t="str">
        <f>IFERROR(VLOOKUP(E1060,'[4]Priorizacion DIC'!$A:$Q,17,0),"")</f>
        <v/>
      </c>
      <c r="I1060" t="e">
        <f t="shared" si="18"/>
        <v>#N/A</v>
      </c>
    </row>
    <row r="1061" spans="1:9" x14ac:dyDescent="0.25">
      <c r="A1061" s="7">
        <v>1060</v>
      </c>
      <c r="B1061" s="2" t="s">
        <v>2700</v>
      </c>
      <c r="C1061" s="2" t="s">
        <v>132</v>
      </c>
      <c r="D1061" t="s">
        <v>25</v>
      </c>
      <c r="E1061" t="s">
        <v>1463</v>
      </c>
      <c r="F1061" t="s">
        <v>1206</v>
      </c>
      <c r="G1061">
        <v>1042</v>
      </c>
      <c r="H1061" s="2" t="str">
        <f>IFERROR(VLOOKUP(E1061,'[4]Priorizacion DIC'!$A:$Q,17,0),"")</f>
        <v/>
      </c>
      <c r="I1061" t="e">
        <f t="shared" si="18"/>
        <v>#N/A</v>
      </c>
    </row>
    <row r="1062" spans="1:9" x14ac:dyDescent="0.25">
      <c r="A1062" s="7">
        <v>1061</v>
      </c>
      <c r="B1062" s="2" t="s">
        <v>2701</v>
      </c>
      <c r="C1062" s="2" t="s">
        <v>132</v>
      </c>
      <c r="D1062" t="s">
        <v>25</v>
      </c>
      <c r="E1062" t="s">
        <v>1463</v>
      </c>
      <c r="F1062" t="s">
        <v>1206</v>
      </c>
      <c r="G1062">
        <v>1043</v>
      </c>
      <c r="H1062" s="2" t="str">
        <f>IFERROR(VLOOKUP(E1062,'[4]Priorizacion DIC'!$A:$Q,17,0),"")</f>
        <v/>
      </c>
      <c r="I1062" t="e">
        <f t="shared" si="18"/>
        <v>#N/A</v>
      </c>
    </row>
    <row r="1063" spans="1:9" x14ac:dyDescent="0.25">
      <c r="A1063" s="7">
        <v>1062</v>
      </c>
      <c r="B1063" s="2" t="s">
        <v>2702</v>
      </c>
      <c r="C1063" s="2" t="s">
        <v>132</v>
      </c>
      <c r="D1063" t="s">
        <v>25</v>
      </c>
      <c r="E1063" t="s">
        <v>1463</v>
      </c>
      <c r="F1063" t="s">
        <v>1206</v>
      </c>
      <c r="G1063">
        <v>1044</v>
      </c>
      <c r="H1063" s="2" t="str">
        <f>IFERROR(VLOOKUP(E1063,'[4]Priorizacion DIC'!$A:$Q,17,0),"")</f>
        <v/>
      </c>
      <c r="I1063" t="e">
        <f t="shared" si="18"/>
        <v>#N/A</v>
      </c>
    </row>
    <row r="1064" spans="1:9" x14ac:dyDescent="0.25">
      <c r="A1064" s="7">
        <v>1063</v>
      </c>
      <c r="B1064"/>
      <c r="C1064" s="2" t="s">
        <v>132</v>
      </c>
      <c r="D1064" t="s">
        <v>25</v>
      </c>
      <c r="E1064" t="s">
        <v>1463</v>
      </c>
      <c r="F1064" t="s">
        <v>1206</v>
      </c>
      <c r="G1064">
        <v>1045</v>
      </c>
      <c r="H1064" s="2" t="str">
        <f>IFERROR(VLOOKUP(E1064,'[4]Priorizacion DIC'!$A:$Q,17,0),"")</f>
        <v/>
      </c>
      <c r="I1064" t="e">
        <f t="shared" si="18"/>
        <v>#N/A</v>
      </c>
    </row>
    <row r="1065" spans="1:9" x14ac:dyDescent="0.25">
      <c r="A1065" s="7">
        <v>1064</v>
      </c>
      <c r="B1065"/>
      <c r="C1065" s="2" t="s">
        <v>132</v>
      </c>
      <c r="D1065" t="s">
        <v>25</v>
      </c>
      <c r="E1065" t="s">
        <v>1463</v>
      </c>
      <c r="F1065" t="s">
        <v>1206</v>
      </c>
      <c r="G1065">
        <v>1046</v>
      </c>
      <c r="H1065" s="2" t="str">
        <f>IFERROR(VLOOKUP(E1065,'[4]Priorizacion DIC'!$A:$Q,17,0),"")</f>
        <v/>
      </c>
      <c r="I1065" t="e">
        <f t="shared" si="18"/>
        <v>#N/A</v>
      </c>
    </row>
    <row r="1066" spans="1:9" x14ac:dyDescent="0.25">
      <c r="A1066" s="7">
        <v>1065</v>
      </c>
      <c r="B1066"/>
      <c r="C1066" s="2" t="s">
        <v>132</v>
      </c>
      <c r="D1066" t="s">
        <v>25</v>
      </c>
      <c r="E1066" t="s">
        <v>1463</v>
      </c>
      <c r="F1066" t="s">
        <v>1206</v>
      </c>
      <c r="G1066">
        <v>1047</v>
      </c>
      <c r="H1066" s="2" t="str">
        <f>IFERROR(VLOOKUP(E1066,'[4]Priorizacion DIC'!$A:$Q,17,0),"")</f>
        <v/>
      </c>
      <c r="I1066" t="e">
        <f t="shared" si="18"/>
        <v>#N/A</v>
      </c>
    </row>
    <row r="1067" spans="1:9" x14ac:dyDescent="0.25">
      <c r="A1067" s="7">
        <v>1066</v>
      </c>
      <c r="B1067"/>
      <c r="C1067" s="2" t="s">
        <v>132</v>
      </c>
      <c r="D1067" t="s">
        <v>25</v>
      </c>
      <c r="E1067" t="s">
        <v>1463</v>
      </c>
      <c r="F1067" t="s">
        <v>1206</v>
      </c>
      <c r="G1067">
        <v>1048</v>
      </c>
      <c r="H1067" s="2" t="str">
        <f>IFERROR(VLOOKUP(E1067,'[4]Priorizacion DIC'!$A:$Q,17,0),"")</f>
        <v/>
      </c>
      <c r="I1067" t="e">
        <f t="shared" si="18"/>
        <v>#N/A</v>
      </c>
    </row>
    <row r="1068" spans="1:9" x14ac:dyDescent="0.25">
      <c r="A1068" s="7">
        <v>1067</v>
      </c>
      <c r="B1068"/>
      <c r="C1068" s="2" t="s">
        <v>132</v>
      </c>
      <c r="D1068" t="s">
        <v>25</v>
      </c>
      <c r="E1068" t="s">
        <v>1463</v>
      </c>
      <c r="F1068" t="s">
        <v>1206</v>
      </c>
      <c r="G1068">
        <v>1049</v>
      </c>
      <c r="H1068" s="2" t="str">
        <f>IFERROR(VLOOKUP(E1068,'[4]Priorizacion DIC'!$A:$Q,17,0),"")</f>
        <v/>
      </c>
      <c r="I1068" t="e">
        <f t="shared" si="18"/>
        <v>#N/A</v>
      </c>
    </row>
    <row r="1069" spans="1:9" x14ac:dyDescent="0.25">
      <c r="A1069" s="7">
        <v>1068</v>
      </c>
      <c r="B1069"/>
      <c r="C1069" s="2" t="s">
        <v>132</v>
      </c>
      <c r="D1069" t="s">
        <v>25</v>
      </c>
      <c r="E1069" t="s">
        <v>1463</v>
      </c>
      <c r="F1069" t="s">
        <v>1206</v>
      </c>
      <c r="G1069">
        <v>1050</v>
      </c>
      <c r="H1069" s="2" t="str">
        <f>IFERROR(VLOOKUP(E1069,'[4]Priorizacion DIC'!$A:$Q,17,0),"")</f>
        <v/>
      </c>
      <c r="I1069" t="e">
        <f t="shared" si="18"/>
        <v>#N/A</v>
      </c>
    </row>
    <row r="1070" spans="1:9" x14ac:dyDescent="0.25">
      <c r="A1070" s="7">
        <v>1069</v>
      </c>
      <c r="B1070"/>
      <c r="C1070" s="2" t="s">
        <v>132</v>
      </c>
      <c r="D1070" t="s">
        <v>25</v>
      </c>
      <c r="E1070" t="s">
        <v>1463</v>
      </c>
      <c r="F1070" t="s">
        <v>1206</v>
      </c>
      <c r="G1070">
        <v>1051</v>
      </c>
      <c r="H1070" s="2" t="str">
        <f>IFERROR(VLOOKUP(E1070,'[4]Priorizacion DIC'!$A:$Q,17,0),"")</f>
        <v/>
      </c>
      <c r="I1070" t="e">
        <f t="shared" si="18"/>
        <v>#N/A</v>
      </c>
    </row>
    <row r="1071" spans="1:9" x14ac:dyDescent="0.25">
      <c r="A1071" s="7">
        <v>1070</v>
      </c>
      <c r="B1071"/>
      <c r="C1071" s="2" t="s">
        <v>132</v>
      </c>
      <c r="D1071" t="s">
        <v>25</v>
      </c>
      <c r="E1071" t="s">
        <v>1463</v>
      </c>
      <c r="F1071" t="s">
        <v>1206</v>
      </c>
      <c r="G1071">
        <v>1052</v>
      </c>
      <c r="H1071" s="2" t="str">
        <f>IFERROR(VLOOKUP(E1071,'[4]Priorizacion DIC'!$A:$Q,17,0),"")</f>
        <v/>
      </c>
      <c r="I1071" t="e">
        <f t="shared" si="18"/>
        <v>#N/A</v>
      </c>
    </row>
    <row r="1072" spans="1:9" x14ac:dyDescent="0.25">
      <c r="A1072" s="7">
        <v>1071</v>
      </c>
      <c r="B1072"/>
      <c r="C1072" s="2" t="s">
        <v>132</v>
      </c>
      <c r="D1072" t="s">
        <v>25</v>
      </c>
      <c r="E1072" t="s">
        <v>1463</v>
      </c>
      <c r="F1072" t="s">
        <v>1206</v>
      </c>
      <c r="G1072">
        <v>1053</v>
      </c>
      <c r="H1072" s="2" t="str">
        <f>IFERROR(VLOOKUP(E1072,'[4]Priorizacion DIC'!$A:$Q,17,0),"")</f>
        <v/>
      </c>
      <c r="I1072" t="e">
        <f t="shared" si="18"/>
        <v>#N/A</v>
      </c>
    </row>
    <row r="1073" spans="1:14 16363:16363" x14ac:dyDescent="0.25">
      <c r="A1073" s="7">
        <v>1072</v>
      </c>
      <c r="B1073"/>
      <c r="C1073" s="2" t="s">
        <v>132</v>
      </c>
      <c r="D1073" t="s">
        <v>25</v>
      </c>
      <c r="E1073" t="s">
        <v>1463</v>
      </c>
      <c r="F1073" t="s">
        <v>1206</v>
      </c>
      <c r="G1073">
        <v>1054</v>
      </c>
      <c r="H1073" s="2" t="str">
        <f>IFERROR(VLOOKUP(E1073,'[4]Priorizacion DIC'!$A:$Q,17,0),"")</f>
        <v/>
      </c>
      <c r="I1073" t="e">
        <f t="shared" si="18"/>
        <v>#N/A</v>
      </c>
    </row>
    <row r="1074" spans="1:14 16363:16363" x14ac:dyDescent="0.25">
      <c r="A1074" s="7">
        <v>1073</v>
      </c>
      <c r="B1074"/>
      <c r="C1074" s="2" t="s">
        <v>132</v>
      </c>
      <c r="D1074" t="s">
        <v>25</v>
      </c>
      <c r="E1074" t="s">
        <v>1463</v>
      </c>
      <c r="F1074" t="s">
        <v>1206</v>
      </c>
      <c r="G1074">
        <v>1055</v>
      </c>
      <c r="H1074" s="2" t="str">
        <f>IFERROR(VLOOKUP(E1074,'[4]Priorizacion DIC'!$A:$Q,17,0),"")</f>
        <v/>
      </c>
      <c r="I1074" t="e">
        <f t="shared" si="18"/>
        <v>#N/A</v>
      </c>
    </row>
    <row r="1075" spans="1:14 16363:16363" x14ac:dyDescent="0.25">
      <c r="A1075" s="7">
        <v>1074</v>
      </c>
      <c r="B1075"/>
      <c r="C1075" s="2" t="s">
        <v>132</v>
      </c>
      <c r="D1075" t="s">
        <v>25</v>
      </c>
      <c r="E1075" t="s">
        <v>1463</v>
      </c>
      <c r="F1075" t="s">
        <v>1206</v>
      </c>
      <c r="G1075">
        <v>1056</v>
      </c>
      <c r="H1075" s="2" t="str">
        <f>IFERROR(VLOOKUP(E1075,'[4]Priorizacion DIC'!$A:$Q,17,0),"")</f>
        <v/>
      </c>
      <c r="I1075" t="e">
        <f t="shared" si="18"/>
        <v>#N/A</v>
      </c>
    </row>
    <row r="1076" spans="1:14 16363:16363" x14ac:dyDescent="0.25">
      <c r="A1076" s="7">
        <v>1075</v>
      </c>
      <c r="B1076"/>
      <c r="C1076" s="2" t="s">
        <v>132</v>
      </c>
      <c r="D1076" t="s">
        <v>25</v>
      </c>
      <c r="E1076" t="s">
        <v>1463</v>
      </c>
      <c r="F1076" t="s">
        <v>1206</v>
      </c>
      <c r="G1076">
        <v>1057</v>
      </c>
      <c r="H1076" s="2" t="str">
        <f>IFERROR(VLOOKUP(E1076,'[4]Priorizacion DIC'!$A:$Q,17,0),"")</f>
        <v/>
      </c>
      <c r="I1076" t="e">
        <f t="shared" si="18"/>
        <v>#N/A</v>
      </c>
    </row>
    <row r="1077" spans="1:14 16363:16363" x14ac:dyDescent="0.25">
      <c r="A1077" s="7">
        <v>1076</v>
      </c>
      <c r="B1077"/>
      <c r="C1077" s="2" t="s">
        <v>132</v>
      </c>
      <c r="D1077" t="s">
        <v>25</v>
      </c>
      <c r="E1077" t="s">
        <v>1463</v>
      </c>
      <c r="F1077" t="s">
        <v>1206</v>
      </c>
      <c r="G1077">
        <v>1058</v>
      </c>
      <c r="H1077" s="2" t="str">
        <f>IFERROR(VLOOKUP(E1077,'[4]Priorizacion DIC'!$A:$Q,17,0),"")</f>
        <v/>
      </c>
      <c r="I1077" t="e">
        <f t="shared" si="18"/>
        <v>#N/A</v>
      </c>
    </row>
    <row r="1078" spans="1:14 16363:16363" x14ac:dyDescent="0.25">
      <c r="A1078" s="7">
        <v>1077</v>
      </c>
      <c r="B1078"/>
      <c r="C1078" s="2" t="s">
        <v>132</v>
      </c>
      <c r="D1078" t="s">
        <v>25</v>
      </c>
      <c r="E1078" t="s">
        <v>1463</v>
      </c>
      <c r="F1078" t="s">
        <v>1206</v>
      </c>
      <c r="G1078">
        <v>1059</v>
      </c>
      <c r="H1078" s="2" t="str">
        <f>IFERROR(VLOOKUP(E1078,'[4]Priorizacion DIC'!$A:$Q,17,0),"")</f>
        <v/>
      </c>
      <c r="I1078" t="e">
        <f t="shared" si="18"/>
        <v>#N/A</v>
      </c>
    </row>
    <row r="1079" spans="1:14 16363:16363" x14ac:dyDescent="0.25">
      <c r="A1079" s="7">
        <v>1078</v>
      </c>
      <c r="B1079"/>
      <c r="C1079" s="2" t="s">
        <v>132</v>
      </c>
      <c r="D1079" t="s">
        <v>25</v>
      </c>
      <c r="E1079" t="s">
        <v>1463</v>
      </c>
      <c r="F1079" t="s">
        <v>1206</v>
      </c>
      <c r="G1079">
        <v>1060</v>
      </c>
      <c r="H1079" s="2" t="str">
        <f>IFERROR(VLOOKUP(E1079,'[4]Priorizacion DIC'!$A:$Q,17,0),"")</f>
        <v/>
      </c>
      <c r="I1079" t="e">
        <f t="shared" si="18"/>
        <v>#N/A</v>
      </c>
    </row>
    <row r="1080" spans="1:14 16363:16363" s="13" customFormat="1" x14ac:dyDescent="0.25">
      <c r="A1080" s="11">
        <v>1079</v>
      </c>
      <c r="B1080"/>
      <c r="C1080" s="12" t="s">
        <v>132</v>
      </c>
      <c r="D1080" s="13" t="s">
        <v>25</v>
      </c>
      <c r="E1080" s="13" t="s">
        <v>1463</v>
      </c>
      <c r="F1080" s="13" t="s">
        <v>1206</v>
      </c>
      <c r="G1080" s="13">
        <v>1061</v>
      </c>
      <c r="H1080" s="12" t="str">
        <f>IFERROR(VLOOKUP(E1080,'[4]Priorizacion DIC'!$A:$Q,17,0),"")</f>
        <v/>
      </c>
      <c r="I1080" t="e">
        <f t="shared" si="18"/>
        <v>#N/A</v>
      </c>
      <c r="N1080"/>
      <c r="XEI1080"/>
    </row>
    <row r="1081" spans="1:14 16363:16363" x14ac:dyDescent="0.25">
      <c r="A1081" s="7">
        <v>1080</v>
      </c>
      <c r="B1081"/>
      <c r="C1081" s="2" t="s">
        <v>152</v>
      </c>
      <c r="D1081" t="s">
        <v>25</v>
      </c>
      <c r="E1081" t="s">
        <v>1463</v>
      </c>
      <c r="F1081" t="s">
        <v>1206</v>
      </c>
      <c r="G1081">
        <v>1062</v>
      </c>
      <c r="H1081" s="2" t="str">
        <f>IFERROR(VLOOKUP(E1081,'[4]Priorizacion DIC'!$A:$Q,17,0),"")</f>
        <v/>
      </c>
      <c r="I1081" t="e">
        <f t="shared" si="18"/>
        <v>#N/A</v>
      </c>
    </row>
    <row r="1082" spans="1:14 16363:16363" x14ac:dyDescent="0.25">
      <c r="A1082" s="7">
        <v>1081</v>
      </c>
      <c r="B1082"/>
      <c r="C1082" s="2" t="s">
        <v>152</v>
      </c>
      <c r="D1082" t="s">
        <v>25</v>
      </c>
      <c r="E1082" t="s">
        <v>1463</v>
      </c>
      <c r="F1082" t="s">
        <v>1206</v>
      </c>
      <c r="G1082">
        <v>1063</v>
      </c>
      <c r="H1082" s="2" t="str">
        <f>IFERROR(VLOOKUP(E1082,'[4]Priorizacion DIC'!$A:$Q,17,0),"")</f>
        <v/>
      </c>
      <c r="I1082" t="e">
        <f t="shared" si="18"/>
        <v>#N/A</v>
      </c>
    </row>
    <row r="1083" spans="1:14 16363:16363" x14ac:dyDescent="0.25">
      <c r="A1083" s="7">
        <v>1082</v>
      </c>
      <c r="B1083"/>
      <c r="C1083" s="2" t="s">
        <v>152</v>
      </c>
      <c r="D1083" t="s">
        <v>25</v>
      </c>
      <c r="E1083" t="s">
        <v>1463</v>
      </c>
      <c r="F1083" t="s">
        <v>1206</v>
      </c>
      <c r="G1083">
        <v>1064</v>
      </c>
      <c r="H1083" s="2" t="str">
        <f>IFERROR(VLOOKUP(E1083,'[4]Priorizacion DIC'!$A:$Q,17,0),"")</f>
        <v/>
      </c>
      <c r="I1083" t="e">
        <f t="shared" si="18"/>
        <v>#N/A</v>
      </c>
    </row>
    <row r="1084" spans="1:14 16363:16363" x14ac:dyDescent="0.25">
      <c r="A1084" s="7">
        <v>1083</v>
      </c>
      <c r="B1084"/>
      <c r="C1084" s="2" t="s">
        <v>152</v>
      </c>
      <c r="D1084" t="s">
        <v>25</v>
      </c>
      <c r="E1084" t="s">
        <v>1463</v>
      </c>
      <c r="F1084" t="s">
        <v>1206</v>
      </c>
      <c r="G1084">
        <v>1065</v>
      </c>
      <c r="H1084" s="2" t="str">
        <f>IFERROR(VLOOKUP(E1084,'[4]Priorizacion DIC'!$A:$Q,17,0),"")</f>
        <v/>
      </c>
      <c r="I1084" t="e">
        <f t="shared" si="18"/>
        <v>#N/A</v>
      </c>
    </row>
    <row r="1085" spans="1:14 16363:16363" x14ac:dyDescent="0.25">
      <c r="A1085" s="7">
        <v>1084</v>
      </c>
      <c r="B1085"/>
      <c r="C1085" s="2" t="s">
        <v>152</v>
      </c>
      <c r="D1085" t="s">
        <v>25</v>
      </c>
      <c r="E1085" t="s">
        <v>1463</v>
      </c>
      <c r="F1085" t="s">
        <v>1206</v>
      </c>
      <c r="G1085">
        <v>1066</v>
      </c>
      <c r="H1085" s="2" t="str">
        <f>IFERROR(VLOOKUP(E1085,'[4]Priorizacion DIC'!$A:$Q,17,0),"")</f>
        <v/>
      </c>
      <c r="I1085" t="e">
        <f t="shared" si="18"/>
        <v>#N/A</v>
      </c>
    </row>
    <row r="1086" spans="1:14 16363:16363" x14ac:dyDescent="0.25">
      <c r="A1086" s="7">
        <v>1085</v>
      </c>
      <c r="B1086"/>
      <c r="C1086" s="2" t="s">
        <v>152</v>
      </c>
      <c r="D1086" t="s">
        <v>25</v>
      </c>
      <c r="E1086" t="s">
        <v>1463</v>
      </c>
      <c r="F1086" t="s">
        <v>1206</v>
      </c>
      <c r="G1086">
        <v>1067</v>
      </c>
      <c r="H1086" s="2" t="str">
        <f>IFERROR(VLOOKUP(E1086,'[4]Priorizacion DIC'!$A:$Q,17,0),"")</f>
        <v/>
      </c>
      <c r="I1086" t="e">
        <f t="shared" si="18"/>
        <v>#N/A</v>
      </c>
    </row>
    <row r="1087" spans="1:14 16363:16363" x14ac:dyDescent="0.25">
      <c r="A1087" s="7">
        <v>1086</v>
      </c>
      <c r="B1087"/>
      <c r="C1087" s="2" t="s">
        <v>152</v>
      </c>
      <c r="D1087" t="s">
        <v>25</v>
      </c>
      <c r="E1087" t="s">
        <v>1463</v>
      </c>
      <c r="F1087" t="s">
        <v>1206</v>
      </c>
      <c r="G1087">
        <v>1068</v>
      </c>
      <c r="H1087" s="2" t="str">
        <f>IFERROR(VLOOKUP(E1087,'[4]Priorizacion DIC'!$A:$Q,17,0),"")</f>
        <v/>
      </c>
      <c r="I1087" t="e">
        <f t="shared" si="18"/>
        <v>#N/A</v>
      </c>
    </row>
    <row r="1088" spans="1:14 16363:16363" x14ac:dyDescent="0.25">
      <c r="A1088" s="7">
        <v>1087</v>
      </c>
      <c r="B1088"/>
      <c r="C1088" s="2" t="s">
        <v>152</v>
      </c>
      <c r="D1088" t="s">
        <v>25</v>
      </c>
      <c r="E1088" t="s">
        <v>1463</v>
      </c>
      <c r="F1088" t="s">
        <v>1206</v>
      </c>
      <c r="G1088">
        <v>1069</v>
      </c>
      <c r="H1088" s="2" t="str">
        <f>IFERROR(VLOOKUP(E1088,'[4]Priorizacion DIC'!$A:$Q,17,0),"")</f>
        <v/>
      </c>
      <c r="I1088" t="e">
        <f t="shared" si="18"/>
        <v>#N/A</v>
      </c>
    </row>
    <row r="1089" spans="1:9" x14ac:dyDescent="0.25">
      <c r="A1089" s="7">
        <v>1088</v>
      </c>
      <c r="B1089"/>
      <c r="C1089" s="2" t="s">
        <v>152</v>
      </c>
      <c r="D1089" t="s">
        <v>25</v>
      </c>
      <c r="E1089" t="s">
        <v>1463</v>
      </c>
      <c r="F1089" t="s">
        <v>1206</v>
      </c>
      <c r="G1089">
        <v>1070</v>
      </c>
      <c r="H1089" s="2" t="str">
        <f>IFERROR(VLOOKUP(E1089,'[4]Priorizacion DIC'!$A:$Q,17,0),"")</f>
        <v/>
      </c>
      <c r="I1089" t="e">
        <f t="shared" si="18"/>
        <v>#N/A</v>
      </c>
    </row>
    <row r="1090" spans="1:9" x14ac:dyDescent="0.25">
      <c r="A1090" s="7">
        <v>1089</v>
      </c>
      <c r="B1090"/>
      <c r="C1090" s="2" t="s">
        <v>152</v>
      </c>
      <c r="D1090" t="s">
        <v>25</v>
      </c>
      <c r="E1090" t="s">
        <v>1463</v>
      </c>
      <c r="F1090" t="s">
        <v>1206</v>
      </c>
      <c r="G1090">
        <v>1071</v>
      </c>
      <c r="H1090" s="2" t="str">
        <f>IFERROR(VLOOKUP(E1090,'[4]Priorizacion DIC'!$A:$Q,17,0),"")</f>
        <v/>
      </c>
      <c r="I1090" t="e">
        <f t="shared" ref="I1090:I1153" si="19">VLOOKUP(B1090,$N$2:$O$349,2,FALSE)</f>
        <v>#N/A</v>
      </c>
    </row>
    <row r="1091" spans="1:9" x14ac:dyDescent="0.25">
      <c r="A1091" s="7">
        <v>1090</v>
      </c>
      <c r="B1091"/>
      <c r="C1091" s="2" t="s">
        <v>152</v>
      </c>
      <c r="D1091" t="s">
        <v>25</v>
      </c>
      <c r="E1091" t="s">
        <v>1463</v>
      </c>
      <c r="F1091" t="s">
        <v>1206</v>
      </c>
      <c r="G1091">
        <v>1072</v>
      </c>
      <c r="H1091" s="2" t="str">
        <f>IFERROR(VLOOKUP(E1091,'[4]Priorizacion DIC'!$A:$Q,17,0),"")</f>
        <v/>
      </c>
      <c r="I1091" t="e">
        <f t="shared" si="19"/>
        <v>#N/A</v>
      </c>
    </row>
    <row r="1092" spans="1:9" x14ac:dyDescent="0.25">
      <c r="A1092" s="7">
        <v>1091</v>
      </c>
      <c r="B1092"/>
      <c r="C1092" s="2" t="s">
        <v>152</v>
      </c>
      <c r="D1092" t="s">
        <v>25</v>
      </c>
      <c r="E1092" t="s">
        <v>1463</v>
      </c>
      <c r="F1092" t="s">
        <v>1206</v>
      </c>
      <c r="G1092">
        <v>1073</v>
      </c>
      <c r="H1092" s="2" t="str">
        <f>IFERROR(VLOOKUP(E1092,'[4]Priorizacion DIC'!$A:$Q,17,0),"")</f>
        <v/>
      </c>
      <c r="I1092" t="e">
        <f t="shared" si="19"/>
        <v>#N/A</v>
      </c>
    </row>
    <row r="1093" spans="1:9" x14ac:dyDescent="0.25">
      <c r="A1093" s="7">
        <v>1092</v>
      </c>
      <c r="B1093"/>
      <c r="C1093" s="2" t="s">
        <v>152</v>
      </c>
      <c r="D1093" t="s">
        <v>25</v>
      </c>
      <c r="E1093" t="s">
        <v>1463</v>
      </c>
      <c r="F1093" t="s">
        <v>1206</v>
      </c>
      <c r="G1093">
        <v>1074</v>
      </c>
      <c r="H1093" s="2" t="str">
        <f>IFERROR(VLOOKUP(E1093,'[4]Priorizacion DIC'!$A:$Q,17,0),"")</f>
        <v/>
      </c>
      <c r="I1093" t="e">
        <f t="shared" si="19"/>
        <v>#N/A</v>
      </c>
    </row>
    <row r="1094" spans="1:9" x14ac:dyDescent="0.25">
      <c r="A1094" s="7">
        <v>1093</v>
      </c>
      <c r="B1094"/>
      <c r="C1094" s="2" t="s">
        <v>152</v>
      </c>
      <c r="D1094" t="s">
        <v>25</v>
      </c>
      <c r="E1094" t="s">
        <v>1463</v>
      </c>
      <c r="F1094" t="s">
        <v>1206</v>
      </c>
      <c r="G1094">
        <v>1075</v>
      </c>
      <c r="H1094" s="2" t="str">
        <f>IFERROR(VLOOKUP(E1094,'[4]Priorizacion DIC'!$A:$Q,17,0),"")</f>
        <v/>
      </c>
      <c r="I1094" t="e">
        <f t="shared" si="19"/>
        <v>#N/A</v>
      </c>
    </row>
    <row r="1095" spans="1:9" x14ac:dyDescent="0.25">
      <c r="A1095" s="7">
        <v>1094</v>
      </c>
      <c r="B1095"/>
      <c r="C1095" s="2" t="s">
        <v>152</v>
      </c>
      <c r="D1095" t="s">
        <v>25</v>
      </c>
      <c r="E1095" t="s">
        <v>1463</v>
      </c>
      <c r="F1095" t="s">
        <v>1206</v>
      </c>
      <c r="G1095">
        <v>1076</v>
      </c>
      <c r="H1095" s="2" t="str">
        <f>IFERROR(VLOOKUP(E1095,'[4]Priorizacion DIC'!$A:$Q,17,0),"")</f>
        <v/>
      </c>
      <c r="I1095" t="e">
        <f t="shared" si="19"/>
        <v>#N/A</v>
      </c>
    </row>
    <row r="1096" spans="1:9" x14ac:dyDescent="0.25">
      <c r="A1096" s="7">
        <v>1095</v>
      </c>
      <c r="B1096"/>
      <c r="C1096" s="2" t="s">
        <v>152</v>
      </c>
      <c r="D1096" t="s">
        <v>25</v>
      </c>
      <c r="E1096" t="s">
        <v>1463</v>
      </c>
      <c r="F1096" t="s">
        <v>1206</v>
      </c>
      <c r="G1096">
        <v>1077</v>
      </c>
      <c r="H1096" s="2" t="str">
        <f>IFERROR(VLOOKUP(E1096,'[4]Priorizacion DIC'!$A:$Q,17,0),"")</f>
        <v/>
      </c>
      <c r="I1096" t="e">
        <f t="shared" si="19"/>
        <v>#N/A</v>
      </c>
    </row>
    <row r="1097" spans="1:9" x14ac:dyDescent="0.25">
      <c r="A1097" s="7">
        <v>1096</v>
      </c>
      <c r="B1097"/>
      <c r="C1097" s="2" t="s">
        <v>152</v>
      </c>
      <c r="D1097" t="s">
        <v>25</v>
      </c>
      <c r="E1097" t="s">
        <v>1463</v>
      </c>
      <c r="F1097" t="s">
        <v>1206</v>
      </c>
      <c r="G1097">
        <v>1078</v>
      </c>
      <c r="H1097" s="2" t="str">
        <f>IFERROR(VLOOKUP(E1097,'[4]Priorizacion DIC'!$A:$Q,17,0),"")</f>
        <v/>
      </c>
      <c r="I1097" t="e">
        <f t="shared" si="19"/>
        <v>#N/A</v>
      </c>
    </row>
    <row r="1098" spans="1:9" x14ac:dyDescent="0.25">
      <c r="A1098" s="7">
        <v>1097</v>
      </c>
      <c r="B1098"/>
      <c r="C1098" s="2" t="s">
        <v>152</v>
      </c>
      <c r="D1098" t="s">
        <v>25</v>
      </c>
      <c r="E1098" t="s">
        <v>1463</v>
      </c>
      <c r="F1098" t="s">
        <v>1206</v>
      </c>
      <c r="G1098">
        <v>1079</v>
      </c>
      <c r="H1098" s="2" t="str">
        <f>IFERROR(VLOOKUP(E1098,'[4]Priorizacion DIC'!$A:$Q,17,0),"")</f>
        <v/>
      </c>
      <c r="I1098" t="e">
        <f t="shared" si="19"/>
        <v>#N/A</v>
      </c>
    </row>
    <row r="1099" spans="1:9" x14ac:dyDescent="0.25">
      <c r="A1099" s="7">
        <v>1098</v>
      </c>
      <c r="B1099"/>
      <c r="C1099" s="2" t="s">
        <v>152</v>
      </c>
      <c r="D1099" t="s">
        <v>25</v>
      </c>
      <c r="E1099" t="s">
        <v>1463</v>
      </c>
      <c r="F1099" t="s">
        <v>1206</v>
      </c>
      <c r="G1099">
        <v>1080</v>
      </c>
      <c r="H1099" s="2" t="str">
        <f>IFERROR(VLOOKUP(E1099,'[4]Priorizacion DIC'!$A:$Q,17,0),"")</f>
        <v/>
      </c>
      <c r="I1099" t="e">
        <f t="shared" si="19"/>
        <v>#N/A</v>
      </c>
    </row>
    <row r="1100" spans="1:9" x14ac:dyDescent="0.25">
      <c r="A1100" s="7">
        <v>1099</v>
      </c>
      <c r="B1100"/>
      <c r="C1100" s="2" t="s">
        <v>152</v>
      </c>
      <c r="D1100" t="s">
        <v>25</v>
      </c>
      <c r="E1100" t="s">
        <v>1463</v>
      </c>
      <c r="F1100" t="s">
        <v>1206</v>
      </c>
      <c r="G1100">
        <v>1081</v>
      </c>
      <c r="H1100" s="2" t="str">
        <f>IFERROR(VLOOKUP(E1100,'[4]Priorizacion DIC'!$A:$Q,17,0),"")</f>
        <v/>
      </c>
      <c r="I1100" t="e">
        <f t="shared" si="19"/>
        <v>#N/A</v>
      </c>
    </row>
    <row r="1101" spans="1:9" x14ac:dyDescent="0.25">
      <c r="A1101" s="7">
        <v>1100</v>
      </c>
      <c r="B1101"/>
      <c r="C1101" s="2" t="s">
        <v>152</v>
      </c>
      <c r="D1101" t="s">
        <v>25</v>
      </c>
      <c r="E1101" t="s">
        <v>1463</v>
      </c>
      <c r="F1101" t="s">
        <v>1206</v>
      </c>
      <c r="G1101">
        <v>1082</v>
      </c>
      <c r="H1101" s="2" t="str">
        <f>IFERROR(VLOOKUP(E1101,'[4]Priorizacion DIC'!$A:$Q,17,0),"")</f>
        <v/>
      </c>
      <c r="I1101" t="e">
        <f t="shared" si="19"/>
        <v>#N/A</v>
      </c>
    </row>
    <row r="1102" spans="1:9" x14ac:dyDescent="0.25">
      <c r="A1102" s="7">
        <v>1101</v>
      </c>
      <c r="B1102"/>
      <c r="C1102" s="2" t="s">
        <v>152</v>
      </c>
      <c r="D1102" t="s">
        <v>25</v>
      </c>
      <c r="E1102" t="s">
        <v>1463</v>
      </c>
      <c r="F1102" t="s">
        <v>1206</v>
      </c>
      <c r="G1102">
        <v>1083</v>
      </c>
      <c r="H1102" s="2" t="str">
        <f>IFERROR(VLOOKUP(E1102,'[4]Priorizacion DIC'!$A:$Q,17,0),"")</f>
        <v/>
      </c>
      <c r="I1102" t="e">
        <f t="shared" si="19"/>
        <v>#N/A</v>
      </c>
    </row>
    <row r="1103" spans="1:9" x14ac:dyDescent="0.25">
      <c r="A1103" s="7">
        <v>1102</v>
      </c>
      <c r="B1103"/>
      <c r="C1103" s="2" t="s">
        <v>152</v>
      </c>
      <c r="D1103" t="s">
        <v>25</v>
      </c>
      <c r="E1103" t="s">
        <v>1463</v>
      </c>
      <c r="F1103" t="s">
        <v>1206</v>
      </c>
      <c r="G1103">
        <v>1084</v>
      </c>
      <c r="H1103" s="2" t="str">
        <f>IFERROR(VLOOKUP(E1103,'[4]Priorizacion DIC'!$A:$Q,17,0),"")</f>
        <v/>
      </c>
      <c r="I1103" t="e">
        <f t="shared" si="19"/>
        <v>#N/A</v>
      </c>
    </row>
    <row r="1104" spans="1:9" x14ac:dyDescent="0.25">
      <c r="A1104" s="7">
        <v>1103</v>
      </c>
      <c r="B1104"/>
      <c r="C1104" s="2" t="s">
        <v>152</v>
      </c>
      <c r="D1104" t="s">
        <v>25</v>
      </c>
      <c r="E1104" t="s">
        <v>1463</v>
      </c>
      <c r="F1104" t="s">
        <v>1206</v>
      </c>
      <c r="G1104">
        <v>1085</v>
      </c>
      <c r="H1104" s="2" t="str">
        <f>IFERROR(VLOOKUP(E1104,'[4]Priorizacion DIC'!$A:$Q,17,0),"")</f>
        <v/>
      </c>
      <c r="I1104" t="e">
        <f t="shared" si="19"/>
        <v>#N/A</v>
      </c>
    </row>
    <row r="1105" spans="1:9" x14ac:dyDescent="0.25">
      <c r="A1105" s="7">
        <v>1104</v>
      </c>
      <c r="B1105"/>
      <c r="C1105" s="2" t="s">
        <v>152</v>
      </c>
      <c r="D1105" t="s">
        <v>25</v>
      </c>
      <c r="E1105" t="s">
        <v>1463</v>
      </c>
      <c r="F1105" t="s">
        <v>1206</v>
      </c>
      <c r="G1105">
        <v>1086</v>
      </c>
      <c r="H1105" s="2" t="str">
        <f>IFERROR(VLOOKUP(E1105,'[4]Priorizacion DIC'!$A:$Q,17,0),"")</f>
        <v/>
      </c>
      <c r="I1105" t="e">
        <f t="shared" si="19"/>
        <v>#N/A</v>
      </c>
    </row>
    <row r="1106" spans="1:9" x14ac:dyDescent="0.25">
      <c r="A1106" s="7">
        <v>1105</v>
      </c>
      <c r="B1106"/>
      <c r="C1106" s="2" t="s">
        <v>152</v>
      </c>
      <c r="D1106" t="s">
        <v>25</v>
      </c>
      <c r="E1106" t="s">
        <v>1463</v>
      </c>
      <c r="F1106" t="s">
        <v>1206</v>
      </c>
      <c r="G1106">
        <v>1087</v>
      </c>
      <c r="H1106" s="2" t="str">
        <f>IFERROR(VLOOKUP(E1106,'[4]Priorizacion DIC'!$A:$Q,17,0),"")</f>
        <v/>
      </c>
      <c r="I1106" t="e">
        <f t="shared" si="19"/>
        <v>#N/A</v>
      </c>
    </row>
    <row r="1107" spans="1:9" x14ac:dyDescent="0.25">
      <c r="A1107" s="7">
        <v>1106</v>
      </c>
      <c r="B1107"/>
      <c r="C1107" s="2" t="s">
        <v>152</v>
      </c>
      <c r="D1107" t="s">
        <v>25</v>
      </c>
      <c r="E1107" t="s">
        <v>1463</v>
      </c>
      <c r="F1107" t="s">
        <v>1206</v>
      </c>
      <c r="G1107">
        <v>1088</v>
      </c>
      <c r="H1107" s="2" t="str">
        <f>IFERROR(VLOOKUP(E1107,'[4]Priorizacion DIC'!$A:$Q,17,0),"")</f>
        <v/>
      </c>
      <c r="I1107" t="e">
        <f t="shared" si="19"/>
        <v>#N/A</v>
      </c>
    </row>
    <row r="1108" spans="1:9" x14ac:dyDescent="0.25">
      <c r="A1108" s="7">
        <v>1107</v>
      </c>
      <c r="B1108"/>
      <c r="C1108" s="2" t="s">
        <v>152</v>
      </c>
      <c r="D1108" t="s">
        <v>25</v>
      </c>
      <c r="E1108" t="s">
        <v>1463</v>
      </c>
      <c r="F1108" t="s">
        <v>1206</v>
      </c>
      <c r="G1108">
        <v>1089</v>
      </c>
      <c r="H1108" s="2" t="str">
        <f>IFERROR(VLOOKUP(E1108,'[4]Priorizacion DIC'!$A:$Q,17,0),"")</f>
        <v/>
      </c>
      <c r="I1108" t="e">
        <f t="shared" si="19"/>
        <v>#N/A</v>
      </c>
    </row>
    <row r="1109" spans="1:9" x14ac:dyDescent="0.25">
      <c r="A1109" s="7">
        <v>1108</v>
      </c>
      <c r="B1109"/>
      <c r="C1109" s="2" t="s">
        <v>152</v>
      </c>
      <c r="D1109" t="s">
        <v>25</v>
      </c>
      <c r="E1109" t="s">
        <v>1463</v>
      </c>
      <c r="F1109" t="s">
        <v>1206</v>
      </c>
      <c r="G1109">
        <v>1090</v>
      </c>
      <c r="H1109" s="2" t="str">
        <f>IFERROR(VLOOKUP(E1109,'[4]Priorizacion DIC'!$A:$Q,17,0),"")</f>
        <v/>
      </c>
      <c r="I1109" t="e">
        <f t="shared" si="19"/>
        <v>#N/A</v>
      </c>
    </row>
    <row r="1110" spans="1:9" x14ac:dyDescent="0.25">
      <c r="A1110" s="7">
        <v>1109</v>
      </c>
      <c r="B1110"/>
      <c r="C1110" s="2" t="s">
        <v>152</v>
      </c>
      <c r="D1110" t="s">
        <v>25</v>
      </c>
      <c r="E1110" t="s">
        <v>1463</v>
      </c>
      <c r="F1110" t="s">
        <v>1206</v>
      </c>
      <c r="G1110">
        <v>1091</v>
      </c>
      <c r="H1110" s="2" t="str">
        <f>IFERROR(VLOOKUP(E1110,'[4]Priorizacion DIC'!$A:$Q,17,0),"")</f>
        <v/>
      </c>
      <c r="I1110" t="e">
        <f t="shared" si="19"/>
        <v>#N/A</v>
      </c>
    </row>
    <row r="1111" spans="1:9" x14ac:dyDescent="0.25">
      <c r="A1111" s="7">
        <v>1110</v>
      </c>
      <c r="B1111"/>
      <c r="C1111" s="2" t="s">
        <v>152</v>
      </c>
      <c r="D1111" t="s">
        <v>25</v>
      </c>
      <c r="E1111" t="s">
        <v>1463</v>
      </c>
      <c r="F1111" t="s">
        <v>1206</v>
      </c>
      <c r="G1111">
        <v>1092</v>
      </c>
      <c r="H1111" s="2" t="str">
        <f>IFERROR(VLOOKUP(E1111,'[4]Priorizacion DIC'!$A:$Q,17,0),"")</f>
        <v/>
      </c>
      <c r="I1111" t="e">
        <f t="shared" si="19"/>
        <v>#N/A</v>
      </c>
    </row>
    <row r="1112" spans="1:9" x14ac:dyDescent="0.25">
      <c r="A1112" s="7">
        <v>1111</v>
      </c>
      <c r="B1112"/>
      <c r="C1112" s="2" t="s">
        <v>152</v>
      </c>
      <c r="D1112" t="s">
        <v>25</v>
      </c>
      <c r="E1112" t="s">
        <v>1463</v>
      </c>
      <c r="F1112" t="s">
        <v>1206</v>
      </c>
      <c r="G1112">
        <v>1093</v>
      </c>
      <c r="H1112" s="2" t="str">
        <f>IFERROR(VLOOKUP(E1112,'[4]Priorizacion DIC'!$A:$Q,17,0),"")</f>
        <v/>
      </c>
      <c r="I1112" t="e">
        <f t="shared" si="19"/>
        <v>#N/A</v>
      </c>
    </row>
    <row r="1113" spans="1:9" x14ac:dyDescent="0.25">
      <c r="A1113" s="7">
        <v>1112</v>
      </c>
      <c r="B1113"/>
      <c r="C1113" s="2" t="s">
        <v>152</v>
      </c>
      <c r="D1113" t="s">
        <v>25</v>
      </c>
      <c r="E1113" t="s">
        <v>1463</v>
      </c>
      <c r="F1113" t="s">
        <v>1206</v>
      </c>
      <c r="G1113">
        <v>1094</v>
      </c>
      <c r="H1113" s="2" t="str">
        <f>IFERROR(VLOOKUP(E1113,'[4]Priorizacion DIC'!$A:$Q,17,0),"")</f>
        <v/>
      </c>
      <c r="I1113" t="e">
        <f t="shared" si="19"/>
        <v>#N/A</v>
      </c>
    </row>
    <row r="1114" spans="1:9" x14ac:dyDescent="0.25">
      <c r="A1114" s="7">
        <v>1113</v>
      </c>
      <c r="B1114"/>
      <c r="C1114" s="2" t="s">
        <v>152</v>
      </c>
      <c r="D1114" t="s">
        <v>25</v>
      </c>
      <c r="E1114" t="s">
        <v>1463</v>
      </c>
      <c r="F1114" t="s">
        <v>1206</v>
      </c>
      <c r="G1114">
        <v>1095</v>
      </c>
      <c r="H1114" s="2" t="str">
        <f>IFERROR(VLOOKUP(E1114,'[4]Priorizacion DIC'!$A:$Q,17,0),"")</f>
        <v/>
      </c>
      <c r="I1114" t="e">
        <f t="shared" si="19"/>
        <v>#N/A</v>
      </c>
    </row>
    <row r="1115" spans="1:9" x14ac:dyDescent="0.25">
      <c r="A1115" s="7">
        <v>1114</v>
      </c>
      <c r="B1115"/>
      <c r="C1115" s="2" t="s">
        <v>152</v>
      </c>
      <c r="D1115" t="s">
        <v>25</v>
      </c>
      <c r="E1115" t="s">
        <v>1463</v>
      </c>
      <c r="F1115" t="s">
        <v>1206</v>
      </c>
      <c r="G1115">
        <v>1096</v>
      </c>
      <c r="H1115" s="2" t="str">
        <f>IFERROR(VLOOKUP(E1115,'[4]Priorizacion DIC'!$A:$Q,17,0),"")</f>
        <v/>
      </c>
      <c r="I1115" t="e">
        <f t="shared" si="19"/>
        <v>#N/A</v>
      </c>
    </row>
    <row r="1116" spans="1:9" x14ac:dyDescent="0.25">
      <c r="A1116" s="7">
        <v>1115</v>
      </c>
      <c r="B1116"/>
      <c r="C1116" s="2" t="s">
        <v>152</v>
      </c>
      <c r="D1116" t="s">
        <v>25</v>
      </c>
      <c r="E1116" t="s">
        <v>1463</v>
      </c>
      <c r="F1116" t="s">
        <v>1206</v>
      </c>
      <c r="G1116">
        <v>1097</v>
      </c>
      <c r="H1116" s="2" t="str">
        <f>IFERROR(VLOOKUP(E1116,'[4]Priorizacion DIC'!$A:$Q,17,0),"")</f>
        <v/>
      </c>
      <c r="I1116" t="e">
        <f t="shared" si="19"/>
        <v>#N/A</v>
      </c>
    </row>
    <row r="1117" spans="1:9" x14ac:dyDescent="0.25">
      <c r="A1117" s="7">
        <v>1116</v>
      </c>
      <c r="B1117"/>
      <c r="C1117" s="2" t="s">
        <v>152</v>
      </c>
      <c r="D1117" t="s">
        <v>25</v>
      </c>
      <c r="E1117" t="s">
        <v>1463</v>
      </c>
      <c r="F1117" t="s">
        <v>1206</v>
      </c>
      <c r="G1117">
        <v>1098</v>
      </c>
      <c r="H1117" s="2" t="str">
        <f>IFERROR(VLOOKUP(E1117,'[4]Priorizacion DIC'!$A:$Q,17,0),"")</f>
        <v/>
      </c>
      <c r="I1117" t="e">
        <f t="shared" si="19"/>
        <v>#N/A</v>
      </c>
    </row>
    <row r="1118" spans="1:9" x14ac:dyDescent="0.25">
      <c r="A1118" s="7">
        <v>1117</v>
      </c>
      <c r="B1118"/>
      <c r="C1118" s="2" t="s">
        <v>152</v>
      </c>
      <c r="D1118" t="s">
        <v>25</v>
      </c>
      <c r="E1118" t="s">
        <v>1463</v>
      </c>
      <c r="F1118" t="s">
        <v>1206</v>
      </c>
      <c r="G1118">
        <v>1099</v>
      </c>
      <c r="H1118" s="2" t="str">
        <f>IFERROR(VLOOKUP(E1118,'[4]Priorizacion DIC'!$A:$Q,17,0),"")</f>
        <v/>
      </c>
      <c r="I1118" t="e">
        <f t="shared" si="19"/>
        <v>#N/A</v>
      </c>
    </row>
    <row r="1119" spans="1:9" x14ac:dyDescent="0.25">
      <c r="A1119" s="7">
        <v>1118</v>
      </c>
      <c r="B1119"/>
      <c r="C1119" s="2" t="s">
        <v>152</v>
      </c>
      <c r="D1119" t="s">
        <v>25</v>
      </c>
      <c r="E1119" t="s">
        <v>1463</v>
      </c>
      <c r="F1119" t="s">
        <v>1206</v>
      </c>
      <c r="G1119">
        <v>1100</v>
      </c>
      <c r="H1119" s="2" t="str">
        <f>IFERROR(VLOOKUP(E1119,'[4]Priorizacion DIC'!$A:$Q,17,0),"")</f>
        <v/>
      </c>
      <c r="I1119" t="e">
        <f t="shared" si="19"/>
        <v>#N/A</v>
      </c>
    </row>
    <row r="1120" spans="1:9" x14ac:dyDescent="0.25">
      <c r="A1120" s="7">
        <v>1119</v>
      </c>
      <c r="B1120"/>
      <c r="C1120" s="2" t="s">
        <v>152</v>
      </c>
      <c r="D1120" t="s">
        <v>25</v>
      </c>
      <c r="E1120" t="s">
        <v>1463</v>
      </c>
      <c r="F1120" t="s">
        <v>1206</v>
      </c>
      <c r="G1120">
        <v>1101</v>
      </c>
      <c r="H1120" s="2" t="str">
        <f>IFERROR(VLOOKUP(E1120,'[4]Priorizacion DIC'!$A:$Q,17,0),"")</f>
        <v/>
      </c>
      <c r="I1120" t="e">
        <f t="shared" si="19"/>
        <v>#N/A</v>
      </c>
    </row>
    <row r="1121" spans="1:9" x14ac:dyDescent="0.25">
      <c r="A1121" s="7">
        <v>1120</v>
      </c>
      <c r="B1121"/>
      <c r="C1121" s="2" t="s">
        <v>152</v>
      </c>
      <c r="D1121" t="s">
        <v>25</v>
      </c>
      <c r="E1121" t="s">
        <v>1463</v>
      </c>
      <c r="F1121" t="s">
        <v>1206</v>
      </c>
      <c r="G1121">
        <v>1102</v>
      </c>
      <c r="H1121" s="2" t="str">
        <f>IFERROR(VLOOKUP(E1121,'[4]Priorizacion DIC'!$A:$Q,17,0),"")</f>
        <v/>
      </c>
      <c r="I1121" t="e">
        <f t="shared" si="19"/>
        <v>#N/A</v>
      </c>
    </row>
    <row r="1122" spans="1:9" x14ac:dyDescent="0.25">
      <c r="A1122" s="7">
        <v>1121</v>
      </c>
      <c r="B1122"/>
      <c r="C1122" s="2" t="s">
        <v>152</v>
      </c>
      <c r="D1122" t="s">
        <v>25</v>
      </c>
      <c r="E1122" t="s">
        <v>1463</v>
      </c>
      <c r="F1122" t="s">
        <v>1206</v>
      </c>
      <c r="G1122">
        <v>1103</v>
      </c>
      <c r="H1122" s="2" t="str">
        <f>IFERROR(VLOOKUP(E1122,'[4]Priorizacion DIC'!$A:$Q,17,0),"")</f>
        <v/>
      </c>
      <c r="I1122" t="e">
        <f t="shared" si="19"/>
        <v>#N/A</v>
      </c>
    </row>
    <row r="1123" spans="1:9" x14ac:dyDescent="0.25">
      <c r="A1123" s="7">
        <v>1122</v>
      </c>
      <c r="B1123"/>
      <c r="C1123" s="2" t="s">
        <v>152</v>
      </c>
      <c r="D1123" t="s">
        <v>25</v>
      </c>
      <c r="E1123" t="s">
        <v>1463</v>
      </c>
      <c r="F1123" t="s">
        <v>1206</v>
      </c>
      <c r="G1123">
        <v>1104</v>
      </c>
      <c r="H1123" s="2" t="str">
        <f>IFERROR(VLOOKUP(E1123,'[4]Priorizacion DIC'!$A:$Q,17,0),"")</f>
        <v/>
      </c>
      <c r="I1123" t="e">
        <f t="shared" si="19"/>
        <v>#N/A</v>
      </c>
    </row>
    <row r="1124" spans="1:9" x14ac:dyDescent="0.25">
      <c r="A1124" s="7">
        <v>1123</v>
      </c>
      <c r="B1124"/>
      <c r="C1124" s="2" t="s">
        <v>152</v>
      </c>
      <c r="D1124" t="s">
        <v>25</v>
      </c>
      <c r="E1124" t="s">
        <v>1463</v>
      </c>
      <c r="F1124" t="s">
        <v>1206</v>
      </c>
      <c r="G1124">
        <v>1105</v>
      </c>
      <c r="H1124" s="2" t="str">
        <f>IFERROR(VLOOKUP(E1124,'[4]Priorizacion DIC'!$A:$Q,17,0),"")</f>
        <v/>
      </c>
      <c r="I1124" t="e">
        <f t="shared" si="19"/>
        <v>#N/A</v>
      </c>
    </row>
    <row r="1125" spans="1:9" x14ac:dyDescent="0.25">
      <c r="A1125" s="7">
        <v>1124</v>
      </c>
      <c r="B1125"/>
      <c r="C1125" s="2" t="s">
        <v>152</v>
      </c>
      <c r="D1125" t="s">
        <v>25</v>
      </c>
      <c r="E1125" t="s">
        <v>1463</v>
      </c>
      <c r="F1125" t="s">
        <v>1206</v>
      </c>
      <c r="G1125">
        <v>1106</v>
      </c>
      <c r="H1125" s="2" t="str">
        <f>IFERROR(VLOOKUP(E1125,'[4]Priorizacion DIC'!$A:$Q,17,0),"")</f>
        <v/>
      </c>
      <c r="I1125" t="e">
        <f t="shared" si="19"/>
        <v>#N/A</v>
      </c>
    </row>
    <row r="1126" spans="1:9" x14ac:dyDescent="0.25">
      <c r="A1126" s="7">
        <v>1125</v>
      </c>
      <c r="B1126"/>
      <c r="C1126" s="2" t="s">
        <v>152</v>
      </c>
      <c r="D1126" t="s">
        <v>25</v>
      </c>
      <c r="E1126" t="s">
        <v>1463</v>
      </c>
      <c r="F1126" t="s">
        <v>1206</v>
      </c>
      <c r="G1126">
        <v>1107</v>
      </c>
      <c r="H1126" s="2" t="str">
        <f>IFERROR(VLOOKUP(E1126,'[4]Priorizacion DIC'!$A:$Q,17,0),"")</f>
        <v/>
      </c>
      <c r="I1126" t="e">
        <f t="shared" si="19"/>
        <v>#N/A</v>
      </c>
    </row>
    <row r="1127" spans="1:9" x14ac:dyDescent="0.25">
      <c r="A1127" s="7">
        <v>1126</v>
      </c>
      <c r="B1127"/>
      <c r="C1127" s="2" t="s">
        <v>152</v>
      </c>
      <c r="D1127" t="s">
        <v>25</v>
      </c>
      <c r="E1127" t="s">
        <v>1463</v>
      </c>
      <c r="F1127" t="s">
        <v>1206</v>
      </c>
      <c r="G1127">
        <v>1108</v>
      </c>
      <c r="H1127" s="2" t="str">
        <f>IFERROR(VLOOKUP(E1127,'[4]Priorizacion DIC'!$A:$Q,17,0),"")</f>
        <v/>
      </c>
      <c r="I1127" t="e">
        <f t="shared" si="19"/>
        <v>#N/A</v>
      </c>
    </row>
    <row r="1128" spans="1:9" x14ac:dyDescent="0.25">
      <c r="A1128" s="7">
        <v>1127</v>
      </c>
      <c r="B1128"/>
      <c r="C1128" s="2" t="s">
        <v>152</v>
      </c>
      <c r="D1128" t="s">
        <v>25</v>
      </c>
      <c r="E1128" t="s">
        <v>1463</v>
      </c>
      <c r="F1128" t="s">
        <v>1206</v>
      </c>
      <c r="G1128">
        <v>1109</v>
      </c>
      <c r="H1128" s="2" t="str">
        <f>IFERROR(VLOOKUP(E1128,'[4]Priorizacion DIC'!$A:$Q,17,0),"")</f>
        <v/>
      </c>
      <c r="I1128" t="e">
        <f t="shared" si="19"/>
        <v>#N/A</v>
      </c>
    </row>
    <row r="1129" spans="1:9" x14ac:dyDescent="0.25">
      <c r="A1129" s="7">
        <v>1128</v>
      </c>
      <c r="B1129"/>
      <c r="C1129" s="2" t="s">
        <v>152</v>
      </c>
      <c r="D1129" t="s">
        <v>25</v>
      </c>
      <c r="E1129" t="s">
        <v>1463</v>
      </c>
      <c r="F1129" t="s">
        <v>1206</v>
      </c>
      <c r="G1129">
        <v>1110</v>
      </c>
      <c r="H1129" s="2" t="str">
        <f>IFERROR(VLOOKUP(E1129,'[4]Priorizacion DIC'!$A:$Q,17,0),"")</f>
        <v/>
      </c>
      <c r="I1129" t="e">
        <f t="shared" si="19"/>
        <v>#N/A</v>
      </c>
    </row>
    <row r="1130" spans="1:9" x14ac:dyDescent="0.25">
      <c r="A1130" s="7">
        <v>1129</v>
      </c>
      <c r="B1130"/>
      <c r="C1130" s="2" t="s">
        <v>152</v>
      </c>
      <c r="D1130" t="s">
        <v>25</v>
      </c>
      <c r="E1130" t="s">
        <v>1463</v>
      </c>
      <c r="F1130" t="s">
        <v>1206</v>
      </c>
      <c r="G1130">
        <v>1111</v>
      </c>
      <c r="H1130" s="2" t="str">
        <f>IFERROR(VLOOKUP(E1130,'[4]Priorizacion DIC'!$A:$Q,17,0),"")</f>
        <v/>
      </c>
      <c r="I1130" t="e">
        <f t="shared" si="19"/>
        <v>#N/A</v>
      </c>
    </row>
    <row r="1131" spans="1:9" x14ac:dyDescent="0.25">
      <c r="A1131" s="7">
        <v>1130</v>
      </c>
      <c r="B1131"/>
      <c r="C1131" s="2" t="s">
        <v>152</v>
      </c>
      <c r="D1131" t="s">
        <v>25</v>
      </c>
      <c r="E1131" t="s">
        <v>1463</v>
      </c>
      <c r="F1131" t="s">
        <v>1206</v>
      </c>
      <c r="G1131">
        <v>1112</v>
      </c>
      <c r="H1131" s="2" t="str">
        <f>IFERROR(VLOOKUP(E1131,'[4]Priorizacion DIC'!$A:$Q,17,0),"")</f>
        <v/>
      </c>
      <c r="I1131" t="e">
        <f t="shared" si="19"/>
        <v>#N/A</v>
      </c>
    </row>
    <row r="1132" spans="1:9" x14ac:dyDescent="0.25">
      <c r="A1132" s="7">
        <v>1131</v>
      </c>
      <c r="B1132"/>
      <c r="C1132" s="2" t="s">
        <v>152</v>
      </c>
      <c r="D1132" t="s">
        <v>25</v>
      </c>
      <c r="E1132" t="s">
        <v>1463</v>
      </c>
      <c r="F1132" t="s">
        <v>1206</v>
      </c>
      <c r="G1132">
        <v>1113</v>
      </c>
      <c r="H1132" s="2" t="str">
        <f>IFERROR(VLOOKUP(E1132,'[4]Priorizacion DIC'!$A:$Q,17,0),"")</f>
        <v/>
      </c>
      <c r="I1132" t="e">
        <f t="shared" si="19"/>
        <v>#N/A</v>
      </c>
    </row>
    <row r="1133" spans="1:9" x14ac:dyDescent="0.25">
      <c r="A1133" s="7">
        <v>1132</v>
      </c>
      <c r="B1133"/>
      <c r="C1133" s="2" t="s">
        <v>152</v>
      </c>
      <c r="D1133" t="s">
        <v>25</v>
      </c>
      <c r="E1133" t="s">
        <v>1463</v>
      </c>
      <c r="F1133" t="s">
        <v>1206</v>
      </c>
      <c r="G1133">
        <v>1114</v>
      </c>
      <c r="H1133" s="2" t="str">
        <f>IFERROR(VLOOKUP(E1133,'[4]Priorizacion DIC'!$A:$Q,17,0),"")</f>
        <v/>
      </c>
      <c r="I1133" t="e">
        <f t="shared" si="19"/>
        <v>#N/A</v>
      </c>
    </row>
    <row r="1134" spans="1:9" x14ac:dyDescent="0.25">
      <c r="A1134" s="7">
        <v>1133</v>
      </c>
      <c r="B1134"/>
      <c r="C1134" s="2" t="s">
        <v>152</v>
      </c>
      <c r="D1134" t="s">
        <v>25</v>
      </c>
      <c r="E1134" t="s">
        <v>1463</v>
      </c>
      <c r="F1134" t="s">
        <v>1206</v>
      </c>
      <c r="G1134">
        <v>1115</v>
      </c>
      <c r="H1134" s="2" t="str">
        <f>IFERROR(VLOOKUP(E1134,'[4]Priorizacion DIC'!$A:$Q,17,0),"")</f>
        <v/>
      </c>
      <c r="I1134" t="e">
        <f t="shared" si="19"/>
        <v>#N/A</v>
      </c>
    </row>
    <row r="1135" spans="1:9" x14ac:dyDescent="0.25">
      <c r="A1135" s="7">
        <v>1134</v>
      </c>
      <c r="B1135"/>
      <c r="C1135" s="2" t="s">
        <v>152</v>
      </c>
      <c r="D1135" t="s">
        <v>25</v>
      </c>
      <c r="E1135" t="s">
        <v>1463</v>
      </c>
      <c r="F1135" t="s">
        <v>1206</v>
      </c>
      <c r="G1135">
        <v>1116</v>
      </c>
      <c r="H1135" s="2" t="str">
        <f>IFERROR(VLOOKUP(E1135,'[4]Priorizacion DIC'!$A:$Q,17,0),"")</f>
        <v/>
      </c>
      <c r="I1135" t="e">
        <f t="shared" si="19"/>
        <v>#N/A</v>
      </c>
    </row>
    <row r="1136" spans="1:9" x14ac:dyDescent="0.25">
      <c r="A1136" s="7">
        <v>1135</v>
      </c>
      <c r="B1136"/>
      <c r="C1136" s="2" t="s">
        <v>152</v>
      </c>
      <c r="D1136" t="s">
        <v>25</v>
      </c>
      <c r="E1136" t="s">
        <v>1463</v>
      </c>
      <c r="F1136" t="s">
        <v>1206</v>
      </c>
      <c r="G1136">
        <v>1117</v>
      </c>
      <c r="H1136" s="2" t="str">
        <f>IFERROR(VLOOKUP(E1136,'[4]Priorizacion DIC'!$A:$Q,17,0),"")</f>
        <v/>
      </c>
      <c r="I1136" t="e">
        <f t="shared" si="19"/>
        <v>#N/A</v>
      </c>
    </row>
    <row r="1137" spans="1:9" x14ac:dyDescent="0.25">
      <c r="A1137" s="7">
        <v>1136</v>
      </c>
      <c r="B1137"/>
      <c r="C1137" s="2" t="s">
        <v>152</v>
      </c>
      <c r="D1137" t="s">
        <v>25</v>
      </c>
      <c r="E1137" t="s">
        <v>1463</v>
      </c>
      <c r="F1137" t="s">
        <v>1206</v>
      </c>
      <c r="G1137">
        <v>1118</v>
      </c>
      <c r="H1137" s="2" t="str">
        <f>IFERROR(VLOOKUP(E1137,'[4]Priorizacion DIC'!$A:$Q,17,0),"")</f>
        <v/>
      </c>
      <c r="I1137" t="e">
        <f t="shared" si="19"/>
        <v>#N/A</v>
      </c>
    </row>
    <row r="1138" spans="1:9" x14ac:dyDescent="0.25">
      <c r="A1138" s="7">
        <v>1137</v>
      </c>
      <c r="B1138"/>
      <c r="C1138" s="2" t="s">
        <v>152</v>
      </c>
      <c r="D1138" t="s">
        <v>25</v>
      </c>
      <c r="E1138" t="s">
        <v>1463</v>
      </c>
      <c r="F1138" t="s">
        <v>1206</v>
      </c>
      <c r="G1138">
        <v>1119</v>
      </c>
      <c r="H1138" s="2" t="str">
        <f>IFERROR(VLOOKUP(E1138,'[4]Priorizacion DIC'!$A:$Q,17,0),"")</f>
        <v/>
      </c>
      <c r="I1138" t="e">
        <f t="shared" si="19"/>
        <v>#N/A</v>
      </c>
    </row>
    <row r="1139" spans="1:9" x14ac:dyDescent="0.25">
      <c r="A1139" s="7">
        <v>1138</v>
      </c>
      <c r="B1139"/>
      <c r="C1139" s="2" t="s">
        <v>152</v>
      </c>
      <c r="D1139" t="s">
        <v>25</v>
      </c>
      <c r="E1139" t="s">
        <v>1463</v>
      </c>
      <c r="F1139" t="s">
        <v>1206</v>
      </c>
      <c r="G1139">
        <v>1120</v>
      </c>
      <c r="H1139" s="2" t="str">
        <f>IFERROR(VLOOKUP(E1139,'[4]Priorizacion DIC'!$A:$Q,17,0),"")</f>
        <v/>
      </c>
      <c r="I1139" t="e">
        <f t="shared" si="19"/>
        <v>#N/A</v>
      </c>
    </row>
    <row r="1140" spans="1:9" x14ac:dyDescent="0.25">
      <c r="A1140" s="7">
        <v>1139</v>
      </c>
      <c r="B1140"/>
      <c r="C1140" s="2" t="s">
        <v>152</v>
      </c>
      <c r="D1140" t="s">
        <v>25</v>
      </c>
      <c r="E1140" t="s">
        <v>1463</v>
      </c>
      <c r="F1140" t="s">
        <v>1206</v>
      </c>
      <c r="G1140">
        <v>1121</v>
      </c>
      <c r="H1140" s="2" t="str">
        <f>IFERROR(VLOOKUP(E1140,'[4]Priorizacion DIC'!$A:$Q,17,0),"")</f>
        <v/>
      </c>
      <c r="I1140" t="e">
        <f t="shared" si="19"/>
        <v>#N/A</v>
      </c>
    </row>
    <row r="1141" spans="1:9" x14ac:dyDescent="0.25">
      <c r="A1141" s="7">
        <v>1140</v>
      </c>
      <c r="B1141"/>
      <c r="C1141" s="2" t="s">
        <v>152</v>
      </c>
      <c r="D1141" t="s">
        <v>25</v>
      </c>
      <c r="E1141" t="s">
        <v>1463</v>
      </c>
      <c r="F1141" t="s">
        <v>1206</v>
      </c>
      <c r="G1141">
        <v>1122</v>
      </c>
      <c r="H1141" s="2" t="str">
        <f>IFERROR(VLOOKUP(E1141,'[4]Priorizacion DIC'!$A:$Q,17,0),"")</f>
        <v/>
      </c>
      <c r="I1141" t="e">
        <f t="shared" si="19"/>
        <v>#N/A</v>
      </c>
    </row>
    <row r="1142" spans="1:9" x14ac:dyDescent="0.25">
      <c r="A1142" s="7">
        <v>1141</v>
      </c>
      <c r="B1142"/>
      <c r="C1142" s="2" t="s">
        <v>152</v>
      </c>
      <c r="D1142" t="s">
        <v>25</v>
      </c>
      <c r="E1142" t="s">
        <v>1463</v>
      </c>
      <c r="F1142" t="s">
        <v>1206</v>
      </c>
      <c r="G1142">
        <v>1123</v>
      </c>
      <c r="H1142" s="2" t="str">
        <f>IFERROR(VLOOKUP(E1142,'[4]Priorizacion DIC'!$A:$Q,17,0),"")</f>
        <v/>
      </c>
      <c r="I1142" t="e">
        <f t="shared" si="19"/>
        <v>#N/A</v>
      </c>
    </row>
    <row r="1143" spans="1:9" x14ac:dyDescent="0.25">
      <c r="A1143" s="7">
        <v>1142</v>
      </c>
      <c r="B1143"/>
      <c r="C1143" s="2" t="s">
        <v>152</v>
      </c>
      <c r="D1143" t="s">
        <v>25</v>
      </c>
      <c r="E1143" t="s">
        <v>1463</v>
      </c>
      <c r="F1143" t="s">
        <v>1206</v>
      </c>
      <c r="G1143">
        <v>1124</v>
      </c>
      <c r="H1143" s="2" t="str">
        <f>IFERROR(VLOOKUP(E1143,'[4]Priorizacion DIC'!$A:$Q,17,0),"")</f>
        <v/>
      </c>
      <c r="I1143" t="e">
        <f t="shared" si="19"/>
        <v>#N/A</v>
      </c>
    </row>
    <row r="1144" spans="1:9" x14ac:dyDescent="0.25">
      <c r="A1144" s="7">
        <v>1143</v>
      </c>
      <c r="B1144"/>
      <c r="C1144" s="2" t="s">
        <v>152</v>
      </c>
      <c r="D1144" t="s">
        <v>25</v>
      </c>
      <c r="E1144" t="s">
        <v>1463</v>
      </c>
      <c r="F1144" t="s">
        <v>1206</v>
      </c>
      <c r="G1144">
        <v>1125</v>
      </c>
      <c r="H1144" s="2" t="str">
        <f>IFERROR(VLOOKUP(E1144,'[4]Priorizacion DIC'!$A:$Q,17,0),"")</f>
        <v/>
      </c>
      <c r="I1144" t="e">
        <f t="shared" si="19"/>
        <v>#N/A</v>
      </c>
    </row>
    <row r="1145" spans="1:9" x14ac:dyDescent="0.25">
      <c r="A1145" s="7">
        <v>1144</v>
      </c>
      <c r="B1145"/>
      <c r="C1145" s="2" t="s">
        <v>152</v>
      </c>
      <c r="D1145" t="s">
        <v>25</v>
      </c>
      <c r="E1145" t="s">
        <v>1463</v>
      </c>
      <c r="F1145" t="s">
        <v>1206</v>
      </c>
      <c r="G1145">
        <v>1126</v>
      </c>
      <c r="H1145" s="2" t="str">
        <f>IFERROR(VLOOKUP(E1145,'[4]Priorizacion DIC'!$A:$Q,17,0),"")</f>
        <v/>
      </c>
      <c r="I1145" t="e">
        <f t="shared" si="19"/>
        <v>#N/A</v>
      </c>
    </row>
    <row r="1146" spans="1:9" x14ac:dyDescent="0.25">
      <c r="A1146" s="7">
        <v>1145</v>
      </c>
      <c r="B1146"/>
      <c r="C1146" s="2" t="s">
        <v>152</v>
      </c>
      <c r="D1146" t="s">
        <v>25</v>
      </c>
      <c r="E1146" t="s">
        <v>1463</v>
      </c>
      <c r="F1146" t="s">
        <v>1206</v>
      </c>
      <c r="G1146">
        <v>1127</v>
      </c>
      <c r="H1146" s="2" t="str">
        <f>IFERROR(VLOOKUP(E1146,'[4]Priorizacion DIC'!$A:$Q,17,0),"")</f>
        <v/>
      </c>
      <c r="I1146" t="e">
        <f t="shared" si="19"/>
        <v>#N/A</v>
      </c>
    </row>
    <row r="1147" spans="1:9" x14ac:dyDescent="0.25">
      <c r="A1147" s="7">
        <v>1146</v>
      </c>
      <c r="B1147"/>
      <c r="C1147" s="2" t="s">
        <v>152</v>
      </c>
      <c r="D1147" t="s">
        <v>25</v>
      </c>
      <c r="E1147" t="s">
        <v>1463</v>
      </c>
      <c r="F1147" t="s">
        <v>1206</v>
      </c>
      <c r="G1147">
        <v>1128</v>
      </c>
      <c r="H1147" s="2" t="str">
        <f>IFERROR(VLOOKUP(E1147,'[4]Priorizacion DIC'!$A:$Q,17,0),"")</f>
        <v/>
      </c>
      <c r="I1147" t="e">
        <f t="shared" si="19"/>
        <v>#N/A</v>
      </c>
    </row>
    <row r="1148" spans="1:9" x14ac:dyDescent="0.25">
      <c r="A1148" s="7">
        <v>1147</v>
      </c>
      <c r="B1148"/>
      <c r="C1148" s="2" t="s">
        <v>152</v>
      </c>
      <c r="D1148" t="s">
        <v>25</v>
      </c>
      <c r="E1148" t="s">
        <v>1463</v>
      </c>
      <c r="F1148" t="s">
        <v>1206</v>
      </c>
      <c r="G1148">
        <v>1129</v>
      </c>
      <c r="H1148" s="2" t="str">
        <f>IFERROR(VLOOKUP(E1148,'[4]Priorizacion DIC'!$A:$Q,17,0),"")</f>
        <v/>
      </c>
      <c r="I1148" t="e">
        <f t="shared" si="19"/>
        <v>#N/A</v>
      </c>
    </row>
    <row r="1149" spans="1:9" x14ac:dyDescent="0.25">
      <c r="A1149" s="7">
        <v>1148</v>
      </c>
      <c r="B1149"/>
      <c r="C1149" s="2" t="s">
        <v>152</v>
      </c>
      <c r="D1149" t="s">
        <v>25</v>
      </c>
      <c r="E1149" t="s">
        <v>1463</v>
      </c>
      <c r="F1149" t="s">
        <v>1206</v>
      </c>
      <c r="G1149">
        <v>1130</v>
      </c>
      <c r="H1149" s="2" t="str">
        <f>IFERROR(VLOOKUP(E1149,'[4]Priorizacion DIC'!$A:$Q,17,0),"")</f>
        <v/>
      </c>
      <c r="I1149" t="e">
        <f t="shared" si="19"/>
        <v>#N/A</v>
      </c>
    </row>
    <row r="1150" spans="1:9" x14ac:dyDescent="0.25">
      <c r="A1150" s="7">
        <v>1149</v>
      </c>
      <c r="B1150"/>
      <c r="C1150" s="2" t="s">
        <v>152</v>
      </c>
      <c r="D1150" t="s">
        <v>25</v>
      </c>
      <c r="E1150" t="s">
        <v>1463</v>
      </c>
      <c r="F1150" t="s">
        <v>1206</v>
      </c>
      <c r="G1150">
        <v>1131</v>
      </c>
      <c r="H1150" s="2" t="str">
        <f>IFERROR(VLOOKUP(E1150,'[4]Priorizacion DIC'!$A:$Q,17,0),"")</f>
        <v/>
      </c>
      <c r="I1150" t="e">
        <f t="shared" si="19"/>
        <v>#N/A</v>
      </c>
    </row>
    <row r="1151" spans="1:9" x14ac:dyDescent="0.25">
      <c r="A1151" s="7">
        <v>1150</v>
      </c>
      <c r="B1151"/>
      <c r="C1151" s="2" t="s">
        <v>152</v>
      </c>
      <c r="D1151" t="s">
        <v>25</v>
      </c>
      <c r="E1151" t="s">
        <v>1463</v>
      </c>
      <c r="F1151" t="s">
        <v>1206</v>
      </c>
      <c r="G1151">
        <v>1132</v>
      </c>
      <c r="H1151" s="2" t="str">
        <f>IFERROR(VLOOKUP(E1151,'[4]Priorizacion DIC'!$A:$Q,17,0),"")</f>
        <v/>
      </c>
      <c r="I1151" t="e">
        <f t="shared" si="19"/>
        <v>#N/A</v>
      </c>
    </row>
    <row r="1152" spans="1:9" x14ac:dyDescent="0.25">
      <c r="A1152" s="7">
        <v>1151</v>
      </c>
      <c r="B1152"/>
      <c r="C1152" s="2" t="s">
        <v>152</v>
      </c>
      <c r="D1152" t="s">
        <v>25</v>
      </c>
      <c r="E1152" t="s">
        <v>1463</v>
      </c>
      <c r="F1152" t="s">
        <v>1206</v>
      </c>
      <c r="G1152">
        <v>1133</v>
      </c>
      <c r="H1152" s="2" t="str">
        <f>IFERROR(VLOOKUP(E1152,'[4]Priorizacion DIC'!$A:$Q,17,0),"")</f>
        <v/>
      </c>
      <c r="I1152" t="e">
        <f t="shared" si="19"/>
        <v>#N/A</v>
      </c>
    </row>
    <row r="1153" spans="1:9" x14ac:dyDescent="0.25">
      <c r="A1153" s="7">
        <v>1152</v>
      </c>
      <c r="B1153"/>
      <c r="C1153" s="2" t="s">
        <v>152</v>
      </c>
      <c r="D1153" t="s">
        <v>25</v>
      </c>
      <c r="E1153" t="s">
        <v>1463</v>
      </c>
      <c r="F1153" t="s">
        <v>1206</v>
      </c>
      <c r="G1153">
        <v>1134</v>
      </c>
      <c r="H1153" s="2" t="str">
        <f>IFERROR(VLOOKUP(E1153,'[4]Priorizacion DIC'!$A:$Q,17,0),"")</f>
        <v/>
      </c>
      <c r="I1153" t="e">
        <f t="shared" si="19"/>
        <v>#N/A</v>
      </c>
    </row>
    <row r="1154" spans="1:9" x14ac:dyDescent="0.25">
      <c r="A1154" s="7">
        <v>1153</v>
      </c>
      <c r="B1154"/>
      <c r="C1154" s="2" t="s">
        <v>152</v>
      </c>
      <c r="D1154" t="s">
        <v>25</v>
      </c>
      <c r="E1154" t="s">
        <v>1463</v>
      </c>
      <c r="F1154" t="s">
        <v>1206</v>
      </c>
      <c r="G1154">
        <v>1135</v>
      </c>
      <c r="H1154" s="2" t="str">
        <f>IFERROR(VLOOKUP(E1154,'[4]Priorizacion DIC'!$A:$Q,17,0),"")</f>
        <v/>
      </c>
      <c r="I1154" t="e">
        <f t="shared" ref="I1154:I1217" si="20">VLOOKUP(B1154,$N$2:$O$349,2,FALSE)</f>
        <v>#N/A</v>
      </c>
    </row>
    <row r="1155" spans="1:9" x14ac:dyDescent="0.25">
      <c r="A1155" s="7">
        <v>1154</v>
      </c>
      <c r="B1155"/>
      <c r="C1155" s="2" t="s">
        <v>152</v>
      </c>
      <c r="D1155" t="s">
        <v>25</v>
      </c>
      <c r="E1155" t="s">
        <v>1463</v>
      </c>
      <c r="F1155" t="s">
        <v>1206</v>
      </c>
      <c r="G1155">
        <v>1136</v>
      </c>
      <c r="H1155" s="2" t="str">
        <f>IFERROR(VLOOKUP(E1155,'[4]Priorizacion DIC'!$A:$Q,17,0),"")</f>
        <v/>
      </c>
      <c r="I1155" t="e">
        <f t="shared" si="20"/>
        <v>#N/A</v>
      </c>
    </row>
    <row r="1156" spans="1:9" x14ac:dyDescent="0.25">
      <c r="A1156" s="7">
        <v>1155</v>
      </c>
      <c r="B1156"/>
      <c r="C1156" s="2" t="s">
        <v>152</v>
      </c>
      <c r="D1156" t="s">
        <v>25</v>
      </c>
      <c r="E1156" t="s">
        <v>1463</v>
      </c>
      <c r="F1156" t="s">
        <v>1206</v>
      </c>
      <c r="G1156">
        <v>1137</v>
      </c>
      <c r="H1156" s="2" t="str">
        <f>IFERROR(VLOOKUP(E1156,'[4]Priorizacion DIC'!$A:$Q,17,0),"")</f>
        <v/>
      </c>
      <c r="I1156" t="e">
        <f t="shared" si="20"/>
        <v>#N/A</v>
      </c>
    </row>
    <row r="1157" spans="1:9" x14ac:dyDescent="0.25">
      <c r="A1157" s="7">
        <v>1156</v>
      </c>
      <c r="B1157"/>
      <c r="C1157" s="2" t="s">
        <v>152</v>
      </c>
      <c r="D1157" t="s">
        <v>25</v>
      </c>
      <c r="E1157" t="s">
        <v>1463</v>
      </c>
      <c r="F1157" t="s">
        <v>1206</v>
      </c>
      <c r="G1157">
        <v>1138</v>
      </c>
      <c r="H1157" s="2" t="str">
        <f>IFERROR(VLOOKUP(E1157,'[4]Priorizacion DIC'!$A:$Q,17,0),"")</f>
        <v/>
      </c>
      <c r="I1157" t="e">
        <f t="shared" si="20"/>
        <v>#N/A</v>
      </c>
    </row>
    <row r="1158" spans="1:9" x14ac:dyDescent="0.25">
      <c r="A1158" s="7">
        <v>1157</v>
      </c>
      <c r="B1158"/>
      <c r="C1158" s="2" t="s">
        <v>152</v>
      </c>
      <c r="D1158" t="s">
        <v>25</v>
      </c>
      <c r="E1158" t="s">
        <v>1463</v>
      </c>
      <c r="F1158" t="s">
        <v>1206</v>
      </c>
      <c r="G1158">
        <v>1139</v>
      </c>
      <c r="H1158" s="2" t="str">
        <f>IFERROR(VLOOKUP(E1158,'[4]Priorizacion DIC'!$A:$Q,17,0),"")</f>
        <v/>
      </c>
      <c r="I1158" t="e">
        <f t="shared" si="20"/>
        <v>#N/A</v>
      </c>
    </row>
    <row r="1159" spans="1:9" x14ac:dyDescent="0.25">
      <c r="A1159" s="7">
        <v>1158</v>
      </c>
      <c r="B1159"/>
      <c r="C1159" s="2" t="s">
        <v>152</v>
      </c>
      <c r="D1159" t="s">
        <v>25</v>
      </c>
      <c r="E1159" t="s">
        <v>1463</v>
      </c>
      <c r="F1159" t="s">
        <v>1206</v>
      </c>
      <c r="G1159">
        <v>1140</v>
      </c>
      <c r="H1159" s="2" t="str">
        <f>IFERROR(VLOOKUP(E1159,'[4]Priorizacion DIC'!$A:$Q,17,0),"")</f>
        <v/>
      </c>
      <c r="I1159" t="e">
        <f t="shared" si="20"/>
        <v>#N/A</v>
      </c>
    </row>
    <row r="1160" spans="1:9" x14ac:dyDescent="0.25">
      <c r="A1160" s="7">
        <v>1159</v>
      </c>
      <c r="B1160"/>
      <c r="C1160" s="2" t="s">
        <v>152</v>
      </c>
      <c r="D1160" t="s">
        <v>25</v>
      </c>
      <c r="E1160" t="s">
        <v>1463</v>
      </c>
      <c r="F1160" t="s">
        <v>1206</v>
      </c>
      <c r="G1160">
        <v>1141</v>
      </c>
      <c r="H1160" s="2" t="str">
        <f>IFERROR(VLOOKUP(E1160,'[4]Priorizacion DIC'!$A:$Q,17,0),"")</f>
        <v/>
      </c>
      <c r="I1160" t="e">
        <f t="shared" si="20"/>
        <v>#N/A</v>
      </c>
    </row>
    <row r="1161" spans="1:9" x14ac:dyDescent="0.25">
      <c r="A1161" s="7">
        <v>1160</v>
      </c>
      <c r="B1161"/>
      <c r="C1161" s="2" t="s">
        <v>152</v>
      </c>
      <c r="D1161" t="s">
        <v>25</v>
      </c>
      <c r="E1161" t="s">
        <v>1463</v>
      </c>
      <c r="F1161" t="s">
        <v>1206</v>
      </c>
      <c r="G1161">
        <v>1142</v>
      </c>
      <c r="H1161" s="2" t="str">
        <f>IFERROR(VLOOKUP(E1161,'[4]Priorizacion DIC'!$A:$Q,17,0),"")</f>
        <v/>
      </c>
      <c r="I1161" t="e">
        <f t="shared" si="20"/>
        <v>#N/A</v>
      </c>
    </row>
    <row r="1162" spans="1:9" x14ac:dyDescent="0.25">
      <c r="A1162" s="7">
        <v>1161</v>
      </c>
      <c r="B1162"/>
      <c r="C1162" s="2" t="s">
        <v>152</v>
      </c>
      <c r="D1162" t="s">
        <v>25</v>
      </c>
      <c r="E1162" t="s">
        <v>1463</v>
      </c>
      <c r="F1162" t="s">
        <v>1206</v>
      </c>
      <c r="G1162">
        <v>1143</v>
      </c>
      <c r="H1162" s="2" t="str">
        <f>IFERROR(VLOOKUP(E1162,'[4]Priorizacion DIC'!$A:$Q,17,0),"")</f>
        <v/>
      </c>
      <c r="I1162" t="e">
        <f t="shared" si="20"/>
        <v>#N/A</v>
      </c>
    </row>
    <row r="1163" spans="1:9" x14ac:dyDescent="0.25">
      <c r="A1163" s="7">
        <v>1162</v>
      </c>
      <c r="B1163"/>
      <c r="C1163" s="2" t="s">
        <v>152</v>
      </c>
      <c r="D1163" t="s">
        <v>25</v>
      </c>
      <c r="E1163" t="s">
        <v>1463</v>
      </c>
      <c r="F1163" t="s">
        <v>1206</v>
      </c>
      <c r="G1163">
        <v>1144</v>
      </c>
      <c r="H1163" s="2" t="str">
        <f>IFERROR(VLOOKUP(E1163,'[4]Priorizacion DIC'!$A:$Q,17,0),"")</f>
        <v/>
      </c>
      <c r="I1163" t="e">
        <f t="shared" si="20"/>
        <v>#N/A</v>
      </c>
    </row>
    <row r="1164" spans="1:9" x14ac:dyDescent="0.25">
      <c r="A1164" s="7">
        <v>1163</v>
      </c>
      <c r="B1164"/>
      <c r="C1164" s="2" t="s">
        <v>152</v>
      </c>
      <c r="D1164" t="s">
        <v>25</v>
      </c>
      <c r="E1164" t="s">
        <v>1463</v>
      </c>
      <c r="F1164" t="s">
        <v>1206</v>
      </c>
      <c r="G1164">
        <v>1145</v>
      </c>
      <c r="H1164" s="2" t="str">
        <f>IFERROR(VLOOKUP(E1164,'[4]Priorizacion DIC'!$A:$Q,17,0),"")</f>
        <v/>
      </c>
      <c r="I1164" t="e">
        <f t="shared" si="20"/>
        <v>#N/A</v>
      </c>
    </row>
    <row r="1165" spans="1:9" x14ac:dyDescent="0.25">
      <c r="A1165" s="7">
        <v>1164</v>
      </c>
      <c r="B1165"/>
      <c r="C1165" s="2" t="s">
        <v>152</v>
      </c>
      <c r="D1165" t="s">
        <v>25</v>
      </c>
      <c r="E1165" t="s">
        <v>1463</v>
      </c>
      <c r="F1165" t="s">
        <v>1206</v>
      </c>
      <c r="G1165">
        <v>1146</v>
      </c>
      <c r="H1165" s="2" t="str">
        <f>IFERROR(VLOOKUP(E1165,'[4]Priorizacion DIC'!$A:$Q,17,0),"")</f>
        <v/>
      </c>
      <c r="I1165" t="e">
        <f t="shared" si="20"/>
        <v>#N/A</v>
      </c>
    </row>
    <row r="1166" spans="1:9" x14ac:dyDescent="0.25">
      <c r="A1166" s="7">
        <v>1165</v>
      </c>
      <c r="B1166"/>
      <c r="C1166" s="2" t="s">
        <v>152</v>
      </c>
      <c r="D1166" t="s">
        <v>25</v>
      </c>
      <c r="E1166" t="s">
        <v>1463</v>
      </c>
      <c r="F1166" t="s">
        <v>1206</v>
      </c>
      <c r="G1166">
        <v>1147</v>
      </c>
      <c r="H1166" s="2" t="str">
        <f>IFERROR(VLOOKUP(E1166,'[4]Priorizacion DIC'!$A:$Q,17,0),"")</f>
        <v/>
      </c>
      <c r="I1166" t="e">
        <f t="shared" si="20"/>
        <v>#N/A</v>
      </c>
    </row>
    <row r="1167" spans="1:9" x14ac:dyDescent="0.25">
      <c r="A1167" s="7">
        <v>1166</v>
      </c>
      <c r="B1167"/>
      <c r="C1167" s="2" t="s">
        <v>152</v>
      </c>
      <c r="D1167" t="s">
        <v>25</v>
      </c>
      <c r="E1167" t="s">
        <v>1463</v>
      </c>
      <c r="F1167" t="s">
        <v>1206</v>
      </c>
      <c r="G1167">
        <v>1148</v>
      </c>
      <c r="H1167" s="2" t="str">
        <f>IFERROR(VLOOKUP(E1167,'[4]Priorizacion DIC'!$A:$Q,17,0),"")</f>
        <v/>
      </c>
      <c r="I1167" t="e">
        <f t="shared" si="20"/>
        <v>#N/A</v>
      </c>
    </row>
    <row r="1168" spans="1:9" x14ac:dyDescent="0.25">
      <c r="A1168" s="7">
        <v>1167</v>
      </c>
      <c r="B1168"/>
      <c r="C1168" s="2" t="s">
        <v>152</v>
      </c>
      <c r="D1168" t="s">
        <v>25</v>
      </c>
      <c r="E1168" t="s">
        <v>1463</v>
      </c>
      <c r="F1168" t="s">
        <v>1206</v>
      </c>
      <c r="G1168">
        <v>1149</v>
      </c>
      <c r="H1168" s="2" t="str">
        <f>IFERROR(VLOOKUP(E1168,'[4]Priorizacion DIC'!$A:$Q,17,0),"")</f>
        <v/>
      </c>
      <c r="I1168" t="e">
        <f t="shared" si="20"/>
        <v>#N/A</v>
      </c>
    </row>
    <row r="1169" spans="1:9" x14ac:dyDescent="0.25">
      <c r="A1169" s="7">
        <v>1168</v>
      </c>
      <c r="B1169"/>
      <c r="C1169" s="2" t="s">
        <v>152</v>
      </c>
      <c r="D1169" t="s">
        <v>25</v>
      </c>
      <c r="E1169" t="s">
        <v>1463</v>
      </c>
      <c r="F1169" t="s">
        <v>1206</v>
      </c>
      <c r="G1169">
        <v>1150</v>
      </c>
      <c r="H1169" s="2" t="str">
        <f>IFERROR(VLOOKUP(E1169,'[4]Priorizacion DIC'!$A:$Q,17,0),"")</f>
        <v/>
      </c>
      <c r="I1169" t="e">
        <f t="shared" si="20"/>
        <v>#N/A</v>
      </c>
    </row>
    <row r="1170" spans="1:9" x14ac:dyDescent="0.25">
      <c r="A1170" s="7">
        <v>1169</v>
      </c>
      <c r="B1170"/>
      <c r="C1170" s="2" t="s">
        <v>152</v>
      </c>
      <c r="D1170" t="s">
        <v>25</v>
      </c>
      <c r="E1170" t="s">
        <v>1463</v>
      </c>
      <c r="F1170" t="s">
        <v>1206</v>
      </c>
      <c r="G1170">
        <v>1151</v>
      </c>
      <c r="H1170" s="2" t="str">
        <f>IFERROR(VLOOKUP(E1170,'[4]Priorizacion DIC'!$A:$Q,17,0),"")</f>
        <v/>
      </c>
      <c r="I1170" t="e">
        <f t="shared" si="20"/>
        <v>#N/A</v>
      </c>
    </row>
    <row r="1171" spans="1:9" x14ac:dyDescent="0.25">
      <c r="A1171" s="7">
        <v>1170</v>
      </c>
      <c r="B1171"/>
      <c r="C1171" s="2" t="s">
        <v>152</v>
      </c>
      <c r="D1171" t="s">
        <v>25</v>
      </c>
      <c r="E1171" t="s">
        <v>1463</v>
      </c>
      <c r="F1171" t="s">
        <v>1206</v>
      </c>
      <c r="G1171">
        <v>1152</v>
      </c>
      <c r="H1171" s="2" t="str">
        <f>IFERROR(VLOOKUP(E1171,'[4]Priorizacion DIC'!$A:$Q,17,0),"")</f>
        <v/>
      </c>
      <c r="I1171" t="e">
        <f t="shared" si="20"/>
        <v>#N/A</v>
      </c>
    </row>
    <row r="1172" spans="1:9" x14ac:dyDescent="0.25">
      <c r="A1172" s="7">
        <v>1171</v>
      </c>
      <c r="B1172"/>
      <c r="C1172" s="2" t="s">
        <v>171</v>
      </c>
      <c r="D1172" t="s">
        <v>25</v>
      </c>
      <c r="E1172" t="s">
        <v>1463</v>
      </c>
      <c r="F1172" t="s">
        <v>1206</v>
      </c>
      <c r="G1172">
        <v>1153</v>
      </c>
      <c r="H1172" s="2" t="str">
        <f>IFERROR(VLOOKUP(E1172,'[4]Priorizacion DIC'!$A:$Q,17,0),"")</f>
        <v/>
      </c>
      <c r="I1172" t="e">
        <f t="shared" si="20"/>
        <v>#N/A</v>
      </c>
    </row>
    <row r="1173" spans="1:9" x14ac:dyDescent="0.25">
      <c r="A1173" s="7">
        <v>1172</v>
      </c>
      <c r="B1173"/>
      <c r="C1173" s="2" t="s">
        <v>171</v>
      </c>
      <c r="D1173" t="s">
        <v>25</v>
      </c>
      <c r="E1173" t="s">
        <v>1463</v>
      </c>
      <c r="F1173" t="s">
        <v>1206</v>
      </c>
      <c r="G1173">
        <v>1154</v>
      </c>
      <c r="H1173" s="2" t="str">
        <f>IFERROR(VLOOKUP(E1173,'[4]Priorizacion DIC'!$A:$Q,17,0),"")</f>
        <v/>
      </c>
      <c r="I1173" t="e">
        <f t="shared" si="20"/>
        <v>#N/A</v>
      </c>
    </row>
    <row r="1174" spans="1:9" x14ac:dyDescent="0.25">
      <c r="A1174" s="7">
        <v>1173</v>
      </c>
      <c r="B1174"/>
      <c r="C1174" s="2" t="s">
        <v>171</v>
      </c>
      <c r="D1174" t="s">
        <v>25</v>
      </c>
      <c r="E1174" t="s">
        <v>1463</v>
      </c>
      <c r="F1174" t="s">
        <v>1206</v>
      </c>
      <c r="G1174">
        <v>1155</v>
      </c>
      <c r="H1174" s="2" t="str">
        <f>IFERROR(VLOOKUP(E1174,'[4]Priorizacion DIC'!$A:$Q,17,0),"")</f>
        <v/>
      </c>
      <c r="I1174" t="e">
        <f t="shared" si="20"/>
        <v>#N/A</v>
      </c>
    </row>
    <row r="1175" spans="1:9" x14ac:dyDescent="0.25">
      <c r="A1175" s="7">
        <v>1174</v>
      </c>
      <c r="B1175"/>
      <c r="C1175" s="2" t="s">
        <v>171</v>
      </c>
      <c r="D1175" t="s">
        <v>25</v>
      </c>
      <c r="E1175" t="s">
        <v>1463</v>
      </c>
      <c r="F1175" t="s">
        <v>1206</v>
      </c>
      <c r="G1175">
        <v>1156</v>
      </c>
      <c r="H1175" s="2" t="str">
        <f>IFERROR(VLOOKUP(E1175,'[4]Priorizacion DIC'!$A:$Q,17,0),"")</f>
        <v/>
      </c>
      <c r="I1175" t="e">
        <f t="shared" si="20"/>
        <v>#N/A</v>
      </c>
    </row>
    <row r="1176" spans="1:9" x14ac:dyDescent="0.25">
      <c r="A1176" s="7">
        <v>1175</v>
      </c>
      <c r="B1176"/>
      <c r="C1176" s="2" t="s">
        <v>171</v>
      </c>
      <c r="D1176" t="s">
        <v>25</v>
      </c>
      <c r="E1176" t="s">
        <v>1463</v>
      </c>
      <c r="F1176" t="s">
        <v>1206</v>
      </c>
      <c r="G1176">
        <v>1157</v>
      </c>
      <c r="H1176" s="2" t="str">
        <f>IFERROR(VLOOKUP(E1176,'[4]Priorizacion DIC'!$A:$Q,17,0),"")</f>
        <v/>
      </c>
      <c r="I1176" t="e">
        <f t="shared" si="20"/>
        <v>#N/A</v>
      </c>
    </row>
    <row r="1177" spans="1:9" x14ac:dyDescent="0.25">
      <c r="A1177" s="7">
        <v>1176</v>
      </c>
      <c r="B1177"/>
      <c r="C1177" s="2" t="s">
        <v>171</v>
      </c>
      <c r="D1177" t="s">
        <v>25</v>
      </c>
      <c r="E1177" t="s">
        <v>1463</v>
      </c>
      <c r="F1177" t="s">
        <v>1206</v>
      </c>
      <c r="G1177">
        <v>1158</v>
      </c>
      <c r="H1177" s="2" t="str">
        <f>IFERROR(VLOOKUP(E1177,'[4]Priorizacion DIC'!$A:$Q,17,0),"")</f>
        <v/>
      </c>
      <c r="I1177" t="e">
        <f t="shared" si="20"/>
        <v>#N/A</v>
      </c>
    </row>
    <row r="1178" spans="1:9" x14ac:dyDescent="0.25">
      <c r="A1178" s="7">
        <v>1177</v>
      </c>
      <c r="B1178"/>
      <c r="C1178" s="2" t="s">
        <v>171</v>
      </c>
      <c r="D1178" t="s">
        <v>25</v>
      </c>
      <c r="E1178" t="s">
        <v>1463</v>
      </c>
      <c r="F1178" t="s">
        <v>1206</v>
      </c>
      <c r="G1178">
        <v>1159</v>
      </c>
      <c r="H1178" s="2" t="str">
        <f>IFERROR(VLOOKUP(E1178,'[4]Priorizacion DIC'!$A:$Q,17,0),"")</f>
        <v/>
      </c>
      <c r="I1178" t="e">
        <f t="shared" si="20"/>
        <v>#N/A</v>
      </c>
    </row>
    <row r="1179" spans="1:9" x14ac:dyDescent="0.25">
      <c r="A1179" s="7">
        <v>1178</v>
      </c>
      <c r="B1179"/>
      <c r="C1179" s="2" t="s">
        <v>171</v>
      </c>
      <c r="D1179" t="s">
        <v>25</v>
      </c>
      <c r="E1179" t="s">
        <v>1463</v>
      </c>
      <c r="F1179" t="s">
        <v>1206</v>
      </c>
      <c r="G1179">
        <v>1160</v>
      </c>
      <c r="H1179" s="2" t="str">
        <f>IFERROR(VLOOKUP(E1179,'[4]Priorizacion DIC'!$A:$Q,17,0),"")</f>
        <v/>
      </c>
      <c r="I1179" t="e">
        <f t="shared" si="20"/>
        <v>#N/A</v>
      </c>
    </row>
    <row r="1180" spans="1:9" x14ac:dyDescent="0.25">
      <c r="A1180" s="7">
        <v>1179</v>
      </c>
      <c r="B1180"/>
      <c r="C1180" s="2" t="s">
        <v>171</v>
      </c>
      <c r="D1180" t="s">
        <v>25</v>
      </c>
      <c r="E1180" t="s">
        <v>1463</v>
      </c>
      <c r="F1180" t="s">
        <v>1206</v>
      </c>
      <c r="G1180">
        <v>1161</v>
      </c>
      <c r="H1180" s="2" t="str">
        <f>IFERROR(VLOOKUP(E1180,'[4]Priorizacion DIC'!$A:$Q,17,0),"")</f>
        <v/>
      </c>
      <c r="I1180" t="e">
        <f t="shared" si="20"/>
        <v>#N/A</v>
      </c>
    </row>
    <row r="1181" spans="1:9" x14ac:dyDescent="0.25">
      <c r="A1181" s="7">
        <v>1180</v>
      </c>
      <c r="B1181"/>
      <c r="C1181" s="2" t="s">
        <v>171</v>
      </c>
      <c r="D1181" t="s">
        <v>25</v>
      </c>
      <c r="E1181" t="s">
        <v>1463</v>
      </c>
      <c r="F1181" t="s">
        <v>1206</v>
      </c>
      <c r="G1181">
        <v>1162</v>
      </c>
      <c r="H1181" s="2" t="str">
        <f>IFERROR(VLOOKUP(E1181,'[4]Priorizacion DIC'!$A:$Q,17,0),"")</f>
        <v/>
      </c>
      <c r="I1181" t="e">
        <f t="shared" si="20"/>
        <v>#N/A</v>
      </c>
    </row>
    <row r="1182" spans="1:9" x14ac:dyDescent="0.25">
      <c r="A1182" s="7">
        <v>1181</v>
      </c>
      <c r="B1182"/>
      <c r="C1182" s="2" t="s">
        <v>171</v>
      </c>
      <c r="D1182" t="s">
        <v>25</v>
      </c>
      <c r="E1182" t="s">
        <v>1463</v>
      </c>
      <c r="F1182" t="s">
        <v>1206</v>
      </c>
      <c r="G1182">
        <v>1163</v>
      </c>
      <c r="H1182" s="2" t="str">
        <f>IFERROR(VLOOKUP(E1182,'[4]Priorizacion DIC'!$A:$Q,17,0),"")</f>
        <v/>
      </c>
      <c r="I1182" t="e">
        <f t="shared" si="20"/>
        <v>#N/A</v>
      </c>
    </row>
    <row r="1183" spans="1:9" x14ac:dyDescent="0.25">
      <c r="A1183" s="7">
        <v>1182</v>
      </c>
      <c r="B1183"/>
      <c r="C1183" s="2" t="s">
        <v>171</v>
      </c>
      <c r="D1183" t="s">
        <v>25</v>
      </c>
      <c r="E1183" t="s">
        <v>1463</v>
      </c>
      <c r="F1183" t="s">
        <v>1206</v>
      </c>
      <c r="G1183">
        <v>1164</v>
      </c>
      <c r="H1183" s="2" t="str">
        <f>IFERROR(VLOOKUP(E1183,'[4]Priorizacion DIC'!$A:$Q,17,0),"")</f>
        <v/>
      </c>
      <c r="I1183" t="e">
        <f t="shared" si="20"/>
        <v>#N/A</v>
      </c>
    </row>
    <row r="1184" spans="1:9" x14ac:dyDescent="0.25">
      <c r="A1184" s="7">
        <v>1183</v>
      </c>
      <c r="B1184"/>
      <c r="C1184" s="2" t="s">
        <v>171</v>
      </c>
      <c r="D1184" t="s">
        <v>25</v>
      </c>
      <c r="E1184" t="s">
        <v>1463</v>
      </c>
      <c r="F1184" t="s">
        <v>1206</v>
      </c>
      <c r="G1184">
        <v>1165</v>
      </c>
      <c r="H1184" s="2" t="str">
        <f>IFERROR(VLOOKUP(E1184,'[4]Priorizacion DIC'!$A:$Q,17,0),"")</f>
        <v/>
      </c>
      <c r="I1184" t="e">
        <f t="shared" si="20"/>
        <v>#N/A</v>
      </c>
    </row>
    <row r="1185" spans="1:9" x14ac:dyDescent="0.25">
      <c r="A1185" s="7">
        <v>1184</v>
      </c>
      <c r="B1185"/>
      <c r="C1185" s="2" t="s">
        <v>171</v>
      </c>
      <c r="D1185" t="s">
        <v>25</v>
      </c>
      <c r="E1185" t="s">
        <v>1463</v>
      </c>
      <c r="F1185" t="s">
        <v>1206</v>
      </c>
      <c r="G1185">
        <v>1166</v>
      </c>
      <c r="H1185" s="2" t="str">
        <f>IFERROR(VLOOKUP(E1185,'[4]Priorizacion DIC'!$A:$Q,17,0),"")</f>
        <v/>
      </c>
      <c r="I1185" t="e">
        <f t="shared" si="20"/>
        <v>#N/A</v>
      </c>
    </row>
    <row r="1186" spans="1:9" x14ac:dyDescent="0.25">
      <c r="A1186" s="7">
        <v>1185</v>
      </c>
      <c r="B1186"/>
      <c r="C1186" s="2" t="s">
        <v>171</v>
      </c>
      <c r="D1186" t="s">
        <v>25</v>
      </c>
      <c r="E1186" t="s">
        <v>1463</v>
      </c>
      <c r="F1186" t="s">
        <v>1206</v>
      </c>
      <c r="G1186">
        <v>1167</v>
      </c>
      <c r="H1186" s="2" t="str">
        <f>IFERROR(VLOOKUP(E1186,'[4]Priorizacion DIC'!$A:$Q,17,0),"")</f>
        <v/>
      </c>
      <c r="I1186" t="e">
        <f t="shared" si="20"/>
        <v>#N/A</v>
      </c>
    </row>
    <row r="1187" spans="1:9" x14ac:dyDescent="0.25">
      <c r="A1187" s="7">
        <v>1186</v>
      </c>
      <c r="B1187"/>
      <c r="C1187" s="2" t="s">
        <v>171</v>
      </c>
      <c r="D1187" t="s">
        <v>25</v>
      </c>
      <c r="E1187" t="s">
        <v>1463</v>
      </c>
      <c r="F1187" t="s">
        <v>1206</v>
      </c>
      <c r="G1187">
        <v>1168</v>
      </c>
      <c r="H1187" s="2" t="str">
        <f>IFERROR(VLOOKUP(E1187,'[4]Priorizacion DIC'!$A:$Q,17,0),"")</f>
        <v/>
      </c>
      <c r="I1187" t="e">
        <f t="shared" si="20"/>
        <v>#N/A</v>
      </c>
    </row>
    <row r="1188" spans="1:9" x14ac:dyDescent="0.25">
      <c r="A1188" s="7">
        <v>1187</v>
      </c>
      <c r="B1188"/>
      <c r="C1188" s="2" t="s">
        <v>171</v>
      </c>
      <c r="D1188" t="s">
        <v>25</v>
      </c>
      <c r="E1188" t="s">
        <v>1463</v>
      </c>
      <c r="F1188" t="s">
        <v>1206</v>
      </c>
      <c r="G1188">
        <v>1169</v>
      </c>
      <c r="H1188" s="2" t="str">
        <f>IFERROR(VLOOKUP(E1188,'[4]Priorizacion DIC'!$A:$Q,17,0),"")</f>
        <v/>
      </c>
      <c r="I1188" t="e">
        <f t="shared" si="20"/>
        <v>#N/A</v>
      </c>
    </row>
    <row r="1189" spans="1:9" x14ac:dyDescent="0.25">
      <c r="A1189" s="7">
        <v>1188</v>
      </c>
      <c r="B1189"/>
      <c r="C1189" s="2" t="s">
        <v>171</v>
      </c>
      <c r="D1189" t="s">
        <v>25</v>
      </c>
      <c r="E1189" t="s">
        <v>1463</v>
      </c>
      <c r="F1189" t="s">
        <v>1206</v>
      </c>
      <c r="G1189">
        <v>1170</v>
      </c>
      <c r="H1189" s="2" t="str">
        <f>IFERROR(VLOOKUP(E1189,'[4]Priorizacion DIC'!$A:$Q,17,0),"")</f>
        <v/>
      </c>
      <c r="I1189" t="e">
        <f t="shared" si="20"/>
        <v>#N/A</v>
      </c>
    </row>
    <row r="1190" spans="1:9" x14ac:dyDescent="0.25">
      <c r="A1190" s="7">
        <v>1189</v>
      </c>
      <c r="B1190"/>
      <c r="C1190" s="2" t="s">
        <v>171</v>
      </c>
      <c r="D1190" t="s">
        <v>25</v>
      </c>
      <c r="E1190" t="s">
        <v>1463</v>
      </c>
      <c r="F1190" t="s">
        <v>1206</v>
      </c>
      <c r="G1190">
        <v>1171</v>
      </c>
      <c r="H1190" s="2" t="str">
        <f>IFERROR(VLOOKUP(E1190,'[4]Priorizacion DIC'!$A:$Q,17,0),"")</f>
        <v/>
      </c>
      <c r="I1190" t="e">
        <f t="shared" si="20"/>
        <v>#N/A</v>
      </c>
    </row>
    <row r="1191" spans="1:9" x14ac:dyDescent="0.25">
      <c r="A1191" s="7">
        <v>1190</v>
      </c>
      <c r="B1191"/>
      <c r="C1191" s="2" t="s">
        <v>171</v>
      </c>
      <c r="D1191" t="s">
        <v>25</v>
      </c>
      <c r="E1191" t="s">
        <v>1463</v>
      </c>
      <c r="F1191" t="s">
        <v>1206</v>
      </c>
      <c r="G1191">
        <v>1172</v>
      </c>
      <c r="H1191" s="2" t="str">
        <f>IFERROR(VLOOKUP(E1191,'[4]Priorizacion DIC'!$A:$Q,17,0),"")</f>
        <v/>
      </c>
      <c r="I1191" t="e">
        <f t="shared" si="20"/>
        <v>#N/A</v>
      </c>
    </row>
    <row r="1192" spans="1:9" x14ac:dyDescent="0.25">
      <c r="A1192" s="7">
        <v>1191</v>
      </c>
      <c r="B1192"/>
      <c r="C1192" s="2" t="s">
        <v>171</v>
      </c>
      <c r="D1192" t="s">
        <v>25</v>
      </c>
      <c r="E1192" t="s">
        <v>1463</v>
      </c>
      <c r="F1192" t="s">
        <v>1206</v>
      </c>
      <c r="G1192">
        <v>1173</v>
      </c>
      <c r="H1192" s="2" t="str">
        <f>IFERROR(VLOOKUP(E1192,'[4]Priorizacion DIC'!$A:$Q,17,0),"")</f>
        <v/>
      </c>
      <c r="I1192" t="e">
        <f t="shared" si="20"/>
        <v>#N/A</v>
      </c>
    </row>
    <row r="1193" spans="1:9" x14ac:dyDescent="0.25">
      <c r="A1193" s="7">
        <v>1192</v>
      </c>
      <c r="B1193"/>
      <c r="C1193" s="2" t="s">
        <v>171</v>
      </c>
      <c r="D1193" t="s">
        <v>25</v>
      </c>
      <c r="E1193" t="s">
        <v>1463</v>
      </c>
      <c r="F1193" t="s">
        <v>1206</v>
      </c>
      <c r="G1193">
        <v>1174</v>
      </c>
      <c r="H1193" s="2" t="str">
        <f>IFERROR(VLOOKUP(E1193,'[4]Priorizacion DIC'!$A:$Q,17,0),"")</f>
        <v/>
      </c>
      <c r="I1193" t="e">
        <f t="shared" si="20"/>
        <v>#N/A</v>
      </c>
    </row>
    <row r="1194" spans="1:9" x14ac:dyDescent="0.25">
      <c r="A1194" s="7">
        <v>1193</v>
      </c>
      <c r="B1194"/>
      <c r="C1194" s="2" t="s">
        <v>171</v>
      </c>
      <c r="D1194" t="s">
        <v>25</v>
      </c>
      <c r="E1194" t="s">
        <v>1463</v>
      </c>
      <c r="F1194" t="s">
        <v>1206</v>
      </c>
      <c r="G1194">
        <v>1175</v>
      </c>
      <c r="H1194" s="2" t="str">
        <f>IFERROR(VLOOKUP(E1194,'[4]Priorizacion DIC'!$A:$Q,17,0),"")</f>
        <v/>
      </c>
      <c r="I1194" t="e">
        <f t="shared" si="20"/>
        <v>#N/A</v>
      </c>
    </row>
    <row r="1195" spans="1:9" x14ac:dyDescent="0.25">
      <c r="A1195" s="7">
        <v>1194</v>
      </c>
      <c r="B1195"/>
      <c r="C1195" s="2" t="s">
        <v>171</v>
      </c>
      <c r="D1195" t="s">
        <v>25</v>
      </c>
      <c r="E1195" t="s">
        <v>1463</v>
      </c>
      <c r="F1195" t="s">
        <v>1206</v>
      </c>
      <c r="G1195">
        <v>1176</v>
      </c>
      <c r="H1195" s="2" t="str">
        <f>IFERROR(VLOOKUP(E1195,'[4]Priorizacion DIC'!$A:$Q,17,0),"")</f>
        <v/>
      </c>
      <c r="I1195" t="e">
        <f t="shared" si="20"/>
        <v>#N/A</v>
      </c>
    </row>
    <row r="1196" spans="1:9" x14ac:dyDescent="0.25">
      <c r="A1196" s="7">
        <v>1195</v>
      </c>
      <c r="B1196"/>
      <c r="C1196" s="2" t="s">
        <v>171</v>
      </c>
      <c r="D1196" t="s">
        <v>25</v>
      </c>
      <c r="E1196" t="s">
        <v>1463</v>
      </c>
      <c r="F1196" t="s">
        <v>1206</v>
      </c>
      <c r="G1196">
        <v>1177</v>
      </c>
      <c r="H1196" s="2" t="str">
        <f>IFERROR(VLOOKUP(E1196,'[4]Priorizacion DIC'!$A:$Q,17,0),"")</f>
        <v/>
      </c>
      <c r="I1196" t="e">
        <f t="shared" si="20"/>
        <v>#N/A</v>
      </c>
    </row>
    <row r="1197" spans="1:9" x14ac:dyDescent="0.25">
      <c r="A1197" s="7">
        <v>1196</v>
      </c>
      <c r="B1197"/>
      <c r="C1197" s="2" t="s">
        <v>171</v>
      </c>
      <c r="D1197" t="s">
        <v>25</v>
      </c>
      <c r="E1197" t="s">
        <v>1463</v>
      </c>
      <c r="F1197" t="s">
        <v>1206</v>
      </c>
      <c r="G1197">
        <v>1178</v>
      </c>
      <c r="H1197" s="2" t="str">
        <f>IFERROR(VLOOKUP(E1197,'[4]Priorizacion DIC'!$A:$Q,17,0),"")</f>
        <v/>
      </c>
      <c r="I1197" t="e">
        <f t="shared" si="20"/>
        <v>#N/A</v>
      </c>
    </row>
    <row r="1198" spans="1:9" x14ac:dyDescent="0.25">
      <c r="A1198" s="7">
        <v>1197</v>
      </c>
      <c r="B1198"/>
      <c r="C1198" s="2" t="s">
        <v>171</v>
      </c>
      <c r="D1198" t="s">
        <v>25</v>
      </c>
      <c r="E1198" t="s">
        <v>1463</v>
      </c>
      <c r="F1198" t="s">
        <v>1206</v>
      </c>
      <c r="G1198">
        <v>1179</v>
      </c>
      <c r="H1198" s="2" t="str">
        <f>IFERROR(VLOOKUP(E1198,'[4]Priorizacion DIC'!$A:$Q,17,0),"")</f>
        <v/>
      </c>
      <c r="I1198" t="e">
        <f t="shared" si="20"/>
        <v>#N/A</v>
      </c>
    </row>
    <row r="1199" spans="1:9" x14ac:dyDescent="0.25">
      <c r="A1199" s="7">
        <v>1198</v>
      </c>
      <c r="B1199"/>
      <c r="C1199" s="2" t="s">
        <v>171</v>
      </c>
      <c r="D1199" t="s">
        <v>25</v>
      </c>
      <c r="E1199" t="s">
        <v>1463</v>
      </c>
      <c r="F1199" t="s">
        <v>1206</v>
      </c>
      <c r="G1199">
        <v>1180</v>
      </c>
      <c r="H1199" s="2" t="str">
        <f>IFERROR(VLOOKUP(E1199,'[4]Priorizacion DIC'!$A:$Q,17,0),"")</f>
        <v/>
      </c>
      <c r="I1199" t="e">
        <f t="shared" si="20"/>
        <v>#N/A</v>
      </c>
    </row>
    <row r="1200" spans="1:9" x14ac:dyDescent="0.25">
      <c r="A1200" s="7">
        <v>1199</v>
      </c>
      <c r="B1200"/>
      <c r="C1200" s="2" t="s">
        <v>171</v>
      </c>
      <c r="D1200" t="s">
        <v>25</v>
      </c>
      <c r="E1200" t="s">
        <v>1463</v>
      </c>
      <c r="F1200" t="s">
        <v>1206</v>
      </c>
      <c r="G1200">
        <v>1181</v>
      </c>
      <c r="H1200" s="2" t="str">
        <f>IFERROR(VLOOKUP(E1200,'[4]Priorizacion DIC'!$A:$Q,17,0),"")</f>
        <v/>
      </c>
      <c r="I1200" t="e">
        <f t="shared" si="20"/>
        <v>#N/A</v>
      </c>
    </row>
    <row r="1201" spans="1:9" x14ac:dyDescent="0.25">
      <c r="A1201" s="7">
        <v>1200</v>
      </c>
      <c r="B1201"/>
      <c r="C1201" s="2" t="s">
        <v>171</v>
      </c>
      <c r="D1201" t="s">
        <v>25</v>
      </c>
      <c r="E1201" t="s">
        <v>1463</v>
      </c>
      <c r="F1201" t="s">
        <v>1206</v>
      </c>
      <c r="G1201">
        <v>1182</v>
      </c>
      <c r="H1201" s="2" t="str">
        <f>IFERROR(VLOOKUP(E1201,'[4]Priorizacion DIC'!$A:$Q,17,0),"")</f>
        <v/>
      </c>
      <c r="I1201" t="e">
        <f t="shared" si="20"/>
        <v>#N/A</v>
      </c>
    </row>
    <row r="1202" spans="1:9" x14ac:dyDescent="0.25">
      <c r="A1202" s="7">
        <v>1201</v>
      </c>
      <c r="B1202"/>
      <c r="C1202" s="2" t="s">
        <v>171</v>
      </c>
      <c r="D1202" t="s">
        <v>25</v>
      </c>
      <c r="E1202" t="s">
        <v>1463</v>
      </c>
      <c r="F1202" t="s">
        <v>1206</v>
      </c>
      <c r="G1202">
        <v>1183</v>
      </c>
      <c r="H1202" s="2" t="str">
        <f>IFERROR(VLOOKUP(E1202,'[4]Priorizacion DIC'!$A:$Q,17,0),"")</f>
        <v/>
      </c>
      <c r="I1202" t="e">
        <f t="shared" si="20"/>
        <v>#N/A</v>
      </c>
    </row>
    <row r="1203" spans="1:9" x14ac:dyDescent="0.25">
      <c r="A1203" s="7">
        <v>1202</v>
      </c>
      <c r="B1203"/>
      <c r="C1203" s="2" t="s">
        <v>171</v>
      </c>
      <c r="D1203" t="s">
        <v>25</v>
      </c>
      <c r="E1203" t="s">
        <v>1463</v>
      </c>
      <c r="F1203" t="s">
        <v>1206</v>
      </c>
      <c r="G1203">
        <v>1184</v>
      </c>
      <c r="H1203" s="2" t="str">
        <f>IFERROR(VLOOKUP(E1203,'[4]Priorizacion DIC'!$A:$Q,17,0),"")</f>
        <v/>
      </c>
      <c r="I1203" t="e">
        <f t="shared" si="20"/>
        <v>#N/A</v>
      </c>
    </row>
    <row r="1204" spans="1:9" x14ac:dyDescent="0.25">
      <c r="A1204" s="7">
        <v>1203</v>
      </c>
      <c r="B1204"/>
      <c r="C1204" s="2" t="s">
        <v>171</v>
      </c>
      <c r="D1204" t="s">
        <v>25</v>
      </c>
      <c r="E1204" t="s">
        <v>1463</v>
      </c>
      <c r="F1204" t="s">
        <v>1206</v>
      </c>
      <c r="G1204">
        <v>1185</v>
      </c>
      <c r="H1204" s="2" t="str">
        <f>IFERROR(VLOOKUP(E1204,'[4]Priorizacion DIC'!$A:$Q,17,0),"")</f>
        <v/>
      </c>
      <c r="I1204" t="e">
        <f t="shared" si="20"/>
        <v>#N/A</v>
      </c>
    </row>
    <row r="1205" spans="1:9" x14ac:dyDescent="0.25">
      <c r="A1205" s="7">
        <v>1204</v>
      </c>
      <c r="B1205"/>
      <c r="C1205" s="2" t="s">
        <v>171</v>
      </c>
      <c r="D1205" t="s">
        <v>25</v>
      </c>
      <c r="E1205" t="s">
        <v>1463</v>
      </c>
      <c r="F1205" t="s">
        <v>1206</v>
      </c>
      <c r="G1205">
        <v>1186</v>
      </c>
      <c r="H1205" s="2" t="str">
        <f>IFERROR(VLOOKUP(E1205,'[4]Priorizacion DIC'!$A:$Q,17,0),"")</f>
        <v/>
      </c>
      <c r="I1205" t="e">
        <f t="shared" si="20"/>
        <v>#N/A</v>
      </c>
    </row>
    <row r="1206" spans="1:9" x14ac:dyDescent="0.25">
      <c r="A1206" s="7">
        <v>1205</v>
      </c>
      <c r="B1206"/>
      <c r="C1206" s="2" t="s">
        <v>171</v>
      </c>
      <c r="D1206" t="s">
        <v>25</v>
      </c>
      <c r="E1206" t="s">
        <v>1463</v>
      </c>
      <c r="F1206" t="s">
        <v>1206</v>
      </c>
      <c r="G1206">
        <v>1187</v>
      </c>
      <c r="H1206" s="2" t="str">
        <f>IFERROR(VLOOKUP(E1206,'[4]Priorizacion DIC'!$A:$Q,17,0),"")</f>
        <v/>
      </c>
      <c r="I1206" t="e">
        <f t="shared" si="20"/>
        <v>#N/A</v>
      </c>
    </row>
    <row r="1207" spans="1:9" x14ac:dyDescent="0.25">
      <c r="A1207" s="7">
        <v>1206</v>
      </c>
      <c r="B1207"/>
      <c r="C1207" s="2" t="s">
        <v>171</v>
      </c>
      <c r="D1207" t="s">
        <v>25</v>
      </c>
      <c r="E1207" t="s">
        <v>1463</v>
      </c>
      <c r="F1207" t="s">
        <v>1206</v>
      </c>
      <c r="G1207">
        <v>1188</v>
      </c>
      <c r="H1207" s="2" t="str">
        <f>IFERROR(VLOOKUP(E1207,'[4]Priorizacion DIC'!$A:$Q,17,0),"")</f>
        <v/>
      </c>
      <c r="I1207" t="e">
        <f t="shared" si="20"/>
        <v>#N/A</v>
      </c>
    </row>
    <row r="1208" spans="1:9" x14ac:dyDescent="0.25">
      <c r="A1208" s="7">
        <v>1207</v>
      </c>
      <c r="B1208"/>
      <c r="C1208" s="2" t="s">
        <v>171</v>
      </c>
      <c r="D1208" t="s">
        <v>25</v>
      </c>
      <c r="E1208" t="s">
        <v>1463</v>
      </c>
      <c r="F1208" t="s">
        <v>1206</v>
      </c>
      <c r="G1208">
        <v>1189</v>
      </c>
      <c r="H1208" s="2" t="str">
        <f>IFERROR(VLOOKUP(E1208,'[4]Priorizacion DIC'!$A:$Q,17,0),"")</f>
        <v/>
      </c>
      <c r="I1208" t="e">
        <f t="shared" si="20"/>
        <v>#N/A</v>
      </c>
    </row>
    <row r="1209" spans="1:9" x14ac:dyDescent="0.25">
      <c r="A1209" s="7">
        <v>1208</v>
      </c>
      <c r="B1209"/>
      <c r="C1209" s="2" t="s">
        <v>171</v>
      </c>
      <c r="D1209" t="s">
        <v>25</v>
      </c>
      <c r="E1209" t="s">
        <v>1463</v>
      </c>
      <c r="F1209" t="s">
        <v>1206</v>
      </c>
      <c r="G1209">
        <v>1190</v>
      </c>
      <c r="H1209" s="2" t="str">
        <f>IFERROR(VLOOKUP(E1209,'[4]Priorizacion DIC'!$A:$Q,17,0),"")</f>
        <v/>
      </c>
      <c r="I1209" t="e">
        <f t="shared" si="20"/>
        <v>#N/A</v>
      </c>
    </row>
    <row r="1210" spans="1:9" x14ac:dyDescent="0.25">
      <c r="A1210" s="7">
        <v>1209</v>
      </c>
      <c r="B1210"/>
      <c r="C1210" s="2" t="s">
        <v>171</v>
      </c>
      <c r="D1210" t="s">
        <v>25</v>
      </c>
      <c r="E1210" t="s">
        <v>1463</v>
      </c>
      <c r="F1210" t="s">
        <v>1206</v>
      </c>
      <c r="G1210">
        <v>1191</v>
      </c>
      <c r="H1210" s="2" t="str">
        <f>IFERROR(VLOOKUP(E1210,'[4]Priorizacion DIC'!$A:$Q,17,0),"")</f>
        <v/>
      </c>
      <c r="I1210" t="e">
        <f t="shared" si="20"/>
        <v>#N/A</v>
      </c>
    </row>
    <row r="1211" spans="1:9" x14ac:dyDescent="0.25">
      <c r="A1211" s="7">
        <v>1210</v>
      </c>
      <c r="B1211"/>
      <c r="C1211" s="2" t="s">
        <v>171</v>
      </c>
      <c r="D1211" t="s">
        <v>25</v>
      </c>
      <c r="E1211" t="s">
        <v>1463</v>
      </c>
      <c r="F1211" t="s">
        <v>1206</v>
      </c>
      <c r="G1211">
        <v>1192</v>
      </c>
      <c r="H1211" s="2" t="str">
        <f>IFERROR(VLOOKUP(E1211,'[4]Priorizacion DIC'!$A:$Q,17,0),"")</f>
        <v/>
      </c>
      <c r="I1211" t="e">
        <f t="shared" si="20"/>
        <v>#N/A</v>
      </c>
    </row>
    <row r="1212" spans="1:9" x14ac:dyDescent="0.25">
      <c r="A1212" s="7">
        <v>1211</v>
      </c>
      <c r="B1212"/>
      <c r="C1212" s="2" t="s">
        <v>171</v>
      </c>
      <c r="D1212" t="s">
        <v>25</v>
      </c>
      <c r="E1212" t="s">
        <v>1463</v>
      </c>
      <c r="F1212" t="s">
        <v>1206</v>
      </c>
      <c r="G1212">
        <v>1193</v>
      </c>
      <c r="H1212" s="2" t="str">
        <f>IFERROR(VLOOKUP(E1212,'[4]Priorizacion DIC'!$A:$Q,17,0),"")</f>
        <v/>
      </c>
      <c r="I1212" t="e">
        <f t="shared" si="20"/>
        <v>#N/A</v>
      </c>
    </row>
    <row r="1213" spans="1:9" x14ac:dyDescent="0.25">
      <c r="A1213" s="7">
        <v>1212</v>
      </c>
      <c r="B1213"/>
      <c r="C1213" s="2" t="s">
        <v>171</v>
      </c>
      <c r="D1213" t="s">
        <v>25</v>
      </c>
      <c r="E1213" t="s">
        <v>1463</v>
      </c>
      <c r="F1213" t="s">
        <v>1206</v>
      </c>
      <c r="G1213">
        <v>1194</v>
      </c>
      <c r="H1213" s="2" t="str">
        <f>IFERROR(VLOOKUP(E1213,'[4]Priorizacion DIC'!$A:$Q,17,0),"")</f>
        <v/>
      </c>
      <c r="I1213" t="e">
        <f t="shared" si="20"/>
        <v>#N/A</v>
      </c>
    </row>
    <row r="1214" spans="1:9" x14ac:dyDescent="0.25">
      <c r="A1214" s="7">
        <v>1213</v>
      </c>
      <c r="B1214"/>
      <c r="C1214" s="2" t="s">
        <v>171</v>
      </c>
      <c r="D1214" t="s">
        <v>25</v>
      </c>
      <c r="E1214" t="s">
        <v>1463</v>
      </c>
      <c r="F1214" t="s">
        <v>1206</v>
      </c>
      <c r="G1214">
        <v>1195</v>
      </c>
      <c r="H1214" s="2" t="str">
        <f>IFERROR(VLOOKUP(E1214,'[4]Priorizacion DIC'!$A:$Q,17,0),"")</f>
        <v/>
      </c>
      <c r="I1214" t="e">
        <f t="shared" si="20"/>
        <v>#N/A</v>
      </c>
    </row>
    <row r="1215" spans="1:9" x14ac:dyDescent="0.25">
      <c r="A1215" s="7">
        <v>1214</v>
      </c>
      <c r="B1215"/>
      <c r="C1215" s="2" t="s">
        <v>171</v>
      </c>
      <c r="D1215" t="s">
        <v>25</v>
      </c>
      <c r="E1215" t="s">
        <v>1463</v>
      </c>
      <c r="F1215" t="s">
        <v>1206</v>
      </c>
      <c r="G1215">
        <v>1196</v>
      </c>
      <c r="H1215" s="2" t="str">
        <f>IFERROR(VLOOKUP(E1215,'[4]Priorizacion DIC'!$A:$Q,17,0),"")</f>
        <v/>
      </c>
      <c r="I1215" t="e">
        <f t="shared" si="20"/>
        <v>#N/A</v>
      </c>
    </row>
    <row r="1216" spans="1:9" x14ac:dyDescent="0.25">
      <c r="A1216" s="7">
        <v>1215</v>
      </c>
      <c r="B1216"/>
      <c r="C1216" s="2" t="s">
        <v>171</v>
      </c>
      <c r="D1216" t="s">
        <v>25</v>
      </c>
      <c r="E1216" t="s">
        <v>1463</v>
      </c>
      <c r="F1216" t="s">
        <v>1206</v>
      </c>
      <c r="G1216">
        <v>1197</v>
      </c>
      <c r="H1216" s="2" t="str">
        <f>IFERROR(VLOOKUP(E1216,'[4]Priorizacion DIC'!$A:$Q,17,0),"")</f>
        <v/>
      </c>
      <c r="I1216" t="e">
        <f t="shared" si="20"/>
        <v>#N/A</v>
      </c>
    </row>
    <row r="1217" spans="1:9" x14ac:dyDescent="0.25">
      <c r="A1217" s="7">
        <v>1216</v>
      </c>
      <c r="B1217"/>
      <c r="C1217" s="2" t="s">
        <v>171</v>
      </c>
      <c r="D1217" t="s">
        <v>25</v>
      </c>
      <c r="E1217" t="s">
        <v>1463</v>
      </c>
      <c r="F1217" t="s">
        <v>1206</v>
      </c>
      <c r="G1217">
        <v>1198</v>
      </c>
      <c r="H1217" s="2" t="str">
        <f>IFERROR(VLOOKUP(E1217,'[4]Priorizacion DIC'!$A:$Q,17,0),"")</f>
        <v/>
      </c>
      <c r="I1217" t="e">
        <f t="shared" si="20"/>
        <v>#N/A</v>
      </c>
    </row>
    <row r="1218" spans="1:9" x14ac:dyDescent="0.25">
      <c r="A1218" s="7">
        <v>1217</v>
      </c>
      <c r="B1218"/>
      <c r="C1218" s="2" t="s">
        <v>171</v>
      </c>
      <c r="D1218" t="s">
        <v>25</v>
      </c>
      <c r="E1218" t="s">
        <v>1463</v>
      </c>
      <c r="F1218" t="s">
        <v>1206</v>
      </c>
      <c r="G1218">
        <v>1199</v>
      </c>
      <c r="H1218" s="2" t="str">
        <f>IFERROR(VLOOKUP(E1218,'[4]Priorizacion DIC'!$A:$Q,17,0),"")</f>
        <v/>
      </c>
      <c r="I1218" t="e">
        <f t="shared" ref="I1218:I1245" si="21">VLOOKUP(B1218,$N$2:$O$349,2,FALSE)</f>
        <v>#N/A</v>
      </c>
    </row>
    <row r="1219" spans="1:9" x14ac:dyDescent="0.25">
      <c r="A1219" s="7">
        <v>1218</v>
      </c>
      <c r="B1219"/>
      <c r="C1219" s="2" t="s">
        <v>171</v>
      </c>
      <c r="D1219" t="s">
        <v>25</v>
      </c>
      <c r="E1219" t="s">
        <v>1463</v>
      </c>
      <c r="F1219" t="s">
        <v>1206</v>
      </c>
      <c r="G1219">
        <v>1200</v>
      </c>
      <c r="H1219" s="2" t="str">
        <f>IFERROR(VLOOKUP(E1219,'[4]Priorizacion DIC'!$A:$Q,17,0),"")</f>
        <v/>
      </c>
      <c r="I1219" t="e">
        <f t="shared" si="21"/>
        <v>#N/A</v>
      </c>
    </row>
    <row r="1220" spans="1:9" x14ac:dyDescent="0.25">
      <c r="A1220" s="7">
        <v>1219</v>
      </c>
      <c r="B1220"/>
      <c r="C1220" s="2" t="s">
        <v>171</v>
      </c>
      <c r="D1220" t="s">
        <v>25</v>
      </c>
      <c r="E1220" t="s">
        <v>1463</v>
      </c>
      <c r="F1220" t="s">
        <v>1206</v>
      </c>
      <c r="G1220">
        <v>1201</v>
      </c>
      <c r="H1220" s="2" t="str">
        <f>IFERROR(VLOOKUP(E1220,'[4]Priorizacion DIC'!$A:$Q,17,0),"")</f>
        <v/>
      </c>
      <c r="I1220" t="e">
        <f t="shared" si="21"/>
        <v>#N/A</v>
      </c>
    </row>
    <row r="1221" spans="1:9" x14ac:dyDescent="0.25">
      <c r="A1221" s="7">
        <v>1220</v>
      </c>
      <c r="B1221"/>
      <c r="C1221" s="2" t="s">
        <v>171</v>
      </c>
      <c r="D1221" t="s">
        <v>25</v>
      </c>
      <c r="E1221" t="s">
        <v>1463</v>
      </c>
      <c r="F1221" t="s">
        <v>1206</v>
      </c>
      <c r="G1221">
        <v>1202</v>
      </c>
      <c r="H1221" s="2" t="str">
        <f>IFERROR(VLOOKUP(E1221,'[4]Priorizacion DIC'!$A:$Q,17,0),"")</f>
        <v/>
      </c>
      <c r="I1221" t="e">
        <f t="shared" si="21"/>
        <v>#N/A</v>
      </c>
    </row>
    <row r="1222" spans="1:9" x14ac:dyDescent="0.25">
      <c r="A1222" s="7">
        <v>1221</v>
      </c>
      <c r="B1222"/>
      <c r="C1222" s="2" t="s">
        <v>171</v>
      </c>
      <c r="D1222" t="s">
        <v>25</v>
      </c>
      <c r="E1222" t="s">
        <v>1463</v>
      </c>
      <c r="F1222" t="s">
        <v>1206</v>
      </c>
      <c r="G1222">
        <v>1203</v>
      </c>
      <c r="H1222" s="2" t="str">
        <f>IFERROR(VLOOKUP(E1222,'[4]Priorizacion DIC'!$A:$Q,17,0),"")</f>
        <v/>
      </c>
      <c r="I1222" t="e">
        <f t="shared" si="21"/>
        <v>#N/A</v>
      </c>
    </row>
    <row r="1223" spans="1:9" x14ac:dyDescent="0.25">
      <c r="A1223" s="7">
        <v>1222</v>
      </c>
      <c r="B1223"/>
      <c r="C1223" s="2" t="s">
        <v>171</v>
      </c>
      <c r="D1223" t="s">
        <v>25</v>
      </c>
      <c r="E1223" t="s">
        <v>1463</v>
      </c>
      <c r="F1223" t="s">
        <v>1206</v>
      </c>
      <c r="G1223">
        <v>1204</v>
      </c>
      <c r="H1223" s="2" t="str">
        <f>IFERROR(VLOOKUP(E1223,'[4]Priorizacion DIC'!$A:$Q,17,0),"")</f>
        <v/>
      </c>
      <c r="I1223" t="e">
        <f t="shared" si="21"/>
        <v>#N/A</v>
      </c>
    </row>
    <row r="1224" spans="1:9" x14ac:dyDescent="0.25">
      <c r="A1224" s="7">
        <v>1223</v>
      </c>
      <c r="B1224"/>
      <c r="C1224" s="2" t="s">
        <v>171</v>
      </c>
      <c r="D1224" t="s">
        <v>25</v>
      </c>
      <c r="E1224" t="s">
        <v>1463</v>
      </c>
      <c r="F1224" t="s">
        <v>1206</v>
      </c>
      <c r="G1224">
        <v>1205</v>
      </c>
      <c r="H1224" s="2" t="str">
        <f>IFERROR(VLOOKUP(E1224,'[4]Priorizacion DIC'!$A:$Q,17,0),"")</f>
        <v/>
      </c>
      <c r="I1224" t="e">
        <f t="shared" si="21"/>
        <v>#N/A</v>
      </c>
    </row>
    <row r="1225" spans="1:9" x14ac:dyDescent="0.25">
      <c r="A1225" s="7">
        <v>1224</v>
      </c>
      <c r="B1225"/>
      <c r="C1225" s="2" t="s">
        <v>171</v>
      </c>
      <c r="D1225" t="s">
        <v>25</v>
      </c>
      <c r="E1225" t="s">
        <v>1463</v>
      </c>
      <c r="F1225" t="s">
        <v>1206</v>
      </c>
      <c r="G1225">
        <v>1206</v>
      </c>
      <c r="H1225" s="2" t="str">
        <f>IFERROR(VLOOKUP(E1225,'[4]Priorizacion DIC'!$A:$Q,17,0),"")</f>
        <v/>
      </c>
      <c r="I1225" t="e">
        <f t="shared" si="21"/>
        <v>#N/A</v>
      </c>
    </row>
    <row r="1226" spans="1:9" x14ac:dyDescent="0.25">
      <c r="A1226" s="7">
        <v>1225</v>
      </c>
      <c r="B1226"/>
      <c r="C1226" s="2" t="s">
        <v>171</v>
      </c>
      <c r="D1226" t="s">
        <v>25</v>
      </c>
      <c r="E1226" t="s">
        <v>1463</v>
      </c>
      <c r="F1226" t="s">
        <v>1206</v>
      </c>
      <c r="G1226">
        <v>1207</v>
      </c>
      <c r="H1226" s="2" t="str">
        <f>IFERROR(VLOOKUP(E1226,'[4]Priorizacion DIC'!$A:$Q,17,0),"")</f>
        <v/>
      </c>
      <c r="I1226" t="e">
        <f t="shared" si="21"/>
        <v>#N/A</v>
      </c>
    </row>
    <row r="1227" spans="1:9" x14ac:dyDescent="0.25">
      <c r="A1227" s="7">
        <v>1226</v>
      </c>
      <c r="B1227"/>
      <c r="C1227" s="2" t="s">
        <v>171</v>
      </c>
      <c r="D1227" t="s">
        <v>25</v>
      </c>
      <c r="E1227" t="s">
        <v>1463</v>
      </c>
      <c r="F1227" t="s">
        <v>1206</v>
      </c>
      <c r="G1227">
        <v>1208</v>
      </c>
      <c r="H1227" s="2" t="str">
        <f>IFERROR(VLOOKUP(E1227,'[4]Priorizacion DIC'!$A:$Q,17,0),"")</f>
        <v/>
      </c>
      <c r="I1227" t="e">
        <f t="shared" si="21"/>
        <v>#N/A</v>
      </c>
    </row>
    <row r="1228" spans="1:9" x14ac:dyDescent="0.25">
      <c r="A1228" s="7">
        <v>1227</v>
      </c>
      <c r="B1228"/>
      <c r="C1228" s="2" t="s">
        <v>171</v>
      </c>
      <c r="D1228" t="s">
        <v>25</v>
      </c>
      <c r="E1228" t="s">
        <v>1463</v>
      </c>
      <c r="F1228" t="s">
        <v>1206</v>
      </c>
      <c r="G1228">
        <v>1209</v>
      </c>
      <c r="H1228" s="2" t="str">
        <f>IFERROR(VLOOKUP(E1228,'[4]Priorizacion DIC'!$A:$Q,17,0),"")</f>
        <v/>
      </c>
      <c r="I1228" t="e">
        <f t="shared" si="21"/>
        <v>#N/A</v>
      </c>
    </row>
    <row r="1229" spans="1:9" x14ac:dyDescent="0.25">
      <c r="A1229" s="7">
        <v>1228</v>
      </c>
      <c r="B1229"/>
      <c r="C1229" s="2" t="s">
        <v>171</v>
      </c>
      <c r="D1229" t="s">
        <v>25</v>
      </c>
      <c r="E1229" t="s">
        <v>1463</v>
      </c>
      <c r="F1229" t="s">
        <v>1206</v>
      </c>
      <c r="G1229">
        <v>1210</v>
      </c>
      <c r="H1229" s="2" t="str">
        <f>IFERROR(VLOOKUP(E1229,'[4]Priorizacion DIC'!$A:$Q,17,0),"")</f>
        <v/>
      </c>
      <c r="I1229" t="e">
        <f t="shared" si="21"/>
        <v>#N/A</v>
      </c>
    </row>
    <row r="1230" spans="1:9" x14ac:dyDescent="0.25">
      <c r="A1230" s="7">
        <v>1229</v>
      </c>
      <c r="B1230"/>
      <c r="C1230" s="2" t="s">
        <v>171</v>
      </c>
      <c r="D1230" t="s">
        <v>25</v>
      </c>
      <c r="E1230" t="s">
        <v>1463</v>
      </c>
      <c r="F1230" t="s">
        <v>1206</v>
      </c>
      <c r="G1230">
        <v>1211</v>
      </c>
      <c r="H1230" s="2" t="str">
        <f>IFERROR(VLOOKUP(E1230,'[4]Priorizacion DIC'!$A:$Q,17,0),"")</f>
        <v/>
      </c>
      <c r="I1230" t="e">
        <f t="shared" si="21"/>
        <v>#N/A</v>
      </c>
    </row>
    <row r="1231" spans="1:9" x14ac:dyDescent="0.25">
      <c r="A1231" s="7">
        <v>1230</v>
      </c>
      <c r="B1231"/>
      <c r="C1231" s="2" t="s">
        <v>171</v>
      </c>
      <c r="D1231" t="s">
        <v>25</v>
      </c>
      <c r="E1231" t="s">
        <v>1463</v>
      </c>
      <c r="F1231" t="s">
        <v>1206</v>
      </c>
      <c r="G1231">
        <v>1212</v>
      </c>
      <c r="H1231" s="2" t="str">
        <f>IFERROR(VLOOKUP(E1231,'[4]Priorizacion DIC'!$A:$Q,17,0),"")</f>
        <v/>
      </c>
      <c r="I1231" t="e">
        <f t="shared" si="21"/>
        <v>#N/A</v>
      </c>
    </row>
    <row r="1232" spans="1:9" x14ac:dyDescent="0.25">
      <c r="A1232" s="7">
        <v>1231</v>
      </c>
      <c r="B1232"/>
      <c r="C1232" s="2" t="s">
        <v>171</v>
      </c>
      <c r="D1232" t="s">
        <v>25</v>
      </c>
      <c r="E1232" t="s">
        <v>1463</v>
      </c>
      <c r="F1232" t="s">
        <v>1206</v>
      </c>
      <c r="G1232">
        <v>1213</v>
      </c>
      <c r="H1232" s="2" t="str">
        <f>IFERROR(VLOOKUP(E1232,'[4]Priorizacion DIC'!$A:$Q,17,0),"")</f>
        <v/>
      </c>
      <c r="I1232" t="e">
        <f t="shared" si="21"/>
        <v>#N/A</v>
      </c>
    </row>
    <row r="1233" spans="1:9" x14ac:dyDescent="0.25">
      <c r="A1233" s="7">
        <v>1232</v>
      </c>
      <c r="B1233"/>
      <c r="C1233" s="2" t="s">
        <v>171</v>
      </c>
      <c r="D1233" t="s">
        <v>25</v>
      </c>
      <c r="E1233" t="s">
        <v>1463</v>
      </c>
      <c r="F1233" t="s">
        <v>1206</v>
      </c>
      <c r="G1233">
        <v>1214</v>
      </c>
      <c r="H1233" s="2" t="str">
        <f>IFERROR(VLOOKUP(E1233,'[4]Priorizacion DIC'!$A:$Q,17,0),"")</f>
        <v/>
      </c>
      <c r="I1233" t="e">
        <f t="shared" si="21"/>
        <v>#N/A</v>
      </c>
    </row>
    <row r="1234" spans="1:9" x14ac:dyDescent="0.25">
      <c r="A1234" s="7">
        <v>1233</v>
      </c>
      <c r="B1234"/>
      <c r="C1234" s="2" t="s">
        <v>171</v>
      </c>
      <c r="D1234" t="s">
        <v>25</v>
      </c>
      <c r="E1234" t="s">
        <v>1463</v>
      </c>
      <c r="F1234" t="s">
        <v>1206</v>
      </c>
      <c r="G1234">
        <v>1215</v>
      </c>
      <c r="H1234" s="2" t="str">
        <f>IFERROR(VLOOKUP(E1234,'[4]Priorizacion DIC'!$A:$Q,17,0),"")</f>
        <v/>
      </c>
      <c r="I1234" t="e">
        <f t="shared" si="21"/>
        <v>#N/A</v>
      </c>
    </row>
    <row r="1235" spans="1:9" x14ac:dyDescent="0.25">
      <c r="A1235" s="7">
        <v>1234</v>
      </c>
      <c r="B1235"/>
      <c r="C1235" s="2" t="s">
        <v>171</v>
      </c>
      <c r="D1235" t="s">
        <v>25</v>
      </c>
      <c r="E1235" t="s">
        <v>1463</v>
      </c>
      <c r="F1235" t="s">
        <v>1206</v>
      </c>
      <c r="G1235">
        <v>1216</v>
      </c>
      <c r="H1235" s="2" t="str">
        <f>IFERROR(VLOOKUP(E1235,'[4]Priorizacion DIC'!$A:$Q,17,0),"")</f>
        <v/>
      </c>
      <c r="I1235" t="e">
        <f t="shared" si="21"/>
        <v>#N/A</v>
      </c>
    </row>
    <row r="1236" spans="1:9" x14ac:dyDescent="0.25">
      <c r="A1236" s="7">
        <v>1235</v>
      </c>
      <c r="B1236"/>
      <c r="C1236" s="2" t="s">
        <v>171</v>
      </c>
      <c r="D1236" t="s">
        <v>25</v>
      </c>
      <c r="E1236" t="s">
        <v>1463</v>
      </c>
      <c r="F1236" t="s">
        <v>1206</v>
      </c>
      <c r="G1236">
        <v>1217</v>
      </c>
      <c r="H1236" s="2" t="str">
        <f>IFERROR(VLOOKUP(E1236,'[4]Priorizacion DIC'!$A:$Q,17,0),"")</f>
        <v/>
      </c>
      <c r="I1236" t="e">
        <f t="shared" si="21"/>
        <v>#N/A</v>
      </c>
    </row>
    <row r="1237" spans="1:9" x14ac:dyDescent="0.25">
      <c r="A1237" s="7">
        <v>1236</v>
      </c>
      <c r="B1237"/>
      <c r="C1237" s="2" t="s">
        <v>171</v>
      </c>
      <c r="D1237" t="s">
        <v>25</v>
      </c>
      <c r="E1237" t="s">
        <v>1463</v>
      </c>
      <c r="F1237" t="s">
        <v>1206</v>
      </c>
      <c r="G1237">
        <v>1218</v>
      </c>
      <c r="H1237" s="2" t="str">
        <f>IFERROR(VLOOKUP(E1237,'[4]Priorizacion DIC'!$A:$Q,17,0),"")</f>
        <v/>
      </c>
      <c r="I1237" t="e">
        <f t="shared" si="21"/>
        <v>#N/A</v>
      </c>
    </row>
    <row r="1238" spans="1:9" x14ac:dyDescent="0.25">
      <c r="A1238" s="7">
        <v>1237</v>
      </c>
      <c r="B1238"/>
      <c r="C1238" s="2" t="s">
        <v>171</v>
      </c>
      <c r="D1238" t="s">
        <v>25</v>
      </c>
      <c r="E1238" t="s">
        <v>1463</v>
      </c>
      <c r="F1238" t="s">
        <v>1206</v>
      </c>
      <c r="G1238">
        <v>1219</v>
      </c>
      <c r="H1238" s="2" t="str">
        <f>IFERROR(VLOOKUP(E1238,'[4]Priorizacion DIC'!$A:$Q,17,0),"")</f>
        <v/>
      </c>
      <c r="I1238" t="e">
        <f t="shared" si="21"/>
        <v>#N/A</v>
      </c>
    </row>
    <row r="1239" spans="1:9" x14ac:dyDescent="0.25">
      <c r="A1239" s="7">
        <v>1238</v>
      </c>
      <c r="B1239"/>
      <c r="C1239" s="2" t="s">
        <v>171</v>
      </c>
      <c r="D1239" t="s">
        <v>25</v>
      </c>
      <c r="E1239" t="s">
        <v>1463</v>
      </c>
      <c r="F1239" t="s">
        <v>1206</v>
      </c>
      <c r="G1239">
        <v>1220</v>
      </c>
      <c r="H1239" s="2" t="str">
        <f>IFERROR(VLOOKUP(E1239,'[4]Priorizacion DIC'!$A:$Q,17,0),"")</f>
        <v/>
      </c>
      <c r="I1239" t="e">
        <f t="shared" si="21"/>
        <v>#N/A</v>
      </c>
    </row>
    <row r="1240" spans="1:9" x14ac:dyDescent="0.25">
      <c r="A1240" s="7">
        <v>1239</v>
      </c>
      <c r="B1240"/>
      <c r="C1240" s="2" t="s">
        <v>171</v>
      </c>
      <c r="D1240" t="s">
        <v>25</v>
      </c>
      <c r="E1240" t="s">
        <v>1463</v>
      </c>
      <c r="F1240" t="s">
        <v>1206</v>
      </c>
      <c r="G1240">
        <v>1221</v>
      </c>
      <c r="H1240" s="2" t="str">
        <f>IFERROR(VLOOKUP(E1240,'[4]Priorizacion DIC'!$A:$Q,17,0),"")</f>
        <v/>
      </c>
      <c r="I1240" t="e">
        <f t="shared" si="21"/>
        <v>#N/A</v>
      </c>
    </row>
    <row r="1241" spans="1:9" x14ac:dyDescent="0.25">
      <c r="A1241" s="7">
        <v>1240</v>
      </c>
      <c r="B1241"/>
      <c r="C1241" s="2" t="s">
        <v>171</v>
      </c>
      <c r="D1241" t="s">
        <v>25</v>
      </c>
      <c r="E1241" t="s">
        <v>1463</v>
      </c>
      <c r="F1241" t="s">
        <v>1206</v>
      </c>
      <c r="G1241">
        <v>1222</v>
      </c>
      <c r="H1241" s="2" t="str">
        <f>IFERROR(VLOOKUP(E1241,'[4]Priorizacion DIC'!$A:$Q,17,0),"")</f>
        <v/>
      </c>
      <c r="I1241" t="e">
        <f t="shared" si="21"/>
        <v>#N/A</v>
      </c>
    </row>
    <row r="1242" spans="1:9" x14ac:dyDescent="0.25">
      <c r="A1242" s="7">
        <v>1241</v>
      </c>
      <c r="B1242"/>
      <c r="C1242" s="2" t="s">
        <v>171</v>
      </c>
      <c r="D1242" t="s">
        <v>25</v>
      </c>
      <c r="E1242" t="s">
        <v>1463</v>
      </c>
      <c r="F1242" t="s">
        <v>1206</v>
      </c>
      <c r="G1242">
        <v>1223</v>
      </c>
      <c r="H1242" s="2" t="str">
        <f>IFERROR(VLOOKUP(E1242,'[4]Priorizacion DIC'!$A:$Q,17,0),"")</f>
        <v/>
      </c>
      <c r="I1242" t="e">
        <f t="shared" si="21"/>
        <v>#N/A</v>
      </c>
    </row>
    <row r="1243" spans="1:9" x14ac:dyDescent="0.25">
      <c r="B1243"/>
      <c r="I1243" t="e">
        <f t="shared" si="21"/>
        <v>#N/A</v>
      </c>
    </row>
    <row r="1244" spans="1:9" x14ac:dyDescent="0.25">
      <c r="B1244"/>
      <c r="I1244" t="e">
        <f t="shared" si="21"/>
        <v>#N/A</v>
      </c>
    </row>
    <row r="1245" spans="1:9" x14ac:dyDescent="0.25">
      <c r="B1245"/>
      <c r="I1245" t="e">
        <f t="shared" si="21"/>
        <v>#N/A</v>
      </c>
    </row>
  </sheetData>
  <autoFilter ref="A1:I1245" xr:uid="{A197A3B0-F404-4BD2-92AD-04CC7DB76323}"/>
  <sortState xmlns:xlrd2="http://schemas.microsoft.com/office/spreadsheetml/2017/richdata2" ref="A1:H1242">
    <sortCondition ref="F2:F1242" customList="Hold,Nov-Si ;Dic-Si,Nuevos: Nov-No ;Dic-Si,Nov-Si ;Dic-No"/>
    <sortCondition ref="D2:D1242" customList="Diagnostico,Validacion Plan,Compras,Implementacion,Monitoreo,No diagnostico"/>
  </sortState>
  <conditionalFormatting sqref="A2:A124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124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:N1048576">
    <cfRule type="duplicateValues" dxfId="1" priority="1"/>
  </conditionalFormatting>
  <dataValidations count="1">
    <dataValidation type="list" allowBlank="1" showInputMessage="1" showErrorMessage="1" sqref="D2:D1242" xr:uid="{85747F35-4E7C-497C-8919-DC9EC49DED03}">
      <formula1>$XEI$2:$XEI$7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5389-DEDE-45D5-BAD6-D87AFFBB3481}">
  <dimension ref="A3:D9"/>
  <sheetViews>
    <sheetView zoomScale="184" zoomScaleNormal="184" workbookViewId="0">
      <selection activeCell="A9" sqref="A9:C9"/>
    </sheetView>
  </sheetViews>
  <sheetFormatPr baseColWidth="10" defaultColWidth="11.42578125" defaultRowHeight="15" x14ac:dyDescent="0.25"/>
  <cols>
    <col min="1" max="1" width="17.5703125" bestFit="1" customWidth="1"/>
    <col min="2" max="2" width="22.5703125" bestFit="1" customWidth="1"/>
    <col min="3" max="3" width="16.140625" bestFit="1" customWidth="1"/>
  </cols>
  <sheetData>
    <row r="3" spans="1:4" x14ac:dyDescent="0.25">
      <c r="A3" s="9" t="s">
        <v>2703</v>
      </c>
      <c r="B3" s="9" t="s">
        <v>6</v>
      </c>
      <c r="C3" t="s">
        <v>2704</v>
      </c>
    </row>
    <row r="4" spans="1:4" x14ac:dyDescent="0.25">
      <c r="A4" s="10">
        <v>1</v>
      </c>
      <c r="B4" s="39" t="s">
        <v>2705</v>
      </c>
      <c r="C4">
        <v>353</v>
      </c>
      <c r="D4">
        <v>1</v>
      </c>
    </row>
    <row r="5" spans="1:4" x14ac:dyDescent="0.25">
      <c r="A5" s="10">
        <v>2</v>
      </c>
      <c r="B5" s="39" t="s">
        <v>2706</v>
      </c>
      <c r="C5">
        <v>86</v>
      </c>
      <c r="D5">
        <v>2</v>
      </c>
    </row>
    <row r="6" spans="1:4" x14ac:dyDescent="0.25">
      <c r="A6" s="10">
        <v>3</v>
      </c>
      <c r="B6" s="39" t="s">
        <v>2707</v>
      </c>
      <c r="C6">
        <v>165</v>
      </c>
    </row>
    <row r="7" spans="1:4" x14ac:dyDescent="0.25">
      <c r="A7" s="10">
        <v>4</v>
      </c>
      <c r="B7" s="39" t="s">
        <v>2708</v>
      </c>
      <c r="C7">
        <v>119</v>
      </c>
    </row>
    <row r="8" spans="1:4" x14ac:dyDescent="0.25">
      <c r="A8" s="10">
        <v>6</v>
      </c>
      <c r="B8" s="39" t="s">
        <v>2709</v>
      </c>
      <c r="C8">
        <v>717</v>
      </c>
    </row>
    <row r="9" spans="1:4" x14ac:dyDescent="0.25">
      <c r="A9" s="10" t="s">
        <v>2710</v>
      </c>
      <c r="C9">
        <v>1440</v>
      </c>
      <c r="D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018C-629E-4B8F-AB1A-AE48BA772D5D}">
  <sheetPr>
    <tabColor rgb="FF00B050"/>
  </sheetPr>
  <dimension ref="A1:XEJ1444"/>
  <sheetViews>
    <sheetView tabSelected="1" topLeftCell="E1421" workbookViewId="0">
      <selection activeCell="F1438" sqref="F1438"/>
    </sheetView>
  </sheetViews>
  <sheetFormatPr baseColWidth="10" defaultColWidth="11.42578125" defaultRowHeight="15" x14ac:dyDescent="0.25"/>
  <cols>
    <col min="1" max="1" width="10.28515625" customWidth="1"/>
    <col min="2" max="2" width="13.140625" customWidth="1"/>
    <col min="3" max="3" width="20" bestFit="1" customWidth="1"/>
    <col min="4" max="4" width="15.42578125" bestFit="1" customWidth="1"/>
    <col min="5" max="5" width="30.140625" bestFit="1" customWidth="1"/>
    <col min="6" max="6" width="23.42578125" bestFit="1" customWidth="1"/>
    <col min="7" max="7" width="22" bestFit="1" customWidth="1"/>
    <col min="8" max="8" width="17.42578125" bestFit="1" customWidth="1"/>
    <col min="9" max="9" width="23.42578125" bestFit="1" customWidth="1"/>
    <col min="10" max="10" width="17.85546875" bestFit="1" customWidth="1"/>
    <col min="11" max="11" width="23.85546875" bestFit="1" customWidth="1"/>
  </cols>
  <sheetData>
    <row r="1" spans="1:12 16353:16364" x14ac:dyDescent="0.25">
      <c r="A1" s="6" t="s">
        <v>0</v>
      </c>
      <c r="B1" s="1" t="s">
        <v>1456</v>
      </c>
      <c r="C1" s="1" t="s">
        <v>1457</v>
      </c>
      <c r="D1" s="1" t="s">
        <v>4</v>
      </c>
      <c r="E1" s="4" t="s">
        <v>6</v>
      </c>
      <c r="F1" s="34" t="s">
        <v>2711</v>
      </c>
      <c r="G1" s="4" t="s">
        <v>1458</v>
      </c>
      <c r="H1" s="33" t="s">
        <v>5</v>
      </c>
      <c r="I1" s="33" t="s">
        <v>7</v>
      </c>
      <c r="J1" s="33" t="s">
        <v>2712</v>
      </c>
      <c r="K1" s="33" t="s">
        <v>2713</v>
      </c>
      <c r="L1" s="26"/>
      <c r="XDY1" s="1" t="s">
        <v>4</v>
      </c>
      <c r="XDZ1" s="3" t="s">
        <v>1460</v>
      </c>
      <c r="XEG1" s="1" t="s">
        <v>4</v>
      </c>
      <c r="XEJ1" s="8" t="s">
        <v>1461</v>
      </c>
    </row>
    <row r="2" spans="1:12 16353:16364" x14ac:dyDescent="0.25">
      <c r="A2">
        <v>1</v>
      </c>
      <c r="B2" s="36" t="s">
        <v>1664</v>
      </c>
      <c r="C2" t="s">
        <v>12</v>
      </c>
      <c r="D2" s="30" t="s">
        <v>14</v>
      </c>
      <c r="E2" t="s">
        <v>2705</v>
      </c>
      <c r="F2">
        <v>1</v>
      </c>
      <c r="G2" t="str">
        <f>IFERROR(VLOOKUP(B2,FIJO!B:I,8,0),"No diagnostico")</f>
        <v>Diagnostico</v>
      </c>
      <c r="H2" t="str">
        <f>IFERROR(VLOOKUP(B2,Hoja3!J:K,1,0),"")</f>
        <v>0C1</v>
      </c>
      <c r="I2" t="str">
        <f>IFERROR(VLOOKUP(B2,Hoja3!J:K,2,0),"")</f>
        <v>PRIORIDAD 0</v>
      </c>
      <c r="J2" t="str">
        <f>IFERROR(VLOOKUP(B2,Hoja3!P:Q,1,0),"")</f>
        <v/>
      </c>
      <c r="K2" t="str">
        <f>IFERROR(VLOOKUP(B2,Hoja3!P:Q,2,0),"")</f>
        <v/>
      </c>
      <c r="L2">
        <v>88</v>
      </c>
    </row>
    <row r="3" spans="1:12 16353:16364" x14ac:dyDescent="0.25">
      <c r="A3">
        <v>2</v>
      </c>
      <c r="B3" s="36" t="s">
        <v>1474</v>
      </c>
      <c r="C3" t="s">
        <v>12</v>
      </c>
      <c r="D3" s="30" t="s">
        <v>14</v>
      </c>
      <c r="E3" t="s">
        <v>2705</v>
      </c>
      <c r="F3">
        <v>1</v>
      </c>
      <c r="G3" t="str">
        <f>IFERROR(VLOOKUP(B3,FIJO!B:I,8,0),"No diagnostico")</f>
        <v>Diagnostico</v>
      </c>
      <c r="H3" t="str">
        <f>IFERROR(VLOOKUP(B3,Hoja3!J:K,1,0),"")</f>
        <v>C011</v>
      </c>
      <c r="I3" t="str">
        <f>IFERROR(VLOOKUP(B3,Hoja3!J:K,2,0),"")</f>
        <v>PRIORIDAD 0</v>
      </c>
      <c r="J3" t="str">
        <f>IFERROR(VLOOKUP(B3,Hoja3!P:Q,1,0),"")</f>
        <v>C011</v>
      </c>
      <c r="K3" t="str">
        <f>IFERROR(VLOOKUP(B3,Hoja3!P:Q,2,0),"")</f>
        <v>PRIORIDAD 0</v>
      </c>
      <c r="L3">
        <v>208</v>
      </c>
    </row>
    <row r="4" spans="1:12 16353:16364" x14ac:dyDescent="0.25">
      <c r="A4">
        <v>3</v>
      </c>
      <c r="B4" s="36" t="s">
        <v>1476</v>
      </c>
      <c r="C4" t="s">
        <v>12</v>
      </c>
      <c r="D4" s="30" t="s">
        <v>14</v>
      </c>
      <c r="E4" t="s">
        <v>2705</v>
      </c>
      <c r="F4">
        <v>1</v>
      </c>
      <c r="G4" t="str">
        <f>IFERROR(VLOOKUP(B4,FIJO!B:I,8,0),"No diagnostico")</f>
        <v>Diagnostico</v>
      </c>
      <c r="H4" t="str">
        <f>IFERROR(VLOOKUP(B4,Hoja3!J:K,1,0),"")</f>
        <v/>
      </c>
      <c r="I4" t="str">
        <f>IFERROR(VLOOKUP(B4,Hoja3!J:K,2,0),"")</f>
        <v/>
      </c>
      <c r="J4" t="str">
        <f>IFERROR(VLOOKUP(B4,Hoja3!P:Q,1,0),"")</f>
        <v/>
      </c>
      <c r="K4" t="str">
        <f>IFERROR(VLOOKUP(B4,Hoja3!P:Q,2,0),"")</f>
        <v/>
      </c>
      <c r="L4">
        <v>43</v>
      </c>
    </row>
    <row r="5" spans="1:12 16353:16364" x14ac:dyDescent="0.25">
      <c r="A5">
        <v>4</v>
      </c>
      <c r="B5" s="36" t="s">
        <v>1498</v>
      </c>
      <c r="C5" t="s">
        <v>12</v>
      </c>
      <c r="D5" s="30" t="s">
        <v>14</v>
      </c>
      <c r="E5" t="s">
        <v>2705</v>
      </c>
      <c r="F5">
        <v>1</v>
      </c>
      <c r="G5" t="str">
        <f>IFERROR(VLOOKUP(B5,FIJO!B:I,8,0),"No diagnostico")</f>
        <v>Diagnostico</v>
      </c>
      <c r="H5" t="str">
        <f>IFERROR(VLOOKUP(B5,Hoja3!J:K,1,0),"")</f>
        <v>C2V</v>
      </c>
      <c r="I5" t="str">
        <f>IFERROR(VLOOKUP(B5,Hoja3!J:K,2,0),"")</f>
        <v>PRIORIDAD 0</v>
      </c>
      <c r="J5" t="str">
        <f>IFERROR(VLOOKUP(B5,Hoja3!P:Q,1,0),"")</f>
        <v/>
      </c>
      <c r="K5" t="str">
        <f>IFERROR(VLOOKUP(B5,Hoja3!P:Q,2,0),"")</f>
        <v/>
      </c>
      <c r="L5">
        <v>252</v>
      </c>
    </row>
    <row r="6" spans="1:12 16353:16364" x14ac:dyDescent="0.25">
      <c r="A6">
        <v>5</v>
      </c>
      <c r="B6" s="36" t="s">
        <v>1500</v>
      </c>
      <c r="C6" t="s">
        <v>12</v>
      </c>
      <c r="D6" s="30" t="s">
        <v>14</v>
      </c>
      <c r="E6" t="s">
        <v>2705</v>
      </c>
      <c r="F6">
        <v>1</v>
      </c>
      <c r="G6" t="str">
        <f>IFERROR(VLOOKUP(B6,FIJO!B:I,8,0),"No diagnostico")</f>
        <v>Diagnostico</v>
      </c>
      <c r="H6" t="str">
        <f>IFERROR(VLOOKUP(B6,Hoja3!J:K,1,0),"")</f>
        <v>T6P</v>
      </c>
      <c r="I6" t="str">
        <f>IFERROR(VLOOKUP(B6,Hoja3!J:K,2,0),"")</f>
        <v>PRIORIDAD 0</v>
      </c>
      <c r="J6" t="str">
        <f>IFERROR(VLOOKUP(B6,Hoja3!P:Q,1,0),"")</f>
        <v>T6P</v>
      </c>
      <c r="K6" t="str">
        <f>IFERROR(VLOOKUP(B6,Hoja3!P:Q,2,0),"")</f>
        <v>PRIORIDAD 0</v>
      </c>
      <c r="L6">
        <v>116</v>
      </c>
    </row>
    <row r="7" spans="1:12 16353:16364" x14ac:dyDescent="0.25">
      <c r="A7">
        <v>6</v>
      </c>
      <c r="B7" s="36" t="s">
        <v>1502</v>
      </c>
      <c r="C7" t="s">
        <v>12</v>
      </c>
      <c r="D7" s="30" t="s">
        <v>14</v>
      </c>
      <c r="E7" t="s">
        <v>2705</v>
      </c>
      <c r="F7">
        <v>1</v>
      </c>
      <c r="G7" t="str">
        <f>IFERROR(VLOOKUP(B7,FIJO!B:I,8,0),"No diagnostico")</f>
        <v>Diagnostico</v>
      </c>
      <c r="H7" t="str">
        <f>IFERROR(VLOOKUP(B7,Hoja3!J:K,1,0),"")</f>
        <v/>
      </c>
      <c r="I7" t="str">
        <f>IFERROR(VLOOKUP(B7,Hoja3!J:K,2,0),"")</f>
        <v/>
      </c>
      <c r="J7" t="str">
        <f>IFERROR(VLOOKUP(B7,Hoja3!P:Q,1,0),"")</f>
        <v/>
      </c>
      <c r="K7" t="str">
        <f>IFERROR(VLOOKUP(B7,Hoja3!P:Q,2,0),"")</f>
        <v/>
      </c>
      <c r="L7">
        <v>307</v>
      </c>
    </row>
    <row r="8" spans="1:12 16353:16364" x14ac:dyDescent="0.25">
      <c r="A8">
        <v>7</v>
      </c>
      <c r="B8" s="36" t="s">
        <v>1679</v>
      </c>
      <c r="C8" t="s">
        <v>12</v>
      </c>
      <c r="D8" s="30" t="s">
        <v>14</v>
      </c>
      <c r="E8" t="s">
        <v>2705</v>
      </c>
      <c r="F8">
        <v>1</v>
      </c>
      <c r="G8" t="str">
        <f>IFERROR(VLOOKUP(B8,FIJO!B:I,8,0),"No diagnostico")</f>
        <v>Diagnostico</v>
      </c>
      <c r="H8" t="str">
        <f>IFERROR(VLOOKUP(B8,Hoja3!J:K,1,0),"")</f>
        <v>YGH</v>
      </c>
      <c r="I8" t="str">
        <f>IFERROR(VLOOKUP(B8,Hoja3!J:K,2,0),"")</f>
        <v>PRIORIDAD 2</v>
      </c>
      <c r="J8" t="str">
        <f>IFERROR(VLOOKUP(B8,Hoja3!P:Q,1,0),"")</f>
        <v>YGH</v>
      </c>
      <c r="K8" t="str">
        <f>IFERROR(VLOOKUP(B8,Hoja3!P:Q,2,0),"")</f>
        <v>PRIORIDAD 0</v>
      </c>
      <c r="L8">
        <v>50</v>
      </c>
    </row>
    <row r="9" spans="1:12 16353:16364" x14ac:dyDescent="0.25">
      <c r="A9">
        <v>8</v>
      </c>
      <c r="B9" s="36" t="s">
        <v>1663</v>
      </c>
      <c r="C9" t="s">
        <v>12</v>
      </c>
      <c r="D9" s="30" t="s">
        <v>14</v>
      </c>
      <c r="E9" t="s">
        <v>2705</v>
      </c>
      <c r="F9">
        <v>1</v>
      </c>
      <c r="G9" t="str">
        <f>IFERROR(VLOOKUP(B9,FIJO!B:I,8,0),"No diagnostico")</f>
        <v>Diagnostico</v>
      </c>
      <c r="H9" t="str">
        <f>IFERROR(VLOOKUP(B9,Hoja3!J:K,1,0),"")</f>
        <v/>
      </c>
      <c r="I9" t="str">
        <f>IFERROR(VLOOKUP(B9,Hoja3!J:K,2,0),"")</f>
        <v/>
      </c>
      <c r="J9" t="str">
        <f>IFERROR(VLOOKUP(B9,Hoja3!P:Q,1,0),"")</f>
        <v>1BB011</v>
      </c>
      <c r="K9" t="str">
        <f>IFERROR(VLOOKUP(B9,Hoja3!P:Q,2,0),"")</f>
        <v>PRIORIDAD 0</v>
      </c>
      <c r="L9">
        <v>157</v>
      </c>
    </row>
    <row r="10" spans="1:12 16353:16364" x14ac:dyDescent="0.25">
      <c r="A10">
        <v>9</v>
      </c>
      <c r="B10" s="36" t="s">
        <v>1666</v>
      </c>
      <c r="C10" t="s">
        <v>12</v>
      </c>
      <c r="D10" s="30" t="s">
        <v>14</v>
      </c>
      <c r="E10" t="s">
        <v>2705</v>
      </c>
      <c r="F10">
        <v>1</v>
      </c>
      <c r="G10" t="str">
        <f>IFERROR(VLOOKUP(B10,FIJO!B:I,8,0),"No diagnostico")</f>
        <v>Diagnostico</v>
      </c>
      <c r="H10" t="str">
        <f>IFERROR(VLOOKUP(B10,Hoja3!J:K,1,0),"")</f>
        <v/>
      </c>
      <c r="I10" t="str">
        <f>IFERROR(VLOOKUP(B10,Hoja3!J:K,2,0),"")</f>
        <v/>
      </c>
      <c r="J10" t="str">
        <f>IFERROR(VLOOKUP(B10,Hoja3!P:Q,1,0),"")</f>
        <v>1BB012</v>
      </c>
      <c r="K10" t="str">
        <f>IFERROR(VLOOKUP(B10,Hoja3!P:Q,2,0),"")</f>
        <v>PRIORIDAD 2</v>
      </c>
      <c r="L10">
        <v>45</v>
      </c>
    </row>
    <row r="11" spans="1:12 16353:16364" x14ac:dyDescent="0.25">
      <c r="A11">
        <v>10</v>
      </c>
      <c r="B11" s="36" t="s">
        <v>1494</v>
      </c>
      <c r="C11" t="s">
        <v>12</v>
      </c>
      <c r="D11" s="30" t="s">
        <v>14</v>
      </c>
      <c r="E11" t="s">
        <v>2705</v>
      </c>
      <c r="F11">
        <v>1</v>
      </c>
      <c r="G11" t="str">
        <f>IFERROR(VLOOKUP(B11,FIJO!B:I,8,0),"No diagnostico")</f>
        <v>Diagnostico</v>
      </c>
      <c r="H11" t="str">
        <f>IFERROR(VLOOKUP(B11,Hoja3!J:K,1,0),"")</f>
        <v/>
      </c>
      <c r="I11" t="str">
        <f>IFERROR(VLOOKUP(B11,Hoja3!J:K,2,0),"")</f>
        <v/>
      </c>
      <c r="J11" t="str">
        <f>IFERROR(VLOOKUP(B11,Hoja3!P:Q,1,0),"")</f>
        <v/>
      </c>
      <c r="K11" t="str">
        <f>IFERROR(VLOOKUP(B11,Hoja3!P:Q,2,0),"")</f>
        <v/>
      </c>
      <c r="L11">
        <v>146</v>
      </c>
    </row>
    <row r="12" spans="1:12 16353:16364" x14ac:dyDescent="0.25">
      <c r="A12">
        <v>11</v>
      </c>
      <c r="B12" s="36" t="s">
        <v>1665</v>
      </c>
      <c r="C12" t="s">
        <v>12</v>
      </c>
      <c r="D12" s="30" t="s">
        <v>14</v>
      </c>
      <c r="E12" t="s">
        <v>2705</v>
      </c>
      <c r="F12">
        <v>1</v>
      </c>
      <c r="G12" t="str">
        <f>IFERROR(VLOOKUP(B12,FIJO!B:I,8,0),"No diagnostico")</f>
        <v>Diagnostico</v>
      </c>
      <c r="H12" t="str">
        <f>IFERROR(VLOOKUP(B12,Hoja3!J:K,1,0),"")</f>
        <v>CH2</v>
      </c>
      <c r="I12" t="str">
        <f>IFERROR(VLOOKUP(B12,Hoja3!J:K,2,0),"")</f>
        <v>PRIORIDAD 0</v>
      </c>
      <c r="J12" t="str">
        <f>IFERROR(VLOOKUP(B12,Hoja3!P:Q,1,0),"")</f>
        <v/>
      </c>
      <c r="K12" t="str">
        <f>IFERROR(VLOOKUP(B12,Hoja3!P:Q,2,0),"")</f>
        <v/>
      </c>
      <c r="L12">
        <v>271</v>
      </c>
    </row>
    <row r="13" spans="1:12 16353:16364" x14ac:dyDescent="0.25">
      <c r="A13">
        <v>12</v>
      </c>
      <c r="B13" s="36" t="s">
        <v>1667</v>
      </c>
      <c r="C13" t="s">
        <v>12</v>
      </c>
      <c r="D13" s="30" t="s">
        <v>14</v>
      </c>
      <c r="E13" t="s">
        <v>2705</v>
      </c>
      <c r="F13">
        <v>1</v>
      </c>
      <c r="G13" t="str">
        <f>IFERROR(VLOOKUP(B13,FIJO!B:I,8,0),"No diagnostico")</f>
        <v>Diagnostico</v>
      </c>
      <c r="H13" t="str">
        <f>IFERROR(VLOOKUP(B13,Hoja3!J:K,1,0),"")</f>
        <v/>
      </c>
      <c r="I13" t="str">
        <f>IFERROR(VLOOKUP(B13,Hoja3!J:K,2,0),"")</f>
        <v/>
      </c>
      <c r="J13" t="str">
        <f>IFERROR(VLOOKUP(B13,Hoja3!P:Q,1,0),"")</f>
        <v/>
      </c>
      <c r="K13" t="str">
        <f>IFERROR(VLOOKUP(B13,Hoja3!P:Q,2,0),"")</f>
        <v/>
      </c>
      <c r="L13">
        <v>194</v>
      </c>
    </row>
    <row r="14" spans="1:12 16353:16364" x14ac:dyDescent="0.25">
      <c r="A14">
        <v>13</v>
      </c>
      <c r="B14" s="36" t="s">
        <v>1496</v>
      </c>
      <c r="C14" t="s">
        <v>12</v>
      </c>
      <c r="D14" s="30" t="s">
        <v>14</v>
      </c>
      <c r="E14" t="s">
        <v>2705</v>
      </c>
      <c r="F14">
        <v>1</v>
      </c>
      <c r="G14" t="str">
        <f>IFERROR(VLOOKUP(B14,FIJO!B:I,8,0),"No diagnostico")</f>
        <v>Diagnostico</v>
      </c>
      <c r="H14" t="str">
        <f>IFERROR(VLOOKUP(B14,Hoja3!J:K,1,0),"")</f>
        <v/>
      </c>
      <c r="I14" t="str">
        <f>IFERROR(VLOOKUP(B14,Hoja3!J:K,2,0),"")</f>
        <v/>
      </c>
      <c r="J14" t="str">
        <f>IFERROR(VLOOKUP(B14,Hoja3!P:Q,1,0),"")</f>
        <v/>
      </c>
      <c r="K14" t="str">
        <f>IFERROR(VLOOKUP(B14,Hoja3!P:Q,2,0),"")</f>
        <v/>
      </c>
      <c r="L14">
        <v>115</v>
      </c>
    </row>
    <row r="15" spans="1:12 16353:16364" x14ac:dyDescent="0.25">
      <c r="A15">
        <v>14</v>
      </c>
      <c r="B15" s="36" t="s">
        <v>1478</v>
      </c>
      <c r="C15" t="s">
        <v>12</v>
      </c>
      <c r="D15" s="30" t="s">
        <v>14</v>
      </c>
      <c r="E15" t="s">
        <v>2705</v>
      </c>
      <c r="F15">
        <v>1</v>
      </c>
      <c r="G15" t="str">
        <f>IFERROR(VLOOKUP(B15,FIJO!B:I,8,0),"No diagnostico")</f>
        <v>Diagnostico</v>
      </c>
      <c r="H15" t="str">
        <f>IFERROR(VLOOKUP(B15,Hoja3!J:K,1,0),"")</f>
        <v>B1N</v>
      </c>
      <c r="I15" t="str">
        <f>IFERROR(VLOOKUP(B15,Hoja3!J:K,2,0),"")</f>
        <v>PRIORIDAD 0</v>
      </c>
      <c r="J15" t="str">
        <f>IFERROR(VLOOKUP(B15,Hoja3!P:Q,1,0),"")</f>
        <v/>
      </c>
      <c r="K15" t="str">
        <f>IFERROR(VLOOKUP(B15,Hoja3!P:Q,2,0),"")</f>
        <v/>
      </c>
      <c r="L15">
        <v>348</v>
      </c>
    </row>
    <row r="16" spans="1:12 16353:16364" x14ac:dyDescent="0.25">
      <c r="A16">
        <v>15</v>
      </c>
      <c r="B16" s="36" t="s">
        <v>1480</v>
      </c>
      <c r="C16" t="s">
        <v>12</v>
      </c>
      <c r="D16" s="30" t="s">
        <v>14</v>
      </c>
      <c r="E16" t="s">
        <v>2705</v>
      </c>
      <c r="F16">
        <v>1</v>
      </c>
      <c r="G16" t="str">
        <f>IFERROR(VLOOKUP(B16,FIJO!B:I,8,0),"No diagnostico")</f>
        <v>Diagnostico</v>
      </c>
      <c r="H16" t="str">
        <f>IFERROR(VLOOKUP(B16,Hoja3!J:K,1,0),"")</f>
        <v>B1N1</v>
      </c>
      <c r="I16" t="str">
        <f>IFERROR(VLOOKUP(B16,Hoja3!J:K,2,0),"")</f>
        <v>PRIORIDAD 0</v>
      </c>
      <c r="J16" t="str">
        <f>IFERROR(VLOOKUP(B16,Hoja3!P:Q,1,0),"")</f>
        <v/>
      </c>
      <c r="K16" t="str">
        <f>IFERROR(VLOOKUP(B16,Hoja3!P:Q,2,0),"")</f>
        <v/>
      </c>
      <c r="L16">
        <v>122</v>
      </c>
    </row>
    <row r="17" spans="1:12" x14ac:dyDescent="0.25">
      <c r="A17">
        <v>16</v>
      </c>
      <c r="B17" s="36" t="s">
        <v>1482</v>
      </c>
      <c r="C17" t="s">
        <v>12</v>
      </c>
      <c r="D17" s="30" t="s">
        <v>14</v>
      </c>
      <c r="E17" t="s">
        <v>2705</v>
      </c>
      <c r="F17">
        <v>1</v>
      </c>
      <c r="G17" t="str">
        <f>IFERROR(VLOOKUP(B17,FIJO!B:I,8,0),"No diagnostico")</f>
        <v>Diagnostico</v>
      </c>
      <c r="H17" t="str">
        <f>IFERROR(VLOOKUP(B17,Hoja3!J:K,1,0),"")</f>
        <v>C01</v>
      </c>
      <c r="I17" t="str">
        <f>IFERROR(VLOOKUP(B17,Hoja3!J:K,2,0),"")</f>
        <v>PRIORIDAD 0</v>
      </c>
      <c r="J17" t="str">
        <f>IFERROR(VLOOKUP(B17,Hoja3!P:Q,1,0),"")</f>
        <v/>
      </c>
      <c r="K17" t="str">
        <f>IFERROR(VLOOKUP(B17,Hoja3!P:Q,2,0),"")</f>
        <v/>
      </c>
      <c r="L17">
        <v>252</v>
      </c>
    </row>
    <row r="18" spans="1:12" x14ac:dyDescent="0.25">
      <c r="A18">
        <v>17</v>
      </c>
      <c r="B18" s="36" t="s">
        <v>1484</v>
      </c>
      <c r="C18" t="s">
        <v>12</v>
      </c>
      <c r="D18" s="30" t="s">
        <v>14</v>
      </c>
      <c r="E18" t="s">
        <v>2705</v>
      </c>
      <c r="F18">
        <v>1</v>
      </c>
      <c r="G18" t="str">
        <f>IFERROR(VLOOKUP(B18,FIJO!B:I,8,0),"No diagnostico")</f>
        <v>Diagnostico</v>
      </c>
      <c r="H18" t="str">
        <f>IFERROR(VLOOKUP(B18,Hoja3!J:K,1,0),"")</f>
        <v>C012</v>
      </c>
      <c r="I18" t="str">
        <f>IFERROR(VLOOKUP(B18,Hoja3!J:K,2,0),"")</f>
        <v>PRIORIDAD 0</v>
      </c>
      <c r="J18" t="str">
        <f>IFERROR(VLOOKUP(B18,Hoja3!P:Q,1,0),"")</f>
        <v>C012</v>
      </c>
      <c r="K18" t="str">
        <f>IFERROR(VLOOKUP(B18,Hoja3!P:Q,2,0),"")</f>
        <v>PRIORIDAD 0</v>
      </c>
      <c r="L18">
        <v>211</v>
      </c>
    </row>
    <row r="19" spans="1:12" x14ac:dyDescent="0.25">
      <c r="A19">
        <v>18</v>
      </c>
      <c r="B19" s="36" t="s">
        <v>1486</v>
      </c>
      <c r="C19" t="s">
        <v>12</v>
      </c>
      <c r="D19" s="30" t="s">
        <v>14</v>
      </c>
      <c r="E19" t="s">
        <v>2705</v>
      </c>
      <c r="F19">
        <v>1</v>
      </c>
      <c r="G19" t="str">
        <f>IFERROR(VLOOKUP(B19,FIJO!B:I,8,0),"No diagnostico")</f>
        <v>Diagnostico</v>
      </c>
      <c r="H19" t="str">
        <f>IFERROR(VLOOKUP(B19,Hoja3!J:K,1,0),"")</f>
        <v>C203D</v>
      </c>
      <c r="I19" t="str">
        <f>IFERROR(VLOOKUP(B19,Hoja3!J:K,2,0),"")</f>
        <v>PRIORIDAD 0</v>
      </c>
      <c r="J19" t="str">
        <f>IFERROR(VLOOKUP(B19,Hoja3!P:Q,1,0),"")</f>
        <v/>
      </c>
      <c r="K19" t="str">
        <f>IFERROR(VLOOKUP(B19,Hoja3!P:Q,2,0),"")</f>
        <v/>
      </c>
      <c r="L19">
        <v>104</v>
      </c>
    </row>
    <row r="20" spans="1:12" x14ac:dyDescent="0.25">
      <c r="A20">
        <v>19</v>
      </c>
      <c r="B20" s="36" t="s">
        <v>1488</v>
      </c>
      <c r="C20" t="s">
        <v>12</v>
      </c>
      <c r="D20" s="30" t="s">
        <v>14</v>
      </c>
      <c r="E20" t="s">
        <v>2705</v>
      </c>
      <c r="F20">
        <v>1</v>
      </c>
      <c r="G20" t="str">
        <f>IFERROR(VLOOKUP(B20,FIJO!B:I,8,0),"No diagnostico")</f>
        <v>Diagnostico</v>
      </c>
      <c r="H20" t="str">
        <f>IFERROR(VLOOKUP(B20,Hoja3!J:K,1,0),"")</f>
        <v>CRS1</v>
      </c>
      <c r="I20" t="str">
        <f>IFERROR(VLOOKUP(B20,Hoja3!J:K,2,0),"")</f>
        <v>PRIORIDAD 0</v>
      </c>
      <c r="J20" t="str">
        <f>IFERROR(VLOOKUP(B20,Hoja3!P:Q,1,0),"")</f>
        <v/>
      </c>
      <c r="K20" t="str">
        <f>IFERROR(VLOOKUP(B20,Hoja3!P:Q,2,0),"")</f>
        <v/>
      </c>
      <c r="L20">
        <v>206</v>
      </c>
    </row>
    <row r="21" spans="1:12" x14ac:dyDescent="0.25">
      <c r="A21">
        <v>20</v>
      </c>
      <c r="B21" s="36" t="s">
        <v>1490</v>
      </c>
      <c r="C21" t="s">
        <v>12</v>
      </c>
      <c r="D21" s="30" t="s">
        <v>14</v>
      </c>
      <c r="E21" t="s">
        <v>2705</v>
      </c>
      <c r="F21">
        <v>1</v>
      </c>
      <c r="G21" t="str">
        <f>IFERROR(VLOOKUP(B21,FIJO!B:I,8,0),"No diagnostico")</f>
        <v>Diagnostico</v>
      </c>
      <c r="H21" t="str">
        <f>IFERROR(VLOOKUP(B21,Hoja3!J:K,1,0),"")</f>
        <v>NP2</v>
      </c>
      <c r="I21" t="str">
        <f>IFERROR(VLOOKUP(B21,Hoja3!J:K,2,0),"")</f>
        <v>PRIORIDAD 0</v>
      </c>
      <c r="J21" t="str">
        <f>IFERROR(VLOOKUP(B21,Hoja3!P:Q,1,0),"")</f>
        <v>NP2</v>
      </c>
      <c r="K21" t="str">
        <f>IFERROR(VLOOKUP(B21,Hoja3!P:Q,2,0),"")</f>
        <v>PRIORIDAD 0</v>
      </c>
      <c r="L21">
        <v>233</v>
      </c>
    </row>
    <row r="22" spans="1:12" x14ac:dyDescent="0.25">
      <c r="A22">
        <v>21</v>
      </c>
      <c r="B22" s="36" t="s">
        <v>1492</v>
      </c>
      <c r="C22" t="s">
        <v>12</v>
      </c>
      <c r="D22" s="30" t="s">
        <v>14</v>
      </c>
      <c r="E22" t="s">
        <v>2705</v>
      </c>
      <c r="F22">
        <v>1</v>
      </c>
      <c r="G22" t="str">
        <f>IFERROR(VLOOKUP(B22,FIJO!B:I,8,0),"No diagnostico")</f>
        <v>Diagnostico</v>
      </c>
      <c r="H22" t="str">
        <f>IFERROR(VLOOKUP(B22,Hoja3!J:K,1,0),"")</f>
        <v>NP7</v>
      </c>
      <c r="I22" t="str">
        <f>IFERROR(VLOOKUP(B22,Hoja3!J:K,2,0),"")</f>
        <v>PRIORIDAD 0</v>
      </c>
      <c r="J22" t="str">
        <f>IFERROR(VLOOKUP(B22,Hoja3!P:Q,1,0),"")</f>
        <v/>
      </c>
      <c r="K22" t="str">
        <f>IFERROR(VLOOKUP(B22,Hoja3!P:Q,2,0),"")</f>
        <v/>
      </c>
      <c r="L22">
        <v>183</v>
      </c>
    </row>
    <row r="23" spans="1:12" x14ac:dyDescent="0.25">
      <c r="A23">
        <v>22</v>
      </c>
      <c r="B23" s="36" t="s">
        <v>1473</v>
      </c>
      <c r="C23" t="s">
        <v>12</v>
      </c>
      <c r="D23" s="30" t="s">
        <v>14</v>
      </c>
      <c r="E23" t="s">
        <v>2705</v>
      </c>
      <c r="F23">
        <v>1</v>
      </c>
      <c r="G23" t="str">
        <f>IFERROR(VLOOKUP(B23,FIJO!B:I,8,0),"No diagnostico")</f>
        <v>Diagnostico</v>
      </c>
      <c r="H23" t="str">
        <f>IFERROR(VLOOKUP(B23,Hoja3!J:K,1,0),"")</f>
        <v/>
      </c>
      <c r="I23" t="str">
        <f>IFERROR(VLOOKUP(B23,Hoja3!J:K,2,0),"")</f>
        <v/>
      </c>
      <c r="J23" t="str">
        <f>IFERROR(VLOOKUP(B23,Hoja3!P:Q,1,0),"")</f>
        <v/>
      </c>
      <c r="K23" t="str">
        <f>IFERROR(VLOOKUP(B23,Hoja3!P:Q,2,0),"")</f>
        <v/>
      </c>
      <c r="L23">
        <v>41</v>
      </c>
    </row>
    <row r="24" spans="1:12" x14ac:dyDescent="0.25">
      <c r="A24">
        <v>23</v>
      </c>
      <c r="B24" s="36" t="s">
        <v>1464</v>
      </c>
      <c r="C24" t="s">
        <v>12</v>
      </c>
      <c r="D24" s="30" t="s">
        <v>14</v>
      </c>
      <c r="E24" t="s">
        <v>2705</v>
      </c>
      <c r="F24">
        <v>1</v>
      </c>
      <c r="G24" t="str">
        <f>IFERROR(VLOOKUP(B24,FIJO!B:I,8,0),"No diagnostico")</f>
        <v>Diagnostico</v>
      </c>
      <c r="H24" t="str">
        <f>IFERROR(VLOOKUP(B24,Hoja3!J:K,1,0),"")</f>
        <v>1VP</v>
      </c>
      <c r="I24" t="str">
        <f>IFERROR(VLOOKUP(B24,Hoja3!J:K,2,0),"")</f>
        <v>PRIORIDAD 0</v>
      </c>
      <c r="J24" t="str">
        <f>IFERROR(VLOOKUP(B24,Hoja3!P:Q,1,0),"")</f>
        <v/>
      </c>
      <c r="K24" t="str">
        <f>IFERROR(VLOOKUP(B24,Hoja3!P:Q,2,0),"")</f>
        <v/>
      </c>
      <c r="L24">
        <v>55</v>
      </c>
    </row>
    <row r="25" spans="1:12" x14ac:dyDescent="0.25">
      <c r="A25">
        <v>24</v>
      </c>
      <c r="B25" s="36" t="s">
        <v>1462</v>
      </c>
      <c r="C25" t="s">
        <v>12</v>
      </c>
      <c r="D25" s="30" t="s">
        <v>14</v>
      </c>
      <c r="E25" t="s">
        <v>2705</v>
      </c>
      <c r="F25">
        <v>1</v>
      </c>
      <c r="G25" t="str">
        <f>IFERROR(VLOOKUP(B25,FIJO!B:I,8,0),"No diagnostico")</f>
        <v>Diagnostico</v>
      </c>
      <c r="H25" t="str">
        <f>IFERROR(VLOOKUP(B25,Hoja3!J:K,1,0),"")</f>
        <v/>
      </c>
      <c r="I25" t="str">
        <f>IFERROR(VLOOKUP(B25,Hoja3!J:K,2,0),"")</f>
        <v/>
      </c>
      <c r="J25" t="str">
        <f>IFERROR(VLOOKUP(B25,Hoja3!P:Q,1,0),"")</f>
        <v/>
      </c>
      <c r="K25" t="str">
        <f>IFERROR(VLOOKUP(B25,Hoja3!P:Q,2,0),"")</f>
        <v/>
      </c>
      <c r="L25">
        <v>179</v>
      </c>
    </row>
    <row r="26" spans="1:12" x14ac:dyDescent="0.25">
      <c r="A26">
        <v>25</v>
      </c>
      <c r="B26" s="36" t="s">
        <v>1466</v>
      </c>
      <c r="C26" t="s">
        <v>12</v>
      </c>
      <c r="D26" s="30" t="s">
        <v>14</v>
      </c>
      <c r="E26" t="s">
        <v>2705</v>
      </c>
      <c r="F26">
        <v>1</v>
      </c>
      <c r="G26" t="str">
        <f>IFERROR(VLOOKUP(B26,FIJO!B:I,8,0),"No diagnostico")</f>
        <v>Diagnostico</v>
      </c>
      <c r="H26" t="str">
        <f>IFERROR(VLOOKUP(B26,Hoja3!J:K,1,0),"")</f>
        <v/>
      </c>
      <c r="I26" t="str">
        <f>IFERROR(VLOOKUP(B26,Hoja3!J:K,2,0),"")</f>
        <v/>
      </c>
      <c r="J26" t="str">
        <f>IFERROR(VLOOKUP(B26,Hoja3!P:Q,1,0),"")</f>
        <v/>
      </c>
      <c r="K26" t="str">
        <f>IFERROR(VLOOKUP(B26,Hoja3!P:Q,2,0),"")</f>
        <v/>
      </c>
      <c r="L26">
        <v>187</v>
      </c>
    </row>
    <row r="27" spans="1:12" x14ac:dyDescent="0.25">
      <c r="A27">
        <v>26</v>
      </c>
      <c r="B27" s="36" t="s">
        <v>1469</v>
      </c>
      <c r="C27" t="s">
        <v>12</v>
      </c>
      <c r="D27" s="30" t="s">
        <v>14</v>
      </c>
      <c r="E27" t="s">
        <v>2705</v>
      </c>
      <c r="F27">
        <v>1</v>
      </c>
      <c r="G27" t="str">
        <f>IFERROR(VLOOKUP(B27,FIJO!B:I,8,0),"No diagnostico")</f>
        <v>Diagnostico</v>
      </c>
      <c r="H27" t="str">
        <f>IFERROR(VLOOKUP(B27,Hoja3!J:K,1,0),"")</f>
        <v/>
      </c>
      <c r="I27" t="str">
        <f>IFERROR(VLOOKUP(B27,Hoja3!J:K,2,0),"")</f>
        <v/>
      </c>
      <c r="J27" t="str">
        <f>IFERROR(VLOOKUP(B27,Hoja3!P:Q,1,0),"")</f>
        <v/>
      </c>
      <c r="K27" t="str">
        <f>IFERROR(VLOOKUP(B27,Hoja3!P:Q,2,0),"")</f>
        <v/>
      </c>
      <c r="L27">
        <v>168</v>
      </c>
    </row>
    <row r="28" spans="1:12" x14ac:dyDescent="0.25">
      <c r="A28">
        <v>27</v>
      </c>
      <c r="B28" s="36" t="s">
        <v>1472</v>
      </c>
      <c r="C28" t="s">
        <v>12</v>
      </c>
      <c r="D28" s="30" t="s">
        <v>14</v>
      </c>
      <c r="E28" t="s">
        <v>2705</v>
      </c>
      <c r="F28">
        <v>1</v>
      </c>
      <c r="G28" t="str">
        <f>IFERROR(VLOOKUP(B28,FIJO!B:I,8,0),"No diagnostico")</f>
        <v>Diagnostico</v>
      </c>
      <c r="H28" t="str">
        <f>IFERROR(VLOOKUP(B28,Hoja3!J:K,1,0),"")</f>
        <v/>
      </c>
      <c r="I28" t="str">
        <f>IFERROR(VLOOKUP(B28,Hoja3!J:K,2,0),"")</f>
        <v/>
      </c>
      <c r="J28" t="str">
        <f>IFERROR(VLOOKUP(B28,Hoja3!P:Q,1,0),"")</f>
        <v/>
      </c>
      <c r="K28" t="str">
        <f>IFERROR(VLOOKUP(B28,Hoja3!P:Q,2,0),"")</f>
        <v/>
      </c>
      <c r="L28">
        <v>167</v>
      </c>
    </row>
    <row r="29" spans="1:12" x14ac:dyDescent="0.25">
      <c r="A29">
        <v>28</v>
      </c>
      <c r="B29" s="36" t="s">
        <v>1475</v>
      </c>
      <c r="C29" t="s">
        <v>12</v>
      </c>
      <c r="D29" s="30" t="s">
        <v>14</v>
      </c>
      <c r="E29" t="s">
        <v>2705</v>
      </c>
      <c r="F29">
        <v>1</v>
      </c>
      <c r="G29" t="str">
        <f>IFERROR(VLOOKUP(B29,FIJO!B:I,8,0),"No diagnostico")</f>
        <v>Diagnostico</v>
      </c>
      <c r="H29" t="str">
        <f>IFERROR(VLOOKUP(B29,Hoja3!J:K,1,0),"")</f>
        <v>LT4</v>
      </c>
      <c r="I29" t="str">
        <f>IFERROR(VLOOKUP(B29,Hoja3!J:K,2,0),"")</f>
        <v>PRIORIDAD 0</v>
      </c>
      <c r="J29" t="str">
        <f>IFERROR(VLOOKUP(B29,Hoja3!P:Q,1,0),"")</f>
        <v/>
      </c>
      <c r="K29" t="str">
        <f>IFERROR(VLOOKUP(B29,Hoja3!P:Q,2,0),"")</f>
        <v/>
      </c>
      <c r="L29">
        <v>40</v>
      </c>
    </row>
    <row r="30" spans="1:12" x14ac:dyDescent="0.25">
      <c r="A30">
        <v>29</v>
      </c>
      <c r="B30" s="36" t="s">
        <v>1592</v>
      </c>
      <c r="C30" t="s">
        <v>122</v>
      </c>
      <c r="D30" s="30" t="s">
        <v>14</v>
      </c>
      <c r="E30" t="s">
        <v>2705</v>
      </c>
      <c r="F30">
        <v>1</v>
      </c>
      <c r="G30" t="str">
        <f>IFERROR(VLOOKUP(B30,FIJO!B:I,8,0),"No diagnostico")</f>
        <v>Diagnostico</v>
      </c>
      <c r="H30" t="str">
        <f>IFERROR(VLOOKUP(B30,Hoja3!J:K,1,0),"")</f>
        <v>CV1</v>
      </c>
      <c r="I30" t="str">
        <f>IFERROR(VLOOKUP(B30,Hoja3!J:K,2,0),"")</f>
        <v>PRIORIDAD 1</v>
      </c>
      <c r="J30" t="str">
        <f>IFERROR(VLOOKUP(B30,Hoja3!P:Q,1,0),"")</f>
        <v/>
      </c>
      <c r="K30" t="str">
        <f>IFERROR(VLOOKUP(B30,Hoja3!P:Q,2,0),"")</f>
        <v/>
      </c>
      <c r="L30">
        <v>150</v>
      </c>
    </row>
    <row r="31" spans="1:12" x14ac:dyDescent="0.25">
      <c r="A31">
        <v>30</v>
      </c>
      <c r="B31" s="36" t="s">
        <v>1594</v>
      </c>
      <c r="C31" t="s">
        <v>122</v>
      </c>
      <c r="D31" s="30" t="s">
        <v>14</v>
      </c>
      <c r="E31" t="s">
        <v>2705</v>
      </c>
      <c r="F31">
        <v>1</v>
      </c>
      <c r="G31" t="str">
        <f>IFERROR(VLOOKUP(B31,FIJO!B:I,8,0),"No diagnostico")</f>
        <v>Diagnostico</v>
      </c>
      <c r="H31" t="str">
        <f>IFERROR(VLOOKUP(B31,Hoja3!J:K,1,0),"")</f>
        <v/>
      </c>
      <c r="I31" t="str">
        <f>IFERROR(VLOOKUP(B31,Hoja3!J:K,2,0),"")</f>
        <v/>
      </c>
      <c r="J31" t="str">
        <f>IFERROR(VLOOKUP(B31,Hoja3!P:Q,1,0),"")</f>
        <v/>
      </c>
      <c r="K31" t="str">
        <f>IFERROR(VLOOKUP(B31,Hoja3!P:Q,2,0),"")</f>
        <v/>
      </c>
      <c r="L31">
        <v>250</v>
      </c>
    </row>
    <row r="32" spans="1:12" x14ac:dyDescent="0.25">
      <c r="A32">
        <v>31</v>
      </c>
      <c r="B32" s="36" t="s">
        <v>1596</v>
      </c>
      <c r="C32" t="s">
        <v>122</v>
      </c>
      <c r="D32" s="30" t="s">
        <v>14</v>
      </c>
      <c r="E32" t="s">
        <v>2705</v>
      </c>
      <c r="F32">
        <v>1</v>
      </c>
      <c r="G32" t="str">
        <f>IFERROR(VLOOKUP(B32,FIJO!B:I,8,0),"No diagnostico")</f>
        <v>Diagnostico</v>
      </c>
      <c r="H32" t="str">
        <f>IFERROR(VLOOKUP(B32,Hoja3!J:K,1,0),"")</f>
        <v>NM1</v>
      </c>
      <c r="I32" t="str">
        <f>IFERROR(VLOOKUP(B32,Hoja3!J:K,2,0),"")</f>
        <v>PRIORIDAD 1</v>
      </c>
      <c r="J32" t="str">
        <f>IFERROR(VLOOKUP(B32,Hoja3!P:Q,1,0),"")</f>
        <v/>
      </c>
      <c r="K32" t="str">
        <f>IFERROR(VLOOKUP(B32,Hoja3!P:Q,2,0),"")</f>
        <v/>
      </c>
      <c r="L32">
        <v>285</v>
      </c>
    </row>
    <row r="33" spans="1:12" x14ac:dyDescent="0.25">
      <c r="A33">
        <v>32</v>
      </c>
      <c r="B33" s="36" t="s">
        <v>1531</v>
      </c>
      <c r="C33" t="s">
        <v>122</v>
      </c>
      <c r="D33" s="30" t="s">
        <v>14</v>
      </c>
      <c r="E33" t="s">
        <v>2705</v>
      </c>
      <c r="F33">
        <v>1</v>
      </c>
      <c r="G33" t="str">
        <f>IFERROR(VLOOKUP(B33,FIJO!B:I,8,0),"No diagnostico")</f>
        <v>Diagnostico</v>
      </c>
      <c r="H33" t="str">
        <f>IFERROR(VLOOKUP(B33,Hoja3!J:K,1,0),"")</f>
        <v>C3E</v>
      </c>
      <c r="I33" t="str">
        <f>IFERROR(VLOOKUP(B33,Hoja3!J:K,2,0),"")</f>
        <v>PRIORIDAD 1</v>
      </c>
      <c r="J33" t="str">
        <f>IFERROR(VLOOKUP(B33,Hoja3!P:Q,1,0),"")</f>
        <v>C3E</v>
      </c>
      <c r="K33" t="str">
        <f>IFERROR(VLOOKUP(B33,Hoja3!P:Q,2,0),"")</f>
        <v>PRIORIDAD 1</v>
      </c>
      <c r="L33">
        <v>222</v>
      </c>
    </row>
    <row r="34" spans="1:12" x14ac:dyDescent="0.25">
      <c r="A34">
        <v>33</v>
      </c>
      <c r="B34" s="36" t="s">
        <v>1845</v>
      </c>
      <c r="C34" t="s">
        <v>122</v>
      </c>
      <c r="D34" s="30" t="s">
        <v>14</v>
      </c>
      <c r="E34" t="s">
        <v>2705</v>
      </c>
      <c r="F34">
        <v>1</v>
      </c>
      <c r="G34" t="str">
        <f>IFERROR(VLOOKUP(B34,FIJO!B:I,8,0),"No diagnostico")</f>
        <v>Diagnostico</v>
      </c>
      <c r="H34" t="str">
        <f>IFERROR(VLOOKUP(B34,Hoja3!J:K,1,0),"")</f>
        <v/>
      </c>
      <c r="I34" t="str">
        <f>IFERROR(VLOOKUP(B34,Hoja3!J:K,2,0),"")</f>
        <v/>
      </c>
      <c r="J34" t="str">
        <f>IFERROR(VLOOKUP(B34,Hoja3!P:Q,1,0),"")</f>
        <v/>
      </c>
      <c r="K34" t="str">
        <f>IFERROR(VLOOKUP(B34,Hoja3!P:Q,2,0),"")</f>
        <v/>
      </c>
      <c r="L34">
        <v>75</v>
      </c>
    </row>
    <row r="35" spans="1:12" x14ac:dyDescent="0.25">
      <c r="A35">
        <v>34</v>
      </c>
      <c r="B35" s="36" t="s">
        <v>1846</v>
      </c>
      <c r="C35" t="s">
        <v>122</v>
      </c>
      <c r="D35" s="30" t="s">
        <v>14</v>
      </c>
      <c r="E35" t="s">
        <v>2705</v>
      </c>
      <c r="F35">
        <v>1</v>
      </c>
      <c r="G35" t="str">
        <f>IFERROR(VLOOKUP(B35,FIJO!B:I,8,0),"No diagnostico")</f>
        <v>Diagnostico</v>
      </c>
      <c r="H35" t="str">
        <f>IFERROR(VLOOKUP(B35,Hoja3!J:K,1,0),"")</f>
        <v/>
      </c>
      <c r="I35" t="str">
        <f>IFERROR(VLOOKUP(B35,Hoja3!J:K,2,0),"")</f>
        <v/>
      </c>
      <c r="J35" t="str">
        <f>IFERROR(VLOOKUP(B35,Hoja3!P:Q,1,0),"")</f>
        <v/>
      </c>
      <c r="K35" t="str">
        <f>IFERROR(VLOOKUP(B35,Hoja3!P:Q,2,0),"")</f>
        <v/>
      </c>
      <c r="L35">
        <v>190</v>
      </c>
    </row>
    <row r="36" spans="1:12" x14ac:dyDescent="0.25">
      <c r="A36">
        <v>36</v>
      </c>
      <c r="B36" s="36" t="s">
        <v>1848</v>
      </c>
      <c r="C36" t="s">
        <v>122</v>
      </c>
      <c r="D36" s="30" t="s">
        <v>14</v>
      </c>
      <c r="E36" t="s">
        <v>2705</v>
      </c>
      <c r="F36">
        <v>1</v>
      </c>
      <c r="G36" t="str">
        <f>IFERROR(VLOOKUP(B36,FIJO!B:I,8,0),"No diagnostico")</f>
        <v>Diagnostico</v>
      </c>
      <c r="H36" t="str">
        <f>IFERROR(VLOOKUP(B36,Hoja3!J:K,1,0),"")</f>
        <v/>
      </c>
      <c r="I36" t="str">
        <f>IFERROR(VLOOKUP(B36,Hoja3!J:K,2,0),"")</f>
        <v/>
      </c>
      <c r="J36" t="str">
        <f>IFERROR(VLOOKUP(B36,Hoja3!P:Q,1,0),"")</f>
        <v/>
      </c>
      <c r="K36" t="str">
        <f>IFERROR(VLOOKUP(B36,Hoja3!P:Q,2,0),"")</f>
        <v/>
      </c>
      <c r="L36">
        <v>120</v>
      </c>
    </row>
    <row r="37" spans="1:12" x14ac:dyDescent="0.25">
      <c r="A37">
        <v>38</v>
      </c>
      <c r="B37" s="36" t="s">
        <v>1685</v>
      </c>
      <c r="C37" t="s">
        <v>122</v>
      </c>
      <c r="D37" s="30" t="s">
        <v>14</v>
      </c>
      <c r="E37" t="s">
        <v>2705</v>
      </c>
      <c r="F37">
        <v>1</v>
      </c>
      <c r="G37" t="str">
        <f>IFERROR(VLOOKUP(B37,FIJO!B:I,8,0),"No diagnostico")</f>
        <v>Diagnostico</v>
      </c>
      <c r="H37" t="str">
        <f>IFERROR(VLOOKUP(B37,Hoja3!J:K,1,0),"")</f>
        <v/>
      </c>
      <c r="I37" t="str">
        <f>IFERROR(VLOOKUP(B37,Hoja3!J:K,2,0),"")</f>
        <v/>
      </c>
      <c r="J37" t="str">
        <f>IFERROR(VLOOKUP(B37,Hoja3!P:Q,1,0),"")</f>
        <v/>
      </c>
      <c r="K37" t="str">
        <f>IFERROR(VLOOKUP(B37,Hoja3!P:Q,2,0),"")</f>
        <v/>
      </c>
      <c r="L37">
        <v>218</v>
      </c>
    </row>
    <row r="38" spans="1:12" x14ac:dyDescent="0.25">
      <c r="A38">
        <v>39</v>
      </c>
      <c r="B38" s="36" t="s">
        <v>1668</v>
      </c>
      <c r="C38" t="s">
        <v>122</v>
      </c>
      <c r="D38" s="30" t="s">
        <v>14</v>
      </c>
      <c r="E38" t="s">
        <v>2705</v>
      </c>
      <c r="F38">
        <v>1</v>
      </c>
      <c r="G38" t="str">
        <f>IFERROR(VLOOKUP(B38,FIJO!B:I,8,0),"No diagnostico")</f>
        <v>Diagnostico</v>
      </c>
      <c r="H38" t="str">
        <f>IFERROR(VLOOKUP(B38,Hoja3!J:K,1,0),"")</f>
        <v/>
      </c>
      <c r="I38" t="str">
        <f>IFERROR(VLOOKUP(B38,Hoja3!J:K,2,0),"")</f>
        <v/>
      </c>
      <c r="J38" t="str">
        <f>IFERROR(VLOOKUP(B38,Hoja3!P:Q,1,0),"")</f>
        <v/>
      </c>
      <c r="K38" t="str">
        <f>IFERROR(VLOOKUP(B38,Hoja3!P:Q,2,0),"")</f>
        <v/>
      </c>
      <c r="L38">
        <v>97</v>
      </c>
    </row>
    <row r="39" spans="1:12" x14ac:dyDescent="0.25">
      <c r="A39">
        <v>40</v>
      </c>
      <c r="B39" s="36" t="s">
        <v>1688</v>
      </c>
      <c r="C39" t="s">
        <v>122</v>
      </c>
      <c r="D39" s="30" t="s">
        <v>14</v>
      </c>
      <c r="E39" t="s">
        <v>2705</v>
      </c>
      <c r="F39">
        <v>1</v>
      </c>
      <c r="G39" t="str">
        <f>IFERROR(VLOOKUP(B39,FIJO!B:I,8,0),"No diagnostico")</f>
        <v>Diagnostico</v>
      </c>
      <c r="H39" t="str">
        <f>IFERROR(VLOOKUP(B39,Hoja3!J:K,1,0),"")</f>
        <v>CV3</v>
      </c>
      <c r="I39" t="str">
        <f>IFERROR(VLOOKUP(B39,Hoja3!J:K,2,0),"")</f>
        <v>PRIORIDAD 1</v>
      </c>
      <c r="J39" t="str">
        <f>IFERROR(VLOOKUP(B39,Hoja3!P:Q,1,0),"")</f>
        <v/>
      </c>
      <c r="K39" t="str">
        <f>IFERROR(VLOOKUP(B39,Hoja3!P:Q,2,0),"")</f>
        <v/>
      </c>
      <c r="L39">
        <v>340</v>
      </c>
    </row>
    <row r="40" spans="1:12" x14ac:dyDescent="0.25">
      <c r="A40">
        <v>41</v>
      </c>
      <c r="B40" s="36" t="s">
        <v>1669</v>
      </c>
      <c r="C40" t="s">
        <v>122</v>
      </c>
      <c r="D40" s="30" t="s">
        <v>14</v>
      </c>
      <c r="E40" t="s">
        <v>2705</v>
      </c>
      <c r="F40">
        <v>1</v>
      </c>
      <c r="G40" t="str">
        <f>IFERROR(VLOOKUP(B40,FIJO!B:I,8,0),"No diagnostico")</f>
        <v>Diagnostico</v>
      </c>
      <c r="H40" t="str">
        <f>IFERROR(VLOOKUP(B40,Hoja3!J:K,1,0),"")</f>
        <v>CV31</v>
      </c>
      <c r="I40" t="str">
        <f>IFERROR(VLOOKUP(B40,Hoja3!J:K,2,0),"")</f>
        <v>PRIORIDAD 1</v>
      </c>
      <c r="J40" t="str">
        <f>IFERROR(VLOOKUP(B40,Hoja3!P:Q,1,0),"")</f>
        <v/>
      </c>
      <c r="K40" t="str">
        <f>IFERROR(VLOOKUP(B40,Hoja3!P:Q,2,0),"")</f>
        <v/>
      </c>
      <c r="L40">
        <v>164</v>
      </c>
    </row>
    <row r="41" spans="1:12" x14ac:dyDescent="0.25">
      <c r="A41">
        <v>42</v>
      </c>
      <c r="B41" s="36" t="s">
        <v>1670</v>
      </c>
      <c r="C41" t="s">
        <v>122</v>
      </c>
      <c r="D41" s="30" t="s">
        <v>14</v>
      </c>
      <c r="E41" t="s">
        <v>2705</v>
      </c>
      <c r="F41">
        <v>1</v>
      </c>
      <c r="G41" t="str">
        <f>IFERROR(VLOOKUP(B41,FIJO!B:I,8,0),"No diagnostico")</f>
        <v>Diagnostico</v>
      </c>
      <c r="H41" t="str">
        <f>IFERROR(VLOOKUP(B41,Hoja3!J:K,1,0),"")</f>
        <v>CV43</v>
      </c>
      <c r="I41" t="str">
        <f>IFERROR(VLOOKUP(B41,Hoja3!J:K,2,0),"")</f>
        <v>PRIORIDAD 1</v>
      </c>
      <c r="J41" t="str">
        <f>IFERROR(VLOOKUP(B41,Hoja3!P:Q,1,0),"")</f>
        <v/>
      </c>
      <c r="K41" t="str">
        <f>IFERROR(VLOOKUP(B41,Hoja3!P:Q,2,0),"")</f>
        <v/>
      </c>
      <c r="L41">
        <v>218</v>
      </c>
    </row>
    <row r="42" spans="1:12" x14ac:dyDescent="0.25">
      <c r="A42">
        <v>43</v>
      </c>
      <c r="B42" s="36" t="s">
        <v>1598</v>
      </c>
      <c r="C42" t="s">
        <v>122</v>
      </c>
      <c r="D42" s="30" t="s">
        <v>14</v>
      </c>
      <c r="E42" t="s">
        <v>2705</v>
      </c>
      <c r="F42">
        <v>1</v>
      </c>
      <c r="G42" t="str">
        <f>IFERROR(VLOOKUP(B42,FIJO!B:I,8,0),"No diagnostico")</f>
        <v>Diagnostico</v>
      </c>
      <c r="H42" t="str">
        <f>IFERROR(VLOOKUP(B42,Hoja3!J:K,1,0),"")</f>
        <v>CV51</v>
      </c>
      <c r="I42" t="str">
        <f>IFERROR(VLOOKUP(B42,Hoja3!J:K,2,0),"")</f>
        <v>PRIORIDAD 1</v>
      </c>
      <c r="J42" t="str">
        <f>IFERROR(VLOOKUP(B42,Hoja3!P:Q,1,0),"")</f>
        <v>CV51</v>
      </c>
      <c r="K42" t="str">
        <f>IFERROR(VLOOKUP(B42,Hoja3!P:Q,2,0),"")</f>
        <v>PRIORIDAD 1</v>
      </c>
      <c r="L42">
        <v>170</v>
      </c>
    </row>
    <row r="43" spans="1:12" x14ac:dyDescent="0.25">
      <c r="A43">
        <v>44</v>
      </c>
      <c r="B43" s="36" t="s">
        <v>1850</v>
      </c>
      <c r="C43" t="s">
        <v>122</v>
      </c>
      <c r="D43" s="30" t="s">
        <v>14</v>
      </c>
      <c r="E43" t="s">
        <v>2705</v>
      </c>
      <c r="F43">
        <v>1</v>
      </c>
      <c r="G43" t="str">
        <f>IFERROR(VLOOKUP(B43,FIJO!B:I,8,0),"No diagnostico")</f>
        <v>Diagnostico</v>
      </c>
      <c r="H43" t="str">
        <f>IFERROR(VLOOKUP(B43,Hoja3!J:K,1,0),"")</f>
        <v/>
      </c>
      <c r="I43" t="str">
        <f>IFERROR(VLOOKUP(B43,Hoja3!J:K,2,0),"")</f>
        <v/>
      </c>
      <c r="J43" t="str">
        <f>IFERROR(VLOOKUP(B43,Hoja3!P:Q,1,0),"")</f>
        <v/>
      </c>
      <c r="K43" t="str">
        <f>IFERROR(VLOOKUP(B43,Hoja3!P:Q,2,0),"")</f>
        <v/>
      </c>
      <c r="L43">
        <v>126</v>
      </c>
    </row>
    <row r="44" spans="1:12" x14ac:dyDescent="0.25">
      <c r="A44">
        <v>45</v>
      </c>
      <c r="B44" s="36" t="s">
        <v>1852</v>
      </c>
      <c r="C44" t="s">
        <v>122</v>
      </c>
      <c r="D44" s="30" t="s">
        <v>14</v>
      </c>
      <c r="E44" t="s">
        <v>2705</v>
      </c>
      <c r="F44">
        <v>1</v>
      </c>
      <c r="G44" t="str">
        <f>IFERROR(VLOOKUP(B44,FIJO!B:I,8,0),"No diagnostico")</f>
        <v>Diagnostico</v>
      </c>
      <c r="H44" t="str">
        <f>IFERROR(VLOOKUP(B44,Hoja3!J:K,1,0),"")</f>
        <v/>
      </c>
      <c r="I44" t="str">
        <f>IFERROR(VLOOKUP(B44,Hoja3!J:K,2,0),"")</f>
        <v/>
      </c>
      <c r="J44" t="str">
        <f>IFERROR(VLOOKUP(B44,Hoja3!P:Q,1,0),"")</f>
        <v/>
      </c>
      <c r="K44" t="str">
        <f>IFERROR(VLOOKUP(B44,Hoja3!P:Q,2,0),"")</f>
        <v/>
      </c>
      <c r="L44">
        <v>151</v>
      </c>
    </row>
    <row r="45" spans="1:12" x14ac:dyDescent="0.25">
      <c r="A45">
        <v>46</v>
      </c>
      <c r="B45" s="36" t="s">
        <v>1854</v>
      </c>
      <c r="C45" t="s">
        <v>122</v>
      </c>
      <c r="D45" s="30" t="s">
        <v>14</v>
      </c>
      <c r="E45" t="s">
        <v>2705</v>
      </c>
      <c r="F45">
        <v>1</v>
      </c>
      <c r="G45" t="str">
        <f>IFERROR(VLOOKUP(B45,FIJO!B:I,8,0),"No diagnostico")</f>
        <v>Diagnostico</v>
      </c>
      <c r="H45" t="str">
        <f>IFERROR(VLOOKUP(B45,Hoja3!J:K,1,0),"")</f>
        <v/>
      </c>
      <c r="I45" t="str">
        <f>IFERROR(VLOOKUP(B45,Hoja3!J:K,2,0),"")</f>
        <v/>
      </c>
      <c r="J45" t="str">
        <f>IFERROR(VLOOKUP(B45,Hoja3!P:Q,1,0),"")</f>
        <v/>
      </c>
      <c r="K45" t="str">
        <f>IFERROR(VLOOKUP(B45,Hoja3!P:Q,2,0),"")</f>
        <v/>
      </c>
      <c r="L45">
        <v>140</v>
      </c>
    </row>
    <row r="46" spans="1:12" x14ac:dyDescent="0.25">
      <c r="A46">
        <v>47</v>
      </c>
      <c r="B46" s="36" t="s">
        <v>1671</v>
      </c>
      <c r="C46" t="s">
        <v>122</v>
      </c>
      <c r="D46" s="30" t="s">
        <v>14</v>
      </c>
      <c r="E46" t="s">
        <v>2705</v>
      </c>
      <c r="F46">
        <v>1</v>
      </c>
      <c r="G46" t="str">
        <f>IFERROR(VLOOKUP(B46,FIJO!B:I,8,0),"No diagnostico")</f>
        <v>Diagnostico</v>
      </c>
      <c r="H46" t="str">
        <f>IFERROR(VLOOKUP(B46,Hoja3!J:K,1,0),"")</f>
        <v>MA1</v>
      </c>
      <c r="I46" t="str">
        <f>IFERROR(VLOOKUP(B46,Hoja3!J:K,2,0),"")</f>
        <v>PRIORIDAD 1</v>
      </c>
      <c r="J46" t="str">
        <f>IFERROR(VLOOKUP(B46,Hoja3!P:Q,1,0),"")</f>
        <v>MA1</v>
      </c>
      <c r="K46" t="str">
        <f>IFERROR(VLOOKUP(B46,Hoja3!P:Q,2,0),"")</f>
        <v>PRIORIDAD 1</v>
      </c>
      <c r="L46">
        <v>210</v>
      </c>
    </row>
    <row r="47" spans="1:12" x14ac:dyDescent="0.25">
      <c r="A47">
        <v>51</v>
      </c>
      <c r="B47" s="36" t="s">
        <v>1683</v>
      </c>
      <c r="C47" t="s">
        <v>122</v>
      </c>
      <c r="D47" s="30" t="s">
        <v>14</v>
      </c>
      <c r="E47" t="s">
        <v>2705</v>
      </c>
      <c r="F47">
        <v>1</v>
      </c>
      <c r="G47" t="str">
        <f>IFERROR(VLOOKUP(B47,FIJO!B:I,8,0),"No diagnostico")</f>
        <v>Diagnostico</v>
      </c>
      <c r="H47" t="str">
        <f>IFERROR(VLOOKUP(B47,Hoja3!J:K,1,0),"")</f>
        <v/>
      </c>
      <c r="I47" t="str">
        <f>IFERROR(VLOOKUP(B47,Hoja3!J:K,2,0),"")</f>
        <v/>
      </c>
      <c r="J47" t="str">
        <f>IFERROR(VLOOKUP(B47,Hoja3!P:Q,1,0),"")</f>
        <v/>
      </c>
      <c r="K47" t="str">
        <f>IFERROR(VLOOKUP(B47,Hoja3!P:Q,2,0),"")</f>
        <v/>
      </c>
      <c r="L47">
        <v>275</v>
      </c>
    </row>
    <row r="48" spans="1:12" x14ac:dyDescent="0.25">
      <c r="A48">
        <v>52</v>
      </c>
      <c r="B48" s="36" t="s">
        <v>1686</v>
      </c>
      <c r="C48" t="s">
        <v>122</v>
      </c>
      <c r="D48" s="30" t="s">
        <v>14</v>
      </c>
      <c r="E48" t="s">
        <v>2705</v>
      </c>
      <c r="F48">
        <v>1</v>
      </c>
      <c r="G48" t="str">
        <f>IFERROR(VLOOKUP(B48,FIJO!B:I,8,0),"No diagnostico")</f>
        <v>Diagnostico</v>
      </c>
      <c r="H48" t="str">
        <f>IFERROR(VLOOKUP(B48,Hoja3!J:K,1,0),"")</f>
        <v/>
      </c>
      <c r="I48" t="str">
        <f>IFERROR(VLOOKUP(B48,Hoja3!J:K,2,0),"")</f>
        <v/>
      </c>
      <c r="J48" t="str">
        <f>IFERROR(VLOOKUP(B48,Hoja3!P:Q,1,0),"")</f>
        <v/>
      </c>
      <c r="K48" t="str">
        <f>IFERROR(VLOOKUP(B48,Hoja3!P:Q,2,0),"")</f>
        <v/>
      </c>
      <c r="L48">
        <v>290</v>
      </c>
    </row>
    <row r="49" spans="1:12" x14ac:dyDescent="0.25">
      <c r="A49">
        <v>56</v>
      </c>
      <c r="B49" s="36" t="s">
        <v>1741</v>
      </c>
      <c r="C49" t="s">
        <v>122</v>
      </c>
      <c r="D49" s="30" t="s">
        <v>14</v>
      </c>
      <c r="E49" t="s">
        <v>2705</v>
      </c>
      <c r="F49">
        <v>1</v>
      </c>
      <c r="G49" t="str">
        <f>IFERROR(VLOOKUP(B49,FIJO!B:I,8,0),"No diagnostico")</f>
        <v>Diagnostico</v>
      </c>
      <c r="H49" t="str">
        <f>IFERROR(VLOOKUP(B49,Hoja3!J:K,1,0),"")</f>
        <v>R1O</v>
      </c>
      <c r="I49" t="str">
        <f>IFERROR(VLOOKUP(B49,Hoja3!J:K,2,0),"")</f>
        <v>PRIORIDAD 1</v>
      </c>
      <c r="J49" t="str">
        <f>IFERROR(VLOOKUP(B49,Hoja3!P:Q,1,0),"")</f>
        <v>R1O</v>
      </c>
      <c r="K49" t="str">
        <f>IFERROR(VLOOKUP(B49,Hoja3!P:Q,2,0),"")</f>
        <v>PRIORIDAD 1</v>
      </c>
      <c r="L49">
        <v>123</v>
      </c>
    </row>
    <row r="50" spans="1:12" x14ac:dyDescent="0.25">
      <c r="A50">
        <v>59</v>
      </c>
      <c r="B50" s="36" t="s">
        <v>1738</v>
      </c>
      <c r="C50" t="s">
        <v>122</v>
      </c>
      <c r="D50" s="30" t="s">
        <v>14</v>
      </c>
      <c r="E50" t="s">
        <v>2705</v>
      </c>
      <c r="F50">
        <v>1</v>
      </c>
      <c r="G50" t="str">
        <f>IFERROR(VLOOKUP(B50,FIJO!B:I,8,0),"No diagnostico")</f>
        <v>Diagnostico</v>
      </c>
      <c r="H50" t="str">
        <f>IFERROR(VLOOKUP(B50,Hoja3!J:K,1,0),"")</f>
        <v/>
      </c>
      <c r="I50" t="str">
        <f>IFERROR(VLOOKUP(B50,Hoja3!J:K,2,0),"")</f>
        <v/>
      </c>
      <c r="J50" t="str">
        <f>IFERROR(VLOOKUP(B50,Hoja3!P:Q,1,0),"")</f>
        <v/>
      </c>
      <c r="K50" t="str">
        <f>IFERROR(VLOOKUP(B50,Hoja3!P:Q,2,0),"")</f>
        <v/>
      </c>
      <c r="L50">
        <v>137</v>
      </c>
    </row>
    <row r="51" spans="1:12" x14ac:dyDescent="0.25">
      <c r="A51">
        <v>60</v>
      </c>
      <c r="B51" s="36" t="s">
        <v>1644</v>
      </c>
      <c r="C51" t="s">
        <v>122</v>
      </c>
      <c r="D51" s="30" t="s">
        <v>14</v>
      </c>
      <c r="E51" t="s">
        <v>2705</v>
      </c>
      <c r="F51">
        <v>1</v>
      </c>
      <c r="G51" t="str">
        <f>IFERROR(VLOOKUP(B51,FIJO!B:I,8,0),"No diagnostico")</f>
        <v>Diagnostico</v>
      </c>
      <c r="H51" t="str">
        <f>IFERROR(VLOOKUP(B51,Hoja3!J:K,1,0),"")</f>
        <v/>
      </c>
      <c r="I51" t="str">
        <f>IFERROR(VLOOKUP(B51,Hoja3!J:K,2,0),"")</f>
        <v/>
      </c>
      <c r="J51" t="str">
        <f>IFERROR(VLOOKUP(B51,Hoja3!P:Q,1,0),"")</f>
        <v/>
      </c>
      <c r="K51" t="str">
        <f>IFERROR(VLOOKUP(B51,Hoja3!P:Q,2,0),"")</f>
        <v/>
      </c>
      <c r="L51">
        <v>137</v>
      </c>
    </row>
    <row r="52" spans="1:12" x14ac:dyDescent="0.25">
      <c r="A52">
        <v>61</v>
      </c>
      <c r="B52" s="36" t="s">
        <v>1650</v>
      </c>
      <c r="C52" t="s">
        <v>122</v>
      </c>
      <c r="D52" s="30" t="s">
        <v>14</v>
      </c>
      <c r="E52" t="s">
        <v>2705</v>
      </c>
      <c r="F52">
        <v>1</v>
      </c>
      <c r="G52" t="str">
        <f>IFERROR(VLOOKUP(B52,FIJO!B:I,8,0),"No diagnostico")</f>
        <v>Diagnostico</v>
      </c>
      <c r="H52" t="str">
        <f>IFERROR(VLOOKUP(B52,Hoja3!J:K,1,0),"")</f>
        <v/>
      </c>
      <c r="I52" t="str">
        <f>IFERROR(VLOOKUP(B52,Hoja3!J:K,2,0),"")</f>
        <v/>
      </c>
      <c r="J52" t="str">
        <f>IFERROR(VLOOKUP(B52,Hoja3!P:Q,1,0),"")</f>
        <v/>
      </c>
      <c r="K52" t="str">
        <f>IFERROR(VLOOKUP(B52,Hoja3!P:Q,2,0),"")</f>
        <v/>
      </c>
      <c r="L52">
        <v>190</v>
      </c>
    </row>
    <row r="53" spans="1:12" x14ac:dyDescent="0.25">
      <c r="A53">
        <v>62</v>
      </c>
      <c r="B53" s="36" t="s">
        <v>1934</v>
      </c>
      <c r="C53" t="s">
        <v>122</v>
      </c>
      <c r="D53" s="30" t="s">
        <v>14</v>
      </c>
      <c r="E53" t="s">
        <v>2705</v>
      </c>
      <c r="F53">
        <v>1</v>
      </c>
      <c r="G53" t="str">
        <f>IFERROR(VLOOKUP(B53,FIJO!B:I,8,0),"No diagnostico")</f>
        <v>Diagnostico</v>
      </c>
      <c r="H53" t="str">
        <f>IFERROR(VLOOKUP(B53,Hoja3!J:K,1,0),"")</f>
        <v/>
      </c>
      <c r="I53" t="str">
        <f>IFERROR(VLOOKUP(B53,Hoja3!J:K,2,0),"")</f>
        <v/>
      </c>
      <c r="J53" t="str">
        <f>IFERROR(VLOOKUP(B53,Hoja3!P:Q,1,0),"")</f>
        <v/>
      </c>
      <c r="K53" t="str">
        <f>IFERROR(VLOOKUP(B53,Hoja3!P:Q,2,0),"")</f>
        <v/>
      </c>
      <c r="L53">
        <v>150</v>
      </c>
    </row>
    <row r="54" spans="1:12" x14ac:dyDescent="0.25">
      <c r="A54">
        <v>63</v>
      </c>
      <c r="B54" s="36" t="s">
        <v>1611</v>
      </c>
      <c r="C54" t="s">
        <v>122</v>
      </c>
      <c r="D54" s="30" t="s">
        <v>14</v>
      </c>
      <c r="E54" t="s">
        <v>2705</v>
      </c>
      <c r="F54">
        <v>1</v>
      </c>
      <c r="G54" t="str">
        <f>IFERROR(VLOOKUP(B54,FIJO!B:I,8,0),"No diagnostico")</f>
        <v>Diagnostico</v>
      </c>
      <c r="H54" t="str">
        <f>IFERROR(VLOOKUP(B54,Hoja3!J:K,1,0),"")</f>
        <v>K1N</v>
      </c>
      <c r="I54" t="str">
        <f>IFERROR(VLOOKUP(B54,Hoja3!J:K,2,0),"")</f>
        <v>PRIORIDAD 1</v>
      </c>
      <c r="J54" t="str">
        <f>IFERROR(VLOOKUP(B54,Hoja3!P:Q,1,0),"")</f>
        <v/>
      </c>
      <c r="K54" t="str">
        <f>IFERROR(VLOOKUP(B54,Hoja3!P:Q,2,0),"")</f>
        <v/>
      </c>
      <c r="L54">
        <v>319</v>
      </c>
    </row>
    <row r="55" spans="1:12" x14ac:dyDescent="0.25">
      <c r="A55">
        <v>64</v>
      </c>
      <c r="B55" s="36" t="s">
        <v>1689</v>
      </c>
      <c r="C55" t="s">
        <v>122</v>
      </c>
      <c r="D55" s="30" t="s">
        <v>14</v>
      </c>
      <c r="E55" t="s">
        <v>2705</v>
      </c>
      <c r="F55">
        <v>1</v>
      </c>
      <c r="G55" t="str">
        <f>IFERROR(VLOOKUP(B55,FIJO!B:I,8,0),"No diagnostico")</f>
        <v>Diagnostico</v>
      </c>
      <c r="H55" t="str">
        <f>IFERROR(VLOOKUP(B55,Hoja3!J:K,1,0),"")</f>
        <v/>
      </c>
      <c r="I55" t="str">
        <f>IFERROR(VLOOKUP(B55,Hoja3!J:K,2,0),"")</f>
        <v/>
      </c>
      <c r="J55" t="str">
        <f>IFERROR(VLOOKUP(B55,Hoja3!P:Q,1,0),"")</f>
        <v/>
      </c>
      <c r="K55" t="str">
        <f>IFERROR(VLOOKUP(B55,Hoja3!P:Q,2,0),"")</f>
        <v/>
      </c>
      <c r="L55">
        <v>298</v>
      </c>
    </row>
    <row r="56" spans="1:12" x14ac:dyDescent="0.25">
      <c r="A56">
        <v>67</v>
      </c>
      <c r="B56" s="36" t="s">
        <v>1856</v>
      </c>
      <c r="C56" t="s">
        <v>122</v>
      </c>
      <c r="D56" s="30" t="s">
        <v>14</v>
      </c>
      <c r="E56" t="s">
        <v>2705</v>
      </c>
      <c r="F56">
        <v>1</v>
      </c>
      <c r="G56" t="str">
        <f>IFERROR(VLOOKUP(B56,FIJO!B:I,8,0),"No diagnostico")</f>
        <v>Diagnostico</v>
      </c>
      <c r="H56" t="str">
        <f>IFERROR(VLOOKUP(B56,Hoja3!J:K,1,0),"")</f>
        <v/>
      </c>
      <c r="I56" t="str">
        <f>IFERROR(VLOOKUP(B56,Hoja3!J:K,2,0),"")</f>
        <v/>
      </c>
      <c r="J56" t="str">
        <f>IFERROR(VLOOKUP(B56,Hoja3!P:Q,1,0),"")</f>
        <v/>
      </c>
      <c r="K56" t="str">
        <f>IFERROR(VLOOKUP(B56,Hoja3!P:Q,2,0),"")</f>
        <v/>
      </c>
      <c r="L56">
        <v>152</v>
      </c>
    </row>
    <row r="57" spans="1:12" x14ac:dyDescent="0.25">
      <c r="A57">
        <v>68</v>
      </c>
      <c r="B57" s="36" t="s">
        <v>1600</v>
      </c>
      <c r="C57" t="s">
        <v>122</v>
      </c>
      <c r="D57" s="30" t="s">
        <v>14</v>
      </c>
      <c r="E57" t="s">
        <v>2705</v>
      </c>
      <c r="F57">
        <v>1</v>
      </c>
      <c r="G57" t="str">
        <f>IFERROR(VLOOKUP(B57,FIJO!B:I,8,0),"No diagnostico")</f>
        <v>Diagnostico</v>
      </c>
      <c r="H57" t="str">
        <f>IFERROR(VLOOKUP(B57,Hoja3!J:K,1,0),"")</f>
        <v>FLO</v>
      </c>
      <c r="I57" t="str">
        <f>IFERROR(VLOOKUP(B57,Hoja3!J:K,2,0),"")</f>
        <v>PRIORIDAD 1</v>
      </c>
      <c r="J57" t="str">
        <f>IFERROR(VLOOKUP(B57,Hoja3!P:Q,1,0),"")</f>
        <v>FLO</v>
      </c>
      <c r="K57" t="str">
        <f>IFERROR(VLOOKUP(B57,Hoja3!P:Q,2,0),"")</f>
        <v>PRIORIDAD 1</v>
      </c>
      <c r="L57">
        <v>196</v>
      </c>
    </row>
    <row r="58" spans="1:12" x14ac:dyDescent="0.25">
      <c r="A58">
        <v>71</v>
      </c>
      <c r="B58" s="36" t="s">
        <v>1800</v>
      </c>
      <c r="C58" t="s">
        <v>122</v>
      </c>
      <c r="D58" s="30" t="s">
        <v>14</v>
      </c>
      <c r="E58" t="s">
        <v>2705</v>
      </c>
      <c r="F58">
        <v>1</v>
      </c>
      <c r="G58" t="str">
        <f>IFERROR(VLOOKUP(B58,FIJO!B:I,8,0),"No diagnostico")</f>
        <v>Diagnostico</v>
      </c>
      <c r="H58" t="str">
        <f>IFERROR(VLOOKUP(B58,Hoja3!J:K,1,0),"")</f>
        <v>KH3</v>
      </c>
      <c r="I58" t="str">
        <f>IFERROR(VLOOKUP(B58,Hoja3!J:K,2,0),"")</f>
        <v>PRIORIDAD 1</v>
      </c>
      <c r="J58" t="str">
        <f>IFERROR(VLOOKUP(B58,Hoja3!P:Q,1,0),"")</f>
        <v/>
      </c>
      <c r="K58" t="str">
        <f>IFERROR(VLOOKUP(B58,Hoja3!P:Q,2,0),"")</f>
        <v/>
      </c>
      <c r="L58">
        <v>168</v>
      </c>
    </row>
    <row r="59" spans="1:12" x14ac:dyDescent="0.25">
      <c r="A59">
        <v>72</v>
      </c>
      <c r="B59" s="36" t="s">
        <v>1602</v>
      </c>
      <c r="C59" t="s">
        <v>122</v>
      </c>
      <c r="D59" s="30" t="s">
        <v>14</v>
      </c>
      <c r="E59" t="s">
        <v>2705</v>
      </c>
      <c r="F59">
        <v>1</v>
      </c>
      <c r="G59" t="str">
        <f>IFERROR(VLOOKUP(B59,FIJO!B:I,8,0),"No diagnostico")</f>
        <v>Diagnostico</v>
      </c>
      <c r="H59" t="str">
        <f>IFERROR(VLOOKUP(B59,Hoja3!J:K,1,0),"")</f>
        <v/>
      </c>
      <c r="I59" t="str">
        <f>IFERROR(VLOOKUP(B59,Hoja3!J:K,2,0),"")</f>
        <v/>
      </c>
      <c r="J59" t="str">
        <f>IFERROR(VLOOKUP(B59,Hoja3!P:Q,1,0),"")</f>
        <v>LDN</v>
      </c>
      <c r="K59" t="str">
        <f>IFERROR(VLOOKUP(B59,Hoja3!P:Q,2,0),"")</f>
        <v>PRIORIDAD 1</v>
      </c>
      <c r="L59">
        <v>431</v>
      </c>
    </row>
    <row r="60" spans="1:12" x14ac:dyDescent="0.25">
      <c r="A60">
        <v>73</v>
      </c>
      <c r="B60" s="36" t="s">
        <v>1801</v>
      </c>
      <c r="C60" t="s">
        <v>122</v>
      </c>
      <c r="D60" s="30" t="s">
        <v>14</v>
      </c>
      <c r="E60" t="s">
        <v>2705</v>
      </c>
      <c r="F60">
        <v>1</v>
      </c>
      <c r="G60" t="str">
        <f>IFERROR(VLOOKUP(B60,FIJO!B:I,8,0),"No diagnostico")</f>
        <v>Diagnostico</v>
      </c>
      <c r="H60" t="str">
        <f>IFERROR(VLOOKUP(B60,Hoja3!J:K,1,0),"")</f>
        <v>MMV1</v>
      </c>
      <c r="I60" t="str">
        <f>IFERROR(VLOOKUP(B60,Hoja3!J:K,2,0),"")</f>
        <v>PRIORIDAD 1</v>
      </c>
      <c r="J60" t="str">
        <f>IFERROR(VLOOKUP(B60,Hoja3!P:Q,1,0),"")</f>
        <v>MMV1</v>
      </c>
      <c r="K60" t="str">
        <f>IFERROR(VLOOKUP(B60,Hoja3!P:Q,2,0),"")</f>
        <v>PRIORIDAD 1</v>
      </c>
      <c r="L60">
        <v>330</v>
      </c>
    </row>
    <row r="61" spans="1:12" x14ac:dyDescent="0.25">
      <c r="A61">
        <v>74</v>
      </c>
      <c r="B61" s="36" t="s">
        <v>1859</v>
      </c>
      <c r="C61" t="s">
        <v>122</v>
      </c>
      <c r="D61" s="30" t="s">
        <v>14</v>
      </c>
      <c r="E61" t="s">
        <v>2705</v>
      </c>
      <c r="F61">
        <v>1</v>
      </c>
      <c r="G61" t="str">
        <f>IFERROR(VLOOKUP(B61,FIJO!B:I,8,0),"No diagnostico")</f>
        <v>Diagnostico</v>
      </c>
      <c r="H61" t="str">
        <f>IFERROR(VLOOKUP(B61,Hoja3!J:K,1,0),"")</f>
        <v/>
      </c>
      <c r="I61" t="str">
        <f>IFERROR(VLOOKUP(B61,Hoja3!J:K,2,0),"")</f>
        <v/>
      </c>
      <c r="J61" t="str">
        <f>IFERROR(VLOOKUP(B61,Hoja3!P:Q,1,0),"")</f>
        <v>MUZ</v>
      </c>
      <c r="K61" t="str">
        <f>IFERROR(VLOOKUP(B61,Hoja3!P:Q,2,0),"")</f>
        <v>PRIORIDAD 1</v>
      </c>
      <c r="L61">
        <v>247</v>
      </c>
    </row>
    <row r="62" spans="1:12" x14ac:dyDescent="0.25">
      <c r="A62">
        <v>80</v>
      </c>
      <c r="B62" s="36" t="s">
        <v>1705</v>
      </c>
      <c r="C62" t="s">
        <v>122</v>
      </c>
      <c r="D62" s="30" t="s">
        <v>14</v>
      </c>
      <c r="E62" t="s">
        <v>2705</v>
      </c>
      <c r="F62">
        <v>1</v>
      </c>
      <c r="G62" t="str">
        <f>IFERROR(VLOOKUP(B62,FIJO!B:I,8,0),"No diagnostico")</f>
        <v>Diagnostico</v>
      </c>
      <c r="H62" t="str">
        <f>IFERROR(VLOOKUP(B62,Hoja3!J:K,1,0),"")</f>
        <v/>
      </c>
      <c r="I62" t="str">
        <f>IFERROR(VLOOKUP(B62,Hoja3!J:K,2,0),"")</f>
        <v/>
      </c>
      <c r="J62" t="str">
        <f>IFERROR(VLOOKUP(B62,Hoja3!P:Q,1,0),"")</f>
        <v/>
      </c>
      <c r="K62" t="str">
        <f>IFERROR(VLOOKUP(B62,Hoja3!P:Q,2,0),"")</f>
        <v/>
      </c>
      <c r="L62">
        <v>353</v>
      </c>
    </row>
    <row r="63" spans="1:12" x14ac:dyDescent="0.25">
      <c r="A63">
        <v>81</v>
      </c>
      <c r="B63" s="36" t="s">
        <v>1552</v>
      </c>
      <c r="C63" t="s">
        <v>122</v>
      </c>
      <c r="D63" s="30" t="s">
        <v>14</v>
      </c>
      <c r="E63" t="s">
        <v>2705</v>
      </c>
      <c r="F63">
        <v>1</v>
      </c>
      <c r="G63" t="str">
        <f>IFERROR(VLOOKUP(B63,FIJO!B:I,8,0),"No diagnostico")</f>
        <v>Diagnostico</v>
      </c>
      <c r="H63" t="str">
        <f>IFERROR(VLOOKUP(B63,Hoja3!J:K,1,0),"")</f>
        <v>C0113D</v>
      </c>
      <c r="I63" t="str">
        <f>IFERROR(VLOOKUP(B63,Hoja3!J:K,2,0),"")</f>
        <v>PRIORIDAD 1</v>
      </c>
      <c r="J63" t="str">
        <f>IFERROR(VLOOKUP(B63,Hoja3!P:Q,1,0),"")</f>
        <v>C0113D</v>
      </c>
      <c r="K63" t="str">
        <f>IFERROR(VLOOKUP(B63,Hoja3!P:Q,2,0),"")</f>
        <v>PRIORIDAD 1</v>
      </c>
      <c r="L63">
        <v>100</v>
      </c>
    </row>
    <row r="64" spans="1:12" x14ac:dyDescent="0.25">
      <c r="A64">
        <v>82</v>
      </c>
      <c r="B64" s="36" t="s">
        <v>1554</v>
      </c>
      <c r="C64" t="s">
        <v>122</v>
      </c>
      <c r="D64" s="30" t="s">
        <v>14</v>
      </c>
      <c r="E64" t="s">
        <v>2705</v>
      </c>
      <c r="F64">
        <v>1</v>
      </c>
      <c r="G64" t="str">
        <f>IFERROR(VLOOKUP(B64,FIJO!B:I,8,0),"No diagnostico")</f>
        <v>Diagnostico</v>
      </c>
      <c r="H64" t="str">
        <f>IFERROR(VLOOKUP(B64,Hoja3!J:K,1,0),"")</f>
        <v>C03</v>
      </c>
      <c r="I64" t="str">
        <f>IFERROR(VLOOKUP(B64,Hoja3!J:K,2,0),"")</f>
        <v>PRIORIDAD 1</v>
      </c>
      <c r="J64" t="str">
        <f>IFERROR(VLOOKUP(B64,Hoja3!P:Q,1,0),"")</f>
        <v>C03</v>
      </c>
      <c r="K64" t="str">
        <f>IFERROR(VLOOKUP(B64,Hoja3!P:Q,2,0),"")</f>
        <v>PRIORIDAD 1</v>
      </c>
      <c r="L64">
        <v>36</v>
      </c>
    </row>
    <row r="65" spans="1:12" x14ac:dyDescent="0.25">
      <c r="A65">
        <v>83</v>
      </c>
      <c r="B65" s="36" t="s">
        <v>1747</v>
      </c>
      <c r="C65" t="s">
        <v>122</v>
      </c>
      <c r="D65" s="30" t="s">
        <v>14</v>
      </c>
      <c r="E65" t="s">
        <v>2705</v>
      </c>
      <c r="F65">
        <v>1</v>
      </c>
      <c r="G65" t="str">
        <f>IFERROR(VLOOKUP(B65,FIJO!B:I,8,0),"No diagnostico")</f>
        <v>Diagnostico</v>
      </c>
      <c r="H65" t="str">
        <f>IFERROR(VLOOKUP(B65,Hoja3!J:K,1,0),"")</f>
        <v>C1733D</v>
      </c>
      <c r="I65" t="str">
        <f>IFERROR(VLOOKUP(B65,Hoja3!J:K,2,0),"")</f>
        <v>PRIORIDAD 1</v>
      </c>
      <c r="J65" t="str">
        <f>IFERROR(VLOOKUP(B65,Hoja3!P:Q,1,0),"")</f>
        <v>C1733D</v>
      </c>
      <c r="K65" t="str">
        <f>IFERROR(VLOOKUP(B65,Hoja3!P:Q,2,0),"")</f>
        <v>PRIORIDAD 2</v>
      </c>
      <c r="L65">
        <v>26</v>
      </c>
    </row>
    <row r="66" spans="1:12" x14ac:dyDescent="0.25">
      <c r="A66">
        <v>84</v>
      </c>
      <c r="B66" s="36" t="s">
        <v>1556</v>
      </c>
      <c r="C66" t="s">
        <v>122</v>
      </c>
      <c r="D66" s="30" t="s">
        <v>14</v>
      </c>
      <c r="E66" t="s">
        <v>2705</v>
      </c>
      <c r="F66">
        <v>1</v>
      </c>
      <c r="G66" t="str">
        <f>IFERROR(VLOOKUP(B66,FIJO!B:I,8,0),"No diagnostico")</f>
        <v>Diagnostico</v>
      </c>
      <c r="H66" t="str">
        <f>IFERROR(VLOOKUP(B66,Hoja3!J:K,1,0),"")</f>
        <v/>
      </c>
      <c r="I66" t="str">
        <f>IFERROR(VLOOKUP(B66,Hoja3!J:K,2,0),"")</f>
        <v/>
      </c>
      <c r="J66" t="str">
        <f>IFERROR(VLOOKUP(B66,Hoja3!P:Q,1,0),"")</f>
        <v/>
      </c>
      <c r="K66" t="str">
        <f>IFERROR(VLOOKUP(B66,Hoja3!P:Q,2,0),"")</f>
        <v/>
      </c>
      <c r="L66">
        <v>245</v>
      </c>
    </row>
    <row r="67" spans="1:12" x14ac:dyDescent="0.25">
      <c r="A67">
        <v>85</v>
      </c>
      <c r="B67" s="36" t="s">
        <v>1558</v>
      </c>
      <c r="C67" t="s">
        <v>122</v>
      </c>
      <c r="D67" s="30" t="s">
        <v>14</v>
      </c>
      <c r="E67" t="s">
        <v>2705</v>
      </c>
      <c r="F67">
        <v>1</v>
      </c>
      <c r="G67" t="str">
        <f>IFERROR(VLOOKUP(B67,FIJO!B:I,8,0),"No diagnostico")</f>
        <v>Diagnostico</v>
      </c>
      <c r="H67" t="str">
        <f>IFERROR(VLOOKUP(B67,Hoja3!J:K,1,0),"")</f>
        <v>CRS</v>
      </c>
      <c r="I67" t="str">
        <f>IFERROR(VLOOKUP(B67,Hoja3!J:K,2,0),"")</f>
        <v>PRIORIDAD 1</v>
      </c>
      <c r="J67" t="str">
        <f>IFERROR(VLOOKUP(B67,Hoja3!P:Q,1,0),"")</f>
        <v/>
      </c>
      <c r="K67" t="str">
        <f>IFERROR(VLOOKUP(B67,Hoja3!P:Q,2,0),"")</f>
        <v/>
      </c>
      <c r="L67">
        <v>150</v>
      </c>
    </row>
    <row r="68" spans="1:12" x14ac:dyDescent="0.25">
      <c r="A68">
        <v>86</v>
      </c>
      <c r="B68" s="36" t="s">
        <v>1560</v>
      </c>
      <c r="C68" t="s">
        <v>122</v>
      </c>
      <c r="D68" s="30" t="s">
        <v>14</v>
      </c>
      <c r="E68" t="s">
        <v>2705</v>
      </c>
      <c r="F68">
        <v>1</v>
      </c>
      <c r="G68" t="str">
        <f>IFERROR(VLOOKUP(B68,FIJO!B:I,8,0),"No diagnostico")</f>
        <v>Diagnostico</v>
      </c>
      <c r="H68" t="str">
        <f>IFERROR(VLOOKUP(B68,Hoja3!J:K,1,0),"")</f>
        <v>CRS3D</v>
      </c>
      <c r="I68" t="str">
        <f>IFERROR(VLOOKUP(B68,Hoja3!J:K,2,0),"")</f>
        <v>PRIORIDAD 1</v>
      </c>
      <c r="J68" t="str">
        <f>IFERROR(VLOOKUP(B68,Hoja3!P:Q,1,0),"")</f>
        <v/>
      </c>
      <c r="K68" t="str">
        <f>IFERROR(VLOOKUP(B68,Hoja3!P:Q,2,0),"")</f>
        <v/>
      </c>
      <c r="L68">
        <v>54</v>
      </c>
    </row>
    <row r="69" spans="1:12" x14ac:dyDescent="0.25">
      <c r="A69">
        <v>87</v>
      </c>
      <c r="B69" s="36" t="s">
        <v>1714</v>
      </c>
      <c r="C69" t="s">
        <v>122</v>
      </c>
      <c r="D69" s="30" t="s">
        <v>14</v>
      </c>
      <c r="E69" t="s">
        <v>2705</v>
      </c>
      <c r="F69">
        <v>1</v>
      </c>
      <c r="G69" t="str">
        <f>IFERROR(VLOOKUP(B69,FIJO!B:I,8,0),"No diagnostico")</f>
        <v>Diagnostico</v>
      </c>
      <c r="H69" t="str">
        <f>IFERROR(VLOOKUP(B69,Hoja3!J:K,1,0),"")</f>
        <v>D2L</v>
      </c>
      <c r="I69" t="str">
        <f>IFERROR(VLOOKUP(B69,Hoja3!J:K,2,0),"")</f>
        <v>PRIORIDAD 1</v>
      </c>
      <c r="J69" t="str">
        <f>IFERROR(VLOOKUP(B69,Hoja3!P:Q,1,0),"")</f>
        <v>D2L</v>
      </c>
      <c r="K69" t="str">
        <f>IFERROR(VLOOKUP(B69,Hoja3!P:Q,2,0),"")</f>
        <v>PRIORIDAD 1</v>
      </c>
      <c r="L69">
        <v>277</v>
      </c>
    </row>
    <row r="70" spans="1:12" x14ac:dyDescent="0.25">
      <c r="A70">
        <v>88</v>
      </c>
      <c r="B70" s="36" t="s">
        <v>1758</v>
      </c>
      <c r="C70" t="s">
        <v>122</v>
      </c>
      <c r="D70" s="30" t="s">
        <v>14</v>
      </c>
      <c r="E70" t="s">
        <v>2705</v>
      </c>
      <c r="F70">
        <v>1</v>
      </c>
      <c r="G70" t="str">
        <f>IFERROR(VLOOKUP(B70,FIJO!B:I,8,0),"No diagnostico")</f>
        <v>Diagnostico</v>
      </c>
      <c r="H70" t="str">
        <f>IFERROR(VLOOKUP(B70,Hoja3!J:K,1,0),"")</f>
        <v/>
      </c>
      <c r="I70" t="str">
        <f>IFERROR(VLOOKUP(B70,Hoja3!J:K,2,0),"")</f>
        <v/>
      </c>
      <c r="J70" t="str">
        <f>IFERROR(VLOOKUP(B70,Hoja3!P:Q,1,0),"")</f>
        <v/>
      </c>
      <c r="K70" t="str">
        <f>IFERROR(VLOOKUP(B70,Hoja3!P:Q,2,0),"")</f>
        <v/>
      </c>
      <c r="L70">
        <v>83</v>
      </c>
    </row>
    <row r="71" spans="1:12" x14ac:dyDescent="0.25">
      <c r="A71">
        <v>89</v>
      </c>
      <c r="B71" s="36" t="s">
        <v>1562</v>
      </c>
      <c r="C71" t="s">
        <v>122</v>
      </c>
      <c r="D71" s="30" t="s">
        <v>14</v>
      </c>
      <c r="E71" t="s">
        <v>2705</v>
      </c>
      <c r="F71">
        <v>1</v>
      </c>
      <c r="G71" t="str">
        <f>IFERROR(VLOOKUP(B71,FIJO!B:I,8,0),"No diagnostico")</f>
        <v>Diagnostico</v>
      </c>
      <c r="H71" t="str">
        <f>IFERROR(VLOOKUP(B71,Hoja3!J:K,1,0),"")</f>
        <v/>
      </c>
      <c r="I71" t="str">
        <f>IFERROR(VLOOKUP(B71,Hoja3!J:K,2,0),"")</f>
        <v/>
      </c>
      <c r="J71" t="str">
        <f>IFERROR(VLOOKUP(B71,Hoja3!P:Q,1,0),"")</f>
        <v/>
      </c>
      <c r="K71" t="str">
        <f>IFERROR(VLOOKUP(B71,Hoja3!P:Q,2,0),"")</f>
        <v/>
      </c>
      <c r="L71">
        <v>322</v>
      </c>
    </row>
    <row r="72" spans="1:12" x14ac:dyDescent="0.25">
      <c r="A72">
        <v>91</v>
      </c>
      <c r="B72" s="36" t="s">
        <v>1693</v>
      </c>
      <c r="C72" t="s">
        <v>122</v>
      </c>
      <c r="D72" s="30" t="s">
        <v>14</v>
      </c>
      <c r="E72" t="s">
        <v>2705</v>
      </c>
      <c r="F72">
        <v>1</v>
      </c>
      <c r="G72" t="str">
        <f>IFERROR(VLOOKUP(B72,FIJO!B:I,8,0),"No diagnostico")</f>
        <v>Diagnostico</v>
      </c>
      <c r="H72" t="str">
        <f>IFERROR(VLOOKUP(B72,Hoja3!J:K,1,0),"")</f>
        <v>RZ2</v>
      </c>
      <c r="I72" t="str">
        <f>IFERROR(VLOOKUP(B72,Hoja3!J:K,2,0),"")</f>
        <v>PRIORIDAD 1</v>
      </c>
      <c r="J72" t="str">
        <f>IFERROR(VLOOKUP(B72,Hoja3!P:Q,1,0),"")</f>
        <v>RZ2</v>
      </c>
      <c r="K72" t="str">
        <f>IFERROR(VLOOKUP(B72,Hoja3!P:Q,2,0),"")</f>
        <v>PRIORIDAD 1</v>
      </c>
      <c r="L72">
        <v>643</v>
      </c>
    </row>
    <row r="73" spans="1:12" x14ac:dyDescent="0.25">
      <c r="A73">
        <v>92</v>
      </c>
      <c r="B73" s="36" t="s">
        <v>1751</v>
      </c>
      <c r="C73" t="s">
        <v>122</v>
      </c>
      <c r="D73" s="30" t="s">
        <v>14</v>
      </c>
      <c r="E73" t="s">
        <v>2705</v>
      </c>
      <c r="F73">
        <v>1</v>
      </c>
      <c r="G73" t="str">
        <f>IFERROR(VLOOKUP(B73,FIJO!B:I,8,0),"No diagnostico")</f>
        <v>Diagnostico</v>
      </c>
      <c r="H73" t="str">
        <f>IFERROR(VLOOKUP(B73,Hoja3!J:K,1,0),"")</f>
        <v>S2A</v>
      </c>
      <c r="I73" t="str">
        <f>IFERROR(VLOOKUP(B73,Hoja3!J:K,2,0),"")</f>
        <v>PRIORIDAD 1</v>
      </c>
      <c r="J73" t="str">
        <f>IFERROR(VLOOKUP(B73,Hoja3!P:Q,1,0),"")</f>
        <v>S2A</v>
      </c>
      <c r="K73" t="str">
        <f>IFERROR(VLOOKUP(B73,Hoja3!P:Q,2,0),"")</f>
        <v>PRIORIDAD 1</v>
      </c>
      <c r="L73">
        <v>154</v>
      </c>
    </row>
    <row r="74" spans="1:12" x14ac:dyDescent="0.25">
      <c r="A74">
        <v>93</v>
      </c>
      <c r="B74" s="36" t="s">
        <v>1734</v>
      </c>
      <c r="C74" t="s">
        <v>122</v>
      </c>
      <c r="D74" s="30" t="s">
        <v>14</v>
      </c>
      <c r="E74" t="s">
        <v>2705</v>
      </c>
      <c r="F74">
        <v>1</v>
      </c>
      <c r="G74" t="str">
        <f>IFERROR(VLOOKUP(B74,FIJO!B:I,8,0),"No diagnostico")</f>
        <v>Diagnostico</v>
      </c>
      <c r="H74" t="str">
        <f>IFERROR(VLOOKUP(B74,Hoja3!J:K,1,0),"")</f>
        <v>VLL2</v>
      </c>
      <c r="I74" t="str">
        <f>IFERROR(VLOOKUP(B74,Hoja3!J:K,2,0),"")</f>
        <v>PRIORIDAD 1</v>
      </c>
      <c r="J74" t="str">
        <f>IFERROR(VLOOKUP(B74,Hoja3!P:Q,1,0),"")</f>
        <v>VLL2</v>
      </c>
      <c r="K74" t="str">
        <f>IFERROR(VLOOKUP(B74,Hoja3!P:Q,2,0),"")</f>
        <v>PRIORIDAD 1</v>
      </c>
      <c r="L74">
        <v>271</v>
      </c>
    </row>
    <row r="75" spans="1:12" x14ac:dyDescent="0.25">
      <c r="A75">
        <v>94</v>
      </c>
      <c r="B75" s="36" t="s">
        <v>1761</v>
      </c>
      <c r="C75" t="s">
        <v>122</v>
      </c>
      <c r="D75" s="30" t="s">
        <v>14</v>
      </c>
      <c r="E75" t="s">
        <v>2705</v>
      </c>
      <c r="F75">
        <v>1</v>
      </c>
      <c r="G75" t="str">
        <f>IFERROR(VLOOKUP(B75,FIJO!B:I,8,0),"No diagnostico")</f>
        <v>Diagnostico</v>
      </c>
      <c r="H75" t="str">
        <f>IFERROR(VLOOKUP(B75,Hoja3!J:K,1,0),"")</f>
        <v/>
      </c>
      <c r="I75" t="str">
        <f>IFERROR(VLOOKUP(B75,Hoja3!J:K,2,0),"")</f>
        <v/>
      </c>
      <c r="J75" t="str">
        <f>IFERROR(VLOOKUP(B75,Hoja3!P:Q,1,0),"")</f>
        <v>YBS</v>
      </c>
      <c r="K75" t="str">
        <f>IFERROR(VLOOKUP(B75,Hoja3!P:Q,2,0),"")</f>
        <v>PRIORIDAD 1</v>
      </c>
      <c r="L75">
        <v>301</v>
      </c>
    </row>
    <row r="76" spans="1:12" x14ac:dyDescent="0.25">
      <c r="A76">
        <v>95</v>
      </c>
      <c r="B76" s="36" t="s">
        <v>1532</v>
      </c>
      <c r="C76" t="s">
        <v>122</v>
      </c>
      <c r="D76" s="30" t="s">
        <v>14</v>
      </c>
      <c r="E76" t="s">
        <v>2705</v>
      </c>
      <c r="F76">
        <v>1</v>
      </c>
      <c r="G76" t="str">
        <f>IFERROR(VLOOKUP(B76,FIJO!B:I,8,0),"No diagnostico")</f>
        <v>Diagnostico</v>
      </c>
      <c r="H76" t="str">
        <f>IFERROR(VLOOKUP(B76,Hoja3!J:K,1,0),"")</f>
        <v>EMT</v>
      </c>
      <c r="I76" t="str">
        <f>IFERROR(VLOOKUP(B76,Hoja3!J:K,2,0),"")</f>
        <v>PRIORIDAD 1</v>
      </c>
      <c r="J76" t="str">
        <f>IFERROR(VLOOKUP(B76,Hoja3!P:Q,1,0),"")</f>
        <v>EMT</v>
      </c>
      <c r="K76" t="str">
        <f>IFERROR(VLOOKUP(B76,Hoja3!P:Q,2,0),"")</f>
        <v>PRIORIDAD 1</v>
      </c>
      <c r="L76">
        <v>305</v>
      </c>
    </row>
    <row r="77" spans="1:12" x14ac:dyDescent="0.25">
      <c r="A77">
        <v>96</v>
      </c>
      <c r="B77" s="36" t="s">
        <v>1533</v>
      </c>
      <c r="C77" t="s">
        <v>122</v>
      </c>
      <c r="D77" s="30" t="s">
        <v>14</v>
      </c>
      <c r="E77" t="s">
        <v>2705</v>
      </c>
      <c r="F77">
        <v>1</v>
      </c>
      <c r="G77" t="str">
        <f>IFERROR(VLOOKUP(B77,FIJO!B:I,8,0),"No diagnostico")</f>
        <v>Diagnostico</v>
      </c>
      <c r="H77" t="str">
        <f>IFERROR(VLOOKUP(B77,Hoja3!J:K,1,0),"")</f>
        <v>G2N</v>
      </c>
      <c r="I77" t="str">
        <f>IFERROR(VLOOKUP(B77,Hoja3!J:K,2,0),"")</f>
        <v>PRIORIDAD 1</v>
      </c>
      <c r="J77" t="str">
        <f>IFERROR(VLOOKUP(B77,Hoja3!P:Q,1,0),"")</f>
        <v/>
      </c>
      <c r="K77" t="str">
        <f>IFERROR(VLOOKUP(B77,Hoja3!P:Q,2,0),"")</f>
        <v/>
      </c>
      <c r="L77">
        <v>414</v>
      </c>
    </row>
    <row r="78" spans="1:12" x14ac:dyDescent="0.25">
      <c r="A78">
        <v>97</v>
      </c>
      <c r="B78" s="36" t="s">
        <v>1504</v>
      </c>
      <c r="C78" t="s">
        <v>122</v>
      </c>
      <c r="D78" s="30" t="s">
        <v>14</v>
      </c>
      <c r="E78" t="s">
        <v>2705</v>
      </c>
      <c r="F78">
        <v>1</v>
      </c>
      <c r="G78" t="str">
        <f>IFERROR(VLOOKUP(B78,FIJO!B:I,8,0),"No diagnostico")</f>
        <v>Diagnostico</v>
      </c>
      <c r="H78" t="str">
        <f>IFERROR(VLOOKUP(B78,Hoja3!J:K,1,0),"")</f>
        <v>3CH</v>
      </c>
      <c r="I78" t="str">
        <f>IFERROR(VLOOKUP(B78,Hoja3!J:K,2,0),"")</f>
        <v>PRIORIDAD 1</v>
      </c>
      <c r="J78" t="str">
        <f>IFERROR(VLOOKUP(B78,Hoja3!P:Q,1,0),"")</f>
        <v>3CH</v>
      </c>
      <c r="K78" t="str">
        <f>IFERROR(VLOOKUP(B78,Hoja3!P:Q,2,0),"")</f>
        <v>PRIORIDAD 1</v>
      </c>
      <c r="L78">
        <v>169</v>
      </c>
    </row>
    <row r="79" spans="1:12" x14ac:dyDescent="0.25">
      <c r="A79">
        <v>98</v>
      </c>
      <c r="B79" s="36" t="s">
        <v>1585</v>
      </c>
      <c r="C79" t="s">
        <v>122</v>
      </c>
      <c r="D79" s="30" t="s">
        <v>14</v>
      </c>
      <c r="E79" t="s">
        <v>2705</v>
      </c>
      <c r="F79">
        <v>1</v>
      </c>
      <c r="G79" t="str">
        <f>IFERROR(VLOOKUP(B79,FIJO!B:I,8,0),"No diagnostico")</f>
        <v>Diagnostico</v>
      </c>
      <c r="H79" t="str">
        <f>IFERROR(VLOOKUP(B79,Hoja3!J:K,1,0),"")</f>
        <v>ICL</v>
      </c>
      <c r="I79" t="str">
        <f>IFERROR(VLOOKUP(B79,Hoja3!J:K,2,0),"")</f>
        <v>PRIORIDAD 1</v>
      </c>
      <c r="J79" t="str">
        <f>IFERROR(VLOOKUP(B79,Hoja3!P:Q,1,0),"")</f>
        <v>ICL</v>
      </c>
      <c r="K79" t="str">
        <f>IFERROR(VLOOKUP(B79,Hoja3!P:Q,2,0),"")</f>
        <v>PRIORIDAD 1</v>
      </c>
      <c r="L79">
        <v>230</v>
      </c>
    </row>
    <row r="80" spans="1:12" x14ac:dyDescent="0.25">
      <c r="A80">
        <v>99</v>
      </c>
      <c r="B80" s="36" t="s">
        <v>1506</v>
      </c>
      <c r="C80" t="s">
        <v>122</v>
      </c>
      <c r="D80" s="30" t="s">
        <v>14</v>
      </c>
      <c r="E80" t="s">
        <v>2705</v>
      </c>
      <c r="F80">
        <v>1</v>
      </c>
      <c r="G80" t="str">
        <f>IFERROR(VLOOKUP(B80,FIJO!B:I,8,0),"No diagnostico")</f>
        <v>Diagnostico</v>
      </c>
      <c r="H80" t="str">
        <f>IFERROR(VLOOKUP(B80,Hoja3!J:K,1,0),"")</f>
        <v/>
      </c>
      <c r="I80" t="str">
        <f>IFERROR(VLOOKUP(B80,Hoja3!J:K,2,0),"")</f>
        <v/>
      </c>
      <c r="J80" t="str">
        <f>IFERROR(VLOOKUP(B80,Hoja3!P:Q,1,0),"")</f>
        <v/>
      </c>
      <c r="K80" t="str">
        <f>IFERROR(VLOOKUP(B80,Hoja3!P:Q,2,0),"")</f>
        <v/>
      </c>
      <c r="L80">
        <v>90</v>
      </c>
    </row>
    <row r="81" spans="1:12" x14ac:dyDescent="0.25">
      <c r="A81">
        <v>100</v>
      </c>
      <c r="B81" s="36" t="s">
        <v>1579</v>
      </c>
      <c r="C81" t="s">
        <v>122</v>
      </c>
      <c r="D81" s="30" t="s">
        <v>14</v>
      </c>
      <c r="E81" t="s">
        <v>2705</v>
      </c>
      <c r="F81">
        <v>1</v>
      </c>
      <c r="G81" t="str">
        <f>IFERROR(VLOOKUP(B81,FIJO!B:I,8,0),"No diagnostico")</f>
        <v>Diagnostico</v>
      </c>
      <c r="H81" t="str">
        <f>IFERROR(VLOOKUP(B81,Hoja3!J:K,1,0),"")</f>
        <v>SPD</v>
      </c>
      <c r="I81" t="str">
        <f>IFERROR(VLOOKUP(B81,Hoja3!J:K,2,0),"")</f>
        <v>PRIORIDAD 1</v>
      </c>
      <c r="J81" t="str">
        <f>IFERROR(VLOOKUP(B81,Hoja3!P:Q,1,0),"")</f>
        <v>SPD</v>
      </c>
      <c r="K81" t="str">
        <f>IFERROR(VLOOKUP(B81,Hoja3!P:Q,2,0),"")</f>
        <v>PRIORIDAD 1</v>
      </c>
      <c r="L81">
        <v>197</v>
      </c>
    </row>
    <row r="82" spans="1:12" x14ac:dyDescent="0.25">
      <c r="A82">
        <v>101</v>
      </c>
      <c r="B82" s="36" t="s">
        <v>1587</v>
      </c>
      <c r="C82" t="s">
        <v>122</v>
      </c>
      <c r="D82" s="30" t="s">
        <v>14</v>
      </c>
      <c r="E82" t="s">
        <v>2705</v>
      </c>
      <c r="F82">
        <v>1</v>
      </c>
      <c r="G82" t="str">
        <f>IFERROR(VLOOKUP(B82,FIJO!B:I,8,0),"No diagnostico")</f>
        <v>Diagnostico</v>
      </c>
      <c r="H82" t="str">
        <f>IFERROR(VLOOKUP(B82,Hoja3!J:K,1,0),"")</f>
        <v/>
      </c>
      <c r="I82" t="str">
        <f>IFERROR(VLOOKUP(B82,Hoja3!J:K,2,0),"")</f>
        <v/>
      </c>
      <c r="J82" t="str">
        <f>IFERROR(VLOOKUP(B82,Hoja3!P:Q,1,0),"")</f>
        <v/>
      </c>
      <c r="K82" t="str">
        <f>IFERROR(VLOOKUP(B82,Hoja3!P:Q,2,0),"")</f>
        <v/>
      </c>
      <c r="L82">
        <v>418</v>
      </c>
    </row>
    <row r="83" spans="1:12" x14ac:dyDescent="0.25">
      <c r="A83">
        <v>102</v>
      </c>
      <c r="B83" s="36" t="s">
        <v>1917</v>
      </c>
      <c r="C83" t="s">
        <v>122</v>
      </c>
      <c r="D83" s="30" t="s">
        <v>14</v>
      </c>
      <c r="E83" t="s">
        <v>2705</v>
      </c>
      <c r="F83">
        <v>1</v>
      </c>
      <c r="G83" t="str">
        <f>IFERROR(VLOOKUP(B83,FIJO!B:I,8,0),"No diagnostico")</f>
        <v>Diagnostico</v>
      </c>
      <c r="H83" t="str">
        <f>IFERROR(VLOOKUP(B83,Hoja3!J:K,1,0),"")</f>
        <v/>
      </c>
      <c r="I83" t="str">
        <f>IFERROR(VLOOKUP(B83,Hoja3!J:K,2,0),"")</f>
        <v/>
      </c>
      <c r="J83" t="str">
        <f>IFERROR(VLOOKUP(B83,Hoja3!P:Q,1,0),"")</f>
        <v>AIG</v>
      </c>
      <c r="K83" t="str">
        <f>IFERROR(VLOOKUP(B83,Hoja3!P:Q,2,0),"")</f>
        <v>PRIORIDAD 2</v>
      </c>
      <c r="L83">
        <v>267</v>
      </c>
    </row>
    <row r="84" spans="1:12" x14ac:dyDescent="0.25">
      <c r="A84">
        <v>103</v>
      </c>
      <c r="B84" s="36" t="s">
        <v>1921</v>
      </c>
      <c r="C84" t="s">
        <v>122</v>
      </c>
      <c r="D84" s="30" t="s">
        <v>14</v>
      </c>
      <c r="E84" t="s">
        <v>2705</v>
      </c>
      <c r="F84">
        <v>1</v>
      </c>
      <c r="G84" t="str">
        <f>IFERROR(VLOOKUP(B84,FIJO!B:I,8,0),"No diagnostico")</f>
        <v>Diagnostico</v>
      </c>
      <c r="H84" t="str">
        <f>IFERROR(VLOOKUP(B84,Hoja3!J:K,1,0),"")</f>
        <v/>
      </c>
      <c r="I84" t="str">
        <f>IFERROR(VLOOKUP(B84,Hoja3!J:K,2,0),"")</f>
        <v/>
      </c>
      <c r="J84" t="str">
        <f>IFERROR(VLOOKUP(B84,Hoja3!P:Q,1,0),"")</f>
        <v>AL0</v>
      </c>
      <c r="K84" t="str">
        <f>IFERROR(VLOOKUP(B84,Hoja3!P:Q,2,0),"")</f>
        <v>PRIORIDAD 2</v>
      </c>
      <c r="L84">
        <v>95</v>
      </c>
    </row>
    <row r="85" spans="1:12" x14ac:dyDescent="0.25">
      <c r="A85">
        <v>104</v>
      </c>
      <c r="B85" s="36" t="s">
        <v>1612</v>
      </c>
      <c r="C85" t="s">
        <v>122</v>
      </c>
      <c r="D85" s="30" t="s">
        <v>14</v>
      </c>
      <c r="E85" t="s">
        <v>2705</v>
      </c>
      <c r="F85">
        <v>1</v>
      </c>
      <c r="G85" t="str">
        <f>IFERROR(VLOOKUP(B85,FIJO!B:I,8,0),"No diagnostico")</f>
        <v>Diagnostico</v>
      </c>
      <c r="H85" t="str">
        <f>IFERROR(VLOOKUP(B85,Hoja3!J:K,1,0),"")</f>
        <v/>
      </c>
      <c r="I85" t="str">
        <f>IFERROR(VLOOKUP(B85,Hoja3!J:K,2,0),"")</f>
        <v/>
      </c>
      <c r="J85" t="str">
        <f>IFERROR(VLOOKUP(B85,Hoja3!P:Q,1,0),"")</f>
        <v/>
      </c>
      <c r="K85" t="str">
        <f>IFERROR(VLOOKUP(B85,Hoja3!P:Q,2,0),"")</f>
        <v/>
      </c>
      <c r="L85">
        <v>277</v>
      </c>
    </row>
    <row r="86" spans="1:12" x14ac:dyDescent="0.25">
      <c r="A86">
        <v>105</v>
      </c>
      <c r="B86" s="36" t="s">
        <v>1613</v>
      </c>
      <c r="C86" t="s">
        <v>122</v>
      </c>
      <c r="D86" s="30" t="s">
        <v>14</v>
      </c>
      <c r="E86" t="s">
        <v>2705</v>
      </c>
      <c r="F86">
        <v>1</v>
      </c>
      <c r="G86" t="str">
        <f>IFERROR(VLOOKUP(B86,FIJO!B:I,8,0),"No diagnostico")</f>
        <v>Diagnostico</v>
      </c>
      <c r="H86" t="str">
        <f>IFERROR(VLOOKUP(B86,Hoja3!J:K,1,0),"")</f>
        <v/>
      </c>
      <c r="I86" t="str">
        <f>IFERROR(VLOOKUP(B86,Hoja3!J:K,2,0),"")</f>
        <v/>
      </c>
      <c r="J86" t="str">
        <f>IFERROR(VLOOKUP(B86,Hoja3!P:Q,1,0),"")</f>
        <v>BNL</v>
      </c>
      <c r="K86" t="str">
        <f>IFERROR(VLOOKUP(B86,Hoja3!P:Q,2,0),"")</f>
        <v>PRIORIDAD 1</v>
      </c>
      <c r="L86">
        <v>198</v>
      </c>
    </row>
    <row r="87" spans="1:12" x14ac:dyDescent="0.25">
      <c r="A87">
        <v>107</v>
      </c>
      <c r="B87" s="36" t="s">
        <v>1923</v>
      </c>
      <c r="C87" t="s">
        <v>122</v>
      </c>
      <c r="D87" s="30" t="s">
        <v>14</v>
      </c>
      <c r="E87" t="s">
        <v>2705</v>
      </c>
      <c r="F87">
        <v>1</v>
      </c>
      <c r="G87" t="str">
        <f>IFERROR(VLOOKUP(B87,FIJO!B:I,8,0),"No diagnostico")</f>
        <v>Diagnostico</v>
      </c>
      <c r="H87" t="str">
        <f>IFERROR(VLOOKUP(B87,Hoja3!J:K,1,0),"")</f>
        <v/>
      </c>
      <c r="I87" t="str">
        <f>IFERROR(VLOOKUP(B87,Hoja3!J:K,2,0),"")</f>
        <v/>
      </c>
      <c r="J87" t="str">
        <f>IFERROR(VLOOKUP(B87,Hoja3!P:Q,1,0),"")</f>
        <v/>
      </c>
      <c r="K87" t="str">
        <f>IFERROR(VLOOKUP(B87,Hoja3!P:Q,2,0),"")</f>
        <v/>
      </c>
      <c r="L87">
        <v>200</v>
      </c>
    </row>
    <row r="88" spans="1:12" x14ac:dyDescent="0.25">
      <c r="A88">
        <v>108</v>
      </c>
      <c r="B88" s="36" t="s">
        <v>1930</v>
      </c>
      <c r="C88" t="s">
        <v>122</v>
      </c>
      <c r="D88" s="30" t="s">
        <v>14</v>
      </c>
      <c r="E88" t="s">
        <v>2705</v>
      </c>
      <c r="F88">
        <v>1</v>
      </c>
      <c r="G88" t="str">
        <f>IFERROR(VLOOKUP(B88,FIJO!B:I,8,0),"No diagnostico")</f>
        <v>Diagnostico</v>
      </c>
      <c r="H88" t="str">
        <f>IFERROR(VLOOKUP(B88,Hoja3!J:K,1,0),"")</f>
        <v/>
      </c>
      <c r="I88" t="str">
        <f>IFERROR(VLOOKUP(B88,Hoja3!J:K,2,0),"")</f>
        <v/>
      </c>
      <c r="J88" t="str">
        <f>IFERROR(VLOOKUP(B88,Hoja3!P:Q,1,0),"")</f>
        <v>GEH</v>
      </c>
      <c r="K88" t="str">
        <f>IFERROR(VLOOKUP(B88,Hoja3!P:Q,2,0),"")</f>
        <v>PRIORIDAD 1</v>
      </c>
      <c r="L88">
        <v>204</v>
      </c>
    </row>
    <row r="89" spans="1:12" x14ac:dyDescent="0.25">
      <c r="A89">
        <v>110</v>
      </c>
      <c r="B89" s="36" t="s">
        <v>1614</v>
      </c>
      <c r="C89" t="s">
        <v>122</v>
      </c>
      <c r="D89" s="30" t="s">
        <v>14</v>
      </c>
      <c r="E89" t="s">
        <v>2705</v>
      </c>
      <c r="F89">
        <v>1</v>
      </c>
      <c r="G89" t="str">
        <f>IFERROR(VLOOKUP(B89,FIJO!B:I,8,0),"No diagnostico")</f>
        <v>Diagnostico</v>
      </c>
      <c r="H89" t="str">
        <f>IFERROR(VLOOKUP(B89,Hoja3!J:K,1,0),"")</f>
        <v>K2N</v>
      </c>
      <c r="I89" t="str">
        <f>IFERROR(VLOOKUP(B89,Hoja3!J:K,2,0),"")</f>
        <v>PRIORIDAD 1</v>
      </c>
      <c r="J89" t="str">
        <f>IFERROR(VLOOKUP(B89,Hoja3!P:Q,1,0),"")</f>
        <v/>
      </c>
      <c r="K89" t="str">
        <f>IFERROR(VLOOKUP(B89,Hoja3!P:Q,2,0),"")</f>
        <v/>
      </c>
      <c r="L89">
        <v>559</v>
      </c>
    </row>
    <row r="90" spans="1:12" x14ac:dyDescent="0.25">
      <c r="A90">
        <v>111</v>
      </c>
      <c r="B90" s="36" t="s">
        <v>1615</v>
      </c>
      <c r="C90" t="s">
        <v>122</v>
      </c>
      <c r="D90" s="30" t="s">
        <v>14</v>
      </c>
      <c r="E90" t="s">
        <v>2705</v>
      </c>
      <c r="F90">
        <v>1</v>
      </c>
      <c r="G90" t="str">
        <f>IFERROR(VLOOKUP(B90,FIJO!B:I,8,0),"No diagnostico")</f>
        <v>Diagnostico</v>
      </c>
      <c r="H90" t="str">
        <f>IFERROR(VLOOKUP(B90,Hoja3!J:K,1,0),"")</f>
        <v/>
      </c>
      <c r="I90" t="str">
        <f>IFERROR(VLOOKUP(B90,Hoja3!J:K,2,0),"")</f>
        <v/>
      </c>
      <c r="J90" t="str">
        <f>IFERROR(VLOOKUP(B90,Hoja3!P:Q,1,0),"")</f>
        <v/>
      </c>
      <c r="K90" t="str">
        <f>IFERROR(VLOOKUP(B90,Hoja3!P:Q,2,0),"")</f>
        <v/>
      </c>
      <c r="L90">
        <v>445</v>
      </c>
    </row>
    <row r="91" spans="1:12" x14ac:dyDescent="0.25">
      <c r="A91">
        <v>112</v>
      </c>
      <c r="B91" s="36" t="s">
        <v>1925</v>
      </c>
      <c r="C91" t="s">
        <v>122</v>
      </c>
      <c r="D91" s="30" t="s">
        <v>14</v>
      </c>
      <c r="E91" t="s">
        <v>2705</v>
      </c>
      <c r="F91">
        <v>1</v>
      </c>
      <c r="G91" t="str">
        <f>IFERROR(VLOOKUP(B91,FIJO!B:I,8,0),"No diagnostico")</f>
        <v>Diagnostico</v>
      </c>
      <c r="H91" t="str">
        <f>IFERROR(VLOOKUP(B91,Hoja3!J:K,1,0),"")</f>
        <v/>
      </c>
      <c r="I91" t="str">
        <f>IFERROR(VLOOKUP(B91,Hoja3!J:K,2,0),"")</f>
        <v/>
      </c>
      <c r="J91" t="str">
        <f>IFERROR(VLOOKUP(B91,Hoja3!P:Q,1,0),"")</f>
        <v/>
      </c>
      <c r="K91" t="str">
        <f>IFERROR(VLOOKUP(B91,Hoja3!P:Q,2,0),"")</f>
        <v/>
      </c>
      <c r="L91">
        <v>53</v>
      </c>
    </row>
    <row r="92" spans="1:12" x14ac:dyDescent="0.25">
      <c r="A92">
        <v>113</v>
      </c>
      <c r="B92" s="36" t="s">
        <v>1616</v>
      </c>
      <c r="C92" t="s">
        <v>122</v>
      </c>
      <c r="D92" s="30" t="s">
        <v>14</v>
      </c>
      <c r="E92" t="s">
        <v>2705</v>
      </c>
      <c r="F92">
        <v>1</v>
      </c>
      <c r="G92" t="str">
        <f>IFERROR(VLOOKUP(B92,FIJO!B:I,8,0),"No diagnostico")</f>
        <v>Diagnostico</v>
      </c>
      <c r="H92" t="str">
        <f>IFERROR(VLOOKUP(B92,Hoja3!J:K,1,0),"")</f>
        <v>OGT</v>
      </c>
      <c r="I92" t="str">
        <f>IFERROR(VLOOKUP(B92,Hoja3!J:K,2,0),"")</f>
        <v>PRIORIDAD 1</v>
      </c>
      <c r="J92" t="str">
        <f>IFERROR(VLOOKUP(B92,Hoja3!P:Q,1,0),"")</f>
        <v/>
      </c>
      <c r="K92" t="str">
        <f>IFERROR(VLOOKUP(B92,Hoja3!P:Q,2,0),"")</f>
        <v/>
      </c>
      <c r="L92">
        <v>72</v>
      </c>
    </row>
    <row r="93" spans="1:12" x14ac:dyDescent="0.25">
      <c r="A93">
        <v>114</v>
      </c>
      <c r="B93" s="36" t="s">
        <v>1932</v>
      </c>
      <c r="C93" t="s">
        <v>122</v>
      </c>
      <c r="D93" s="30" t="s">
        <v>14</v>
      </c>
      <c r="E93" t="s">
        <v>2705</v>
      </c>
      <c r="F93">
        <v>1</v>
      </c>
      <c r="G93" t="str">
        <f>IFERROR(VLOOKUP(B93,FIJO!B:I,8,0),"No diagnostico")</f>
        <v>Diagnostico</v>
      </c>
      <c r="H93" t="str">
        <f>IFERROR(VLOOKUP(B93,Hoja3!J:K,1,0),"")</f>
        <v/>
      </c>
      <c r="I93" t="str">
        <f>IFERROR(VLOOKUP(B93,Hoja3!J:K,2,0),"")</f>
        <v/>
      </c>
      <c r="J93" t="str">
        <f>IFERROR(VLOOKUP(B93,Hoja3!P:Q,1,0),"")</f>
        <v/>
      </c>
      <c r="K93" t="str">
        <f>IFERROR(VLOOKUP(B93,Hoja3!P:Q,2,0),"")</f>
        <v/>
      </c>
      <c r="L93">
        <v>176</v>
      </c>
    </row>
    <row r="94" spans="1:12" x14ac:dyDescent="0.25">
      <c r="A94">
        <v>116</v>
      </c>
      <c r="B94" s="36" t="s">
        <v>1926</v>
      </c>
      <c r="C94" t="s">
        <v>122</v>
      </c>
      <c r="D94" s="30" t="s">
        <v>14</v>
      </c>
      <c r="E94" t="s">
        <v>2705</v>
      </c>
      <c r="F94">
        <v>1</v>
      </c>
      <c r="G94" t="str">
        <f>IFERROR(VLOOKUP(B94,FIJO!B:I,8,0),"No diagnostico")</f>
        <v>Diagnostico</v>
      </c>
      <c r="H94" t="str">
        <f>IFERROR(VLOOKUP(B94,Hoja3!J:K,1,0),"")</f>
        <v/>
      </c>
      <c r="I94" t="str">
        <f>IFERROR(VLOOKUP(B94,Hoja3!J:K,2,0),"")</f>
        <v/>
      </c>
      <c r="J94" t="str">
        <f>IFERROR(VLOOKUP(B94,Hoja3!P:Q,1,0),"")</f>
        <v>PPT</v>
      </c>
      <c r="K94" t="str">
        <f>IFERROR(VLOOKUP(B94,Hoja3!P:Q,2,0),"")</f>
        <v>PRIORIDAD 1</v>
      </c>
      <c r="L94">
        <v>283</v>
      </c>
    </row>
    <row r="95" spans="1:12" x14ac:dyDescent="0.25">
      <c r="A95">
        <v>117</v>
      </c>
      <c r="B95" s="36" t="s">
        <v>1915</v>
      </c>
      <c r="C95" t="s">
        <v>122</v>
      </c>
      <c r="D95" s="30" t="s">
        <v>14</v>
      </c>
      <c r="E95" t="s">
        <v>2705</v>
      </c>
      <c r="F95">
        <v>1</v>
      </c>
      <c r="G95" t="str">
        <f>IFERROR(VLOOKUP(B95,FIJO!B:I,8,0),"No diagnostico")</f>
        <v>Diagnostico</v>
      </c>
      <c r="H95" t="str">
        <f>IFERROR(VLOOKUP(B95,Hoja3!J:K,1,0),"")</f>
        <v/>
      </c>
      <c r="I95" t="str">
        <f>IFERROR(VLOOKUP(B95,Hoja3!J:K,2,0),"")</f>
        <v/>
      </c>
      <c r="J95" t="str">
        <f>IFERROR(VLOOKUP(B95,Hoja3!P:Q,1,0),"")</f>
        <v>PQP1</v>
      </c>
      <c r="K95" t="str">
        <f>IFERROR(VLOOKUP(B95,Hoja3!P:Q,2,0),"")</f>
        <v>PRIORIDAD 3</v>
      </c>
      <c r="L95">
        <v>167</v>
      </c>
    </row>
    <row r="96" spans="1:12" x14ac:dyDescent="0.25">
      <c r="A96">
        <v>118</v>
      </c>
      <c r="B96" s="36" t="s">
        <v>1928</v>
      </c>
      <c r="C96" t="s">
        <v>122</v>
      </c>
      <c r="D96" s="30" t="s">
        <v>14</v>
      </c>
      <c r="E96" t="s">
        <v>2705</v>
      </c>
      <c r="F96">
        <v>1</v>
      </c>
      <c r="G96" t="str">
        <f>IFERROR(VLOOKUP(B96,FIJO!B:I,8,0),"No diagnostico")</f>
        <v>Diagnostico</v>
      </c>
      <c r="H96" t="str">
        <f>IFERROR(VLOOKUP(B96,Hoja3!J:K,1,0),"")</f>
        <v/>
      </c>
      <c r="I96" t="str">
        <f>IFERROR(VLOOKUP(B96,Hoja3!J:K,2,0),"")</f>
        <v/>
      </c>
      <c r="J96" t="str">
        <f>IFERROR(VLOOKUP(B96,Hoja3!P:Q,1,0),"")</f>
        <v>S1S</v>
      </c>
      <c r="K96" t="str">
        <f>IFERROR(VLOOKUP(B96,Hoja3!P:Q,2,0),"")</f>
        <v>PRIORIDAD 1</v>
      </c>
      <c r="L96">
        <v>374</v>
      </c>
    </row>
    <row r="97" spans="1:12" x14ac:dyDescent="0.25">
      <c r="A97">
        <v>120</v>
      </c>
      <c r="B97" s="36" t="s">
        <v>1617</v>
      </c>
      <c r="C97" t="s">
        <v>122</v>
      </c>
      <c r="D97" s="30" t="s">
        <v>14</v>
      </c>
      <c r="E97" t="s">
        <v>2705</v>
      </c>
      <c r="F97">
        <v>1</v>
      </c>
      <c r="G97" t="str">
        <f>IFERROR(VLOOKUP(B97,FIJO!B:I,8,0),"No diagnostico")</f>
        <v>Diagnostico</v>
      </c>
      <c r="H97" t="str">
        <f>IFERROR(VLOOKUP(B97,Hoja3!J:K,1,0),"")</f>
        <v/>
      </c>
      <c r="I97" t="str">
        <f>IFERROR(VLOOKUP(B97,Hoja3!J:K,2,0),"")</f>
        <v/>
      </c>
      <c r="J97" t="str">
        <f>IFERROR(VLOOKUP(B97,Hoja3!P:Q,1,0),"")</f>
        <v/>
      </c>
      <c r="K97" t="str">
        <f>IFERROR(VLOOKUP(B97,Hoja3!P:Q,2,0),"")</f>
        <v/>
      </c>
      <c r="L97">
        <v>165</v>
      </c>
    </row>
    <row r="98" spans="1:12" x14ac:dyDescent="0.25">
      <c r="A98">
        <v>121</v>
      </c>
      <c r="B98" s="36" t="s">
        <v>1618</v>
      </c>
      <c r="C98" t="s">
        <v>122</v>
      </c>
      <c r="D98" s="30" t="s">
        <v>14</v>
      </c>
      <c r="E98" t="s">
        <v>2705</v>
      </c>
      <c r="F98">
        <v>1</v>
      </c>
      <c r="G98" t="str">
        <f>IFERROR(VLOOKUP(B98,FIJO!B:I,8,0),"No diagnostico")</f>
        <v>Diagnostico</v>
      </c>
      <c r="H98" t="str">
        <f>IFERROR(VLOOKUP(B98,Hoja3!J:K,1,0),"")</f>
        <v/>
      </c>
      <c r="I98" t="str">
        <f>IFERROR(VLOOKUP(B98,Hoja3!J:K,2,0),"")</f>
        <v/>
      </c>
      <c r="J98" t="str">
        <f>IFERROR(VLOOKUP(B98,Hoja3!P:Q,1,0),"")</f>
        <v/>
      </c>
      <c r="K98" t="str">
        <f>IFERROR(VLOOKUP(B98,Hoja3!P:Q,2,0),"")</f>
        <v/>
      </c>
      <c r="L98">
        <v>364</v>
      </c>
    </row>
    <row r="99" spans="1:12" x14ac:dyDescent="0.25">
      <c r="A99">
        <v>123</v>
      </c>
      <c r="B99" s="36" t="s">
        <v>1620</v>
      </c>
      <c r="C99" t="s">
        <v>122</v>
      </c>
      <c r="D99" s="30" t="s">
        <v>14</v>
      </c>
      <c r="E99" t="s">
        <v>2705</v>
      </c>
      <c r="F99">
        <v>1</v>
      </c>
      <c r="G99" t="str">
        <f>IFERROR(VLOOKUP(B99,FIJO!B:I,8,0),"No diagnostico")</f>
        <v>Diagnostico</v>
      </c>
      <c r="H99" t="str">
        <f>IFERROR(VLOOKUP(B99,Hoja3!J:K,1,0),"")</f>
        <v/>
      </c>
      <c r="I99" t="str">
        <f>IFERROR(VLOOKUP(B99,Hoja3!J:K,2,0),"")</f>
        <v/>
      </c>
      <c r="J99" t="str">
        <f>IFERROR(VLOOKUP(B99,Hoja3!P:Q,1,0),"")</f>
        <v/>
      </c>
      <c r="K99" t="str">
        <f>IFERROR(VLOOKUP(B99,Hoja3!P:Q,2,0),"")</f>
        <v/>
      </c>
      <c r="L99">
        <v>145</v>
      </c>
    </row>
    <row r="100" spans="1:12" x14ac:dyDescent="0.25">
      <c r="A100">
        <v>132</v>
      </c>
      <c r="B100" s="36" t="s">
        <v>1804</v>
      </c>
      <c r="C100" t="s">
        <v>122</v>
      </c>
      <c r="D100" s="30" t="s">
        <v>14</v>
      </c>
      <c r="E100" t="s">
        <v>2705</v>
      </c>
      <c r="F100">
        <v>1</v>
      </c>
      <c r="G100" t="str">
        <f>IFERROR(VLOOKUP(B100,FIJO!B:I,8,0),"No diagnostico")</f>
        <v>Diagnostico</v>
      </c>
      <c r="H100" t="str">
        <f>IFERROR(VLOOKUP(B100,Hoja3!J:K,1,0),"")</f>
        <v>1RA</v>
      </c>
      <c r="I100" t="str">
        <f>IFERROR(VLOOKUP(B100,Hoja3!J:K,2,0),"")</f>
        <v>PRIORIDAD 1</v>
      </c>
      <c r="J100" t="str">
        <f>IFERROR(VLOOKUP(B100,Hoja3!P:Q,1,0),"")</f>
        <v/>
      </c>
      <c r="K100" t="str">
        <f>IFERROR(VLOOKUP(B100,Hoja3!P:Q,2,0),"")</f>
        <v/>
      </c>
      <c r="L100">
        <v>74</v>
      </c>
    </row>
    <row r="101" spans="1:12" x14ac:dyDescent="0.25">
      <c r="A101">
        <v>134</v>
      </c>
      <c r="B101" s="36" t="s">
        <v>1807</v>
      </c>
      <c r="C101" t="s">
        <v>122</v>
      </c>
      <c r="D101" s="30" t="s">
        <v>14</v>
      </c>
      <c r="E101" t="s">
        <v>2705</v>
      </c>
      <c r="F101">
        <v>1</v>
      </c>
      <c r="G101" t="str">
        <f>IFERROR(VLOOKUP(B101,FIJO!B:I,8,0),"No diagnostico")</f>
        <v>Diagnostico</v>
      </c>
      <c r="H101" t="str">
        <f>IFERROR(VLOOKUP(B101,Hoja3!J:K,1,0),"")</f>
        <v/>
      </c>
      <c r="I101" t="str">
        <f>IFERROR(VLOOKUP(B101,Hoja3!J:K,2,0),"")</f>
        <v/>
      </c>
      <c r="J101" t="str">
        <f>IFERROR(VLOOKUP(B101,Hoja3!P:Q,1,0),"")</f>
        <v/>
      </c>
      <c r="K101" t="str">
        <f>IFERROR(VLOOKUP(B101,Hoja3!P:Q,2,0),"")</f>
        <v/>
      </c>
      <c r="L101">
        <v>346</v>
      </c>
    </row>
    <row r="102" spans="1:12" x14ac:dyDescent="0.25">
      <c r="A102">
        <v>135</v>
      </c>
      <c r="B102" s="36" t="s">
        <v>1814</v>
      </c>
      <c r="C102" t="s">
        <v>122</v>
      </c>
      <c r="D102" s="30" t="s">
        <v>14</v>
      </c>
      <c r="E102" t="s">
        <v>2705</v>
      </c>
      <c r="F102">
        <v>1</v>
      </c>
      <c r="G102" t="str">
        <f>IFERROR(VLOOKUP(B102,FIJO!B:I,8,0),"No diagnostico")</f>
        <v>Diagnostico</v>
      </c>
      <c r="H102" t="str">
        <f>IFERROR(VLOOKUP(B102,Hoja3!J:K,1,0),"")</f>
        <v/>
      </c>
      <c r="I102" t="str">
        <f>IFERROR(VLOOKUP(B102,Hoja3!J:K,2,0),"")</f>
        <v/>
      </c>
      <c r="J102" t="str">
        <f>IFERROR(VLOOKUP(B102,Hoja3!P:Q,1,0),"")</f>
        <v/>
      </c>
      <c r="K102" t="str">
        <f>IFERROR(VLOOKUP(B102,Hoja3!P:Q,2,0),"")</f>
        <v/>
      </c>
      <c r="L102">
        <v>81</v>
      </c>
    </row>
    <row r="103" spans="1:12" x14ac:dyDescent="0.25">
      <c r="A103">
        <v>136</v>
      </c>
      <c r="B103" s="36" t="s">
        <v>1837</v>
      </c>
      <c r="C103" t="s">
        <v>122</v>
      </c>
      <c r="D103" s="30" t="s">
        <v>14</v>
      </c>
      <c r="E103" t="s">
        <v>2705</v>
      </c>
      <c r="F103">
        <v>1</v>
      </c>
      <c r="G103" t="str">
        <f>IFERROR(VLOOKUP(B103,FIJO!B:I,8,0),"No diagnostico")</f>
        <v>Diagnostico</v>
      </c>
      <c r="H103" t="str">
        <f>IFERROR(VLOOKUP(B103,Hoja3!J:K,1,0),"")</f>
        <v/>
      </c>
      <c r="I103" t="str">
        <f>IFERROR(VLOOKUP(B103,Hoja3!J:K,2,0),"")</f>
        <v/>
      </c>
      <c r="J103" t="str">
        <f>IFERROR(VLOOKUP(B103,Hoja3!P:Q,1,0),"")</f>
        <v/>
      </c>
      <c r="K103" t="str">
        <f>IFERROR(VLOOKUP(B103,Hoja3!P:Q,2,0),"")</f>
        <v/>
      </c>
      <c r="L103">
        <v>35</v>
      </c>
    </row>
    <row r="104" spans="1:12" x14ac:dyDescent="0.25">
      <c r="A104">
        <v>138</v>
      </c>
      <c r="B104" s="36" t="s">
        <v>1839</v>
      </c>
      <c r="C104" t="s">
        <v>122</v>
      </c>
      <c r="D104" s="30" t="s">
        <v>14</v>
      </c>
      <c r="E104" t="s">
        <v>2705</v>
      </c>
      <c r="F104">
        <v>1</v>
      </c>
      <c r="G104" t="str">
        <f>IFERROR(VLOOKUP(B104,FIJO!B:I,8,0),"No diagnostico")</f>
        <v>Diagnostico</v>
      </c>
      <c r="H104" t="str">
        <f>IFERROR(VLOOKUP(B104,Hoja3!J:K,1,0),"")</f>
        <v/>
      </c>
      <c r="I104" t="str">
        <f>IFERROR(VLOOKUP(B104,Hoja3!J:K,2,0),"")</f>
        <v/>
      </c>
      <c r="J104" t="str">
        <f>IFERROR(VLOOKUP(B104,Hoja3!P:Q,1,0),"")</f>
        <v/>
      </c>
      <c r="K104" t="str">
        <f>IFERROR(VLOOKUP(B104,Hoja3!P:Q,2,0),"")</f>
        <v/>
      </c>
      <c r="L104">
        <v>93</v>
      </c>
    </row>
    <row r="105" spans="1:12" x14ac:dyDescent="0.25">
      <c r="A105">
        <v>147</v>
      </c>
      <c r="B105" s="36" t="s">
        <v>1604</v>
      </c>
      <c r="C105" t="s">
        <v>122</v>
      </c>
      <c r="D105" s="30" t="s">
        <v>14</v>
      </c>
      <c r="E105" t="s">
        <v>2705</v>
      </c>
      <c r="F105">
        <v>1</v>
      </c>
      <c r="G105" t="str">
        <f>IFERROR(VLOOKUP(B105,FIJO!B:I,8,0),"No diagnostico")</f>
        <v>Diagnostico</v>
      </c>
      <c r="H105" t="str">
        <f>IFERROR(VLOOKUP(B105,Hoja3!J:K,1,0),"")</f>
        <v/>
      </c>
      <c r="I105" t="str">
        <f>IFERROR(VLOOKUP(B105,Hoja3!J:K,2,0),"")</f>
        <v/>
      </c>
      <c r="J105" t="str">
        <f>IFERROR(VLOOKUP(B105,Hoja3!P:Q,1,0),"")</f>
        <v>3EP4</v>
      </c>
      <c r="K105" t="str">
        <f>IFERROR(VLOOKUP(B105,Hoja3!P:Q,2,0),"")</f>
        <v>PRIORIDAD 1</v>
      </c>
      <c r="L105">
        <v>290</v>
      </c>
    </row>
    <row r="106" spans="1:12" x14ac:dyDescent="0.25">
      <c r="A106">
        <v>153</v>
      </c>
      <c r="B106" s="36" t="s">
        <v>1805</v>
      </c>
      <c r="C106" t="s">
        <v>122</v>
      </c>
      <c r="D106" s="30" t="s">
        <v>14</v>
      </c>
      <c r="E106" t="s">
        <v>2705</v>
      </c>
      <c r="F106">
        <v>1</v>
      </c>
      <c r="G106" t="str">
        <f>IFERROR(VLOOKUP(B106,FIJO!B:I,8,0),"No diagnostico")</f>
        <v>Diagnostico</v>
      </c>
      <c r="H106" t="str">
        <f>IFERROR(VLOOKUP(B106,Hoja3!J:K,1,0),"")</f>
        <v>53A</v>
      </c>
      <c r="I106" t="str">
        <f>IFERROR(VLOOKUP(B106,Hoja3!J:K,2,0),"")</f>
        <v>PRIORIDAD 1</v>
      </c>
      <c r="J106" t="str">
        <f>IFERROR(VLOOKUP(B106,Hoja3!P:Q,1,0),"")</f>
        <v/>
      </c>
      <c r="K106" t="str">
        <f>IFERROR(VLOOKUP(B106,Hoja3!P:Q,2,0),"")</f>
        <v/>
      </c>
      <c r="L106">
        <v>173</v>
      </c>
    </row>
    <row r="107" spans="1:12" x14ac:dyDescent="0.25">
      <c r="A107">
        <v>154</v>
      </c>
      <c r="B107" s="36" t="s">
        <v>1865</v>
      </c>
      <c r="C107" t="s">
        <v>122</v>
      </c>
      <c r="D107" s="30" t="s">
        <v>14</v>
      </c>
      <c r="E107" t="s">
        <v>2705</v>
      </c>
      <c r="F107">
        <v>1</v>
      </c>
      <c r="G107" t="str">
        <f>IFERROR(VLOOKUP(B107,FIJO!B:I,8,0),"No diagnostico")</f>
        <v>Diagnostico</v>
      </c>
      <c r="H107" t="str">
        <f>IFERROR(VLOOKUP(B107,Hoja3!J:K,1,0),"")</f>
        <v/>
      </c>
      <c r="I107" t="str">
        <f>IFERROR(VLOOKUP(B107,Hoja3!J:K,2,0),"")</f>
        <v/>
      </c>
      <c r="J107" t="str">
        <f>IFERROR(VLOOKUP(B107,Hoja3!P:Q,1,0),"")</f>
        <v/>
      </c>
      <c r="K107" t="str">
        <f>IFERROR(VLOOKUP(B107,Hoja3!P:Q,2,0),"")</f>
        <v/>
      </c>
      <c r="L107">
        <v>124</v>
      </c>
    </row>
    <row r="108" spans="1:12" x14ac:dyDescent="0.25">
      <c r="A108">
        <v>156</v>
      </c>
      <c r="B108" s="36" t="s">
        <v>1809</v>
      </c>
      <c r="C108" t="s">
        <v>122</v>
      </c>
      <c r="D108" s="30" t="s">
        <v>14</v>
      </c>
      <c r="E108" t="s">
        <v>2705</v>
      </c>
      <c r="F108">
        <v>1</v>
      </c>
      <c r="G108" t="str">
        <f>IFERROR(VLOOKUP(B108,FIJO!B:I,8,0),"No diagnostico")</f>
        <v>Diagnostico</v>
      </c>
      <c r="H108" t="str">
        <f>IFERROR(VLOOKUP(B108,Hoja3!J:K,1,0),"")</f>
        <v/>
      </c>
      <c r="I108" t="str">
        <f>IFERROR(VLOOKUP(B108,Hoja3!J:K,2,0),"")</f>
        <v/>
      </c>
      <c r="J108" t="str">
        <f>IFERROR(VLOOKUP(B108,Hoja3!P:Q,1,0),"")</f>
        <v/>
      </c>
      <c r="K108" t="str">
        <f>IFERROR(VLOOKUP(B108,Hoja3!P:Q,2,0),"")</f>
        <v/>
      </c>
      <c r="L108">
        <v>236</v>
      </c>
    </row>
    <row r="109" spans="1:12" x14ac:dyDescent="0.25">
      <c r="A109">
        <v>157</v>
      </c>
      <c r="B109" s="36" t="s">
        <v>1806</v>
      </c>
      <c r="C109" t="s">
        <v>122</v>
      </c>
      <c r="D109" s="30" t="s">
        <v>14</v>
      </c>
      <c r="E109" t="s">
        <v>2705</v>
      </c>
      <c r="F109">
        <v>1</v>
      </c>
      <c r="G109" t="str">
        <f>IFERROR(VLOOKUP(B109,FIJO!B:I,8,0),"No diagnostico")</f>
        <v>Diagnostico</v>
      </c>
      <c r="H109" t="str">
        <f>IFERROR(VLOOKUP(B109,Hoja3!J:K,1,0),"")</f>
        <v>AF23</v>
      </c>
      <c r="I109" t="str">
        <f>IFERROR(VLOOKUP(B109,Hoja3!J:K,2,0),"")</f>
        <v>PRIORIDAD 1</v>
      </c>
      <c r="J109" t="str">
        <f>IFERROR(VLOOKUP(B109,Hoja3!P:Q,1,0),"")</f>
        <v>AF23</v>
      </c>
      <c r="K109" t="str">
        <f>IFERROR(VLOOKUP(B109,Hoja3!P:Q,2,0),"")</f>
        <v>PRIORIDAD 1</v>
      </c>
      <c r="L109">
        <v>95</v>
      </c>
    </row>
    <row r="110" spans="1:12" x14ac:dyDescent="0.25">
      <c r="A110">
        <v>159</v>
      </c>
      <c r="B110" s="36" t="s">
        <v>1825</v>
      </c>
      <c r="C110" t="s">
        <v>122</v>
      </c>
      <c r="D110" s="30" t="s">
        <v>14</v>
      </c>
      <c r="E110" t="s">
        <v>2705</v>
      </c>
      <c r="F110">
        <v>1</v>
      </c>
      <c r="G110" t="str">
        <f>IFERROR(VLOOKUP(B110,FIJO!B:I,8,0),"No diagnostico")</f>
        <v>Diagnostico</v>
      </c>
      <c r="H110" t="str">
        <f>IFERROR(VLOOKUP(B110,Hoja3!J:K,1,0),"")</f>
        <v/>
      </c>
      <c r="I110" t="str">
        <f>IFERROR(VLOOKUP(B110,Hoja3!J:K,2,0),"")</f>
        <v/>
      </c>
      <c r="J110" t="str">
        <f>IFERROR(VLOOKUP(B110,Hoja3!P:Q,1,0),"")</f>
        <v>ALN</v>
      </c>
      <c r="K110" t="str">
        <f>IFERROR(VLOOKUP(B110,Hoja3!P:Q,2,0),"")</f>
        <v>PRIORIDAD 1</v>
      </c>
      <c r="L110">
        <v>80</v>
      </c>
    </row>
    <row r="111" spans="1:12" x14ac:dyDescent="0.25">
      <c r="A111">
        <v>160</v>
      </c>
      <c r="B111" s="36" t="s">
        <v>1827</v>
      </c>
      <c r="C111" t="s">
        <v>122</v>
      </c>
      <c r="D111" s="30" t="s">
        <v>14</v>
      </c>
      <c r="E111" t="s">
        <v>2705</v>
      </c>
      <c r="F111">
        <v>1</v>
      </c>
      <c r="G111" t="str">
        <f>IFERROR(VLOOKUP(B111,FIJO!B:I,8,0),"No diagnostico")</f>
        <v>Diagnostico</v>
      </c>
      <c r="H111" t="str">
        <f>IFERROR(VLOOKUP(B111,Hoja3!J:K,1,0),"")</f>
        <v/>
      </c>
      <c r="I111" t="str">
        <f>IFERROR(VLOOKUP(B111,Hoja3!J:K,2,0),"")</f>
        <v/>
      </c>
      <c r="J111" t="str">
        <f>IFERROR(VLOOKUP(B111,Hoja3!P:Q,1,0),"")</f>
        <v>ALN3D</v>
      </c>
      <c r="K111" t="str">
        <f>IFERROR(VLOOKUP(B111,Hoja3!P:Q,2,0),"")</f>
        <v>PRIORIDAD 1</v>
      </c>
      <c r="L111">
        <v>67</v>
      </c>
    </row>
    <row r="112" spans="1:12" x14ac:dyDescent="0.25">
      <c r="A112">
        <v>161</v>
      </c>
      <c r="B112" s="36" t="s">
        <v>1808</v>
      </c>
      <c r="C112" t="s">
        <v>122</v>
      </c>
      <c r="D112" s="30" t="s">
        <v>14</v>
      </c>
      <c r="E112" t="s">
        <v>2705</v>
      </c>
      <c r="F112">
        <v>1</v>
      </c>
      <c r="G112" t="str">
        <f>IFERROR(VLOOKUP(B112,FIJO!B:I,8,0),"No diagnostico")</f>
        <v>Diagnostico</v>
      </c>
      <c r="H112" t="str">
        <f>IFERROR(VLOOKUP(B112,Hoja3!J:K,1,0),"")</f>
        <v>AOC</v>
      </c>
      <c r="I112" t="str">
        <f>IFERROR(VLOOKUP(B112,Hoja3!J:K,2,0),"")</f>
        <v>PRIORIDAD 1</v>
      </c>
      <c r="J112" t="str">
        <f>IFERROR(VLOOKUP(B112,Hoja3!P:Q,1,0),"")</f>
        <v/>
      </c>
      <c r="K112" t="str">
        <f>IFERROR(VLOOKUP(B112,Hoja3!P:Q,2,0),"")</f>
        <v/>
      </c>
      <c r="L112">
        <v>239</v>
      </c>
    </row>
    <row r="113" spans="1:12" x14ac:dyDescent="0.25">
      <c r="A113">
        <v>162</v>
      </c>
      <c r="B113" s="36" t="s">
        <v>1867</v>
      </c>
      <c r="C113" t="s">
        <v>122</v>
      </c>
      <c r="D113" s="30" t="s">
        <v>14</v>
      </c>
      <c r="E113" t="s">
        <v>2705</v>
      </c>
      <c r="F113">
        <v>1</v>
      </c>
      <c r="G113" t="str">
        <f>IFERROR(VLOOKUP(B113,FIJO!B:I,8,0),"No diagnostico")</f>
        <v>Diagnostico</v>
      </c>
      <c r="H113" t="str">
        <f>IFERROR(VLOOKUP(B113,Hoja3!J:K,1,0),"")</f>
        <v/>
      </c>
      <c r="I113" t="str">
        <f>IFERROR(VLOOKUP(B113,Hoja3!J:K,2,0),"")</f>
        <v/>
      </c>
      <c r="J113" t="str">
        <f>IFERROR(VLOOKUP(B113,Hoja3!P:Q,1,0),"")</f>
        <v/>
      </c>
      <c r="K113" t="str">
        <f>IFERROR(VLOOKUP(B113,Hoja3!P:Q,2,0),"")</f>
        <v/>
      </c>
      <c r="L113">
        <v>147</v>
      </c>
    </row>
    <row r="114" spans="1:12" x14ac:dyDescent="0.25">
      <c r="A114">
        <v>164</v>
      </c>
      <c r="B114" s="36" t="s">
        <v>1812</v>
      </c>
      <c r="C114" t="s">
        <v>122</v>
      </c>
      <c r="D114" s="30" t="s">
        <v>14</v>
      </c>
      <c r="E114" t="s">
        <v>2705</v>
      </c>
      <c r="F114">
        <v>1</v>
      </c>
      <c r="G114" t="str">
        <f>IFERROR(VLOOKUP(B114,FIJO!B:I,8,0),"No diagnostico")</f>
        <v>Diagnostico</v>
      </c>
      <c r="H114" t="str">
        <f>IFERROR(VLOOKUP(B114,Hoja3!J:K,1,0),"")</f>
        <v>B2F</v>
      </c>
      <c r="I114" t="str">
        <f>IFERROR(VLOOKUP(B114,Hoja3!J:K,2,0),"")</f>
        <v>PRIORIDAD 1</v>
      </c>
      <c r="J114" t="str">
        <f>IFERROR(VLOOKUP(B114,Hoja3!P:Q,1,0),"")</f>
        <v>B2F</v>
      </c>
      <c r="K114" t="str">
        <f>IFERROR(VLOOKUP(B114,Hoja3!P:Q,2,0),"")</f>
        <v>PRIORIDAD 1</v>
      </c>
      <c r="L114">
        <v>336</v>
      </c>
    </row>
    <row r="115" spans="1:12" x14ac:dyDescent="0.25">
      <c r="A115">
        <v>165</v>
      </c>
      <c r="B115" s="36" t="s">
        <v>1870</v>
      </c>
      <c r="C115" t="s">
        <v>122</v>
      </c>
      <c r="D115" s="30" t="s">
        <v>14</v>
      </c>
      <c r="E115" t="s">
        <v>2705</v>
      </c>
      <c r="F115">
        <v>1</v>
      </c>
      <c r="G115" t="str">
        <f>IFERROR(VLOOKUP(B115,FIJO!B:I,8,0),"No diagnostico")</f>
        <v>Diagnostico</v>
      </c>
      <c r="H115" t="str">
        <f>IFERROR(VLOOKUP(B115,Hoja3!J:K,1,0),"")</f>
        <v/>
      </c>
      <c r="I115" t="str">
        <f>IFERROR(VLOOKUP(B115,Hoja3!J:K,2,0),"")</f>
        <v/>
      </c>
      <c r="J115" t="str">
        <f>IFERROR(VLOOKUP(B115,Hoja3!P:Q,1,0),"")</f>
        <v>BA3A</v>
      </c>
      <c r="K115" t="str">
        <f>IFERROR(VLOOKUP(B115,Hoja3!P:Q,2,0),"")</f>
        <v>PRIORIDAD 1</v>
      </c>
      <c r="L115">
        <v>229</v>
      </c>
    </row>
    <row r="116" spans="1:12" x14ac:dyDescent="0.25">
      <c r="A116">
        <v>166</v>
      </c>
      <c r="B116" s="36" t="s">
        <v>1813</v>
      </c>
      <c r="C116" t="s">
        <v>122</v>
      </c>
      <c r="D116" s="30" t="s">
        <v>14</v>
      </c>
      <c r="E116" t="s">
        <v>2705</v>
      </c>
      <c r="F116">
        <v>1</v>
      </c>
      <c r="G116" t="str">
        <f>IFERROR(VLOOKUP(B116,FIJO!B:I,8,0),"No diagnostico")</f>
        <v>Diagnostico</v>
      </c>
      <c r="H116" t="str">
        <f>IFERROR(VLOOKUP(B116,Hoja3!J:K,1,0),"")</f>
        <v>BAB1</v>
      </c>
      <c r="I116" t="str">
        <f>IFERROR(VLOOKUP(B116,Hoja3!J:K,2,0),"")</f>
        <v>PRIORIDAD 1</v>
      </c>
      <c r="J116" t="str">
        <f>IFERROR(VLOOKUP(B116,Hoja3!P:Q,1,0),"")</f>
        <v/>
      </c>
      <c r="K116" t="str">
        <f>IFERROR(VLOOKUP(B116,Hoja3!P:Q,2,0),"")</f>
        <v/>
      </c>
      <c r="L116">
        <v>143</v>
      </c>
    </row>
    <row r="117" spans="1:12" x14ac:dyDescent="0.25">
      <c r="A117">
        <v>167</v>
      </c>
      <c r="B117" s="36" t="s">
        <v>1815</v>
      </c>
      <c r="C117" t="s">
        <v>122</v>
      </c>
      <c r="D117" s="30" t="s">
        <v>14</v>
      </c>
      <c r="E117" t="s">
        <v>2705</v>
      </c>
      <c r="F117">
        <v>1</v>
      </c>
      <c r="G117" t="str">
        <f>IFERROR(VLOOKUP(B117,FIJO!B:I,8,0),"No diagnostico")</f>
        <v>Diagnostico</v>
      </c>
      <c r="H117" t="str">
        <f>IFERROR(VLOOKUP(B117,Hoja3!J:K,1,0),"")</f>
        <v>BAV1</v>
      </c>
      <c r="I117" t="str">
        <f>IFERROR(VLOOKUP(B117,Hoja3!J:K,2,0),"")</f>
        <v>PRIORIDAD 1</v>
      </c>
      <c r="J117" t="str">
        <f>IFERROR(VLOOKUP(B117,Hoja3!P:Q,1,0),"")</f>
        <v/>
      </c>
      <c r="K117" t="str">
        <f>IFERROR(VLOOKUP(B117,Hoja3!P:Q,2,0),"")</f>
        <v/>
      </c>
      <c r="L117">
        <v>251</v>
      </c>
    </row>
    <row r="118" spans="1:12" x14ac:dyDescent="0.25">
      <c r="A118">
        <v>169</v>
      </c>
      <c r="B118" s="36" t="s">
        <v>1817</v>
      </c>
      <c r="C118" t="s">
        <v>122</v>
      </c>
      <c r="D118" s="30" t="s">
        <v>14</v>
      </c>
      <c r="E118" t="s">
        <v>2705</v>
      </c>
      <c r="F118">
        <v>1</v>
      </c>
      <c r="G118" t="str">
        <f>IFERROR(VLOOKUP(B118,FIJO!B:I,8,0),"No diagnostico")</f>
        <v>Diagnostico</v>
      </c>
      <c r="H118" t="str">
        <f>IFERROR(VLOOKUP(B118,Hoja3!J:K,1,0),"")</f>
        <v>BLI2</v>
      </c>
      <c r="I118" t="str">
        <f>IFERROR(VLOOKUP(B118,Hoja3!J:K,2,0),"")</f>
        <v>PRIORIDAD 1</v>
      </c>
      <c r="J118" t="str">
        <f>IFERROR(VLOOKUP(B118,Hoja3!P:Q,1,0),"")</f>
        <v>BLI2</v>
      </c>
      <c r="K118" t="str">
        <f>IFERROR(VLOOKUP(B118,Hoja3!P:Q,2,0),"")</f>
        <v>PRIORIDAD 1</v>
      </c>
      <c r="L118">
        <v>71</v>
      </c>
    </row>
    <row r="119" spans="1:12" x14ac:dyDescent="0.25">
      <c r="A119">
        <v>170</v>
      </c>
      <c r="B119" s="36" t="s">
        <v>1819</v>
      </c>
      <c r="C119" t="s">
        <v>122</v>
      </c>
      <c r="D119" s="30" t="s">
        <v>14</v>
      </c>
      <c r="E119" t="s">
        <v>2705</v>
      </c>
      <c r="F119">
        <v>1</v>
      </c>
      <c r="G119" t="str">
        <f>IFERROR(VLOOKUP(B119,FIJO!B:I,8,0),"No diagnostico")</f>
        <v>Diagnostico</v>
      </c>
      <c r="H119" t="str">
        <f>IFERROR(VLOOKUP(B119,Hoja3!J:K,1,0),"")</f>
        <v>BLR1</v>
      </c>
      <c r="I119" t="str">
        <f>IFERROR(VLOOKUP(B119,Hoja3!J:K,2,0),"")</f>
        <v>PRIORIDAD 1</v>
      </c>
      <c r="J119" t="str">
        <f>IFERROR(VLOOKUP(B119,Hoja3!P:Q,1,0),"")</f>
        <v/>
      </c>
      <c r="K119" t="str">
        <f>IFERROR(VLOOKUP(B119,Hoja3!P:Q,2,0),"")</f>
        <v/>
      </c>
      <c r="L119">
        <v>384</v>
      </c>
    </row>
    <row r="120" spans="1:12" x14ac:dyDescent="0.25">
      <c r="A120">
        <v>173</v>
      </c>
      <c r="B120" s="36" t="s">
        <v>1875</v>
      </c>
      <c r="C120" t="s">
        <v>122</v>
      </c>
      <c r="D120" s="30" t="s">
        <v>14</v>
      </c>
      <c r="E120" t="s">
        <v>2705</v>
      </c>
      <c r="F120">
        <v>1</v>
      </c>
      <c r="G120" t="str">
        <f>IFERROR(VLOOKUP(B120,FIJO!B:I,8,0),"No diagnostico")</f>
        <v>Diagnostico</v>
      </c>
      <c r="H120" t="str">
        <f>IFERROR(VLOOKUP(B120,Hoja3!J:K,1,0),"")</f>
        <v/>
      </c>
      <c r="I120" t="str">
        <f>IFERROR(VLOOKUP(B120,Hoja3!J:K,2,0),"")</f>
        <v/>
      </c>
      <c r="J120" t="str">
        <f>IFERROR(VLOOKUP(B120,Hoja3!P:Q,1,0),"")</f>
        <v/>
      </c>
      <c r="K120" t="str">
        <f>IFERROR(VLOOKUP(B120,Hoja3!P:Q,2,0),"")</f>
        <v/>
      </c>
      <c r="L120">
        <v>225</v>
      </c>
    </row>
    <row r="121" spans="1:12" x14ac:dyDescent="0.25">
      <c r="A121">
        <v>174</v>
      </c>
      <c r="B121" s="36" t="s">
        <v>1816</v>
      </c>
      <c r="C121" t="s">
        <v>122</v>
      </c>
      <c r="D121" s="30" t="s">
        <v>14</v>
      </c>
      <c r="E121" t="s">
        <v>2705</v>
      </c>
      <c r="F121">
        <v>1</v>
      </c>
      <c r="G121" t="str">
        <f>IFERROR(VLOOKUP(B121,FIJO!B:I,8,0),"No diagnostico")</f>
        <v>Diagnostico</v>
      </c>
      <c r="H121" t="str">
        <f>IFERROR(VLOOKUP(B121,Hoja3!J:K,1,0),"")</f>
        <v/>
      </c>
      <c r="I121" t="str">
        <f>IFERROR(VLOOKUP(B121,Hoja3!J:K,2,0),"")</f>
        <v/>
      </c>
      <c r="J121" t="str">
        <f>IFERROR(VLOOKUP(B121,Hoja3!P:Q,1,0),"")</f>
        <v/>
      </c>
      <c r="K121" t="str">
        <f>IFERROR(VLOOKUP(B121,Hoja3!P:Q,2,0),"")</f>
        <v/>
      </c>
      <c r="L121">
        <v>250</v>
      </c>
    </row>
    <row r="122" spans="1:12" x14ac:dyDescent="0.25">
      <c r="A122">
        <v>175</v>
      </c>
      <c r="B122" s="36" t="s">
        <v>1818</v>
      </c>
      <c r="C122" t="s">
        <v>122</v>
      </c>
      <c r="D122" s="30" t="s">
        <v>14</v>
      </c>
      <c r="E122" t="s">
        <v>2705</v>
      </c>
      <c r="F122">
        <v>1</v>
      </c>
      <c r="G122" t="str">
        <f>IFERROR(VLOOKUP(B122,FIJO!B:I,8,0),"No diagnostico")</f>
        <v>Diagnostico</v>
      </c>
      <c r="H122" t="str">
        <f>IFERROR(VLOOKUP(B122,Hoja3!J:K,1,0),"")</f>
        <v>BR51</v>
      </c>
      <c r="I122" t="str">
        <f>IFERROR(VLOOKUP(B122,Hoja3!J:K,2,0),"")</f>
        <v>PRIORIDAD 1</v>
      </c>
      <c r="J122" t="str">
        <f>IFERROR(VLOOKUP(B122,Hoja3!P:Q,1,0),"")</f>
        <v>BR51</v>
      </c>
      <c r="K122" t="str">
        <f>IFERROR(VLOOKUP(B122,Hoja3!P:Q,2,0),"")</f>
        <v>PRIORIDAD 1</v>
      </c>
      <c r="L122">
        <v>190</v>
      </c>
    </row>
    <row r="123" spans="1:12" x14ac:dyDescent="0.25">
      <c r="A123">
        <v>176</v>
      </c>
      <c r="B123" s="36" t="s">
        <v>1822</v>
      </c>
      <c r="C123" t="s">
        <v>122</v>
      </c>
      <c r="D123" s="30" t="s">
        <v>14</v>
      </c>
      <c r="E123" t="s">
        <v>2705</v>
      </c>
      <c r="F123">
        <v>1</v>
      </c>
      <c r="G123" t="str">
        <f>IFERROR(VLOOKUP(B123,FIJO!B:I,8,0),"No diagnostico")</f>
        <v>Diagnostico</v>
      </c>
      <c r="H123" t="str">
        <f>IFERROR(VLOOKUP(B123,Hoja3!J:K,1,0),"")</f>
        <v>BTC</v>
      </c>
      <c r="I123" t="str">
        <f>IFERROR(VLOOKUP(B123,Hoja3!J:K,2,0),"")</f>
        <v>PRIORIDAD 1</v>
      </c>
      <c r="J123" t="str">
        <f>IFERROR(VLOOKUP(B123,Hoja3!P:Q,1,0),"")</f>
        <v>BTC</v>
      </c>
      <c r="K123" t="str">
        <f>IFERROR(VLOOKUP(B123,Hoja3!P:Q,2,0),"")</f>
        <v>PRIORIDAD 1</v>
      </c>
      <c r="L123">
        <v>161</v>
      </c>
    </row>
    <row r="124" spans="1:12" x14ac:dyDescent="0.25">
      <c r="A124">
        <v>177</v>
      </c>
      <c r="B124" s="36" t="s">
        <v>1824</v>
      </c>
      <c r="C124" t="s">
        <v>122</v>
      </c>
      <c r="D124" s="30" t="s">
        <v>14</v>
      </c>
      <c r="E124" t="s">
        <v>2705</v>
      </c>
      <c r="F124">
        <v>1</v>
      </c>
      <c r="G124" t="str">
        <f>IFERROR(VLOOKUP(B124,FIJO!B:I,8,0),"No diagnostico")</f>
        <v>Diagnostico</v>
      </c>
      <c r="H124" t="str">
        <f>IFERROR(VLOOKUP(B124,Hoja3!J:K,1,0),"")</f>
        <v>C1K</v>
      </c>
      <c r="I124" t="str">
        <f>IFERROR(VLOOKUP(B124,Hoja3!J:K,2,0),"")</f>
        <v>PRIORIDAD 1</v>
      </c>
      <c r="J124" t="str">
        <f>IFERROR(VLOOKUP(B124,Hoja3!P:Q,1,0),"")</f>
        <v/>
      </c>
      <c r="K124" t="str">
        <f>IFERROR(VLOOKUP(B124,Hoja3!P:Q,2,0),"")</f>
        <v/>
      </c>
      <c r="L124">
        <v>185</v>
      </c>
    </row>
    <row r="125" spans="1:12" x14ac:dyDescent="0.25">
      <c r="A125">
        <v>178</v>
      </c>
      <c r="B125" s="36" t="s">
        <v>1826</v>
      </c>
      <c r="C125" t="s">
        <v>122</v>
      </c>
      <c r="D125" s="30" t="s">
        <v>14</v>
      </c>
      <c r="E125" t="s">
        <v>2705</v>
      </c>
      <c r="F125">
        <v>1</v>
      </c>
      <c r="G125" t="str">
        <f>IFERROR(VLOOKUP(B125,FIJO!B:I,8,0),"No diagnostico")</f>
        <v>Diagnostico</v>
      </c>
      <c r="H125" t="str">
        <f>IFERROR(VLOOKUP(B125,Hoja3!J:K,1,0),"")</f>
        <v>C2K</v>
      </c>
      <c r="I125" t="str">
        <f>IFERROR(VLOOKUP(B125,Hoja3!J:K,2,0),"")</f>
        <v>PRIORIDAD 1</v>
      </c>
      <c r="J125" t="str">
        <f>IFERROR(VLOOKUP(B125,Hoja3!P:Q,1,0),"")</f>
        <v/>
      </c>
      <c r="K125" t="str">
        <f>IFERROR(VLOOKUP(B125,Hoja3!P:Q,2,0),"")</f>
        <v/>
      </c>
      <c r="L125">
        <v>428</v>
      </c>
    </row>
    <row r="126" spans="1:12" x14ac:dyDescent="0.25">
      <c r="A126">
        <v>180</v>
      </c>
      <c r="B126" s="36" t="s">
        <v>1879</v>
      </c>
      <c r="C126" t="s">
        <v>122</v>
      </c>
      <c r="D126" s="30" t="s">
        <v>14</v>
      </c>
      <c r="E126" t="s">
        <v>2705</v>
      </c>
      <c r="F126">
        <v>1</v>
      </c>
      <c r="G126" t="str">
        <f>IFERROR(VLOOKUP(B126,FIJO!B:I,8,0),"No diagnostico")</f>
        <v>Diagnostico</v>
      </c>
      <c r="H126" t="str">
        <f>IFERROR(VLOOKUP(B126,Hoja3!J:K,1,0),"")</f>
        <v/>
      </c>
      <c r="I126" t="str">
        <f>IFERROR(VLOOKUP(B126,Hoja3!J:K,2,0),"")</f>
        <v/>
      </c>
      <c r="J126" t="str">
        <f>IFERROR(VLOOKUP(B126,Hoja3!P:Q,1,0),"")</f>
        <v/>
      </c>
      <c r="K126" t="str">
        <f>IFERROR(VLOOKUP(B126,Hoja3!P:Q,2,0),"")</f>
        <v/>
      </c>
      <c r="L126">
        <v>114</v>
      </c>
    </row>
    <row r="127" spans="1:12" x14ac:dyDescent="0.25">
      <c r="A127">
        <v>188</v>
      </c>
      <c r="B127" s="36" t="s">
        <v>1881</v>
      </c>
      <c r="C127" t="s">
        <v>122</v>
      </c>
      <c r="D127" s="30" t="s">
        <v>14</v>
      </c>
      <c r="E127" t="s">
        <v>2705</v>
      </c>
      <c r="F127">
        <v>1</v>
      </c>
      <c r="G127" t="str">
        <f>IFERROR(VLOOKUP(B127,FIJO!B:I,8,0),"No diagnostico")</f>
        <v>Diagnostico</v>
      </c>
      <c r="H127" t="str">
        <f>IFERROR(VLOOKUP(B127,Hoja3!J:K,1,0),"")</f>
        <v/>
      </c>
      <c r="I127" t="str">
        <f>IFERROR(VLOOKUP(B127,Hoja3!J:K,2,0),"")</f>
        <v/>
      </c>
      <c r="J127" t="str">
        <f>IFERROR(VLOOKUP(B127,Hoja3!P:Q,1,0),"")</f>
        <v/>
      </c>
      <c r="K127" t="str">
        <f>IFERROR(VLOOKUP(B127,Hoja3!P:Q,2,0),"")</f>
        <v/>
      </c>
      <c r="L127">
        <v>123</v>
      </c>
    </row>
    <row r="128" spans="1:12" x14ac:dyDescent="0.25">
      <c r="A128">
        <v>189</v>
      </c>
      <c r="B128" s="36" t="s">
        <v>1832</v>
      </c>
      <c r="C128" t="s">
        <v>122</v>
      </c>
      <c r="D128" s="30" t="s">
        <v>14</v>
      </c>
      <c r="E128" t="s">
        <v>2705</v>
      </c>
      <c r="F128">
        <v>1</v>
      </c>
      <c r="G128" t="str">
        <f>IFERROR(VLOOKUP(B128,FIJO!B:I,8,0),"No diagnostico")</f>
        <v>Diagnostico</v>
      </c>
      <c r="H128" t="str">
        <f>IFERROR(VLOOKUP(B128,Hoja3!J:K,1,0),"")</f>
        <v>CRI11M</v>
      </c>
      <c r="I128" t="str">
        <f>IFERROR(VLOOKUP(B128,Hoja3!J:K,2,0),"")</f>
        <v>PRIORIDAD 1</v>
      </c>
      <c r="J128" t="str">
        <f>IFERROR(VLOOKUP(B128,Hoja3!P:Q,1,0),"")</f>
        <v>CRI11M</v>
      </c>
      <c r="K128" t="str">
        <f>IFERROR(VLOOKUP(B128,Hoja3!P:Q,2,0),"")</f>
        <v>PRIORIDAD 1</v>
      </c>
      <c r="L128">
        <v>178</v>
      </c>
    </row>
    <row r="129" spans="1:12" x14ac:dyDescent="0.25">
      <c r="A129">
        <v>190</v>
      </c>
      <c r="B129" s="36" t="s">
        <v>1884</v>
      </c>
      <c r="C129" t="s">
        <v>122</v>
      </c>
      <c r="D129" s="30" t="s">
        <v>14</v>
      </c>
      <c r="E129" t="s">
        <v>2705</v>
      </c>
      <c r="F129">
        <v>1</v>
      </c>
      <c r="G129" t="str">
        <f>IFERROR(VLOOKUP(B129,FIJO!B:I,8,0),"No diagnostico")</f>
        <v>Diagnostico</v>
      </c>
      <c r="H129" t="str">
        <f>IFERROR(VLOOKUP(B129,Hoja3!J:K,1,0),"")</f>
        <v/>
      </c>
      <c r="I129" t="str">
        <f>IFERROR(VLOOKUP(B129,Hoja3!J:K,2,0),"")</f>
        <v/>
      </c>
      <c r="J129" t="str">
        <f>IFERROR(VLOOKUP(B129,Hoja3!P:Q,1,0),"")</f>
        <v/>
      </c>
      <c r="K129" t="str">
        <f>IFERROR(VLOOKUP(B129,Hoja3!P:Q,2,0),"")</f>
        <v/>
      </c>
      <c r="L129">
        <v>165</v>
      </c>
    </row>
    <row r="130" spans="1:12" x14ac:dyDescent="0.25">
      <c r="A130">
        <v>195</v>
      </c>
      <c r="B130" s="36" t="s">
        <v>1673</v>
      </c>
      <c r="C130" t="s">
        <v>122</v>
      </c>
      <c r="D130" s="30" t="s">
        <v>14</v>
      </c>
      <c r="E130" t="s">
        <v>2705</v>
      </c>
      <c r="F130">
        <v>1</v>
      </c>
      <c r="G130" t="str">
        <f>IFERROR(VLOOKUP(B130,FIJO!B:I,8,0),"No diagnostico")</f>
        <v>Diagnostico</v>
      </c>
      <c r="H130" t="str">
        <f>IFERROR(VLOOKUP(B130,Hoja3!J:K,1,0),"")</f>
        <v>EMA</v>
      </c>
      <c r="I130" t="str">
        <f>IFERROR(VLOOKUP(B130,Hoja3!J:K,2,0),"")</f>
        <v>PRIORIDAD 1</v>
      </c>
      <c r="J130" t="str">
        <f>IFERROR(VLOOKUP(B130,Hoja3!P:Q,1,0),"")</f>
        <v/>
      </c>
      <c r="K130" t="str">
        <f>IFERROR(VLOOKUP(B130,Hoja3!P:Q,2,0),"")</f>
        <v/>
      </c>
      <c r="L130">
        <v>304</v>
      </c>
    </row>
    <row r="131" spans="1:12" x14ac:dyDescent="0.25">
      <c r="A131">
        <v>212</v>
      </c>
      <c r="B131" s="36" t="s">
        <v>1831</v>
      </c>
      <c r="C131" t="s">
        <v>122</v>
      </c>
      <c r="D131" s="30" t="s">
        <v>14</v>
      </c>
      <c r="E131" t="s">
        <v>2705</v>
      </c>
      <c r="F131">
        <v>1</v>
      </c>
      <c r="G131" t="str">
        <f>IFERROR(VLOOKUP(B131,FIJO!B:I,8,0),"No diagnostico")</f>
        <v>Diagnostico</v>
      </c>
      <c r="H131" t="str">
        <f>IFERROR(VLOOKUP(B131,Hoja3!J:K,1,0),"")</f>
        <v/>
      </c>
      <c r="I131" t="str">
        <f>IFERROR(VLOOKUP(B131,Hoja3!J:K,2,0),"")</f>
        <v/>
      </c>
      <c r="J131" t="str">
        <f>IFERROR(VLOOKUP(B131,Hoja3!P:Q,1,0),"")</f>
        <v/>
      </c>
      <c r="K131" t="str">
        <f>IFERROR(VLOOKUP(B131,Hoja3!P:Q,2,0),"")</f>
        <v/>
      </c>
      <c r="L131">
        <v>122</v>
      </c>
    </row>
    <row r="132" spans="1:12" x14ac:dyDescent="0.25">
      <c r="A132">
        <v>214</v>
      </c>
      <c r="B132" s="36" t="s">
        <v>1886</v>
      </c>
      <c r="C132" t="s">
        <v>122</v>
      </c>
      <c r="D132" s="30" t="s">
        <v>14</v>
      </c>
      <c r="E132" t="s">
        <v>2705</v>
      </c>
      <c r="F132">
        <v>1</v>
      </c>
      <c r="G132" t="str">
        <f>IFERROR(VLOOKUP(B132,FIJO!B:I,8,0),"No diagnostico")</f>
        <v>Diagnostico</v>
      </c>
      <c r="H132" t="str">
        <f>IFERROR(VLOOKUP(B132,Hoja3!J:K,1,0),"")</f>
        <v/>
      </c>
      <c r="I132" t="str">
        <f>IFERROR(VLOOKUP(B132,Hoja3!J:K,2,0),"")</f>
        <v/>
      </c>
      <c r="J132" t="str">
        <f>IFERROR(VLOOKUP(B132,Hoja3!P:Q,1,0),"")</f>
        <v/>
      </c>
      <c r="K132" t="str">
        <f>IFERROR(VLOOKUP(B132,Hoja3!P:Q,2,0),"")</f>
        <v/>
      </c>
      <c r="L132">
        <v>117</v>
      </c>
    </row>
    <row r="133" spans="1:12" x14ac:dyDescent="0.25">
      <c r="A133">
        <v>215</v>
      </c>
      <c r="B133" s="36" t="s">
        <v>1888</v>
      </c>
      <c r="C133" t="s">
        <v>122</v>
      </c>
      <c r="D133" s="30" t="s">
        <v>14</v>
      </c>
      <c r="E133" t="s">
        <v>2705</v>
      </c>
      <c r="F133">
        <v>1</v>
      </c>
      <c r="G133" t="str">
        <f>IFERROR(VLOOKUP(B133,FIJO!B:I,8,0),"No diagnostico")</f>
        <v>Diagnostico</v>
      </c>
      <c r="H133" t="str">
        <f>IFERROR(VLOOKUP(B133,Hoja3!J:K,1,0),"")</f>
        <v/>
      </c>
      <c r="I133" t="str">
        <f>IFERROR(VLOOKUP(B133,Hoja3!J:K,2,0),"")</f>
        <v/>
      </c>
      <c r="J133" t="str">
        <f>IFERROR(VLOOKUP(B133,Hoja3!P:Q,1,0),"")</f>
        <v/>
      </c>
      <c r="K133" t="str">
        <f>IFERROR(VLOOKUP(B133,Hoja3!P:Q,2,0),"")</f>
        <v/>
      </c>
      <c r="L133">
        <v>342</v>
      </c>
    </row>
    <row r="134" spans="1:12" x14ac:dyDescent="0.25">
      <c r="A134">
        <v>216</v>
      </c>
      <c r="B134" s="36" t="s">
        <v>1890</v>
      </c>
      <c r="C134" t="s">
        <v>122</v>
      </c>
      <c r="D134" s="30" t="s">
        <v>14</v>
      </c>
      <c r="E134" t="s">
        <v>2705</v>
      </c>
      <c r="F134">
        <v>1</v>
      </c>
      <c r="G134" t="str">
        <f>IFERROR(VLOOKUP(B134,FIJO!B:I,8,0),"No diagnostico")</f>
        <v>Diagnostico</v>
      </c>
      <c r="H134" t="str">
        <f>IFERROR(VLOOKUP(B134,Hoja3!J:K,1,0),"")</f>
        <v/>
      </c>
      <c r="I134" t="str">
        <f>IFERROR(VLOOKUP(B134,Hoja3!J:K,2,0),"")</f>
        <v/>
      </c>
      <c r="J134" t="str">
        <f>IFERROR(VLOOKUP(B134,Hoja3!P:Q,1,0),"")</f>
        <v/>
      </c>
      <c r="K134" t="str">
        <f>IFERROR(VLOOKUP(B134,Hoja3!P:Q,2,0),"")</f>
        <v/>
      </c>
      <c r="L134">
        <v>177</v>
      </c>
    </row>
    <row r="135" spans="1:12" x14ac:dyDescent="0.25">
      <c r="A135">
        <v>217</v>
      </c>
      <c r="B135" s="36" t="s">
        <v>1892</v>
      </c>
      <c r="C135" t="s">
        <v>122</v>
      </c>
      <c r="D135" s="30" t="s">
        <v>14</v>
      </c>
      <c r="E135" t="s">
        <v>2705</v>
      </c>
      <c r="F135">
        <v>1</v>
      </c>
      <c r="G135" t="str">
        <f>IFERROR(VLOOKUP(B135,FIJO!B:I,8,0),"No diagnostico")</f>
        <v>Diagnostico</v>
      </c>
      <c r="H135" t="str">
        <f>IFERROR(VLOOKUP(B135,Hoja3!J:K,1,0),"")</f>
        <v/>
      </c>
      <c r="I135" t="str">
        <f>IFERROR(VLOOKUP(B135,Hoja3!J:K,2,0),"")</f>
        <v/>
      </c>
      <c r="J135" t="str">
        <f>IFERROR(VLOOKUP(B135,Hoja3!P:Q,1,0),"")</f>
        <v/>
      </c>
      <c r="K135" t="str">
        <f>IFERROR(VLOOKUP(B135,Hoja3!P:Q,2,0),"")</f>
        <v/>
      </c>
      <c r="L135">
        <v>139</v>
      </c>
    </row>
    <row r="136" spans="1:12" x14ac:dyDescent="0.25">
      <c r="A136">
        <v>219</v>
      </c>
      <c r="B136" s="36" t="s">
        <v>1820</v>
      </c>
      <c r="C136" t="s">
        <v>122</v>
      </c>
      <c r="D136" s="30" t="s">
        <v>14</v>
      </c>
      <c r="E136" t="s">
        <v>2705</v>
      </c>
      <c r="F136">
        <v>1</v>
      </c>
      <c r="G136" t="str">
        <f>IFERROR(VLOOKUP(B136,FIJO!B:I,8,0),"No diagnostico")</f>
        <v>Diagnostico</v>
      </c>
      <c r="H136" t="str">
        <f>IFERROR(VLOOKUP(B136,Hoja3!J:K,1,0),"")</f>
        <v/>
      </c>
      <c r="I136" t="str">
        <f>IFERROR(VLOOKUP(B136,Hoja3!J:K,2,0),"")</f>
        <v/>
      </c>
      <c r="J136" t="str">
        <f>IFERROR(VLOOKUP(B136,Hoja3!P:Q,1,0),"")</f>
        <v>IDT1</v>
      </c>
      <c r="K136" t="str">
        <f>IFERROR(VLOOKUP(B136,Hoja3!P:Q,2,0),"")</f>
        <v>PRIORIDAD 1</v>
      </c>
      <c r="L136">
        <v>231</v>
      </c>
    </row>
    <row r="137" spans="1:12" x14ac:dyDescent="0.25">
      <c r="A137">
        <v>221</v>
      </c>
      <c r="B137" s="36" t="s">
        <v>1841</v>
      </c>
      <c r="C137" t="s">
        <v>122</v>
      </c>
      <c r="D137" s="30" t="s">
        <v>14</v>
      </c>
      <c r="E137" t="s">
        <v>2705</v>
      </c>
      <c r="F137">
        <v>1</v>
      </c>
      <c r="G137" t="str">
        <f>IFERROR(VLOOKUP(B137,FIJO!B:I,8,0),"No diagnostico")</f>
        <v>Diagnostico</v>
      </c>
      <c r="H137" t="str">
        <f>IFERROR(VLOOKUP(B137,Hoja3!J:K,1,0),"")</f>
        <v>IU71</v>
      </c>
      <c r="I137" t="str">
        <f>IFERROR(VLOOKUP(B137,Hoja3!J:K,2,0),"")</f>
        <v>PRIORIDAD 1</v>
      </c>
      <c r="J137" t="str">
        <f>IFERROR(VLOOKUP(B137,Hoja3!P:Q,1,0),"")</f>
        <v/>
      </c>
      <c r="K137" t="str">
        <f>IFERROR(VLOOKUP(B137,Hoja3!P:Q,2,0),"")</f>
        <v/>
      </c>
      <c r="L137">
        <v>87</v>
      </c>
    </row>
    <row r="138" spans="1:12" x14ac:dyDescent="0.25">
      <c r="A138">
        <v>233</v>
      </c>
      <c r="B138" s="36" t="s">
        <v>1821</v>
      </c>
      <c r="C138" t="s">
        <v>122</v>
      </c>
      <c r="D138" s="30" t="s">
        <v>14</v>
      </c>
      <c r="E138" t="s">
        <v>2705</v>
      </c>
      <c r="F138">
        <v>1</v>
      </c>
      <c r="G138" t="str">
        <f>IFERROR(VLOOKUP(B138,FIJO!B:I,8,0),"No diagnostico")</f>
        <v>Diagnostico</v>
      </c>
      <c r="H138" t="str">
        <f>IFERROR(VLOOKUP(B138,Hoja3!J:K,1,0),"")</f>
        <v>MAN</v>
      </c>
      <c r="I138" t="str">
        <f>IFERROR(VLOOKUP(B138,Hoja3!J:K,2,0),"")</f>
        <v>PRIORIDAD 1</v>
      </c>
      <c r="J138" t="str">
        <f>IFERROR(VLOOKUP(B138,Hoja3!P:Q,1,0),"")</f>
        <v/>
      </c>
      <c r="K138" t="str">
        <f>IFERROR(VLOOKUP(B138,Hoja3!P:Q,2,0),"")</f>
        <v/>
      </c>
      <c r="L138">
        <v>217</v>
      </c>
    </row>
    <row r="139" spans="1:12" x14ac:dyDescent="0.25">
      <c r="A139">
        <v>246</v>
      </c>
      <c r="B139" s="36" t="s">
        <v>1606</v>
      </c>
      <c r="C139" t="s">
        <v>122</v>
      </c>
      <c r="D139" s="30" t="s">
        <v>14</v>
      </c>
      <c r="E139" t="s">
        <v>2705</v>
      </c>
      <c r="F139">
        <v>1</v>
      </c>
      <c r="G139" t="str">
        <f>IFERROR(VLOOKUP(B139,FIJO!B:I,8,0),"No diagnostico")</f>
        <v>Diagnostico</v>
      </c>
      <c r="H139" t="str">
        <f>IFERROR(VLOOKUP(B139,Hoja3!J:K,1,0),"")</f>
        <v/>
      </c>
      <c r="I139" t="str">
        <f>IFERROR(VLOOKUP(B139,Hoja3!J:K,2,0),"")</f>
        <v/>
      </c>
      <c r="J139" t="str">
        <f>IFERROR(VLOOKUP(B139,Hoja3!P:Q,1,0),"")</f>
        <v/>
      </c>
      <c r="K139" t="str">
        <f>IFERROR(VLOOKUP(B139,Hoja3!P:Q,2,0),"")</f>
        <v/>
      </c>
      <c r="L139">
        <v>16</v>
      </c>
    </row>
    <row r="140" spans="1:12" x14ac:dyDescent="0.25">
      <c r="A140">
        <v>248</v>
      </c>
      <c r="B140" s="36" t="s">
        <v>1811</v>
      </c>
      <c r="C140" t="s">
        <v>122</v>
      </c>
      <c r="D140" s="30" t="s">
        <v>14</v>
      </c>
      <c r="E140" t="s">
        <v>2705</v>
      </c>
      <c r="F140">
        <v>1</v>
      </c>
      <c r="G140" t="str">
        <f>IFERROR(VLOOKUP(B140,FIJO!B:I,8,0),"No diagnostico")</f>
        <v>Diagnostico</v>
      </c>
      <c r="H140" t="str">
        <f>IFERROR(VLOOKUP(B140,Hoja3!J:K,1,0),"")</f>
        <v/>
      </c>
      <c r="I140" t="str">
        <f>IFERROR(VLOOKUP(B140,Hoja3!J:K,2,0),"")</f>
        <v/>
      </c>
      <c r="J140" t="str">
        <f>IFERROR(VLOOKUP(B140,Hoja3!P:Q,1,0),"")</f>
        <v/>
      </c>
      <c r="K140" t="str">
        <f>IFERROR(VLOOKUP(B140,Hoja3!P:Q,2,0),"")</f>
        <v/>
      </c>
      <c r="L140">
        <v>316</v>
      </c>
    </row>
    <row r="141" spans="1:12" x14ac:dyDescent="0.25">
      <c r="A141">
        <v>249</v>
      </c>
      <c r="B141" s="36" t="s">
        <v>1608</v>
      </c>
      <c r="C141" t="s">
        <v>122</v>
      </c>
      <c r="D141" s="30" t="s">
        <v>14</v>
      </c>
      <c r="E141" t="s">
        <v>2705</v>
      </c>
      <c r="F141">
        <v>1</v>
      </c>
      <c r="G141" t="str">
        <f>IFERROR(VLOOKUP(B141,FIJO!B:I,8,0),"No diagnostico")</f>
        <v>Diagnostico</v>
      </c>
      <c r="H141" t="str">
        <f>IFERROR(VLOOKUP(B141,Hoja3!J:K,1,0),"")</f>
        <v>PL13B</v>
      </c>
      <c r="I141" t="str">
        <f>IFERROR(VLOOKUP(B141,Hoja3!J:K,2,0),"")</f>
        <v>PRIORIDAD 1</v>
      </c>
      <c r="J141" t="str">
        <f>IFERROR(VLOOKUP(B141,Hoja3!P:Q,1,0),"")</f>
        <v>PL13B</v>
      </c>
      <c r="K141" t="str">
        <f>IFERROR(VLOOKUP(B141,Hoja3!P:Q,2,0),"")</f>
        <v>PRIORIDAD 1</v>
      </c>
      <c r="L141">
        <v>307</v>
      </c>
    </row>
    <row r="142" spans="1:12" x14ac:dyDescent="0.25">
      <c r="A142">
        <v>250</v>
      </c>
      <c r="B142" s="36" t="s">
        <v>1610</v>
      </c>
      <c r="C142" t="s">
        <v>122</v>
      </c>
      <c r="D142" s="30" t="s">
        <v>14</v>
      </c>
      <c r="E142" t="s">
        <v>2705</v>
      </c>
      <c r="F142">
        <v>1</v>
      </c>
      <c r="G142" t="str">
        <f>IFERROR(VLOOKUP(B142,FIJO!B:I,8,0),"No diagnostico")</f>
        <v>Diagnostico</v>
      </c>
      <c r="H142" t="str">
        <f>IFERROR(VLOOKUP(B142,Hoja3!J:K,1,0),"")</f>
        <v>POA</v>
      </c>
      <c r="I142" t="str">
        <f>IFERROR(VLOOKUP(B142,Hoja3!J:K,2,0),"")</f>
        <v>PRIORIDAD 1</v>
      </c>
      <c r="J142" t="str">
        <f>IFERROR(VLOOKUP(B142,Hoja3!P:Q,1,0),"")</f>
        <v/>
      </c>
      <c r="K142" t="str">
        <f>IFERROR(VLOOKUP(B142,Hoja3!P:Q,2,0),"")</f>
        <v/>
      </c>
      <c r="L142">
        <v>168</v>
      </c>
    </row>
    <row r="143" spans="1:12" x14ac:dyDescent="0.25">
      <c r="A143">
        <v>251</v>
      </c>
      <c r="B143" s="36" t="s">
        <v>1676</v>
      </c>
      <c r="C143" t="s">
        <v>122</v>
      </c>
      <c r="D143" s="30" t="s">
        <v>14</v>
      </c>
      <c r="E143" t="s">
        <v>2705</v>
      </c>
      <c r="F143">
        <v>1</v>
      </c>
      <c r="G143" t="str">
        <f>IFERROR(VLOOKUP(B143,FIJO!B:I,8,0),"No diagnostico")</f>
        <v>Diagnostico</v>
      </c>
      <c r="H143" t="str">
        <f>IFERROR(VLOOKUP(B143,Hoja3!J:K,1,0),"")</f>
        <v>POA3D</v>
      </c>
      <c r="I143" t="str">
        <f>IFERROR(VLOOKUP(B143,Hoja3!J:K,2,0),"")</f>
        <v>PRIORIDAD 1</v>
      </c>
      <c r="J143" t="str">
        <f>IFERROR(VLOOKUP(B143,Hoja3!P:Q,1,0),"")</f>
        <v/>
      </c>
      <c r="K143" t="str">
        <f>IFERROR(VLOOKUP(B143,Hoja3!P:Q,2,0),"")</f>
        <v/>
      </c>
      <c r="L143">
        <v>84</v>
      </c>
    </row>
    <row r="144" spans="1:12" x14ac:dyDescent="0.25">
      <c r="A144">
        <v>252</v>
      </c>
      <c r="B144" s="36" t="s">
        <v>1823</v>
      </c>
      <c r="C144" t="s">
        <v>122</v>
      </c>
      <c r="D144" s="30" t="s">
        <v>14</v>
      </c>
      <c r="E144" t="s">
        <v>2705</v>
      </c>
      <c r="F144">
        <v>1</v>
      </c>
      <c r="G144" t="str">
        <f>IFERROR(VLOOKUP(B144,FIJO!B:I,8,0),"No diagnostico")</f>
        <v>Diagnostico</v>
      </c>
      <c r="H144" t="str">
        <f>IFERROR(VLOOKUP(B144,Hoja3!J:K,1,0),"")</f>
        <v/>
      </c>
      <c r="I144" t="str">
        <f>IFERROR(VLOOKUP(B144,Hoja3!J:K,2,0),"")</f>
        <v/>
      </c>
      <c r="J144" t="str">
        <f>IFERROR(VLOOKUP(B144,Hoja3!P:Q,1,0),"")</f>
        <v/>
      </c>
      <c r="K144" t="str">
        <f>IFERROR(VLOOKUP(B144,Hoja3!P:Q,2,0),"")</f>
        <v/>
      </c>
      <c r="L144">
        <v>91</v>
      </c>
    </row>
    <row r="145" spans="1:12" x14ac:dyDescent="0.25">
      <c r="A145">
        <v>255</v>
      </c>
      <c r="B145" s="36" t="s">
        <v>1833</v>
      </c>
      <c r="C145" t="s">
        <v>122</v>
      </c>
      <c r="D145" s="30" t="s">
        <v>14</v>
      </c>
      <c r="E145" t="s">
        <v>2705</v>
      </c>
      <c r="F145">
        <v>1</v>
      </c>
      <c r="G145" t="str">
        <f>IFERROR(VLOOKUP(B145,FIJO!B:I,8,0),"No diagnostico")</f>
        <v>Diagnostico</v>
      </c>
      <c r="H145" t="str">
        <f>IFERROR(VLOOKUP(B145,Hoja3!J:K,1,0),"")</f>
        <v/>
      </c>
      <c r="I145" t="str">
        <f>IFERROR(VLOOKUP(B145,Hoja3!J:K,2,0),"")</f>
        <v/>
      </c>
      <c r="J145" t="str">
        <f>IFERROR(VLOOKUP(B145,Hoja3!P:Q,1,0),"")</f>
        <v/>
      </c>
      <c r="K145" t="str">
        <f>IFERROR(VLOOKUP(B145,Hoja3!P:Q,2,0),"")</f>
        <v/>
      </c>
      <c r="L145">
        <v>223</v>
      </c>
    </row>
    <row r="146" spans="1:12" x14ac:dyDescent="0.25">
      <c r="A146">
        <v>262</v>
      </c>
      <c r="B146" s="36" t="s">
        <v>1868</v>
      </c>
      <c r="C146" t="s">
        <v>122</v>
      </c>
      <c r="D146" s="30" t="s">
        <v>14</v>
      </c>
      <c r="E146" t="s">
        <v>2705</v>
      </c>
      <c r="F146">
        <v>1</v>
      </c>
      <c r="G146" t="str">
        <f>IFERROR(VLOOKUP(B146,FIJO!B:I,8,0),"No diagnostico")</f>
        <v>Diagnostico</v>
      </c>
      <c r="H146" t="str">
        <f>IFERROR(VLOOKUP(B146,Hoja3!J:K,1,0),"")</f>
        <v>SH1</v>
      </c>
      <c r="I146" t="str">
        <f>IFERROR(VLOOKUP(B146,Hoja3!J:K,2,0),"")</f>
        <v>PRIORIDAD 1</v>
      </c>
      <c r="J146" t="str">
        <f>IFERROR(VLOOKUP(B146,Hoja3!P:Q,1,0),"")</f>
        <v>SH1</v>
      </c>
      <c r="K146" t="str">
        <f>IFERROR(VLOOKUP(B146,Hoja3!P:Q,2,0),"")</f>
        <v>PRIORIDAD 1</v>
      </c>
      <c r="L146">
        <v>264</v>
      </c>
    </row>
    <row r="147" spans="1:12" x14ac:dyDescent="0.25">
      <c r="A147">
        <v>264</v>
      </c>
      <c r="B147" s="36" t="s">
        <v>1843</v>
      </c>
      <c r="C147" t="s">
        <v>122</v>
      </c>
      <c r="D147" s="30" t="s">
        <v>14</v>
      </c>
      <c r="E147" t="s">
        <v>2705</v>
      </c>
      <c r="F147">
        <v>1</v>
      </c>
      <c r="G147" t="str">
        <f>IFERROR(VLOOKUP(B147,FIJO!B:I,8,0),"No diagnostico")</f>
        <v>Diagnostico</v>
      </c>
      <c r="H147" t="str">
        <f>IFERROR(VLOOKUP(B147,Hoja3!J:K,1,0),"")</f>
        <v>SHC</v>
      </c>
      <c r="I147" t="str">
        <f>IFERROR(VLOOKUP(B147,Hoja3!J:K,2,0),"")</f>
        <v>PRIORIDAD 1</v>
      </c>
      <c r="J147" t="str">
        <f>IFERROR(VLOOKUP(B147,Hoja3!P:Q,1,0),"")</f>
        <v>SHC</v>
      </c>
      <c r="K147" t="str">
        <f>IFERROR(VLOOKUP(B147,Hoja3!P:Q,2,0),"")</f>
        <v>PRIORIDAD 1</v>
      </c>
      <c r="L147">
        <v>357</v>
      </c>
    </row>
    <row r="148" spans="1:12" x14ac:dyDescent="0.25">
      <c r="A148">
        <v>278</v>
      </c>
      <c r="B148" s="36" t="s">
        <v>1835</v>
      </c>
      <c r="C148" t="s">
        <v>122</v>
      </c>
      <c r="D148" s="30" t="s">
        <v>14</v>
      </c>
      <c r="E148" t="s">
        <v>2705</v>
      </c>
      <c r="F148">
        <v>1</v>
      </c>
      <c r="G148" t="str">
        <f>IFERROR(VLOOKUP(B148,FIJO!B:I,8,0),"No diagnostico")</f>
        <v>Diagnostico</v>
      </c>
      <c r="H148" t="str">
        <f>IFERROR(VLOOKUP(B148,Hoja3!J:K,1,0),"")</f>
        <v>TPV</v>
      </c>
      <c r="I148" t="str">
        <f>IFERROR(VLOOKUP(B148,Hoja3!J:K,2,0),"")</f>
        <v>PRIORIDAD 1</v>
      </c>
      <c r="J148" t="str">
        <f>IFERROR(VLOOKUP(B148,Hoja3!P:Q,1,0),"")</f>
        <v>TPV</v>
      </c>
      <c r="K148" t="str">
        <f>IFERROR(VLOOKUP(B148,Hoja3!P:Q,2,0),"")</f>
        <v>PRIORIDAD 1</v>
      </c>
      <c r="L148">
        <v>101</v>
      </c>
    </row>
    <row r="149" spans="1:12" x14ac:dyDescent="0.25">
      <c r="A149">
        <v>291</v>
      </c>
      <c r="B149" s="36" t="s">
        <v>1564</v>
      </c>
      <c r="C149" t="s">
        <v>122</v>
      </c>
      <c r="D149" s="30" t="s">
        <v>14</v>
      </c>
      <c r="E149" t="s">
        <v>2705</v>
      </c>
      <c r="F149">
        <v>1</v>
      </c>
      <c r="G149" t="str">
        <f>IFERROR(VLOOKUP(B149,FIJO!B:I,8,0),"No diagnostico")</f>
        <v>Diagnostico</v>
      </c>
      <c r="H149" t="str">
        <f>IFERROR(VLOOKUP(B149,Hoja3!J:K,1,0),"")</f>
        <v>1NC</v>
      </c>
      <c r="I149" t="str">
        <f>IFERROR(VLOOKUP(B149,Hoja3!J:K,2,0),"")</f>
        <v>PRIORIDAD 1</v>
      </c>
      <c r="J149" t="str">
        <f>IFERROR(VLOOKUP(B149,Hoja3!P:Q,1,0),"")</f>
        <v>1NC</v>
      </c>
      <c r="K149" t="str">
        <f>IFERROR(VLOOKUP(B149,Hoja3!P:Q,2,0),"")</f>
        <v>PRIORIDAD 1</v>
      </c>
      <c r="L149">
        <v>445</v>
      </c>
    </row>
    <row r="150" spans="1:12" x14ac:dyDescent="0.25">
      <c r="A150">
        <v>292</v>
      </c>
      <c r="B150" s="36" t="s">
        <v>1752</v>
      </c>
      <c r="C150" t="s">
        <v>122</v>
      </c>
      <c r="D150" s="30" t="s">
        <v>14</v>
      </c>
      <c r="E150" t="s">
        <v>2705</v>
      </c>
      <c r="F150">
        <v>1</v>
      </c>
      <c r="G150" t="str">
        <f>IFERROR(VLOOKUP(B150,FIJO!B:I,8,0),"No diagnostico")</f>
        <v>Diagnostico</v>
      </c>
      <c r="H150" t="str">
        <f>IFERROR(VLOOKUP(B150,Hoja3!J:K,1,0),"")</f>
        <v/>
      </c>
      <c r="I150" t="str">
        <f>IFERROR(VLOOKUP(B150,Hoja3!J:K,2,0),"")</f>
        <v/>
      </c>
      <c r="J150" t="str">
        <f>IFERROR(VLOOKUP(B150,Hoja3!P:Q,1,0),"")</f>
        <v/>
      </c>
      <c r="K150" t="str">
        <f>IFERROR(VLOOKUP(B150,Hoja3!P:Q,2,0),"")</f>
        <v/>
      </c>
      <c r="L150">
        <v>104</v>
      </c>
    </row>
    <row r="151" spans="1:12" x14ac:dyDescent="0.25">
      <c r="A151">
        <v>295</v>
      </c>
      <c r="B151" s="36" t="s">
        <v>1709</v>
      </c>
      <c r="C151" t="s">
        <v>122</v>
      </c>
      <c r="D151" s="30" t="s">
        <v>14</v>
      </c>
      <c r="E151" t="s">
        <v>2705</v>
      </c>
      <c r="F151">
        <v>1</v>
      </c>
      <c r="G151" t="str">
        <f>IFERROR(VLOOKUP(B151,FIJO!B:I,8,0),"No diagnostico")</f>
        <v>Diagnostico</v>
      </c>
      <c r="H151" t="str">
        <f>IFERROR(VLOOKUP(B151,Hoja3!J:K,1,0),"")</f>
        <v>2GM</v>
      </c>
      <c r="I151" t="str">
        <f>IFERROR(VLOOKUP(B151,Hoja3!J:K,2,0),"")</f>
        <v>PRIORIDAD 1</v>
      </c>
      <c r="J151" t="str">
        <f>IFERROR(VLOOKUP(B151,Hoja3!P:Q,1,0),"")</f>
        <v/>
      </c>
      <c r="K151" t="str">
        <f>IFERROR(VLOOKUP(B151,Hoja3!P:Q,2,0),"")</f>
        <v/>
      </c>
      <c r="L151">
        <v>324</v>
      </c>
    </row>
    <row r="152" spans="1:12" x14ac:dyDescent="0.25">
      <c r="A152">
        <v>299</v>
      </c>
      <c r="B152" s="36" t="s">
        <v>1694</v>
      </c>
      <c r="C152" t="s">
        <v>122</v>
      </c>
      <c r="D152" s="30" t="s">
        <v>14</v>
      </c>
      <c r="E152" t="s">
        <v>2705</v>
      </c>
      <c r="F152">
        <v>1</v>
      </c>
      <c r="G152" t="str">
        <f>IFERROR(VLOOKUP(B152,FIJO!B:I,8,0),"No diagnostico")</f>
        <v>Diagnostico</v>
      </c>
      <c r="H152" t="str">
        <f>IFERROR(VLOOKUP(B152,Hoja3!J:K,1,0),"")</f>
        <v/>
      </c>
      <c r="I152" t="str">
        <f>IFERROR(VLOOKUP(B152,Hoja3!J:K,2,0),"")</f>
        <v/>
      </c>
      <c r="J152" t="str">
        <f>IFERROR(VLOOKUP(B152,Hoja3!P:Q,1,0),"")</f>
        <v/>
      </c>
      <c r="K152" t="str">
        <f>IFERROR(VLOOKUP(B152,Hoja3!P:Q,2,0),"")</f>
        <v/>
      </c>
      <c r="L152">
        <v>196</v>
      </c>
    </row>
    <row r="153" spans="1:12" x14ac:dyDescent="0.25">
      <c r="A153">
        <v>300</v>
      </c>
      <c r="B153" s="36" t="s">
        <v>1736</v>
      </c>
      <c r="C153" t="s">
        <v>122</v>
      </c>
      <c r="D153" s="30" t="s">
        <v>14</v>
      </c>
      <c r="E153" t="s">
        <v>2705</v>
      </c>
      <c r="F153">
        <v>1</v>
      </c>
      <c r="G153" t="str">
        <f>IFERROR(VLOOKUP(B153,FIJO!B:I,8,0),"No diagnostico")</f>
        <v>Diagnostico</v>
      </c>
      <c r="H153" t="str">
        <f>IFERROR(VLOOKUP(B153,Hoja3!J:K,1,0),"")</f>
        <v>4HP</v>
      </c>
      <c r="I153" t="str">
        <f>IFERROR(VLOOKUP(B153,Hoja3!J:K,2,0),"")</f>
        <v>PRIORIDAD 1</v>
      </c>
      <c r="J153" t="str">
        <f>IFERROR(VLOOKUP(B153,Hoja3!P:Q,1,0),"")</f>
        <v/>
      </c>
      <c r="K153" t="str">
        <f>IFERROR(VLOOKUP(B153,Hoja3!P:Q,2,0),"")</f>
        <v/>
      </c>
      <c r="L153">
        <v>183</v>
      </c>
    </row>
    <row r="154" spans="1:12" x14ac:dyDescent="0.25">
      <c r="A154">
        <v>301</v>
      </c>
      <c r="B154" s="36" t="s">
        <v>1672</v>
      </c>
      <c r="C154" t="s">
        <v>122</v>
      </c>
      <c r="D154" s="30" t="s">
        <v>14</v>
      </c>
      <c r="E154" t="s">
        <v>2705</v>
      </c>
      <c r="F154">
        <v>1</v>
      </c>
      <c r="G154" t="str">
        <f>IFERROR(VLOOKUP(B154,FIJO!B:I,8,0),"No diagnostico")</f>
        <v>Diagnostico</v>
      </c>
      <c r="H154" t="str">
        <f>IFERROR(VLOOKUP(B154,Hoja3!J:K,1,0),"")</f>
        <v/>
      </c>
      <c r="I154" t="str">
        <f>IFERROR(VLOOKUP(B154,Hoja3!J:K,2,0),"")</f>
        <v/>
      </c>
      <c r="J154" t="str">
        <f>IFERROR(VLOOKUP(B154,Hoja3!P:Q,1,0),"")</f>
        <v/>
      </c>
      <c r="K154" t="str">
        <f>IFERROR(VLOOKUP(B154,Hoja3!P:Q,2,0),"")</f>
        <v/>
      </c>
      <c r="L154">
        <v>242</v>
      </c>
    </row>
    <row r="155" spans="1:12" x14ac:dyDescent="0.25">
      <c r="A155">
        <v>302</v>
      </c>
      <c r="B155" s="36" t="s">
        <v>1707</v>
      </c>
      <c r="C155" t="s">
        <v>122</v>
      </c>
      <c r="D155" s="30" t="s">
        <v>14</v>
      </c>
      <c r="E155" t="s">
        <v>2705</v>
      </c>
      <c r="F155">
        <v>1</v>
      </c>
      <c r="G155" t="str">
        <f>IFERROR(VLOOKUP(B155,FIJO!B:I,8,0),"No diagnostico")</f>
        <v>Diagnostico</v>
      </c>
      <c r="H155" t="str">
        <f>IFERROR(VLOOKUP(B155,Hoja3!J:K,1,0),"")</f>
        <v/>
      </c>
      <c r="I155" t="str">
        <f>IFERROR(VLOOKUP(B155,Hoja3!J:K,2,0),"")</f>
        <v/>
      </c>
      <c r="J155" t="str">
        <f>IFERROR(VLOOKUP(B155,Hoja3!P:Q,1,0),"")</f>
        <v/>
      </c>
      <c r="K155" t="str">
        <f>IFERROR(VLOOKUP(B155,Hoja3!P:Q,2,0),"")</f>
        <v/>
      </c>
      <c r="L155">
        <v>279</v>
      </c>
    </row>
    <row r="156" spans="1:12" x14ac:dyDescent="0.25">
      <c r="A156">
        <v>304</v>
      </c>
      <c r="B156" s="36" t="s">
        <v>1695</v>
      </c>
      <c r="C156" t="s">
        <v>122</v>
      </c>
      <c r="D156" s="30" t="s">
        <v>14</v>
      </c>
      <c r="E156" t="s">
        <v>2705</v>
      </c>
      <c r="F156">
        <v>1</v>
      </c>
      <c r="G156" t="str">
        <f>IFERROR(VLOOKUP(B156,FIJO!B:I,8,0),"No diagnostico")</f>
        <v>Diagnostico</v>
      </c>
      <c r="H156" t="str">
        <f>IFERROR(VLOOKUP(B156,Hoja3!J:K,1,0),"")</f>
        <v>8DB</v>
      </c>
      <c r="I156" t="str">
        <f>IFERROR(VLOOKUP(B156,Hoja3!J:K,2,0),"")</f>
        <v>PRIORIDAD 1</v>
      </c>
      <c r="J156" t="str">
        <f>IFERROR(VLOOKUP(B156,Hoja3!P:Q,1,0),"")</f>
        <v>8DB</v>
      </c>
      <c r="K156" t="str">
        <f>IFERROR(VLOOKUP(B156,Hoja3!P:Q,2,0),"")</f>
        <v>PRIORIDAD 1</v>
      </c>
      <c r="L156">
        <v>289</v>
      </c>
    </row>
    <row r="157" spans="1:12" x14ac:dyDescent="0.25">
      <c r="A157">
        <v>305</v>
      </c>
      <c r="B157" s="36" t="s">
        <v>1763</v>
      </c>
      <c r="C157" t="s">
        <v>122</v>
      </c>
      <c r="D157" s="30" t="s">
        <v>14</v>
      </c>
      <c r="E157" t="s">
        <v>2705</v>
      </c>
      <c r="F157">
        <v>1</v>
      </c>
      <c r="G157" t="str">
        <f>IFERROR(VLOOKUP(B157,FIJO!B:I,8,0),"No diagnostico")</f>
        <v>Diagnostico</v>
      </c>
      <c r="H157" t="str">
        <f>IFERROR(VLOOKUP(B157,Hoja3!J:K,1,0),"")</f>
        <v/>
      </c>
      <c r="I157" t="str">
        <f>IFERROR(VLOOKUP(B157,Hoja3!J:K,2,0),"")</f>
        <v/>
      </c>
      <c r="J157" t="str">
        <f>IFERROR(VLOOKUP(B157,Hoja3!P:Q,1,0),"")</f>
        <v>8DL</v>
      </c>
      <c r="K157" t="str">
        <f>IFERROR(VLOOKUP(B157,Hoja3!P:Q,2,0),"")</f>
        <v>PRIORIDAD 1</v>
      </c>
      <c r="L157">
        <v>219</v>
      </c>
    </row>
    <row r="158" spans="1:12" x14ac:dyDescent="0.25">
      <c r="A158">
        <v>308</v>
      </c>
      <c r="B158" s="36" t="s">
        <v>1764</v>
      </c>
      <c r="C158" t="s">
        <v>122</v>
      </c>
      <c r="D158" s="30" t="s">
        <v>14</v>
      </c>
      <c r="E158" t="s">
        <v>2705</v>
      </c>
      <c r="F158">
        <v>1</v>
      </c>
      <c r="G158" t="str">
        <f>IFERROR(VLOOKUP(B158,FIJO!B:I,8,0),"No diagnostico")</f>
        <v>Diagnostico</v>
      </c>
      <c r="H158" t="str">
        <f>IFERROR(VLOOKUP(B158,Hoja3!J:K,1,0),"")</f>
        <v/>
      </c>
      <c r="I158" t="str">
        <f>IFERROR(VLOOKUP(B158,Hoja3!J:K,2,0),"")</f>
        <v/>
      </c>
      <c r="J158" t="str">
        <f>IFERROR(VLOOKUP(B158,Hoja3!P:Q,1,0),"")</f>
        <v/>
      </c>
      <c r="K158" t="str">
        <f>IFERROR(VLOOKUP(B158,Hoja3!P:Q,2,0),"")</f>
        <v/>
      </c>
      <c r="L158">
        <v>291</v>
      </c>
    </row>
    <row r="159" spans="1:12" x14ac:dyDescent="0.25">
      <c r="A159">
        <v>309</v>
      </c>
      <c r="B159" s="36" t="s">
        <v>1757</v>
      </c>
      <c r="C159" t="s">
        <v>122</v>
      </c>
      <c r="D159" s="30" t="s">
        <v>14</v>
      </c>
      <c r="E159" t="s">
        <v>2705</v>
      </c>
      <c r="F159">
        <v>1</v>
      </c>
      <c r="G159" t="str">
        <f>IFERROR(VLOOKUP(B159,FIJO!B:I,8,0),"No diagnostico")</f>
        <v>Diagnostico</v>
      </c>
      <c r="H159" t="str">
        <f>IFERROR(VLOOKUP(B159,Hoja3!J:K,1,0),"")</f>
        <v>ADM</v>
      </c>
      <c r="I159" t="str">
        <f>IFERROR(VLOOKUP(B159,Hoja3!J:K,2,0),"")</f>
        <v>PRIORIDAD 1</v>
      </c>
      <c r="J159" t="str">
        <f>IFERROR(VLOOKUP(B159,Hoja3!P:Q,1,0),"")</f>
        <v>ADM</v>
      </c>
      <c r="K159" t="str">
        <f>IFERROR(VLOOKUP(B159,Hoja3!P:Q,2,0),"")</f>
        <v>PRIORIDAD 1</v>
      </c>
      <c r="L159">
        <v>52</v>
      </c>
    </row>
    <row r="160" spans="1:12" x14ac:dyDescent="0.25">
      <c r="A160">
        <v>310</v>
      </c>
      <c r="B160" s="36" t="s">
        <v>1566</v>
      </c>
      <c r="C160" t="s">
        <v>122</v>
      </c>
      <c r="D160" s="30" t="s">
        <v>14</v>
      </c>
      <c r="E160" t="s">
        <v>2705</v>
      </c>
      <c r="F160">
        <v>1</v>
      </c>
      <c r="G160" t="str">
        <f>IFERROR(VLOOKUP(B160,FIJO!B:I,8,0),"No diagnostico")</f>
        <v>Diagnostico</v>
      </c>
      <c r="H160" t="str">
        <f>IFERROR(VLOOKUP(B160,Hoja3!J:K,1,0),"")</f>
        <v>AIA</v>
      </c>
      <c r="I160" t="str">
        <f>IFERROR(VLOOKUP(B160,Hoja3!J:K,2,0),"")</f>
        <v>PRIORIDAD 1</v>
      </c>
      <c r="J160" t="str">
        <f>IFERROR(VLOOKUP(B160,Hoja3!P:Q,1,0),"")</f>
        <v/>
      </c>
      <c r="K160" t="str">
        <f>IFERROR(VLOOKUP(B160,Hoja3!P:Q,2,0),"")</f>
        <v/>
      </c>
      <c r="L160">
        <v>245</v>
      </c>
    </row>
    <row r="161" spans="1:12" x14ac:dyDescent="0.25">
      <c r="A161">
        <v>311</v>
      </c>
      <c r="B161" s="36" t="s">
        <v>1767</v>
      </c>
      <c r="C161" t="s">
        <v>122</v>
      </c>
      <c r="D161" s="30" t="s">
        <v>14</v>
      </c>
      <c r="E161" t="s">
        <v>2705</v>
      </c>
      <c r="F161">
        <v>1</v>
      </c>
      <c r="G161" t="str">
        <f>IFERROR(VLOOKUP(B161,FIJO!B:I,8,0),"No diagnostico")</f>
        <v>Diagnostico</v>
      </c>
      <c r="H161" t="str">
        <f>IFERROR(VLOOKUP(B161,Hoja3!J:K,1,0),"")</f>
        <v/>
      </c>
      <c r="I161" t="str">
        <f>IFERROR(VLOOKUP(B161,Hoja3!J:K,2,0),"")</f>
        <v/>
      </c>
      <c r="J161" t="str">
        <f>IFERROR(VLOOKUP(B161,Hoja3!P:Q,1,0),"")</f>
        <v/>
      </c>
      <c r="K161" t="str">
        <f>IFERROR(VLOOKUP(B161,Hoja3!P:Q,2,0),"")</f>
        <v/>
      </c>
      <c r="L161">
        <v>72</v>
      </c>
    </row>
    <row r="162" spans="1:12" x14ac:dyDescent="0.25">
      <c r="A162">
        <v>312</v>
      </c>
      <c r="B162" s="36" t="s">
        <v>1677</v>
      </c>
      <c r="C162" t="s">
        <v>122</v>
      </c>
      <c r="D162" s="30" t="s">
        <v>14</v>
      </c>
      <c r="E162" t="s">
        <v>2705</v>
      </c>
      <c r="F162">
        <v>1</v>
      </c>
      <c r="G162" t="str">
        <f>IFERROR(VLOOKUP(B162,FIJO!B:I,8,0),"No diagnostico")</f>
        <v>Diagnostico</v>
      </c>
      <c r="H162" t="str">
        <f>IFERROR(VLOOKUP(B162,Hoja3!J:K,1,0),"")</f>
        <v/>
      </c>
      <c r="I162" t="str">
        <f>IFERROR(VLOOKUP(B162,Hoja3!J:K,2,0),"")</f>
        <v/>
      </c>
      <c r="J162" t="str">
        <f>IFERROR(VLOOKUP(B162,Hoja3!P:Q,1,0),"")</f>
        <v>ASR</v>
      </c>
      <c r="K162" t="str">
        <f>IFERROR(VLOOKUP(B162,Hoja3!P:Q,2,0),"")</f>
        <v>PRIORIDAD 1</v>
      </c>
      <c r="L162">
        <v>348</v>
      </c>
    </row>
    <row r="163" spans="1:12" x14ac:dyDescent="0.25">
      <c r="A163">
        <v>314</v>
      </c>
      <c r="B163" s="36" t="s">
        <v>1720</v>
      </c>
      <c r="C163" t="s">
        <v>122</v>
      </c>
      <c r="D163" s="30" t="s">
        <v>14</v>
      </c>
      <c r="E163" t="s">
        <v>2705</v>
      </c>
      <c r="F163">
        <v>1</v>
      </c>
      <c r="G163" t="str">
        <f>IFERROR(VLOOKUP(B163,FIJO!B:I,8,0),"No diagnostico")</f>
        <v>Diagnostico</v>
      </c>
      <c r="H163" t="str">
        <f>IFERROR(VLOOKUP(B163,Hoja3!J:K,1,0),"")</f>
        <v/>
      </c>
      <c r="I163" t="str">
        <f>IFERROR(VLOOKUP(B163,Hoja3!J:K,2,0),"")</f>
        <v/>
      </c>
      <c r="J163" t="str">
        <f>IFERROR(VLOOKUP(B163,Hoja3!P:Q,1,0),"")</f>
        <v/>
      </c>
      <c r="K163" t="str">
        <f>IFERROR(VLOOKUP(B163,Hoja3!P:Q,2,0),"")</f>
        <v/>
      </c>
      <c r="L163">
        <v>206</v>
      </c>
    </row>
    <row r="164" spans="1:12" x14ac:dyDescent="0.25">
      <c r="A164">
        <v>316</v>
      </c>
      <c r="B164" s="36" t="s">
        <v>1568</v>
      </c>
      <c r="C164" t="s">
        <v>122</v>
      </c>
      <c r="D164" s="30" t="s">
        <v>14</v>
      </c>
      <c r="E164" t="s">
        <v>2705</v>
      </c>
      <c r="F164">
        <v>1</v>
      </c>
      <c r="G164" t="str">
        <f>IFERROR(VLOOKUP(B164,FIJO!B:I,8,0),"No diagnostico")</f>
        <v>Diagnostico</v>
      </c>
      <c r="H164" t="str">
        <f>IFERROR(VLOOKUP(B164,Hoja3!J:K,1,0),"")</f>
        <v/>
      </c>
      <c r="I164" t="str">
        <f>IFERROR(VLOOKUP(B164,Hoja3!J:K,2,0),"")</f>
        <v/>
      </c>
      <c r="J164" t="str">
        <f>IFERROR(VLOOKUP(B164,Hoja3!P:Q,1,0),"")</f>
        <v/>
      </c>
      <c r="K164" t="str">
        <f>IFERROR(VLOOKUP(B164,Hoja3!P:Q,2,0),"")</f>
        <v/>
      </c>
      <c r="L164">
        <v>146</v>
      </c>
    </row>
    <row r="165" spans="1:12" x14ac:dyDescent="0.25">
      <c r="A165">
        <v>317</v>
      </c>
      <c r="B165" s="36" t="s">
        <v>1570</v>
      </c>
      <c r="C165" t="s">
        <v>122</v>
      </c>
      <c r="D165" s="30" t="s">
        <v>14</v>
      </c>
      <c r="E165" t="s">
        <v>2705</v>
      </c>
      <c r="F165">
        <v>1</v>
      </c>
      <c r="G165" t="str">
        <f>IFERROR(VLOOKUP(B165,FIJO!B:I,8,0),"No diagnostico")</f>
        <v>Diagnostico</v>
      </c>
      <c r="H165" t="str">
        <f>IFERROR(VLOOKUP(B165,Hoja3!J:K,1,0),"")</f>
        <v>C031A</v>
      </c>
      <c r="I165" t="str">
        <f>IFERROR(VLOOKUP(B165,Hoja3!J:K,2,0),"")</f>
        <v>PRIORIDAD 1</v>
      </c>
      <c r="J165" t="str">
        <f>IFERROR(VLOOKUP(B165,Hoja3!P:Q,1,0),"")</f>
        <v/>
      </c>
      <c r="K165" t="str">
        <f>IFERROR(VLOOKUP(B165,Hoja3!P:Q,2,0),"")</f>
        <v/>
      </c>
      <c r="L165">
        <v>95</v>
      </c>
    </row>
    <row r="166" spans="1:12" x14ac:dyDescent="0.25">
      <c r="A166">
        <v>318</v>
      </c>
      <c r="B166" s="36" t="s">
        <v>1696</v>
      </c>
      <c r="C166" t="s">
        <v>122</v>
      </c>
      <c r="D166" s="30" t="s">
        <v>14</v>
      </c>
      <c r="E166" t="s">
        <v>2705</v>
      </c>
      <c r="F166">
        <v>1</v>
      </c>
      <c r="G166" t="str">
        <f>IFERROR(VLOOKUP(B166,FIJO!B:I,8,0),"No diagnostico")</f>
        <v>Diagnostico</v>
      </c>
      <c r="H166" t="str">
        <f>IFERROR(VLOOKUP(B166,Hoja3!J:K,1,0),"")</f>
        <v>C054</v>
      </c>
      <c r="I166" t="str">
        <f>IFERROR(VLOOKUP(B166,Hoja3!J:K,2,0),"")</f>
        <v>PRIORIDAD 1</v>
      </c>
      <c r="J166" t="str">
        <f>IFERROR(VLOOKUP(B166,Hoja3!P:Q,1,0),"")</f>
        <v/>
      </c>
      <c r="K166" t="str">
        <f>IFERROR(VLOOKUP(B166,Hoja3!P:Q,2,0),"")</f>
        <v/>
      </c>
      <c r="L166">
        <v>167</v>
      </c>
    </row>
    <row r="167" spans="1:12" x14ac:dyDescent="0.25">
      <c r="A167">
        <v>319</v>
      </c>
      <c r="B167" s="36" t="s">
        <v>1759</v>
      </c>
      <c r="C167" t="s">
        <v>122</v>
      </c>
      <c r="D167" s="30" t="s">
        <v>14</v>
      </c>
      <c r="E167" t="s">
        <v>2705</v>
      </c>
      <c r="F167">
        <v>1</v>
      </c>
      <c r="G167" t="str">
        <f>IFERROR(VLOOKUP(B167,FIJO!B:I,8,0),"No diagnostico")</f>
        <v>Diagnostico</v>
      </c>
      <c r="H167" t="str">
        <f>IFERROR(VLOOKUP(B167,Hoja3!J:K,1,0),"")</f>
        <v>C17</v>
      </c>
      <c r="I167" t="str">
        <f>IFERROR(VLOOKUP(B167,Hoja3!J:K,2,0),"")</f>
        <v>PRIORIDAD 1</v>
      </c>
      <c r="J167" t="str">
        <f>IFERROR(VLOOKUP(B167,Hoja3!P:Q,1,0),"")</f>
        <v/>
      </c>
      <c r="K167" t="str">
        <f>IFERROR(VLOOKUP(B167,Hoja3!P:Q,2,0),"")</f>
        <v/>
      </c>
      <c r="L167">
        <v>253</v>
      </c>
    </row>
    <row r="168" spans="1:12" x14ac:dyDescent="0.25">
      <c r="A168">
        <v>320</v>
      </c>
      <c r="B168" s="36" t="s">
        <v>1572</v>
      </c>
      <c r="C168" t="s">
        <v>122</v>
      </c>
      <c r="D168" s="30" t="s">
        <v>14</v>
      </c>
      <c r="E168" t="s">
        <v>2705</v>
      </c>
      <c r="F168">
        <v>1</v>
      </c>
      <c r="G168" t="str">
        <f>IFERROR(VLOOKUP(B168,FIJO!B:I,8,0),"No diagnostico")</f>
        <v>Diagnostico</v>
      </c>
      <c r="H168" t="str">
        <f>IFERROR(VLOOKUP(B168,Hoja3!J:K,1,0),"")</f>
        <v>C1A1</v>
      </c>
      <c r="I168" t="str">
        <f>IFERROR(VLOOKUP(B168,Hoja3!J:K,2,0),"")</f>
        <v>PRIORIDAD 1</v>
      </c>
      <c r="J168" t="str">
        <f>IFERROR(VLOOKUP(B168,Hoja3!P:Q,1,0),"")</f>
        <v/>
      </c>
      <c r="K168" t="str">
        <f>IFERROR(VLOOKUP(B168,Hoja3!P:Q,2,0),"")</f>
        <v/>
      </c>
      <c r="L168">
        <v>92</v>
      </c>
    </row>
    <row r="169" spans="1:12" x14ac:dyDescent="0.25">
      <c r="A169">
        <v>321</v>
      </c>
      <c r="B169" s="36" t="s">
        <v>1710</v>
      </c>
      <c r="C169" t="s">
        <v>122</v>
      </c>
      <c r="D169" s="30" t="s">
        <v>14</v>
      </c>
      <c r="E169" t="s">
        <v>2705</v>
      </c>
      <c r="F169">
        <v>1</v>
      </c>
      <c r="G169" t="str">
        <f>IFERROR(VLOOKUP(B169,FIJO!B:I,8,0),"No diagnostico")</f>
        <v>Diagnostico</v>
      </c>
      <c r="H169" t="str">
        <f>IFERROR(VLOOKUP(B169,Hoja3!J:K,1,0),"")</f>
        <v/>
      </c>
      <c r="I169" t="str">
        <f>IFERROR(VLOOKUP(B169,Hoja3!J:K,2,0),"")</f>
        <v/>
      </c>
      <c r="J169" t="str">
        <f>IFERROR(VLOOKUP(B169,Hoja3!P:Q,1,0),"")</f>
        <v/>
      </c>
      <c r="K169" t="str">
        <f>IFERROR(VLOOKUP(B169,Hoja3!P:Q,2,0),"")</f>
        <v/>
      </c>
      <c r="L169">
        <v>233</v>
      </c>
    </row>
    <row r="170" spans="1:12" x14ac:dyDescent="0.25">
      <c r="A170">
        <v>322</v>
      </c>
      <c r="B170" s="36" t="s">
        <v>1760</v>
      </c>
      <c r="C170" t="s">
        <v>122</v>
      </c>
      <c r="D170" s="30" t="s">
        <v>14</v>
      </c>
      <c r="E170" t="s">
        <v>2705</v>
      </c>
      <c r="F170">
        <v>1</v>
      </c>
      <c r="G170" t="str">
        <f>IFERROR(VLOOKUP(B170,FIJO!B:I,8,0),"No diagnostico")</f>
        <v>Diagnostico</v>
      </c>
      <c r="H170" t="str">
        <f>IFERROR(VLOOKUP(B170,Hoja3!J:K,1,0),"")</f>
        <v>C20</v>
      </c>
      <c r="I170" t="str">
        <f>IFERROR(VLOOKUP(B170,Hoja3!J:K,2,0),"")</f>
        <v>PRIORIDAD 1</v>
      </c>
      <c r="J170" t="str">
        <f>IFERROR(VLOOKUP(B170,Hoja3!P:Q,1,0),"")</f>
        <v/>
      </c>
      <c r="K170" t="str">
        <f>IFERROR(VLOOKUP(B170,Hoja3!P:Q,2,0),"")</f>
        <v/>
      </c>
      <c r="L170">
        <v>56</v>
      </c>
    </row>
    <row r="171" spans="1:12" x14ac:dyDescent="0.25">
      <c r="A171">
        <v>324</v>
      </c>
      <c r="B171" s="36" t="s">
        <v>1762</v>
      </c>
      <c r="C171" t="s">
        <v>122</v>
      </c>
      <c r="D171" s="30" t="s">
        <v>14</v>
      </c>
      <c r="E171" t="s">
        <v>2705</v>
      </c>
      <c r="F171">
        <v>1</v>
      </c>
      <c r="G171" t="str">
        <f>IFERROR(VLOOKUP(B171,FIJO!B:I,8,0),"No diagnostico")</f>
        <v>Diagnostico</v>
      </c>
      <c r="H171" t="str">
        <f>IFERROR(VLOOKUP(B171,Hoja3!J:K,1,0),"")</f>
        <v>C2F</v>
      </c>
      <c r="I171" t="str">
        <f>IFERROR(VLOOKUP(B171,Hoja3!J:K,2,0),"")</f>
        <v>PRIORIDAD 1</v>
      </c>
      <c r="J171" t="str">
        <f>IFERROR(VLOOKUP(B171,Hoja3!P:Q,1,0),"")</f>
        <v/>
      </c>
      <c r="K171" t="str">
        <f>IFERROR(VLOOKUP(B171,Hoja3!P:Q,2,0),"")</f>
        <v/>
      </c>
      <c r="L171">
        <v>217</v>
      </c>
    </row>
    <row r="172" spans="1:12" x14ac:dyDescent="0.25">
      <c r="A172">
        <v>325</v>
      </c>
      <c r="B172" s="36" t="s">
        <v>1574</v>
      </c>
      <c r="C172" t="s">
        <v>122</v>
      </c>
      <c r="D172" s="30" t="s">
        <v>14</v>
      </c>
      <c r="E172" t="s">
        <v>2705</v>
      </c>
      <c r="F172">
        <v>1</v>
      </c>
      <c r="G172" t="str">
        <f>IFERROR(VLOOKUP(B172,FIJO!B:I,8,0),"No diagnostico")</f>
        <v>Diagnostico</v>
      </c>
      <c r="H172" t="str">
        <f>IFERROR(VLOOKUP(B172,Hoja3!J:K,1,0),"")</f>
        <v/>
      </c>
      <c r="I172" t="str">
        <f>IFERROR(VLOOKUP(B172,Hoja3!J:K,2,0),"")</f>
        <v/>
      </c>
      <c r="J172" t="str">
        <f>IFERROR(VLOOKUP(B172,Hoja3!P:Q,1,0),"")</f>
        <v>C3AA</v>
      </c>
      <c r="K172" t="str">
        <f>IFERROR(VLOOKUP(B172,Hoja3!P:Q,2,0),"")</f>
        <v>PRIORIDAD 1</v>
      </c>
      <c r="L172">
        <v>249</v>
      </c>
    </row>
    <row r="173" spans="1:12" x14ac:dyDescent="0.25">
      <c r="A173">
        <v>326</v>
      </c>
      <c r="B173" s="36" t="s">
        <v>1697</v>
      </c>
      <c r="C173" t="s">
        <v>122</v>
      </c>
      <c r="D173" s="30" t="s">
        <v>14</v>
      </c>
      <c r="E173" t="s">
        <v>2705</v>
      </c>
      <c r="F173">
        <v>1</v>
      </c>
      <c r="G173" t="str">
        <f>IFERROR(VLOOKUP(B173,FIJO!B:I,8,0),"No diagnostico")</f>
        <v>Diagnostico</v>
      </c>
      <c r="H173" t="str">
        <f>IFERROR(VLOOKUP(B173,Hoja3!J:K,1,0),"")</f>
        <v>CEI</v>
      </c>
      <c r="I173" t="str">
        <f>IFERROR(VLOOKUP(B173,Hoja3!J:K,2,0),"")</f>
        <v>PRIORIDAD 1</v>
      </c>
      <c r="J173" t="str">
        <f>IFERROR(VLOOKUP(B173,Hoja3!P:Q,1,0),"")</f>
        <v>CEI</v>
      </c>
      <c r="K173" t="str">
        <f>IFERROR(VLOOKUP(B173,Hoja3!P:Q,2,0),"")</f>
        <v>PRIORIDAD 1</v>
      </c>
      <c r="L173">
        <v>353</v>
      </c>
    </row>
    <row r="174" spans="1:12" x14ac:dyDescent="0.25">
      <c r="A174">
        <v>328</v>
      </c>
      <c r="B174" s="36" t="s">
        <v>1721</v>
      </c>
      <c r="C174" t="s">
        <v>122</v>
      </c>
      <c r="D174" s="30" t="s">
        <v>14</v>
      </c>
      <c r="E174" t="s">
        <v>2705</v>
      </c>
      <c r="F174">
        <v>1</v>
      </c>
      <c r="G174" t="str">
        <f>IFERROR(VLOOKUP(B174,FIJO!B:I,8,0),"No diagnostico")</f>
        <v>Diagnostico</v>
      </c>
      <c r="H174" t="str">
        <f>IFERROR(VLOOKUP(B174,Hoja3!J:K,1,0),"")</f>
        <v/>
      </c>
      <c r="I174" t="str">
        <f>IFERROR(VLOOKUP(B174,Hoja3!J:K,2,0),"")</f>
        <v/>
      </c>
      <c r="J174" t="str">
        <f>IFERROR(VLOOKUP(B174,Hoja3!P:Q,1,0),"")</f>
        <v>CHM</v>
      </c>
      <c r="K174" t="str">
        <f>IFERROR(VLOOKUP(B174,Hoja3!P:Q,2,0),"")</f>
        <v>PRIORIDAD 1</v>
      </c>
      <c r="L174">
        <v>321</v>
      </c>
    </row>
    <row r="175" spans="1:12" x14ac:dyDescent="0.25">
      <c r="A175">
        <v>331</v>
      </c>
      <c r="B175" s="36" t="s">
        <v>1770</v>
      </c>
      <c r="C175" t="s">
        <v>122</v>
      </c>
      <c r="D175" s="30" t="s">
        <v>14</v>
      </c>
      <c r="E175" t="s">
        <v>2705</v>
      </c>
      <c r="F175">
        <v>1</v>
      </c>
      <c r="G175" t="str">
        <f>IFERROR(VLOOKUP(B175,FIJO!B:I,8,0),"No diagnostico")</f>
        <v>Diagnostico</v>
      </c>
      <c r="H175" t="str">
        <f>IFERROR(VLOOKUP(B175,Hoja3!J:K,1,0),"")</f>
        <v/>
      </c>
      <c r="I175" t="str">
        <f>IFERROR(VLOOKUP(B175,Hoja3!J:K,2,0),"")</f>
        <v/>
      </c>
      <c r="J175" t="str">
        <f>IFERROR(VLOOKUP(B175,Hoja3!P:Q,1,0),"")</f>
        <v/>
      </c>
      <c r="K175" t="str">
        <f>IFERROR(VLOOKUP(B175,Hoja3!P:Q,2,0),"")</f>
        <v/>
      </c>
      <c r="L175">
        <v>111</v>
      </c>
    </row>
    <row r="176" spans="1:12" x14ac:dyDescent="0.25">
      <c r="A176">
        <v>332</v>
      </c>
      <c r="B176" s="36" t="s">
        <v>1576</v>
      </c>
      <c r="C176" t="s">
        <v>122</v>
      </c>
      <c r="D176" s="30" t="s">
        <v>14</v>
      </c>
      <c r="E176" t="s">
        <v>2705</v>
      </c>
      <c r="F176">
        <v>1</v>
      </c>
      <c r="G176" t="str">
        <f>IFERROR(VLOOKUP(B176,FIJO!B:I,8,0),"No diagnostico")</f>
        <v>Diagnostico</v>
      </c>
      <c r="H176" t="str">
        <f>IFERROR(VLOOKUP(B176,Hoja3!J:K,1,0),"")</f>
        <v/>
      </c>
      <c r="I176" t="str">
        <f>IFERROR(VLOOKUP(B176,Hoja3!J:K,2,0),"")</f>
        <v/>
      </c>
      <c r="J176" t="str">
        <f>IFERROR(VLOOKUP(B176,Hoja3!P:Q,1,0),"")</f>
        <v/>
      </c>
      <c r="K176" t="str">
        <f>IFERROR(VLOOKUP(B176,Hoja3!P:Q,2,0),"")</f>
        <v/>
      </c>
      <c r="L176">
        <v>117</v>
      </c>
    </row>
    <row r="177" spans="1:12" x14ac:dyDescent="0.25">
      <c r="A177">
        <v>334</v>
      </c>
      <c r="B177" s="36" t="s">
        <v>1728</v>
      </c>
      <c r="C177" t="s">
        <v>122</v>
      </c>
      <c r="D177" s="30" t="s">
        <v>14</v>
      </c>
      <c r="E177" t="s">
        <v>2705</v>
      </c>
      <c r="F177">
        <v>1</v>
      </c>
      <c r="G177" t="str">
        <f>IFERROR(VLOOKUP(B177,FIJO!B:I,8,0),"No diagnostico")</f>
        <v>Diagnostico</v>
      </c>
      <c r="H177" t="str">
        <f>IFERROR(VLOOKUP(B177,Hoja3!J:K,1,0),"")</f>
        <v/>
      </c>
      <c r="I177" t="str">
        <f>IFERROR(VLOOKUP(B177,Hoja3!J:K,2,0),"")</f>
        <v/>
      </c>
      <c r="J177" t="str">
        <f>IFERROR(VLOOKUP(B177,Hoja3!P:Q,1,0),"")</f>
        <v>D3D</v>
      </c>
      <c r="K177" t="str">
        <f>IFERROR(VLOOKUP(B177,Hoja3!P:Q,2,0),"")</f>
        <v>PRIORIDAD 1</v>
      </c>
      <c r="L177">
        <v>201</v>
      </c>
    </row>
    <row r="178" spans="1:12" x14ac:dyDescent="0.25">
      <c r="A178">
        <v>336</v>
      </c>
      <c r="B178" s="36" t="s">
        <v>1708</v>
      </c>
      <c r="C178" t="s">
        <v>122</v>
      </c>
      <c r="D178" s="30" t="s">
        <v>14</v>
      </c>
      <c r="E178" t="s">
        <v>2705</v>
      </c>
      <c r="F178">
        <v>1</v>
      </c>
      <c r="G178" t="str">
        <f>IFERROR(VLOOKUP(B178,FIJO!B:I,8,0),"No diagnostico")</f>
        <v>Diagnostico</v>
      </c>
      <c r="H178" t="str">
        <f>IFERROR(VLOOKUP(B178,Hoja3!J:K,1,0),"")</f>
        <v/>
      </c>
      <c r="I178" t="str">
        <f>IFERROR(VLOOKUP(B178,Hoja3!J:K,2,0),"")</f>
        <v/>
      </c>
      <c r="J178" t="str">
        <f>IFERROR(VLOOKUP(B178,Hoja3!P:Q,1,0),"")</f>
        <v/>
      </c>
      <c r="K178" t="str">
        <f>IFERROR(VLOOKUP(B178,Hoja3!P:Q,2,0),"")</f>
        <v/>
      </c>
      <c r="L178">
        <v>284</v>
      </c>
    </row>
    <row r="179" spans="1:12" x14ac:dyDescent="0.25">
      <c r="A179">
        <v>337</v>
      </c>
      <c r="B179" s="36" t="s">
        <v>1578</v>
      </c>
      <c r="C179" t="s">
        <v>122</v>
      </c>
      <c r="D179" s="30" t="s">
        <v>14</v>
      </c>
      <c r="E179" t="s">
        <v>2705</v>
      </c>
      <c r="F179">
        <v>1</v>
      </c>
      <c r="G179" t="str">
        <f>IFERROR(VLOOKUP(B179,FIJO!B:I,8,0),"No diagnostico")</f>
        <v>Diagnostico</v>
      </c>
      <c r="H179" t="str">
        <f>IFERROR(VLOOKUP(B179,Hoja3!J:K,1,0),"")</f>
        <v/>
      </c>
      <c r="I179" t="str">
        <f>IFERROR(VLOOKUP(B179,Hoja3!J:K,2,0),"")</f>
        <v/>
      </c>
      <c r="J179" t="str">
        <f>IFERROR(VLOOKUP(B179,Hoja3!P:Q,1,0),"")</f>
        <v/>
      </c>
      <c r="K179" t="str">
        <f>IFERROR(VLOOKUP(B179,Hoja3!P:Q,2,0),"")</f>
        <v/>
      </c>
      <c r="L179">
        <v>173</v>
      </c>
    </row>
    <row r="180" spans="1:12" x14ac:dyDescent="0.25">
      <c r="A180">
        <v>339</v>
      </c>
      <c r="B180" s="36" t="s">
        <v>1715</v>
      </c>
      <c r="C180" t="s">
        <v>122</v>
      </c>
      <c r="D180" s="30" t="s">
        <v>14</v>
      </c>
      <c r="E180" t="s">
        <v>2705</v>
      </c>
      <c r="F180">
        <v>1</v>
      </c>
      <c r="G180" t="str">
        <f>IFERROR(VLOOKUP(B180,FIJO!B:I,8,0),"No diagnostico")</f>
        <v>Diagnostico</v>
      </c>
      <c r="H180" t="str">
        <f>IFERROR(VLOOKUP(B180,Hoja3!J:K,1,0),"")</f>
        <v/>
      </c>
      <c r="I180" t="str">
        <f>IFERROR(VLOOKUP(B180,Hoja3!J:K,2,0),"")</f>
        <v/>
      </c>
      <c r="J180" t="str">
        <f>IFERROR(VLOOKUP(B180,Hoja3!P:Q,1,0),"")</f>
        <v/>
      </c>
      <c r="K180" t="str">
        <f>IFERROR(VLOOKUP(B180,Hoja3!P:Q,2,0),"")</f>
        <v/>
      </c>
      <c r="L180">
        <v>626</v>
      </c>
    </row>
    <row r="181" spans="1:12" x14ac:dyDescent="0.25">
      <c r="A181">
        <v>341</v>
      </c>
      <c r="B181" s="36" t="s">
        <v>1768</v>
      </c>
      <c r="C181" t="s">
        <v>122</v>
      </c>
      <c r="D181" s="30" t="s">
        <v>14</v>
      </c>
      <c r="E181" t="s">
        <v>2705</v>
      </c>
      <c r="F181">
        <v>1</v>
      </c>
      <c r="G181" t="str">
        <f>IFERROR(VLOOKUP(B181,FIJO!B:I,8,0),"No diagnostico")</f>
        <v>Diagnostico</v>
      </c>
      <c r="H181" t="str">
        <f>IFERROR(VLOOKUP(B181,Hoja3!J:K,1,0),"")</f>
        <v>EF52</v>
      </c>
      <c r="I181" t="str">
        <f>IFERROR(VLOOKUP(B181,Hoja3!J:K,2,0),"")</f>
        <v>PRIORIDAD 1</v>
      </c>
      <c r="J181" t="str">
        <f>IFERROR(VLOOKUP(B181,Hoja3!P:Q,1,0),"")</f>
        <v>EF52</v>
      </c>
      <c r="K181" t="str">
        <f>IFERROR(VLOOKUP(B181,Hoja3!P:Q,2,0),"")</f>
        <v>PRIORIDAD 1</v>
      </c>
      <c r="L181">
        <v>223</v>
      </c>
    </row>
    <row r="182" spans="1:12" x14ac:dyDescent="0.25">
      <c r="A182">
        <v>342</v>
      </c>
      <c r="B182" s="36" t="s">
        <v>1712</v>
      </c>
      <c r="C182" t="s">
        <v>122</v>
      </c>
      <c r="D182" s="30" t="s">
        <v>14</v>
      </c>
      <c r="E182" t="s">
        <v>2705</v>
      </c>
      <c r="F182">
        <v>1</v>
      </c>
      <c r="G182" t="str">
        <f>IFERROR(VLOOKUP(B182,FIJO!B:I,8,0),"No diagnostico")</f>
        <v>Diagnostico</v>
      </c>
      <c r="H182" t="str">
        <f>IFERROR(VLOOKUP(B182,Hoja3!J:K,1,0),"")</f>
        <v/>
      </c>
      <c r="I182" t="str">
        <f>IFERROR(VLOOKUP(B182,Hoja3!J:K,2,0),"")</f>
        <v/>
      </c>
      <c r="J182" t="str">
        <f>IFERROR(VLOOKUP(B182,Hoja3!P:Q,1,0),"")</f>
        <v>EFL</v>
      </c>
      <c r="K182" t="str">
        <f>IFERROR(VLOOKUP(B182,Hoja3!P:Q,2,0),"")</f>
        <v>PRIORIDAD 1</v>
      </c>
      <c r="L182">
        <v>100</v>
      </c>
    </row>
    <row r="183" spans="1:12" x14ac:dyDescent="0.25">
      <c r="A183">
        <v>343</v>
      </c>
      <c r="B183" s="36" t="s">
        <v>1580</v>
      </c>
      <c r="C183" t="s">
        <v>122</v>
      </c>
      <c r="D183" s="30" t="s">
        <v>14</v>
      </c>
      <c r="E183" t="s">
        <v>2705</v>
      </c>
      <c r="F183">
        <v>1</v>
      </c>
      <c r="G183" t="str">
        <f>IFERROR(VLOOKUP(B183,FIJO!B:I,8,0),"No diagnostico")</f>
        <v>Diagnostico</v>
      </c>
      <c r="H183" t="str">
        <f>IFERROR(VLOOKUP(B183,Hoja3!J:K,1,0),"")</f>
        <v>EIR</v>
      </c>
      <c r="I183" t="str">
        <f>IFERROR(VLOOKUP(B183,Hoja3!J:K,2,0),"")</f>
        <v>PRIORIDAD 1</v>
      </c>
      <c r="J183" t="str">
        <f>IFERROR(VLOOKUP(B183,Hoja3!P:Q,1,0),"")</f>
        <v/>
      </c>
      <c r="K183" t="str">
        <f>IFERROR(VLOOKUP(B183,Hoja3!P:Q,2,0),"")</f>
        <v/>
      </c>
      <c r="L183">
        <v>170</v>
      </c>
    </row>
    <row r="184" spans="1:12" x14ac:dyDescent="0.25">
      <c r="A184">
        <v>344</v>
      </c>
      <c r="B184" s="36" t="s">
        <v>1681</v>
      </c>
      <c r="C184" t="s">
        <v>122</v>
      </c>
      <c r="D184" s="30" t="s">
        <v>14</v>
      </c>
      <c r="E184" t="s">
        <v>2705</v>
      </c>
      <c r="F184">
        <v>1</v>
      </c>
      <c r="G184" t="str">
        <f>IFERROR(VLOOKUP(B184,FIJO!B:I,8,0),"No diagnostico")</f>
        <v>Diagnostico</v>
      </c>
      <c r="H184" t="str">
        <f>IFERROR(VLOOKUP(B184,Hoja3!J:K,1,0),"")</f>
        <v>ENA</v>
      </c>
      <c r="I184" t="str">
        <f>IFERROR(VLOOKUP(B184,Hoja3!J:K,2,0),"")</f>
        <v>PRIORIDAD 1</v>
      </c>
      <c r="J184" t="str">
        <f>IFERROR(VLOOKUP(B184,Hoja3!P:Q,1,0),"")</f>
        <v>ENA</v>
      </c>
      <c r="K184" t="str">
        <f>IFERROR(VLOOKUP(B184,Hoja3!P:Q,2,0),"")</f>
        <v>PRIORIDAD 1</v>
      </c>
      <c r="L184">
        <v>305</v>
      </c>
    </row>
    <row r="185" spans="1:12" x14ac:dyDescent="0.25">
      <c r="A185">
        <v>345</v>
      </c>
      <c r="B185" s="36" t="s">
        <v>1772</v>
      </c>
      <c r="C185" t="s">
        <v>122</v>
      </c>
      <c r="D185" s="30" t="s">
        <v>14</v>
      </c>
      <c r="E185" t="s">
        <v>2705</v>
      </c>
      <c r="F185">
        <v>1</v>
      </c>
      <c r="G185" t="str">
        <f>IFERROR(VLOOKUP(B185,FIJO!B:I,8,0),"No diagnostico")</f>
        <v>Diagnostico</v>
      </c>
      <c r="H185" t="str">
        <f>IFERROR(VLOOKUP(B185,Hoja3!J:K,1,0),"")</f>
        <v/>
      </c>
      <c r="I185" t="str">
        <f>IFERROR(VLOOKUP(B185,Hoja3!J:K,2,0),"")</f>
        <v/>
      </c>
      <c r="J185" t="str">
        <f>IFERROR(VLOOKUP(B185,Hoja3!P:Q,1,0),"")</f>
        <v/>
      </c>
      <c r="K185" t="str">
        <f>IFERROR(VLOOKUP(B185,Hoja3!P:Q,2,0),"")</f>
        <v/>
      </c>
      <c r="L185">
        <v>393</v>
      </c>
    </row>
    <row r="186" spans="1:12" x14ac:dyDescent="0.25">
      <c r="A186">
        <v>346</v>
      </c>
      <c r="B186" s="36" t="s">
        <v>1698</v>
      </c>
      <c r="C186" t="s">
        <v>122</v>
      </c>
      <c r="D186" s="30" t="s">
        <v>14</v>
      </c>
      <c r="E186" t="s">
        <v>2705</v>
      </c>
      <c r="F186">
        <v>1</v>
      </c>
      <c r="G186" t="str">
        <f>IFERROR(VLOOKUP(B186,FIJO!B:I,8,0),"No diagnostico")</f>
        <v>Diagnostico</v>
      </c>
      <c r="H186" t="str">
        <f>IFERROR(VLOOKUP(B186,Hoja3!J:K,1,0),"")</f>
        <v/>
      </c>
      <c r="I186" t="str">
        <f>IFERROR(VLOOKUP(B186,Hoja3!J:K,2,0),"")</f>
        <v/>
      </c>
      <c r="J186" t="str">
        <f>IFERROR(VLOOKUP(B186,Hoja3!P:Q,1,0),"")</f>
        <v>F1Z</v>
      </c>
      <c r="K186" t="str">
        <f>IFERROR(VLOOKUP(B186,Hoja3!P:Q,2,0),"")</f>
        <v>PRIORIDAD 1</v>
      </c>
      <c r="L186">
        <v>379</v>
      </c>
    </row>
    <row r="187" spans="1:12" x14ac:dyDescent="0.25">
      <c r="A187">
        <v>347</v>
      </c>
      <c r="B187" s="36" t="s">
        <v>1678</v>
      </c>
      <c r="C187" t="s">
        <v>122</v>
      </c>
      <c r="D187" s="30" t="s">
        <v>14</v>
      </c>
      <c r="E187" t="s">
        <v>2705</v>
      </c>
      <c r="F187">
        <v>1</v>
      </c>
      <c r="G187" t="str">
        <f>IFERROR(VLOOKUP(B187,FIJO!B:I,8,0),"No diagnostico")</f>
        <v>Diagnostico</v>
      </c>
      <c r="H187" t="str">
        <f>IFERROR(VLOOKUP(B187,Hoja3!J:K,1,0),"")</f>
        <v/>
      </c>
      <c r="I187" t="str">
        <f>IFERROR(VLOOKUP(B187,Hoja3!J:K,2,0),"")</f>
        <v/>
      </c>
      <c r="J187" t="str">
        <f>IFERROR(VLOOKUP(B187,Hoja3!P:Q,1,0),"")</f>
        <v/>
      </c>
      <c r="K187" t="str">
        <f>IFERROR(VLOOKUP(B187,Hoja3!P:Q,2,0),"")</f>
        <v/>
      </c>
      <c r="L187">
        <v>265</v>
      </c>
    </row>
    <row r="188" spans="1:12" x14ac:dyDescent="0.25">
      <c r="A188">
        <v>350</v>
      </c>
      <c r="B188" s="36" t="s">
        <v>1774</v>
      </c>
      <c r="C188" t="s">
        <v>122</v>
      </c>
      <c r="D188" s="30" t="s">
        <v>14</v>
      </c>
      <c r="E188" t="s">
        <v>2705</v>
      </c>
      <c r="F188">
        <v>1</v>
      </c>
      <c r="G188" t="str">
        <f>IFERROR(VLOOKUP(B188,FIJO!B:I,8,0),"No diagnostico")</f>
        <v>Diagnostico</v>
      </c>
      <c r="H188" t="str">
        <f>IFERROR(VLOOKUP(B188,Hoja3!J:K,1,0),"")</f>
        <v/>
      </c>
      <c r="I188" t="str">
        <f>IFERROR(VLOOKUP(B188,Hoja3!J:K,2,0),"")</f>
        <v/>
      </c>
      <c r="J188" t="str">
        <f>IFERROR(VLOOKUP(B188,Hoja3!P:Q,1,0),"")</f>
        <v/>
      </c>
      <c r="K188" t="str">
        <f>IFERROR(VLOOKUP(B188,Hoja3!P:Q,2,0),"")</f>
        <v/>
      </c>
      <c r="L188">
        <v>299</v>
      </c>
    </row>
    <row r="189" spans="1:12" x14ac:dyDescent="0.25">
      <c r="A189">
        <v>353</v>
      </c>
      <c r="B189" s="36" t="s">
        <v>1674</v>
      </c>
      <c r="C189" t="s">
        <v>122</v>
      </c>
      <c r="D189" s="30" t="s">
        <v>14</v>
      </c>
      <c r="E189" t="s">
        <v>2705</v>
      </c>
      <c r="F189">
        <v>1</v>
      </c>
      <c r="G189" t="str">
        <f>IFERROR(VLOOKUP(B189,FIJO!B:I,8,0),"No diagnostico")</f>
        <v>Diagnostico</v>
      </c>
      <c r="H189" t="str">
        <f>IFERROR(VLOOKUP(B189,Hoja3!J:K,1,0),"")</f>
        <v>FGH</v>
      </c>
      <c r="I189" t="str">
        <f>IFERROR(VLOOKUP(B189,Hoja3!J:K,2,0),"")</f>
        <v>PRIORIDAD 1</v>
      </c>
      <c r="J189" t="str">
        <f>IFERROR(VLOOKUP(B189,Hoja3!P:Q,1,0),"")</f>
        <v>FGH</v>
      </c>
      <c r="K189" t="str">
        <f>IFERROR(VLOOKUP(B189,Hoja3!P:Q,2,0),"")</f>
        <v>PRIORIDAD 1</v>
      </c>
      <c r="L189">
        <v>180</v>
      </c>
    </row>
    <row r="190" spans="1:12" x14ac:dyDescent="0.25">
      <c r="A190">
        <v>354</v>
      </c>
      <c r="B190" s="36" t="s">
        <v>1776</v>
      </c>
      <c r="C190" t="s">
        <v>122</v>
      </c>
      <c r="D190" s="30" t="s">
        <v>14</v>
      </c>
      <c r="E190" t="s">
        <v>2705</v>
      </c>
      <c r="F190">
        <v>1</v>
      </c>
      <c r="G190" t="str">
        <f>IFERROR(VLOOKUP(B190,FIJO!B:I,8,0),"No diagnostico")</f>
        <v>Diagnostico</v>
      </c>
      <c r="H190" t="str">
        <f>IFERROR(VLOOKUP(B190,Hoja3!J:K,1,0),"")</f>
        <v/>
      </c>
      <c r="I190" t="str">
        <f>IFERROR(VLOOKUP(B190,Hoja3!J:K,2,0),"")</f>
        <v/>
      </c>
      <c r="J190" t="str">
        <f>IFERROR(VLOOKUP(B190,Hoja3!P:Q,1,0),"")</f>
        <v/>
      </c>
      <c r="K190" t="str">
        <f>IFERROR(VLOOKUP(B190,Hoja3!P:Q,2,0),"")</f>
        <v/>
      </c>
      <c r="L190">
        <v>210</v>
      </c>
    </row>
    <row r="191" spans="1:12" x14ac:dyDescent="0.25">
      <c r="A191">
        <v>357</v>
      </c>
      <c r="B191" s="36" t="s">
        <v>1778</v>
      </c>
      <c r="C191" t="s">
        <v>122</v>
      </c>
      <c r="D191" s="30" t="s">
        <v>14</v>
      </c>
      <c r="E191" t="s">
        <v>2705</v>
      </c>
      <c r="F191">
        <v>1</v>
      </c>
      <c r="G191" t="str">
        <f>IFERROR(VLOOKUP(B191,FIJO!B:I,8,0),"No diagnostico")</f>
        <v>Diagnostico</v>
      </c>
      <c r="H191" t="str">
        <f>IFERROR(VLOOKUP(B191,Hoja3!J:K,1,0),"")</f>
        <v/>
      </c>
      <c r="I191" t="str">
        <f>IFERROR(VLOOKUP(B191,Hoja3!J:K,2,0),"")</f>
        <v/>
      </c>
      <c r="J191" t="str">
        <f>IFERROR(VLOOKUP(B191,Hoja3!P:Q,1,0),"")</f>
        <v>GCD</v>
      </c>
      <c r="K191" t="str">
        <f>IFERROR(VLOOKUP(B191,Hoja3!P:Q,2,0),"")</f>
        <v>PRIORIDAD 1</v>
      </c>
      <c r="L191">
        <v>167</v>
      </c>
    </row>
    <row r="192" spans="1:12" x14ac:dyDescent="0.25">
      <c r="A192">
        <v>359</v>
      </c>
      <c r="B192" s="36" t="s">
        <v>1582</v>
      </c>
      <c r="C192" t="s">
        <v>122</v>
      </c>
      <c r="D192" s="30" t="s">
        <v>14</v>
      </c>
      <c r="E192" t="s">
        <v>2705</v>
      </c>
      <c r="F192">
        <v>1</v>
      </c>
      <c r="G192" t="str">
        <f>IFERROR(VLOOKUP(B192,FIJO!B:I,8,0),"No diagnostico")</f>
        <v>Diagnostico</v>
      </c>
      <c r="H192" t="str">
        <f>IFERROR(VLOOKUP(B192,Hoja3!J:K,1,0),"")</f>
        <v/>
      </c>
      <c r="I192" t="str">
        <f>IFERROR(VLOOKUP(B192,Hoja3!J:K,2,0),"")</f>
        <v/>
      </c>
      <c r="J192" t="str">
        <f>IFERROR(VLOOKUP(B192,Hoja3!P:Q,1,0),"")</f>
        <v/>
      </c>
      <c r="K192" t="str">
        <f>IFERROR(VLOOKUP(B192,Hoja3!P:Q,2,0),"")</f>
        <v/>
      </c>
      <c r="L192">
        <v>263</v>
      </c>
    </row>
    <row r="193" spans="1:12" x14ac:dyDescent="0.25">
      <c r="A193">
        <v>360</v>
      </c>
      <c r="B193" s="36" t="s">
        <v>1699</v>
      </c>
      <c r="C193" t="s">
        <v>122</v>
      </c>
      <c r="D193" s="30" t="s">
        <v>14</v>
      </c>
      <c r="E193" t="s">
        <v>2705</v>
      </c>
      <c r="F193">
        <v>1</v>
      </c>
      <c r="G193" t="str">
        <f>IFERROR(VLOOKUP(B193,FIJO!B:I,8,0),"No diagnostico")</f>
        <v>Diagnostico</v>
      </c>
      <c r="H193" t="str">
        <f>IFERROR(VLOOKUP(B193,Hoja3!J:K,1,0),"")</f>
        <v/>
      </c>
      <c r="I193" t="str">
        <f>IFERROR(VLOOKUP(B193,Hoja3!J:K,2,0),"")</f>
        <v/>
      </c>
      <c r="J193" t="str">
        <f>IFERROR(VLOOKUP(B193,Hoja3!P:Q,1,0),"")</f>
        <v/>
      </c>
      <c r="K193" t="str">
        <f>IFERROR(VLOOKUP(B193,Hoja3!P:Q,2,0),"")</f>
        <v/>
      </c>
      <c r="L193">
        <v>286</v>
      </c>
    </row>
    <row r="194" spans="1:12" x14ac:dyDescent="0.25">
      <c r="A194">
        <v>361</v>
      </c>
      <c r="B194" s="36" t="s">
        <v>1701</v>
      </c>
      <c r="C194" t="s">
        <v>122</v>
      </c>
      <c r="D194" s="30" t="s">
        <v>14</v>
      </c>
      <c r="E194" t="s">
        <v>2705</v>
      </c>
      <c r="F194">
        <v>1</v>
      </c>
      <c r="G194" t="str">
        <f>IFERROR(VLOOKUP(B194,FIJO!B:I,8,0),"No diagnostico")</f>
        <v>Diagnostico</v>
      </c>
      <c r="H194" t="str">
        <f>IFERROR(VLOOKUP(B194,Hoja3!J:K,1,0),"")</f>
        <v/>
      </c>
      <c r="I194" t="str">
        <f>IFERROR(VLOOKUP(B194,Hoja3!J:K,2,0),"")</f>
        <v/>
      </c>
      <c r="J194" t="str">
        <f>IFERROR(VLOOKUP(B194,Hoja3!P:Q,1,0),"")</f>
        <v>IFP</v>
      </c>
      <c r="K194" t="str">
        <f>IFERROR(VLOOKUP(B194,Hoja3!P:Q,2,0),"")</f>
        <v>PRIORIDAD 1</v>
      </c>
      <c r="L194">
        <v>126</v>
      </c>
    </row>
    <row r="195" spans="1:12" x14ac:dyDescent="0.25">
      <c r="A195">
        <v>362</v>
      </c>
      <c r="B195" s="36" t="s">
        <v>1749</v>
      </c>
      <c r="C195" t="s">
        <v>122</v>
      </c>
      <c r="D195" s="30" t="s">
        <v>14</v>
      </c>
      <c r="E195" t="s">
        <v>2705</v>
      </c>
      <c r="F195">
        <v>1</v>
      </c>
      <c r="G195" t="str">
        <f>IFERROR(VLOOKUP(B195,FIJO!B:I,8,0),"No diagnostico")</f>
        <v>Diagnostico</v>
      </c>
      <c r="H195" t="str">
        <f>IFERROR(VLOOKUP(B195,Hoja3!J:K,1,0),"")</f>
        <v>IFP1</v>
      </c>
      <c r="I195" t="str">
        <f>IFERROR(VLOOKUP(B195,Hoja3!J:K,2,0),"")</f>
        <v>PRIORIDAD 1</v>
      </c>
      <c r="J195" t="str">
        <f>IFERROR(VLOOKUP(B195,Hoja3!P:Q,1,0),"")</f>
        <v/>
      </c>
      <c r="K195" t="str">
        <f>IFERROR(VLOOKUP(B195,Hoja3!P:Q,2,0),"")</f>
        <v/>
      </c>
      <c r="L195">
        <v>126</v>
      </c>
    </row>
    <row r="196" spans="1:12" x14ac:dyDescent="0.25">
      <c r="A196">
        <v>363</v>
      </c>
      <c r="B196" s="36" t="s">
        <v>1780</v>
      </c>
      <c r="C196" t="s">
        <v>122</v>
      </c>
      <c r="D196" s="30" t="s">
        <v>14</v>
      </c>
      <c r="E196" t="s">
        <v>2705</v>
      </c>
      <c r="F196">
        <v>1</v>
      </c>
      <c r="G196" t="str">
        <f>IFERROR(VLOOKUP(B196,FIJO!B:I,8,0),"No diagnostico")</f>
        <v>Diagnostico</v>
      </c>
      <c r="H196" t="str">
        <f>IFERROR(VLOOKUP(B196,Hoja3!J:K,1,0),"")</f>
        <v/>
      </c>
      <c r="I196" t="str">
        <f>IFERROR(VLOOKUP(B196,Hoja3!J:K,2,0),"")</f>
        <v/>
      </c>
      <c r="J196" t="str">
        <f>IFERROR(VLOOKUP(B196,Hoja3!P:Q,1,0),"")</f>
        <v>IUM</v>
      </c>
      <c r="K196" t="str">
        <f>IFERROR(VLOOKUP(B196,Hoja3!P:Q,2,0),"")</f>
        <v>PRIORIDAD 3</v>
      </c>
      <c r="L196">
        <v>30</v>
      </c>
    </row>
    <row r="197" spans="1:12" x14ac:dyDescent="0.25">
      <c r="A197">
        <v>365</v>
      </c>
      <c r="B197" s="36" t="s">
        <v>1722</v>
      </c>
      <c r="C197" t="s">
        <v>122</v>
      </c>
      <c r="D197" s="30" t="s">
        <v>14</v>
      </c>
      <c r="E197" t="s">
        <v>2705</v>
      </c>
      <c r="F197">
        <v>1</v>
      </c>
      <c r="G197" t="str">
        <f>IFERROR(VLOOKUP(B197,FIJO!B:I,8,0),"No diagnostico")</f>
        <v>Diagnostico</v>
      </c>
      <c r="H197" t="str">
        <f>IFERROR(VLOOKUP(B197,Hoja3!J:K,1,0),"")</f>
        <v/>
      </c>
      <c r="I197" t="str">
        <f>IFERROR(VLOOKUP(B197,Hoja3!J:K,2,0),"")</f>
        <v/>
      </c>
      <c r="J197" t="str">
        <f>IFERROR(VLOOKUP(B197,Hoja3!P:Q,1,0),"")</f>
        <v/>
      </c>
      <c r="K197" t="str">
        <f>IFERROR(VLOOKUP(B197,Hoja3!P:Q,2,0),"")</f>
        <v/>
      </c>
      <c r="L197">
        <v>145</v>
      </c>
    </row>
    <row r="198" spans="1:12" x14ac:dyDescent="0.25">
      <c r="A198">
        <v>366</v>
      </c>
      <c r="B198" s="36" t="s">
        <v>1724</v>
      </c>
      <c r="C198" t="s">
        <v>122</v>
      </c>
      <c r="D198" s="30" t="s">
        <v>14</v>
      </c>
      <c r="E198" t="s">
        <v>2705</v>
      </c>
      <c r="F198">
        <v>1</v>
      </c>
      <c r="G198" t="str">
        <f>IFERROR(VLOOKUP(B198,FIJO!B:I,8,0),"No diagnostico")</f>
        <v>Diagnostico</v>
      </c>
      <c r="H198" t="str">
        <f>IFERROR(VLOOKUP(B198,Hoja3!J:K,1,0),"")</f>
        <v/>
      </c>
      <c r="I198" t="str">
        <f>IFERROR(VLOOKUP(B198,Hoja3!J:K,2,0),"")</f>
        <v/>
      </c>
      <c r="J198" t="str">
        <f>IFERROR(VLOOKUP(B198,Hoja3!P:Q,1,0),"")</f>
        <v>JGI</v>
      </c>
      <c r="K198" t="str">
        <f>IFERROR(VLOOKUP(B198,Hoja3!P:Q,2,0),"")</f>
        <v>PRIORIDAD 1</v>
      </c>
      <c r="L198">
        <v>147</v>
      </c>
    </row>
    <row r="199" spans="1:12" x14ac:dyDescent="0.25">
      <c r="A199">
        <v>367</v>
      </c>
      <c r="B199" s="36" t="s">
        <v>1744</v>
      </c>
      <c r="C199" t="s">
        <v>122</v>
      </c>
      <c r="D199" s="30" t="s">
        <v>14</v>
      </c>
      <c r="E199" t="s">
        <v>2705</v>
      </c>
      <c r="F199">
        <v>1</v>
      </c>
      <c r="G199" t="str">
        <f>IFERROR(VLOOKUP(B199,FIJO!B:I,8,0),"No diagnostico")</f>
        <v>Diagnostico</v>
      </c>
      <c r="H199" t="str">
        <f>IFERROR(VLOOKUP(B199,Hoja3!J:K,1,0),"")</f>
        <v/>
      </c>
      <c r="I199" t="str">
        <f>IFERROR(VLOOKUP(B199,Hoja3!J:K,2,0),"")</f>
        <v/>
      </c>
      <c r="J199" t="str">
        <f>IFERROR(VLOOKUP(B199,Hoja3!P:Q,1,0),"")</f>
        <v>JGI3D</v>
      </c>
      <c r="K199" t="str">
        <f>IFERROR(VLOOKUP(B199,Hoja3!P:Q,2,0),"")</f>
        <v>PRIORIDAD 2</v>
      </c>
      <c r="L199">
        <v>49</v>
      </c>
    </row>
    <row r="200" spans="1:12" x14ac:dyDescent="0.25">
      <c r="A200">
        <v>368</v>
      </c>
      <c r="B200" s="36" t="s">
        <v>1781</v>
      </c>
      <c r="C200" t="s">
        <v>122</v>
      </c>
      <c r="D200" s="30" t="s">
        <v>14</v>
      </c>
      <c r="E200" t="s">
        <v>2705</v>
      </c>
      <c r="F200">
        <v>1</v>
      </c>
      <c r="G200" t="str">
        <f>IFERROR(VLOOKUP(B200,FIJO!B:I,8,0),"No diagnostico")</f>
        <v>Diagnostico</v>
      </c>
      <c r="H200" t="str">
        <f>IFERROR(VLOOKUP(B200,Hoja3!J:K,1,0),"")</f>
        <v/>
      </c>
      <c r="I200" t="str">
        <f>IFERROR(VLOOKUP(B200,Hoja3!J:K,2,0),"")</f>
        <v/>
      </c>
      <c r="J200" t="str">
        <f>IFERROR(VLOOKUP(B200,Hoja3!P:Q,1,0),"")</f>
        <v/>
      </c>
      <c r="K200" t="str">
        <f>IFERROR(VLOOKUP(B200,Hoja3!P:Q,2,0),"")</f>
        <v/>
      </c>
      <c r="L200">
        <v>538</v>
      </c>
    </row>
    <row r="201" spans="1:12" x14ac:dyDescent="0.25">
      <c r="A201">
        <v>369</v>
      </c>
      <c r="B201" s="36" t="s">
        <v>1773</v>
      </c>
      <c r="C201" t="s">
        <v>122</v>
      </c>
      <c r="D201" s="30" t="s">
        <v>14</v>
      </c>
      <c r="E201" t="s">
        <v>2705</v>
      </c>
      <c r="F201">
        <v>1</v>
      </c>
      <c r="G201" t="str">
        <f>IFERROR(VLOOKUP(B201,FIJO!B:I,8,0),"No diagnostico")</f>
        <v>Diagnostico</v>
      </c>
      <c r="H201" t="str">
        <f>IFERROR(VLOOKUP(B201,Hoja3!J:K,1,0),"")</f>
        <v>KAN</v>
      </c>
      <c r="I201" t="str">
        <f>IFERROR(VLOOKUP(B201,Hoja3!J:K,2,0),"")</f>
        <v>PRIORIDAD 1</v>
      </c>
      <c r="J201" t="str">
        <f>IFERROR(VLOOKUP(B201,Hoja3!P:Q,1,0),"")</f>
        <v/>
      </c>
      <c r="K201" t="str">
        <f>IFERROR(VLOOKUP(B201,Hoja3!P:Q,2,0),"")</f>
        <v/>
      </c>
      <c r="L201">
        <v>203</v>
      </c>
    </row>
    <row r="202" spans="1:12" x14ac:dyDescent="0.25">
      <c r="A202">
        <v>372</v>
      </c>
      <c r="B202" s="36" t="s">
        <v>1746</v>
      </c>
      <c r="C202" t="s">
        <v>122</v>
      </c>
      <c r="D202" s="30" t="s">
        <v>14</v>
      </c>
      <c r="E202" t="s">
        <v>2705</v>
      </c>
      <c r="F202">
        <v>1</v>
      </c>
      <c r="G202" t="str">
        <f>IFERROR(VLOOKUP(B202,FIJO!B:I,8,0),"No diagnostico")</f>
        <v>Diagnostico</v>
      </c>
      <c r="H202" t="str">
        <f>IFERROR(VLOOKUP(B202,Hoja3!J:K,1,0),"")</f>
        <v/>
      </c>
      <c r="I202" t="str">
        <f>IFERROR(VLOOKUP(B202,Hoja3!J:K,2,0),"")</f>
        <v/>
      </c>
      <c r="J202" t="str">
        <f>IFERROR(VLOOKUP(B202,Hoja3!P:Q,1,0),"")</f>
        <v>L11</v>
      </c>
      <c r="K202" t="str">
        <f>IFERROR(VLOOKUP(B202,Hoja3!P:Q,2,0),"")</f>
        <v>PRIORIDAD 1</v>
      </c>
      <c r="L202">
        <v>233</v>
      </c>
    </row>
    <row r="203" spans="1:12" x14ac:dyDescent="0.25">
      <c r="A203">
        <v>373</v>
      </c>
      <c r="B203" s="36" t="s">
        <v>1730</v>
      </c>
      <c r="C203" t="s">
        <v>122</v>
      </c>
      <c r="D203" s="30" t="s">
        <v>14</v>
      </c>
      <c r="E203" t="s">
        <v>2705</v>
      </c>
      <c r="F203">
        <v>1</v>
      </c>
      <c r="G203" t="str">
        <f>IFERROR(VLOOKUP(B203,FIJO!B:I,8,0),"No diagnostico")</f>
        <v>Diagnostico</v>
      </c>
      <c r="H203" t="str">
        <f>IFERROR(VLOOKUP(B203,Hoja3!J:K,1,0),"")</f>
        <v/>
      </c>
      <c r="I203" t="str">
        <f>IFERROR(VLOOKUP(B203,Hoja3!J:K,2,0),"")</f>
        <v/>
      </c>
      <c r="J203" t="str">
        <f>IFERROR(VLOOKUP(B203,Hoja3!P:Q,1,0),"")</f>
        <v>L12</v>
      </c>
      <c r="K203" t="str">
        <f>IFERROR(VLOOKUP(B203,Hoja3!P:Q,2,0),"")</f>
        <v>PRIORIDAD 1</v>
      </c>
      <c r="L203">
        <v>332</v>
      </c>
    </row>
    <row r="204" spans="1:12" x14ac:dyDescent="0.25">
      <c r="A204">
        <v>375</v>
      </c>
      <c r="B204" s="36" t="s">
        <v>1717</v>
      </c>
      <c r="C204" t="s">
        <v>122</v>
      </c>
      <c r="D204" s="30" t="s">
        <v>14</v>
      </c>
      <c r="E204" t="s">
        <v>2705</v>
      </c>
      <c r="F204">
        <v>1</v>
      </c>
      <c r="G204" t="str">
        <f>IFERROR(VLOOKUP(B204,FIJO!B:I,8,0),"No diagnostico")</f>
        <v>Diagnostico</v>
      </c>
      <c r="H204" t="str">
        <f>IFERROR(VLOOKUP(B204,Hoja3!J:K,1,0),"")</f>
        <v/>
      </c>
      <c r="I204" t="str">
        <f>IFERROR(VLOOKUP(B204,Hoja3!J:K,2,0),"")</f>
        <v/>
      </c>
      <c r="J204" t="str">
        <f>IFERROR(VLOOKUP(B204,Hoja3!P:Q,1,0),"")</f>
        <v>L1F</v>
      </c>
      <c r="K204" t="str">
        <f>IFERROR(VLOOKUP(B204,Hoja3!P:Q,2,0),"")</f>
        <v>PRIORIDAD 2</v>
      </c>
      <c r="L204">
        <v>114</v>
      </c>
    </row>
    <row r="205" spans="1:12" x14ac:dyDescent="0.25">
      <c r="A205">
        <v>385</v>
      </c>
      <c r="B205" s="36" t="s">
        <v>1680</v>
      </c>
      <c r="C205" t="s">
        <v>122</v>
      </c>
      <c r="D205" s="30" t="s">
        <v>14</v>
      </c>
      <c r="E205" t="s">
        <v>2705</v>
      </c>
      <c r="F205">
        <v>1</v>
      </c>
      <c r="G205" t="str">
        <f>IFERROR(VLOOKUP(B205,FIJO!B:I,8,0),"No diagnostico")</f>
        <v>Diagnostico</v>
      </c>
      <c r="H205" t="str">
        <f>IFERROR(VLOOKUP(B205,Hoja3!J:K,1,0),"")</f>
        <v>MOC</v>
      </c>
      <c r="I205" t="str">
        <f>IFERROR(VLOOKUP(B205,Hoja3!J:K,2,0),"")</f>
        <v>PRIORIDAD 1</v>
      </c>
      <c r="J205" t="str">
        <f>IFERROR(VLOOKUP(B205,Hoja3!P:Q,1,0),"")</f>
        <v/>
      </c>
      <c r="K205" t="str">
        <f>IFERROR(VLOOKUP(B205,Hoja3!P:Q,2,0),"")</f>
        <v/>
      </c>
      <c r="L205">
        <v>273</v>
      </c>
    </row>
    <row r="206" spans="1:12" x14ac:dyDescent="0.25">
      <c r="A206">
        <v>389</v>
      </c>
      <c r="B206" s="36" t="s">
        <v>1584</v>
      </c>
      <c r="C206" t="s">
        <v>122</v>
      </c>
      <c r="D206" s="30" t="s">
        <v>14</v>
      </c>
      <c r="E206" t="s">
        <v>2705</v>
      </c>
      <c r="F206">
        <v>1</v>
      </c>
      <c r="G206" t="str">
        <f>IFERROR(VLOOKUP(B206,FIJO!B:I,8,0),"No diagnostico")</f>
        <v>Diagnostico</v>
      </c>
      <c r="H206" t="str">
        <f>IFERROR(VLOOKUP(B206,Hoja3!J:K,1,0),"")</f>
        <v/>
      </c>
      <c r="I206" t="str">
        <f>IFERROR(VLOOKUP(B206,Hoja3!J:K,2,0),"")</f>
        <v/>
      </c>
      <c r="J206" t="str">
        <f>IFERROR(VLOOKUP(B206,Hoja3!P:Q,1,0),"")</f>
        <v>NCO</v>
      </c>
      <c r="K206" t="str">
        <f>IFERROR(VLOOKUP(B206,Hoja3!P:Q,2,0),"")</f>
        <v>PRIORIDAD 2</v>
      </c>
      <c r="L206">
        <v>132</v>
      </c>
    </row>
    <row r="207" spans="1:12" x14ac:dyDescent="0.25">
      <c r="A207">
        <v>398</v>
      </c>
      <c r="B207" s="36" t="s">
        <v>1586</v>
      </c>
      <c r="C207" t="s">
        <v>122</v>
      </c>
      <c r="D207" s="30" t="s">
        <v>14</v>
      </c>
      <c r="E207" t="s">
        <v>2705</v>
      </c>
      <c r="F207">
        <v>1</v>
      </c>
      <c r="G207" t="str">
        <f>IFERROR(VLOOKUP(B207,FIJO!B:I,8,0),"No diagnostico")</f>
        <v>Diagnostico</v>
      </c>
      <c r="H207" t="str">
        <f>IFERROR(VLOOKUP(B207,Hoja3!J:K,1,0),"")</f>
        <v>P3V</v>
      </c>
      <c r="I207" t="str">
        <f>IFERROR(VLOOKUP(B207,Hoja3!J:K,2,0),"")</f>
        <v>PRIORIDAD 1</v>
      </c>
      <c r="J207" t="str">
        <f>IFERROR(VLOOKUP(B207,Hoja3!P:Q,1,0),"")</f>
        <v/>
      </c>
      <c r="K207" t="str">
        <f>IFERROR(VLOOKUP(B207,Hoja3!P:Q,2,0),"")</f>
        <v/>
      </c>
      <c r="L207">
        <v>43</v>
      </c>
    </row>
    <row r="208" spans="1:12" x14ac:dyDescent="0.25">
      <c r="A208">
        <v>403</v>
      </c>
      <c r="B208" s="36" t="s">
        <v>1718</v>
      </c>
      <c r="C208" t="s">
        <v>122</v>
      </c>
      <c r="D208" s="30" t="s">
        <v>14</v>
      </c>
      <c r="E208" t="s">
        <v>2705</v>
      </c>
      <c r="F208">
        <v>1</v>
      </c>
      <c r="G208" t="str">
        <f>IFERROR(VLOOKUP(B208,FIJO!B:I,8,0),"No diagnostico")</f>
        <v>Diagnostico</v>
      </c>
      <c r="H208" t="str">
        <f>IFERROR(VLOOKUP(B208,Hoja3!J:K,1,0),"")</f>
        <v/>
      </c>
      <c r="I208" t="str">
        <f>IFERROR(VLOOKUP(B208,Hoja3!J:K,2,0),"")</f>
        <v/>
      </c>
      <c r="J208" t="str">
        <f>IFERROR(VLOOKUP(B208,Hoja3!P:Q,1,0),"")</f>
        <v>PJ3</v>
      </c>
      <c r="K208" t="str">
        <f>IFERROR(VLOOKUP(B208,Hoja3!P:Q,2,0),"")</f>
        <v>PRIORIDAD 1</v>
      </c>
      <c r="L208">
        <v>250</v>
      </c>
    </row>
    <row r="209" spans="1:12" x14ac:dyDescent="0.25">
      <c r="A209">
        <v>407</v>
      </c>
      <c r="B209" s="36" t="s">
        <v>1732</v>
      </c>
      <c r="C209" t="s">
        <v>122</v>
      </c>
      <c r="D209" s="30" t="s">
        <v>14</v>
      </c>
      <c r="E209" t="s">
        <v>2705</v>
      </c>
      <c r="F209">
        <v>1</v>
      </c>
      <c r="G209" t="str">
        <f>IFERROR(VLOOKUP(B209,FIJO!B:I,8,0),"No diagnostico")</f>
        <v>Diagnostico</v>
      </c>
      <c r="H209" t="str">
        <f>IFERROR(VLOOKUP(B209,Hoja3!J:K,1,0),"")</f>
        <v>PPN</v>
      </c>
      <c r="I209" t="str">
        <f>IFERROR(VLOOKUP(B209,Hoja3!J:K,2,0),"")</f>
        <v>PRIORIDAD 1</v>
      </c>
      <c r="J209" t="str">
        <f>IFERROR(VLOOKUP(B209,Hoja3!P:Q,1,0),"")</f>
        <v/>
      </c>
      <c r="K209" t="str">
        <f>IFERROR(VLOOKUP(B209,Hoja3!P:Q,2,0),"")</f>
        <v/>
      </c>
      <c r="L209">
        <v>296</v>
      </c>
    </row>
    <row r="210" spans="1:12" x14ac:dyDescent="0.25">
      <c r="A210">
        <v>409</v>
      </c>
      <c r="B210" s="36" t="s">
        <v>1748</v>
      </c>
      <c r="C210" t="s">
        <v>122</v>
      </c>
      <c r="D210" s="30" t="s">
        <v>14</v>
      </c>
      <c r="E210" t="s">
        <v>2705</v>
      </c>
      <c r="F210">
        <v>1</v>
      </c>
      <c r="G210" t="str">
        <f>IFERROR(VLOOKUP(B210,FIJO!B:I,8,0),"No diagnostico")</f>
        <v>Diagnostico</v>
      </c>
      <c r="H210" t="str">
        <f>IFERROR(VLOOKUP(B210,Hoja3!J:K,1,0),"")</f>
        <v>QST</v>
      </c>
      <c r="I210" t="str">
        <f>IFERROR(VLOOKUP(B210,Hoja3!J:K,2,0),"")</f>
        <v>PRIORIDAD 1</v>
      </c>
      <c r="J210" t="str">
        <f>IFERROR(VLOOKUP(B210,Hoja3!P:Q,1,0),"")</f>
        <v/>
      </c>
      <c r="K210" t="str">
        <f>IFERROR(VLOOKUP(B210,Hoja3!P:Q,2,0),"")</f>
        <v/>
      </c>
      <c r="L210">
        <v>126</v>
      </c>
    </row>
    <row r="211" spans="1:12" x14ac:dyDescent="0.25">
      <c r="A211">
        <v>410</v>
      </c>
      <c r="B211" s="36" t="s">
        <v>1753</v>
      </c>
      <c r="C211" t="s">
        <v>122</v>
      </c>
      <c r="D211" s="30" t="s">
        <v>14</v>
      </c>
      <c r="E211" t="s">
        <v>2705</v>
      </c>
      <c r="F211">
        <v>1</v>
      </c>
      <c r="G211" t="str">
        <f>IFERROR(VLOOKUP(B211,FIJO!B:I,8,0),"No diagnostico")</f>
        <v>Diagnostico</v>
      </c>
      <c r="H211" t="str">
        <f>IFERROR(VLOOKUP(B211,Hoja3!J:K,1,0),"")</f>
        <v/>
      </c>
      <c r="I211" t="str">
        <f>IFERROR(VLOOKUP(B211,Hoja3!J:K,2,0),"")</f>
        <v/>
      </c>
      <c r="J211" t="str">
        <f>IFERROR(VLOOKUP(B211,Hoja3!P:Q,1,0),"")</f>
        <v>R1Y1</v>
      </c>
      <c r="K211" t="str">
        <f>IFERROR(VLOOKUP(B211,Hoja3!P:Q,2,0),"")</f>
        <v>PRIORIDAD 1</v>
      </c>
      <c r="L211">
        <v>67</v>
      </c>
    </row>
    <row r="212" spans="1:12" x14ac:dyDescent="0.25">
      <c r="A212">
        <v>411</v>
      </c>
      <c r="B212" s="36" t="s">
        <v>1588</v>
      </c>
      <c r="C212" t="s">
        <v>122</v>
      </c>
      <c r="D212" s="30" t="s">
        <v>14</v>
      </c>
      <c r="E212" t="s">
        <v>2705</v>
      </c>
      <c r="F212">
        <v>1</v>
      </c>
      <c r="G212" t="str">
        <f>IFERROR(VLOOKUP(B212,FIJO!B:I,8,0),"No diagnostico")</f>
        <v>Diagnostico</v>
      </c>
      <c r="H212" t="str">
        <f>IFERROR(VLOOKUP(B212,Hoja3!J:K,1,0),"")</f>
        <v>RA3</v>
      </c>
      <c r="I212" t="str">
        <f>IFERROR(VLOOKUP(B212,Hoja3!J:K,2,0),"")</f>
        <v>PRIORIDAD 1</v>
      </c>
      <c r="J212" t="str">
        <f>IFERROR(VLOOKUP(B212,Hoja3!P:Q,1,0),"")</f>
        <v/>
      </c>
      <c r="K212" t="str">
        <f>IFERROR(VLOOKUP(B212,Hoja3!P:Q,2,0),"")</f>
        <v/>
      </c>
      <c r="L212">
        <v>296</v>
      </c>
    </row>
    <row r="213" spans="1:12" x14ac:dyDescent="0.25">
      <c r="A213">
        <v>414</v>
      </c>
      <c r="B213" s="36" t="s">
        <v>1740</v>
      </c>
      <c r="C213" t="s">
        <v>122</v>
      </c>
      <c r="D213" s="30" t="s">
        <v>14</v>
      </c>
      <c r="E213" t="s">
        <v>2705</v>
      </c>
      <c r="F213">
        <v>1</v>
      </c>
      <c r="G213" t="str">
        <f>IFERROR(VLOOKUP(B213,FIJO!B:I,8,0),"No diagnostico")</f>
        <v>Diagnostico</v>
      </c>
      <c r="H213" t="str">
        <f>IFERROR(VLOOKUP(B213,Hoja3!J:K,1,0),"")</f>
        <v>RIV1</v>
      </c>
      <c r="I213" t="str">
        <f>IFERROR(VLOOKUP(B213,Hoja3!J:K,2,0),"")</f>
        <v>PRIORIDAD 1</v>
      </c>
      <c r="J213" t="str">
        <f>IFERROR(VLOOKUP(B213,Hoja3!P:Q,1,0),"")</f>
        <v>RIV1</v>
      </c>
      <c r="K213" t="str">
        <f>IFERROR(VLOOKUP(B213,Hoja3!P:Q,2,0),"")</f>
        <v>PRIORIDAD 1</v>
      </c>
      <c r="L213">
        <v>91</v>
      </c>
    </row>
    <row r="214" spans="1:12" x14ac:dyDescent="0.25">
      <c r="A214">
        <v>417</v>
      </c>
      <c r="B214" s="36" t="s">
        <v>1703</v>
      </c>
      <c r="C214" t="s">
        <v>122</v>
      </c>
      <c r="D214" s="30" t="s">
        <v>14</v>
      </c>
      <c r="E214" t="s">
        <v>2705</v>
      </c>
      <c r="F214">
        <v>1</v>
      </c>
      <c r="G214" t="str">
        <f>IFERROR(VLOOKUP(B214,FIJO!B:I,8,0),"No diagnostico")</f>
        <v>Diagnostico</v>
      </c>
      <c r="H214" t="str">
        <f>IFERROR(VLOOKUP(B214,Hoja3!J:K,1,0),"")</f>
        <v/>
      </c>
      <c r="I214" t="str">
        <f>IFERROR(VLOOKUP(B214,Hoja3!J:K,2,0),"")</f>
        <v/>
      </c>
      <c r="J214" t="str">
        <f>IFERROR(VLOOKUP(B214,Hoja3!P:Q,1,0),"")</f>
        <v>RVE</v>
      </c>
      <c r="K214" t="str">
        <f>IFERROR(VLOOKUP(B214,Hoja3!P:Q,2,0),"")</f>
        <v>PRIORIDAD 1</v>
      </c>
      <c r="L214">
        <v>545</v>
      </c>
    </row>
    <row r="215" spans="1:12" x14ac:dyDescent="0.25">
      <c r="A215">
        <v>419</v>
      </c>
      <c r="B215" s="36" t="s">
        <v>1704</v>
      </c>
      <c r="C215" t="s">
        <v>122</v>
      </c>
      <c r="D215" s="30" t="s">
        <v>14</v>
      </c>
      <c r="E215" t="s">
        <v>2705</v>
      </c>
      <c r="F215">
        <v>1</v>
      </c>
      <c r="G215" t="str">
        <f>IFERROR(VLOOKUP(B215,FIJO!B:I,8,0),"No diagnostico")</f>
        <v>Diagnostico</v>
      </c>
      <c r="H215" t="str">
        <f>IFERROR(VLOOKUP(B215,Hoja3!J:K,1,0),"")</f>
        <v>S1E</v>
      </c>
      <c r="I215" t="str">
        <f>IFERROR(VLOOKUP(B215,Hoja3!J:K,2,0),"")</f>
        <v>PRIORIDAD 1</v>
      </c>
      <c r="J215" t="str">
        <f>IFERROR(VLOOKUP(B215,Hoja3!P:Q,1,0),"")</f>
        <v>S1E</v>
      </c>
      <c r="K215" t="str">
        <f>IFERROR(VLOOKUP(B215,Hoja3!P:Q,2,0),"")</f>
        <v>PRIORIDAD 1</v>
      </c>
      <c r="L215">
        <v>511</v>
      </c>
    </row>
    <row r="216" spans="1:12" x14ac:dyDescent="0.25">
      <c r="A216">
        <v>429</v>
      </c>
      <c r="B216" s="36" t="s">
        <v>1750</v>
      </c>
      <c r="C216" t="s">
        <v>122</v>
      </c>
      <c r="D216" s="30" t="s">
        <v>14</v>
      </c>
      <c r="E216" t="s">
        <v>2705</v>
      </c>
      <c r="F216">
        <v>1</v>
      </c>
      <c r="G216" t="str">
        <f>IFERROR(VLOOKUP(B216,FIJO!B:I,8,0),"No diagnostico")</f>
        <v>Diagnostico</v>
      </c>
      <c r="H216" t="str">
        <f>IFERROR(VLOOKUP(B216,Hoja3!J:K,1,0),"")</f>
        <v>T7T</v>
      </c>
      <c r="I216" t="str">
        <f>IFERROR(VLOOKUP(B216,Hoja3!J:K,2,0),"")</f>
        <v>PRIORIDAD 1</v>
      </c>
      <c r="J216" t="str">
        <f>IFERROR(VLOOKUP(B216,Hoja3!P:Q,1,0),"")</f>
        <v>T7T</v>
      </c>
      <c r="K216" t="str">
        <f>IFERROR(VLOOKUP(B216,Hoja3!P:Q,2,0),"")</f>
        <v>PRIORIDAD 1</v>
      </c>
      <c r="L216">
        <v>170</v>
      </c>
    </row>
    <row r="217" spans="1:12" x14ac:dyDescent="0.25">
      <c r="A217">
        <v>431</v>
      </c>
      <c r="B217" s="36" t="s">
        <v>1742</v>
      </c>
      <c r="C217" t="s">
        <v>122</v>
      </c>
      <c r="D217" s="30" t="s">
        <v>14</v>
      </c>
      <c r="E217" t="s">
        <v>2705</v>
      </c>
      <c r="F217">
        <v>1</v>
      </c>
      <c r="G217" t="str">
        <f>IFERROR(VLOOKUP(B217,FIJO!B:I,8,0),"No diagnostico")</f>
        <v>Diagnostico</v>
      </c>
      <c r="H217" t="str">
        <f>IFERROR(VLOOKUP(B217,Hoja3!J:K,1,0),"")</f>
        <v/>
      </c>
      <c r="I217" t="str">
        <f>IFERROR(VLOOKUP(B217,Hoja3!J:K,2,0),"")</f>
        <v/>
      </c>
      <c r="J217" t="str">
        <f>IFERROR(VLOOKUP(B217,Hoja3!P:Q,1,0),"")</f>
        <v/>
      </c>
      <c r="K217" t="str">
        <f>IFERROR(VLOOKUP(B217,Hoja3!P:Q,2,0),"")</f>
        <v/>
      </c>
      <c r="L217">
        <v>338</v>
      </c>
    </row>
    <row r="218" spans="1:12" x14ac:dyDescent="0.25">
      <c r="A218">
        <v>434</v>
      </c>
      <c r="B218" s="36" t="s">
        <v>1726</v>
      </c>
      <c r="C218" t="s">
        <v>122</v>
      </c>
      <c r="D218" s="30" t="s">
        <v>14</v>
      </c>
      <c r="E218" t="s">
        <v>2705</v>
      </c>
      <c r="F218">
        <v>1</v>
      </c>
      <c r="G218" t="str">
        <f>IFERROR(VLOOKUP(B218,FIJO!B:I,8,0),"No diagnostico")</f>
        <v>Diagnostico</v>
      </c>
      <c r="H218" t="str">
        <f>IFERROR(VLOOKUP(B218,Hoja3!J:K,1,0),"")</f>
        <v>TUA1</v>
      </c>
      <c r="I218" t="str">
        <f>IFERROR(VLOOKUP(B218,Hoja3!J:K,2,0),"")</f>
        <v>PRIORIDAD 1</v>
      </c>
      <c r="J218" t="str">
        <f>IFERROR(VLOOKUP(B218,Hoja3!P:Q,1,0),"")</f>
        <v>TUA1</v>
      </c>
      <c r="K218" t="str">
        <f>IFERROR(VLOOKUP(B218,Hoja3!P:Q,2,0),"")</f>
        <v>PRIORIDAD 1</v>
      </c>
      <c r="L218">
        <v>95</v>
      </c>
    </row>
    <row r="219" spans="1:12" x14ac:dyDescent="0.25">
      <c r="A219">
        <v>436</v>
      </c>
      <c r="B219" s="36" t="s">
        <v>1675</v>
      </c>
      <c r="C219" t="s">
        <v>122</v>
      </c>
      <c r="D219" s="30" t="s">
        <v>14</v>
      </c>
      <c r="E219" t="s">
        <v>2705</v>
      </c>
      <c r="F219">
        <v>1</v>
      </c>
      <c r="G219" t="str">
        <f>IFERROR(VLOOKUP(B219,FIJO!B:I,8,0),"No diagnostico")</f>
        <v>Diagnostico</v>
      </c>
      <c r="H219" t="str">
        <f>IFERROR(VLOOKUP(B219,Hoja3!J:K,1,0),"")</f>
        <v>TV3</v>
      </c>
      <c r="I219" t="str">
        <f>IFERROR(VLOOKUP(B219,Hoja3!J:K,2,0),"")</f>
        <v>PRIORIDAD 1</v>
      </c>
      <c r="J219" t="str">
        <f>IFERROR(VLOOKUP(B219,Hoja3!P:Q,1,0),"")</f>
        <v>TV3</v>
      </c>
      <c r="K219" t="str">
        <f>IFERROR(VLOOKUP(B219,Hoja3!P:Q,2,0),"")</f>
        <v>PRIORIDAD 1</v>
      </c>
      <c r="L219">
        <v>316</v>
      </c>
    </row>
    <row r="220" spans="1:12" x14ac:dyDescent="0.25">
      <c r="A220">
        <v>445</v>
      </c>
      <c r="B220" s="36" t="s">
        <v>1590</v>
      </c>
      <c r="C220" t="s">
        <v>122</v>
      </c>
      <c r="D220" s="30" t="s">
        <v>14</v>
      </c>
      <c r="E220" t="s">
        <v>2705</v>
      </c>
      <c r="F220">
        <v>1</v>
      </c>
      <c r="G220" t="str">
        <f>IFERROR(VLOOKUP(B220,FIJO!B:I,8,0),"No diagnostico")</f>
        <v>Diagnostico</v>
      </c>
      <c r="H220" t="str">
        <f>IFERROR(VLOOKUP(B220,Hoja3!J:K,1,0),"")</f>
        <v>VBA</v>
      </c>
      <c r="I220" t="str">
        <f>IFERROR(VLOOKUP(B220,Hoja3!J:K,2,0),"")</f>
        <v>PRIORIDAD 1</v>
      </c>
      <c r="J220" t="str">
        <f>IFERROR(VLOOKUP(B220,Hoja3!P:Q,1,0),"")</f>
        <v/>
      </c>
      <c r="K220" t="str">
        <f>IFERROR(VLOOKUP(B220,Hoja3!P:Q,2,0),"")</f>
        <v/>
      </c>
      <c r="L220">
        <v>245</v>
      </c>
    </row>
    <row r="221" spans="1:12" x14ac:dyDescent="0.25">
      <c r="A221">
        <v>450</v>
      </c>
      <c r="B221" s="36" t="s">
        <v>1727</v>
      </c>
      <c r="C221" t="s">
        <v>122</v>
      </c>
      <c r="D221" s="30" t="s">
        <v>14</v>
      </c>
      <c r="E221" t="s">
        <v>2705</v>
      </c>
      <c r="F221">
        <v>1</v>
      </c>
      <c r="G221" t="str">
        <f>IFERROR(VLOOKUP(B221,FIJO!B:I,8,0),"No diagnostico")</f>
        <v>Diagnostico</v>
      </c>
      <c r="H221" t="str">
        <f>IFERROR(VLOOKUP(B221,Hoja3!J:K,1,0),"")</f>
        <v/>
      </c>
      <c r="I221" t="str">
        <f>IFERROR(VLOOKUP(B221,Hoja3!J:K,2,0),"")</f>
        <v/>
      </c>
      <c r="J221" t="str">
        <f>IFERROR(VLOOKUP(B221,Hoja3!P:Q,1,0),"")</f>
        <v>ZVD</v>
      </c>
      <c r="K221" t="str">
        <f>IFERROR(VLOOKUP(B221,Hoja3!P:Q,2,0),"")</f>
        <v>PRIORIDAD 1</v>
      </c>
      <c r="L221">
        <v>387</v>
      </c>
    </row>
    <row r="222" spans="1:12" x14ac:dyDescent="0.25">
      <c r="A222">
        <v>451</v>
      </c>
      <c r="B222" s="36" t="s">
        <v>1652</v>
      </c>
      <c r="C222" t="s">
        <v>122</v>
      </c>
      <c r="D222" s="30" t="s">
        <v>14</v>
      </c>
      <c r="E222" t="s">
        <v>2705</v>
      </c>
      <c r="F222">
        <v>1</v>
      </c>
      <c r="G222" t="str">
        <f>IFERROR(VLOOKUP(B222,FIJO!B:I,8,0),"No diagnostico")</f>
        <v>Diagnostico</v>
      </c>
      <c r="H222" t="str">
        <f>IFERROR(VLOOKUP(B222,Hoja3!J:K,1,0),"")</f>
        <v/>
      </c>
      <c r="I222" t="str">
        <f>IFERROR(VLOOKUP(B222,Hoja3!J:K,2,0),"")</f>
        <v/>
      </c>
      <c r="J222" t="str">
        <f>IFERROR(VLOOKUP(B222,Hoja3!P:Q,1,0),"")</f>
        <v/>
      </c>
      <c r="K222" t="str">
        <f>IFERROR(VLOOKUP(B222,Hoja3!P:Q,2,0),"")</f>
        <v/>
      </c>
      <c r="L222">
        <v>435</v>
      </c>
    </row>
    <row r="223" spans="1:12" x14ac:dyDescent="0.25">
      <c r="A223">
        <v>452</v>
      </c>
      <c r="B223" s="36" t="s">
        <v>1636</v>
      </c>
      <c r="C223" t="s">
        <v>122</v>
      </c>
      <c r="D223" s="30" t="s">
        <v>14</v>
      </c>
      <c r="E223" t="s">
        <v>2705</v>
      </c>
      <c r="F223">
        <v>1</v>
      </c>
      <c r="G223" t="str">
        <f>IFERROR(VLOOKUP(B223,FIJO!B:I,8,0),"No diagnostico")</f>
        <v>Diagnostico</v>
      </c>
      <c r="H223" t="str">
        <f>IFERROR(VLOOKUP(B223,Hoja3!J:K,1,0),"")</f>
        <v>ANS</v>
      </c>
      <c r="I223" t="str">
        <f>IFERROR(VLOOKUP(B223,Hoja3!J:K,2,0),"")</f>
        <v>PRIORIDAD 1</v>
      </c>
      <c r="J223" t="str">
        <f>IFERROR(VLOOKUP(B223,Hoja3!P:Q,1,0),"")</f>
        <v/>
      </c>
      <c r="K223" t="str">
        <f>IFERROR(VLOOKUP(B223,Hoja3!P:Q,2,0),"")</f>
        <v/>
      </c>
      <c r="L223">
        <v>346</v>
      </c>
    </row>
    <row r="224" spans="1:12" x14ac:dyDescent="0.25">
      <c r="A224">
        <v>453</v>
      </c>
      <c r="B224" s="36" t="s">
        <v>1534</v>
      </c>
      <c r="C224" t="s">
        <v>122</v>
      </c>
      <c r="D224" s="30" t="s">
        <v>14</v>
      </c>
      <c r="E224" t="s">
        <v>2705</v>
      </c>
      <c r="F224">
        <v>1</v>
      </c>
      <c r="G224" t="str">
        <f>IFERROR(VLOOKUP(B224,FIJO!B:I,8,0),"No diagnostico")</f>
        <v>Diagnostico</v>
      </c>
      <c r="H224" t="str">
        <f>IFERROR(VLOOKUP(B224,Hoja3!J:K,1,0),"")</f>
        <v/>
      </c>
      <c r="I224" t="str">
        <f>IFERROR(VLOOKUP(B224,Hoja3!J:K,2,0),"")</f>
        <v/>
      </c>
      <c r="J224" t="str">
        <f>IFERROR(VLOOKUP(B224,Hoja3!P:Q,1,0),"")</f>
        <v/>
      </c>
      <c r="K224" t="str">
        <f>IFERROR(VLOOKUP(B224,Hoja3!P:Q,2,0),"")</f>
        <v/>
      </c>
      <c r="L224">
        <v>208</v>
      </c>
    </row>
    <row r="225" spans="1:12" x14ac:dyDescent="0.25">
      <c r="A225">
        <v>454</v>
      </c>
      <c r="B225" s="36" t="s">
        <v>1536</v>
      </c>
      <c r="C225" t="s">
        <v>122</v>
      </c>
      <c r="D225" s="30" t="s">
        <v>14</v>
      </c>
      <c r="E225" t="s">
        <v>2705</v>
      </c>
      <c r="F225">
        <v>1</v>
      </c>
      <c r="G225" t="str">
        <f>IFERROR(VLOOKUP(B225,FIJO!B:I,8,0),"No diagnostico")</f>
        <v>Diagnostico</v>
      </c>
      <c r="H225" t="str">
        <f>IFERROR(VLOOKUP(B225,Hoja3!J:K,1,0),"")</f>
        <v/>
      </c>
      <c r="I225" t="str">
        <f>IFERROR(VLOOKUP(B225,Hoja3!J:K,2,0),"")</f>
        <v/>
      </c>
      <c r="J225" t="str">
        <f>IFERROR(VLOOKUP(B225,Hoja3!P:Q,1,0),"")</f>
        <v/>
      </c>
      <c r="K225" t="str">
        <f>IFERROR(VLOOKUP(B225,Hoja3!P:Q,2,0),"")</f>
        <v/>
      </c>
      <c r="L225">
        <v>200</v>
      </c>
    </row>
    <row r="226" spans="1:12" x14ac:dyDescent="0.25">
      <c r="A226">
        <v>455</v>
      </c>
      <c r="B226" s="36" t="s">
        <v>1642</v>
      </c>
      <c r="C226" t="s">
        <v>122</v>
      </c>
      <c r="D226" s="30" t="s">
        <v>14</v>
      </c>
      <c r="E226" t="s">
        <v>2705</v>
      </c>
      <c r="F226">
        <v>1</v>
      </c>
      <c r="G226" t="str">
        <f>IFERROR(VLOOKUP(B226,FIJO!B:I,8,0),"No diagnostico")</f>
        <v>Diagnostico</v>
      </c>
      <c r="H226" t="str">
        <f>IFERROR(VLOOKUP(B226,Hoja3!J:K,1,0),"")</f>
        <v/>
      </c>
      <c r="I226" t="str">
        <f>IFERROR(VLOOKUP(B226,Hoja3!J:K,2,0),"")</f>
        <v/>
      </c>
      <c r="J226" t="str">
        <f>IFERROR(VLOOKUP(B226,Hoja3!P:Q,1,0),"")</f>
        <v/>
      </c>
      <c r="K226" t="str">
        <f>IFERROR(VLOOKUP(B226,Hoja3!P:Q,2,0),"")</f>
        <v/>
      </c>
      <c r="L226">
        <v>78</v>
      </c>
    </row>
    <row r="227" spans="1:12" x14ac:dyDescent="0.25">
      <c r="A227">
        <v>456</v>
      </c>
      <c r="B227" s="36" t="s">
        <v>1538</v>
      </c>
      <c r="C227" t="s">
        <v>122</v>
      </c>
      <c r="D227" s="30" t="s">
        <v>14</v>
      </c>
      <c r="E227" t="s">
        <v>2705</v>
      </c>
      <c r="F227">
        <v>1</v>
      </c>
      <c r="G227" t="str">
        <f>IFERROR(VLOOKUP(B227,FIJO!B:I,8,0),"No diagnostico")</f>
        <v>Diagnostico</v>
      </c>
      <c r="H227" t="str">
        <f>IFERROR(VLOOKUP(B227,Hoja3!J:K,1,0),"")</f>
        <v/>
      </c>
      <c r="I227" t="str">
        <f>IFERROR(VLOOKUP(B227,Hoja3!J:K,2,0),"")</f>
        <v/>
      </c>
      <c r="J227" t="str">
        <f>IFERROR(VLOOKUP(B227,Hoja3!P:Q,1,0),"")</f>
        <v/>
      </c>
      <c r="K227" t="str">
        <f>IFERROR(VLOOKUP(B227,Hoja3!P:Q,2,0),"")</f>
        <v/>
      </c>
      <c r="L227">
        <v>184</v>
      </c>
    </row>
    <row r="228" spans="1:12" x14ac:dyDescent="0.25">
      <c r="A228">
        <v>457</v>
      </c>
      <c r="B228" s="36" t="s">
        <v>1646</v>
      </c>
      <c r="C228" t="s">
        <v>122</v>
      </c>
      <c r="D228" s="30" t="s">
        <v>14</v>
      </c>
      <c r="E228" t="s">
        <v>2705</v>
      </c>
      <c r="F228">
        <v>1</v>
      </c>
      <c r="G228" t="str">
        <f>IFERROR(VLOOKUP(B228,FIJO!B:I,8,0),"No diagnostico")</f>
        <v>Diagnostico</v>
      </c>
      <c r="H228" t="str">
        <f>IFERROR(VLOOKUP(B228,Hoja3!J:K,1,0),"")</f>
        <v/>
      </c>
      <c r="I228" t="str">
        <f>IFERROR(VLOOKUP(B228,Hoja3!J:K,2,0),"")</f>
        <v/>
      </c>
      <c r="J228" t="str">
        <f>IFERROR(VLOOKUP(B228,Hoja3!P:Q,1,0),"")</f>
        <v/>
      </c>
      <c r="K228" t="str">
        <f>IFERROR(VLOOKUP(B228,Hoja3!P:Q,2,0),"")</f>
        <v/>
      </c>
      <c r="L228">
        <v>214</v>
      </c>
    </row>
    <row r="229" spans="1:12" x14ac:dyDescent="0.25">
      <c r="A229">
        <v>458</v>
      </c>
      <c r="B229" s="36" t="s">
        <v>1654</v>
      </c>
      <c r="C229" t="s">
        <v>122</v>
      </c>
      <c r="D229" s="30" t="s">
        <v>14</v>
      </c>
      <c r="E229" t="s">
        <v>2705</v>
      </c>
      <c r="F229">
        <v>1</v>
      </c>
      <c r="G229" t="str">
        <f>IFERROR(VLOOKUP(B229,FIJO!B:I,8,0),"No diagnostico")</f>
        <v>Diagnostico</v>
      </c>
      <c r="H229" t="str">
        <f>IFERROR(VLOOKUP(B229,Hoja3!J:K,1,0),"")</f>
        <v/>
      </c>
      <c r="I229" t="str">
        <f>IFERROR(VLOOKUP(B229,Hoja3!J:K,2,0),"")</f>
        <v/>
      </c>
      <c r="J229" t="str">
        <f>IFERROR(VLOOKUP(B229,Hoja3!P:Q,1,0),"")</f>
        <v/>
      </c>
      <c r="K229" t="str">
        <f>IFERROR(VLOOKUP(B229,Hoja3!P:Q,2,0),"")</f>
        <v/>
      </c>
      <c r="L229">
        <v>348</v>
      </c>
    </row>
    <row r="230" spans="1:12" x14ac:dyDescent="0.25">
      <c r="A230">
        <v>459</v>
      </c>
      <c r="B230" s="36" t="s">
        <v>1656</v>
      </c>
      <c r="C230" t="s">
        <v>122</v>
      </c>
      <c r="D230" s="30" t="s">
        <v>14</v>
      </c>
      <c r="E230" t="s">
        <v>2705</v>
      </c>
      <c r="F230">
        <v>1</v>
      </c>
      <c r="G230" t="str">
        <f>IFERROR(VLOOKUP(B230,FIJO!B:I,8,0),"No diagnostico")</f>
        <v>Diagnostico</v>
      </c>
      <c r="H230" t="str">
        <f>IFERROR(VLOOKUP(B230,Hoja3!J:K,1,0),"")</f>
        <v/>
      </c>
      <c r="I230" t="str">
        <f>IFERROR(VLOOKUP(B230,Hoja3!J:K,2,0),"")</f>
        <v/>
      </c>
      <c r="J230" t="str">
        <f>IFERROR(VLOOKUP(B230,Hoja3!P:Q,1,0),"")</f>
        <v>GM2</v>
      </c>
      <c r="K230" t="str">
        <f>IFERROR(VLOOKUP(B230,Hoja3!P:Q,2,0),"")</f>
        <v>PRIORIDAD 2</v>
      </c>
      <c r="L230">
        <v>330</v>
      </c>
    </row>
    <row r="231" spans="1:12" x14ac:dyDescent="0.25">
      <c r="A231">
        <v>460</v>
      </c>
      <c r="B231" s="36" t="s">
        <v>1540</v>
      </c>
      <c r="C231" t="s">
        <v>122</v>
      </c>
      <c r="D231" s="30" t="s">
        <v>14</v>
      </c>
      <c r="E231" t="s">
        <v>2705</v>
      </c>
      <c r="F231">
        <v>1</v>
      </c>
      <c r="G231" t="str">
        <f>IFERROR(VLOOKUP(B231,FIJO!B:I,8,0),"No diagnostico")</f>
        <v>Diagnostico</v>
      </c>
      <c r="H231" t="str">
        <f>IFERROR(VLOOKUP(B231,Hoja3!J:K,1,0),"")</f>
        <v/>
      </c>
      <c r="I231" t="str">
        <f>IFERROR(VLOOKUP(B231,Hoja3!J:K,2,0),"")</f>
        <v/>
      </c>
      <c r="J231" t="str">
        <f>IFERROR(VLOOKUP(B231,Hoja3!P:Q,1,0),"")</f>
        <v/>
      </c>
      <c r="K231" t="str">
        <f>IFERROR(VLOOKUP(B231,Hoja3!P:Q,2,0),"")</f>
        <v/>
      </c>
      <c r="L231">
        <v>189</v>
      </c>
    </row>
    <row r="232" spans="1:12" x14ac:dyDescent="0.25">
      <c r="A232">
        <v>461</v>
      </c>
      <c r="B232" s="36" t="s">
        <v>1658</v>
      </c>
      <c r="C232" t="s">
        <v>122</v>
      </c>
      <c r="D232" s="30" t="s">
        <v>14</v>
      </c>
      <c r="E232" t="s">
        <v>2705</v>
      </c>
      <c r="F232">
        <v>1</v>
      </c>
      <c r="G232" t="str">
        <f>IFERROR(VLOOKUP(B232,FIJO!B:I,8,0),"No diagnostico")</f>
        <v>Diagnostico</v>
      </c>
      <c r="H232" t="str">
        <f>IFERROR(VLOOKUP(B232,Hoja3!J:K,1,0),"")</f>
        <v/>
      </c>
      <c r="I232" t="str">
        <f>IFERROR(VLOOKUP(B232,Hoja3!J:K,2,0),"")</f>
        <v/>
      </c>
      <c r="J232" t="str">
        <f>IFERROR(VLOOKUP(B232,Hoja3!P:Q,1,0),"")</f>
        <v/>
      </c>
      <c r="K232" t="str">
        <f>IFERROR(VLOOKUP(B232,Hoja3!P:Q,2,0),"")</f>
        <v/>
      </c>
      <c r="L232">
        <v>287</v>
      </c>
    </row>
    <row r="233" spans="1:12" x14ac:dyDescent="0.25">
      <c r="A233">
        <v>462</v>
      </c>
      <c r="B233" s="36" t="s">
        <v>1638</v>
      </c>
      <c r="C233" t="s">
        <v>122</v>
      </c>
      <c r="D233" s="30" t="s">
        <v>14</v>
      </c>
      <c r="E233" t="s">
        <v>2705</v>
      </c>
      <c r="F233">
        <v>1</v>
      </c>
      <c r="G233" t="str">
        <f>IFERROR(VLOOKUP(B233,FIJO!B:I,8,0),"No diagnostico")</f>
        <v>Diagnostico</v>
      </c>
      <c r="H233" t="str">
        <f>IFERROR(VLOOKUP(B233,Hoja3!J:K,1,0),"")</f>
        <v>JA2</v>
      </c>
      <c r="I233" t="str">
        <f>IFERROR(VLOOKUP(B233,Hoja3!J:K,2,0),"")</f>
        <v>PRIORIDAD 1</v>
      </c>
      <c r="J233" t="str">
        <f>IFERROR(VLOOKUP(B233,Hoja3!P:Q,1,0),"")</f>
        <v>JA2</v>
      </c>
      <c r="K233" t="str">
        <f>IFERROR(VLOOKUP(B233,Hoja3!P:Q,2,0),"")</f>
        <v>PRIORIDAD 1</v>
      </c>
      <c r="L233">
        <v>358</v>
      </c>
    </row>
    <row r="234" spans="1:12" x14ac:dyDescent="0.25">
      <c r="A234">
        <v>463</v>
      </c>
      <c r="B234" s="36" t="s">
        <v>1640</v>
      </c>
      <c r="C234" t="s">
        <v>122</v>
      </c>
      <c r="D234" s="30" t="s">
        <v>14</v>
      </c>
      <c r="E234" t="s">
        <v>2705</v>
      </c>
      <c r="F234">
        <v>1</v>
      </c>
      <c r="G234" t="str">
        <f>IFERROR(VLOOKUP(B234,FIJO!B:I,8,0),"No diagnostico")</f>
        <v>Diagnostico</v>
      </c>
      <c r="H234" t="str">
        <f>IFERROR(VLOOKUP(B234,Hoja3!J:K,1,0),"")</f>
        <v/>
      </c>
      <c r="I234" t="str">
        <f>IFERROR(VLOOKUP(B234,Hoja3!J:K,2,0),"")</f>
        <v/>
      </c>
      <c r="J234" t="str">
        <f>IFERROR(VLOOKUP(B234,Hoja3!P:Q,1,0),"")</f>
        <v/>
      </c>
      <c r="K234" t="str">
        <f>IFERROR(VLOOKUP(B234,Hoja3!P:Q,2,0),"")</f>
        <v/>
      </c>
      <c r="L234">
        <v>310</v>
      </c>
    </row>
    <row r="235" spans="1:12" x14ac:dyDescent="0.25">
      <c r="A235">
        <v>464</v>
      </c>
      <c r="B235" s="36" t="s">
        <v>1542</v>
      </c>
      <c r="C235" t="s">
        <v>122</v>
      </c>
      <c r="D235" s="30" t="s">
        <v>14</v>
      </c>
      <c r="E235" t="s">
        <v>2705</v>
      </c>
      <c r="F235">
        <v>1</v>
      </c>
      <c r="G235" t="str">
        <f>IFERROR(VLOOKUP(B235,FIJO!B:I,8,0),"No diagnostico")</f>
        <v>Diagnostico</v>
      </c>
      <c r="H235" t="str">
        <f>IFERROR(VLOOKUP(B235,Hoja3!J:K,1,0),"")</f>
        <v/>
      </c>
      <c r="I235" t="str">
        <f>IFERROR(VLOOKUP(B235,Hoja3!J:K,2,0),"")</f>
        <v/>
      </c>
      <c r="J235" t="str">
        <f>IFERROR(VLOOKUP(B235,Hoja3!P:Q,1,0),"")</f>
        <v/>
      </c>
      <c r="K235" t="str">
        <f>IFERROR(VLOOKUP(B235,Hoja3!P:Q,2,0),"")</f>
        <v/>
      </c>
      <c r="L235">
        <v>266</v>
      </c>
    </row>
    <row r="236" spans="1:12" x14ac:dyDescent="0.25">
      <c r="A236">
        <v>465</v>
      </c>
      <c r="B236" s="36" t="s">
        <v>1648</v>
      </c>
      <c r="C236" t="s">
        <v>122</v>
      </c>
      <c r="D236" s="30" t="s">
        <v>14</v>
      </c>
      <c r="E236" t="s">
        <v>2705</v>
      </c>
      <c r="F236">
        <v>1</v>
      </c>
      <c r="G236" t="str">
        <f>IFERROR(VLOOKUP(B236,FIJO!B:I,8,0),"No diagnostico")</f>
        <v>Diagnostico</v>
      </c>
      <c r="H236" t="str">
        <f>IFERROR(VLOOKUP(B236,Hoja3!J:K,1,0),"")</f>
        <v>LEV</v>
      </c>
      <c r="I236" t="str">
        <f>IFERROR(VLOOKUP(B236,Hoja3!J:K,2,0),"")</f>
        <v>PRIORIDAD 1</v>
      </c>
      <c r="J236" t="str">
        <f>IFERROR(VLOOKUP(B236,Hoja3!P:Q,1,0),"")</f>
        <v/>
      </c>
      <c r="K236" t="str">
        <f>IFERROR(VLOOKUP(B236,Hoja3!P:Q,2,0),"")</f>
        <v/>
      </c>
      <c r="L236">
        <v>331</v>
      </c>
    </row>
    <row r="237" spans="1:12" x14ac:dyDescent="0.25">
      <c r="A237">
        <v>468</v>
      </c>
      <c r="B237" s="36" t="s">
        <v>1544</v>
      </c>
      <c r="C237" t="s">
        <v>122</v>
      </c>
      <c r="D237" s="30" t="s">
        <v>14</v>
      </c>
      <c r="E237" t="s">
        <v>2705</v>
      </c>
      <c r="F237">
        <v>1</v>
      </c>
      <c r="G237" t="str">
        <f>IFERROR(VLOOKUP(B237,FIJO!B:I,8,0),"No diagnostico")</f>
        <v>Diagnostico</v>
      </c>
      <c r="H237" t="str">
        <f>IFERROR(VLOOKUP(B237,Hoja3!J:K,1,0),"")</f>
        <v>LRA</v>
      </c>
      <c r="I237" t="str">
        <f>IFERROR(VLOOKUP(B237,Hoja3!J:K,2,0),"")</f>
        <v>PRIORIDAD 1</v>
      </c>
      <c r="J237" t="str">
        <f>IFERROR(VLOOKUP(B237,Hoja3!P:Q,1,0),"")</f>
        <v/>
      </c>
      <c r="K237" t="str">
        <f>IFERROR(VLOOKUP(B237,Hoja3!P:Q,2,0),"")</f>
        <v/>
      </c>
      <c r="L237">
        <v>137</v>
      </c>
    </row>
    <row r="238" spans="1:12" x14ac:dyDescent="0.25">
      <c r="A238">
        <v>469</v>
      </c>
      <c r="B238" s="36" t="s">
        <v>1660</v>
      </c>
      <c r="C238" t="s">
        <v>122</v>
      </c>
      <c r="D238" s="30" t="s">
        <v>14</v>
      </c>
      <c r="E238" t="s">
        <v>2705</v>
      </c>
      <c r="F238">
        <v>1</v>
      </c>
      <c r="G238" t="str">
        <f>IFERROR(VLOOKUP(B238,FIJO!B:I,8,0),"No diagnostico")</f>
        <v>Diagnostico</v>
      </c>
      <c r="H238" t="str">
        <f>IFERROR(VLOOKUP(B238,Hoja3!J:K,1,0),"")</f>
        <v/>
      </c>
      <c r="I238" t="str">
        <f>IFERROR(VLOOKUP(B238,Hoja3!J:K,2,0),"")</f>
        <v/>
      </c>
      <c r="J238" t="str">
        <f>IFERROR(VLOOKUP(B238,Hoja3!P:Q,1,0),"")</f>
        <v/>
      </c>
      <c r="K238" t="str">
        <f>IFERROR(VLOOKUP(B238,Hoja3!P:Q,2,0),"")</f>
        <v/>
      </c>
      <c r="L238">
        <v>251</v>
      </c>
    </row>
    <row r="239" spans="1:12" x14ac:dyDescent="0.25">
      <c r="A239">
        <v>470</v>
      </c>
      <c r="B239" s="36" t="s">
        <v>1661</v>
      </c>
      <c r="C239" t="s">
        <v>122</v>
      </c>
      <c r="D239" s="30" t="s">
        <v>14</v>
      </c>
      <c r="E239" t="s">
        <v>2705</v>
      </c>
      <c r="F239">
        <v>1</v>
      </c>
      <c r="G239" t="str">
        <f>IFERROR(VLOOKUP(B239,FIJO!B:I,8,0),"No diagnostico")</f>
        <v>Diagnostico</v>
      </c>
      <c r="H239" t="str">
        <f>IFERROR(VLOOKUP(B239,Hoja3!J:K,1,0),"")</f>
        <v/>
      </c>
      <c r="I239" t="str">
        <f>IFERROR(VLOOKUP(B239,Hoja3!J:K,2,0),"")</f>
        <v/>
      </c>
      <c r="J239" t="str">
        <f>IFERROR(VLOOKUP(B239,Hoja3!P:Q,1,0),"")</f>
        <v/>
      </c>
      <c r="K239" t="str">
        <f>IFERROR(VLOOKUP(B239,Hoja3!P:Q,2,0),"")</f>
        <v/>
      </c>
      <c r="L239">
        <v>488</v>
      </c>
    </row>
    <row r="240" spans="1:12" x14ac:dyDescent="0.25">
      <c r="A240">
        <v>471</v>
      </c>
      <c r="B240" s="36" t="s">
        <v>1662</v>
      </c>
      <c r="C240" t="s">
        <v>122</v>
      </c>
      <c r="D240" s="30" t="s">
        <v>14</v>
      </c>
      <c r="E240" t="s">
        <v>2705</v>
      </c>
      <c r="F240">
        <v>1</v>
      </c>
      <c r="G240" t="str">
        <f>IFERROR(VLOOKUP(B240,FIJO!B:I,8,0),"No diagnostico")</f>
        <v>Diagnostico</v>
      </c>
      <c r="H240" t="str">
        <f>IFERROR(VLOOKUP(B240,Hoja3!J:K,1,0),"")</f>
        <v/>
      </c>
      <c r="I240" t="str">
        <f>IFERROR(VLOOKUP(B240,Hoja3!J:K,2,0),"")</f>
        <v/>
      </c>
      <c r="J240" t="str">
        <f>IFERROR(VLOOKUP(B240,Hoja3!P:Q,1,0),"")</f>
        <v/>
      </c>
      <c r="K240" t="str">
        <f>IFERROR(VLOOKUP(B240,Hoja3!P:Q,2,0),"")</f>
        <v/>
      </c>
      <c r="L240">
        <v>258</v>
      </c>
    </row>
    <row r="241" spans="1:12" x14ac:dyDescent="0.25">
      <c r="A241">
        <v>473</v>
      </c>
      <c r="B241" s="36" t="s">
        <v>1619</v>
      </c>
      <c r="C241" t="s">
        <v>122</v>
      </c>
      <c r="D241" s="30" t="s">
        <v>14</v>
      </c>
      <c r="E241" t="s">
        <v>2705</v>
      </c>
      <c r="F241">
        <v>1</v>
      </c>
      <c r="G241" t="str">
        <f>IFERROR(VLOOKUP(B241,FIJO!B:I,8,0),"No diagnostico")</f>
        <v>Diagnostico</v>
      </c>
      <c r="H241" t="str">
        <f>IFERROR(VLOOKUP(B241,Hoja3!J:K,1,0),"")</f>
        <v/>
      </c>
      <c r="I241" t="str">
        <f>IFERROR(VLOOKUP(B241,Hoja3!J:K,2,0),"")</f>
        <v/>
      </c>
      <c r="J241" t="str">
        <f>IFERROR(VLOOKUP(B241,Hoja3!P:Q,1,0),"")</f>
        <v/>
      </c>
      <c r="K241" t="str">
        <f>IFERROR(VLOOKUP(B241,Hoja3!P:Q,2,0),"")</f>
        <v/>
      </c>
      <c r="L241">
        <v>354</v>
      </c>
    </row>
    <row r="242" spans="1:12" x14ac:dyDescent="0.25">
      <c r="A242">
        <v>477</v>
      </c>
      <c r="B242" s="36" t="s">
        <v>1546</v>
      </c>
      <c r="C242" t="s">
        <v>122</v>
      </c>
      <c r="D242" s="30" t="s">
        <v>14</v>
      </c>
      <c r="E242" t="s">
        <v>2705</v>
      </c>
      <c r="F242">
        <v>1</v>
      </c>
      <c r="G242" t="str">
        <f>IFERROR(VLOOKUP(B242,FIJO!B:I,8,0),"No diagnostico")</f>
        <v>Diagnostico</v>
      </c>
      <c r="H242" t="str">
        <f>IFERROR(VLOOKUP(B242,Hoja3!J:K,1,0),"")</f>
        <v/>
      </c>
      <c r="I242" t="str">
        <f>IFERROR(VLOOKUP(B242,Hoja3!J:K,2,0),"")</f>
        <v/>
      </c>
      <c r="J242" t="str">
        <f>IFERROR(VLOOKUP(B242,Hoja3!P:Q,1,0),"")</f>
        <v/>
      </c>
      <c r="K242" t="str">
        <f>IFERROR(VLOOKUP(B242,Hoja3!P:Q,2,0),"")</f>
        <v/>
      </c>
      <c r="L242">
        <v>227</v>
      </c>
    </row>
    <row r="243" spans="1:12" x14ac:dyDescent="0.25">
      <c r="A243">
        <v>478</v>
      </c>
      <c r="B243" s="36" t="s">
        <v>1548</v>
      </c>
      <c r="C243" t="s">
        <v>122</v>
      </c>
      <c r="D243" s="30" t="s">
        <v>14</v>
      </c>
      <c r="E243" t="s">
        <v>2705</v>
      </c>
      <c r="F243">
        <v>1</v>
      </c>
      <c r="G243" t="str">
        <f>IFERROR(VLOOKUP(B243,FIJO!B:I,8,0),"No diagnostico")</f>
        <v>Diagnostico</v>
      </c>
      <c r="H243" t="str">
        <f>IFERROR(VLOOKUP(B243,Hoja3!J:K,1,0),"")</f>
        <v/>
      </c>
      <c r="I243" t="str">
        <f>IFERROR(VLOOKUP(B243,Hoja3!J:K,2,0),"")</f>
        <v/>
      </c>
      <c r="J243" t="str">
        <f>IFERROR(VLOOKUP(B243,Hoja3!P:Q,1,0),"")</f>
        <v/>
      </c>
      <c r="K243" t="str">
        <f>IFERROR(VLOOKUP(B243,Hoja3!P:Q,2,0),"")</f>
        <v/>
      </c>
      <c r="L243">
        <v>247</v>
      </c>
    </row>
    <row r="244" spans="1:12" x14ac:dyDescent="0.25">
      <c r="A244">
        <v>479</v>
      </c>
      <c r="B244" s="36" t="s">
        <v>1550</v>
      </c>
      <c r="C244" t="s">
        <v>122</v>
      </c>
      <c r="D244" s="30" t="s">
        <v>14</v>
      </c>
      <c r="E244" t="s">
        <v>2705</v>
      </c>
      <c r="F244">
        <v>1</v>
      </c>
      <c r="G244" t="str">
        <f>IFERROR(VLOOKUP(B244,FIJO!B:I,8,0),"No diagnostico")</f>
        <v>Diagnostico</v>
      </c>
      <c r="H244" t="str">
        <f>IFERROR(VLOOKUP(B244,Hoja3!J:K,1,0),"")</f>
        <v/>
      </c>
      <c r="I244" t="str">
        <f>IFERROR(VLOOKUP(B244,Hoja3!J:K,2,0),"")</f>
        <v/>
      </c>
      <c r="J244" t="str">
        <f>IFERROR(VLOOKUP(B244,Hoja3!P:Q,1,0),"")</f>
        <v/>
      </c>
      <c r="K244" t="str">
        <f>IFERROR(VLOOKUP(B244,Hoja3!P:Q,2,0),"")</f>
        <v/>
      </c>
      <c r="L244">
        <v>227</v>
      </c>
    </row>
    <row r="245" spans="1:12" x14ac:dyDescent="0.25">
      <c r="A245">
        <v>482</v>
      </c>
      <c r="B245" s="36" t="s">
        <v>1495</v>
      </c>
      <c r="C245" t="s">
        <v>122</v>
      </c>
      <c r="D245" s="30" t="s">
        <v>14</v>
      </c>
      <c r="E245" t="s">
        <v>2705</v>
      </c>
      <c r="F245">
        <v>1</v>
      </c>
      <c r="G245" t="str">
        <f>IFERROR(VLOOKUP(B245,FIJO!B:I,8,0),"No diagnostico")</f>
        <v>Diagnostico</v>
      </c>
      <c r="H245" t="str">
        <f>IFERROR(VLOOKUP(B245,Hoja3!J:K,1,0),"")</f>
        <v>1NO</v>
      </c>
      <c r="I245" t="str">
        <f>IFERROR(VLOOKUP(B245,Hoja3!J:K,2,0),"")</f>
        <v>PRIORIDAD 1</v>
      </c>
      <c r="J245" t="str">
        <f>IFERROR(VLOOKUP(B245,Hoja3!P:Q,1,0),"")</f>
        <v/>
      </c>
      <c r="K245" t="str">
        <f>IFERROR(VLOOKUP(B245,Hoja3!P:Q,2,0),"")</f>
        <v/>
      </c>
      <c r="L245">
        <v>245</v>
      </c>
    </row>
    <row r="246" spans="1:12" x14ac:dyDescent="0.25">
      <c r="A246">
        <v>483</v>
      </c>
      <c r="B246" s="36" t="s">
        <v>1481</v>
      </c>
      <c r="C246" t="s">
        <v>122</v>
      </c>
      <c r="D246" s="30" t="s">
        <v>14</v>
      </c>
      <c r="E246" t="s">
        <v>2705</v>
      </c>
      <c r="F246">
        <v>1</v>
      </c>
      <c r="G246" t="str">
        <f>IFERROR(VLOOKUP(B246,FIJO!B:I,8,0),"No diagnostico")</f>
        <v>Diagnostico</v>
      </c>
      <c r="H246" t="str">
        <f>IFERROR(VLOOKUP(B246,Hoja3!J:K,1,0),"")</f>
        <v/>
      </c>
      <c r="I246" t="str">
        <f>IFERROR(VLOOKUP(B246,Hoja3!J:K,2,0),"")</f>
        <v/>
      </c>
      <c r="J246" t="str">
        <f>IFERROR(VLOOKUP(B246,Hoja3!P:Q,1,0),"")</f>
        <v/>
      </c>
      <c r="K246" t="str">
        <f>IFERROR(VLOOKUP(B246,Hoja3!P:Q,2,0),"")</f>
        <v/>
      </c>
      <c r="L246">
        <v>116</v>
      </c>
    </row>
    <row r="247" spans="1:12" x14ac:dyDescent="0.25">
      <c r="A247">
        <v>484</v>
      </c>
      <c r="B247" s="36" t="s">
        <v>1510</v>
      </c>
      <c r="C247" t="s">
        <v>122</v>
      </c>
      <c r="D247" s="30" t="s">
        <v>14</v>
      </c>
      <c r="E247" t="s">
        <v>2705</v>
      </c>
      <c r="F247">
        <v>1</v>
      </c>
      <c r="G247" t="str">
        <f>IFERROR(VLOOKUP(B247,FIJO!B:I,8,0),"No diagnostico")</f>
        <v>Diagnostico</v>
      </c>
      <c r="H247" t="str">
        <f>IFERROR(VLOOKUP(B247,Hoja3!J:K,1,0),"")</f>
        <v>2TC</v>
      </c>
      <c r="I247" t="str">
        <f>IFERROR(VLOOKUP(B247,Hoja3!J:K,2,0),"")</f>
        <v>PRIORIDAD 1</v>
      </c>
      <c r="J247" t="str">
        <f>IFERROR(VLOOKUP(B247,Hoja3!P:Q,1,0),"")</f>
        <v/>
      </c>
      <c r="K247" t="str">
        <f>IFERROR(VLOOKUP(B247,Hoja3!P:Q,2,0),"")</f>
        <v/>
      </c>
      <c r="L247">
        <v>179</v>
      </c>
    </row>
    <row r="248" spans="1:12" x14ac:dyDescent="0.25">
      <c r="A248">
        <v>485</v>
      </c>
      <c r="B248" s="36" t="s">
        <v>1512</v>
      </c>
      <c r="C248" t="s">
        <v>122</v>
      </c>
      <c r="D248" s="30" t="s">
        <v>14</v>
      </c>
      <c r="E248" t="s">
        <v>2705</v>
      </c>
      <c r="F248">
        <v>1</v>
      </c>
      <c r="G248" t="str">
        <f>IFERROR(VLOOKUP(B248,FIJO!B:I,8,0),"No diagnostico")</f>
        <v>Diagnostico</v>
      </c>
      <c r="H248" t="str">
        <f>IFERROR(VLOOKUP(B248,Hoja3!J:K,1,0),"")</f>
        <v>3EB</v>
      </c>
      <c r="I248" t="str">
        <f>IFERROR(VLOOKUP(B248,Hoja3!J:K,2,0),"")</f>
        <v>PRIORIDAD 1</v>
      </c>
      <c r="J248" t="str">
        <f>IFERROR(VLOOKUP(B248,Hoja3!P:Q,1,0),"")</f>
        <v>3EB</v>
      </c>
      <c r="K248" t="str">
        <f>IFERROR(VLOOKUP(B248,Hoja3!P:Q,2,0),"")</f>
        <v>PRIORIDAD 1</v>
      </c>
      <c r="L248">
        <v>247</v>
      </c>
    </row>
    <row r="249" spans="1:12" x14ac:dyDescent="0.25">
      <c r="A249">
        <v>486</v>
      </c>
      <c r="B249" s="36" t="s">
        <v>1535</v>
      </c>
      <c r="C249" t="s">
        <v>122</v>
      </c>
      <c r="D249" s="30" t="s">
        <v>14</v>
      </c>
      <c r="E249" t="s">
        <v>2705</v>
      </c>
      <c r="F249">
        <v>1</v>
      </c>
      <c r="G249" t="str">
        <f>IFERROR(VLOOKUP(B249,FIJO!B:I,8,0),"No diagnostico")</f>
        <v>Diagnostico</v>
      </c>
      <c r="H249" t="str">
        <f>IFERROR(VLOOKUP(B249,Hoja3!J:K,1,0),"")</f>
        <v/>
      </c>
      <c r="I249" t="str">
        <f>IFERROR(VLOOKUP(B249,Hoja3!J:K,2,0),"")</f>
        <v/>
      </c>
      <c r="J249" t="str">
        <f>IFERROR(VLOOKUP(B249,Hoja3!P:Q,1,0),"")</f>
        <v/>
      </c>
      <c r="K249" t="str">
        <f>IFERROR(VLOOKUP(B249,Hoja3!P:Q,2,0),"")</f>
        <v/>
      </c>
      <c r="L249">
        <v>406</v>
      </c>
    </row>
    <row r="250" spans="1:12" x14ac:dyDescent="0.25">
      <c r="A250">
        <v>487</v>
      </c>
      <c r="B250" s="36" t="s">
        <v>1537</v>
      </c>
      <c r="C250" t="s">
        <v>122</v>
      </c>
      <c r="D250" s="30" t="s">
        <v>14</v>
      </c>
      <c r="E250" t="s">
        <v>2705</v>
      </c>
      <c r="F250">
        <v>1</v>
      </c>
      <c r="G250" t="str">
        <f>IFERROR(VLOOKUP(B250,FIJO!B:I,8,0),"No diagnostico")</f>
        <v>Diagnostico</v>
      </c>
      <c r="H250" t="str">
        <f>IFERROR(VLOOKUP(B250,Hoja3!J:K,1,0),"")</f>
        <v>3NO1</v>
      </c>
      <c r="I250" t="str">
        <f>IFERROR(VLOOKUP(B250,Hoja3!J:K,2,0),"")</f>
        <v>PRIORIDAD 1</v>
      </c>
      <c r="J250" t="str">
        <f>IFERROR(VLOOKUP(B250,Hoja3!P:Q,1,0),"")</f>
        <v>3NO1</v>
      </c>
      <c r="K250" t="str">
        <f>IFERROR(VLOOKUP(B250,Hoja3!P:Q,2,0),"")</f>
        <v>PRIORIDAD 1</v>
      </c>
      <c r="L250">
        <v>189</v>
      </c>
    </row>
    <row r="251" spans="1:12" x14ac:dyDescent="0.25">
      <c r="A251">
        <v>488</v>
      </c>
      <c r="B251" s="36" t="s">
        <v>1589</v>
      </c>
      <c r="C251" t="s">
        <v>122</v>
      </c>
      <c r="D251" s="30" t="s">
        <v>14</v>
      </c>
      <c r="E251" t="s">
        <v>2705</v>
      </c>
      <c r="F251">
        <v>1</v>
      </c>
      <c r="G251" t="str">
        <f>IFERROR(VLOOKUP(B251,FIJO!B:I,8,0),"No diagnostico")</f>
        <v>Diagnostico</v>
      </c>
      <c r="H251" t="str">
        <f>IFERROR(VLOOKUP(B251,Hoja3!J:K,1,0),"")</f>
        <v>3TU</v>
      </c>
      <c r="I251" t="str">
        <f>IFERROR(VLOOKUP(B251,Hoja3!J:K,2,0),"")</f>
        <v>PRIORIDAD 1</v>
      </c>
      <c r="J251" t="str">
        <f>IFERROR(VLOOKUP(B251,Hoja3!P:Q,1,0),"")</f>
        <v>3TU</v>
      </c>
      <c r="K251" t="str">
        <f>IFERROR(VLOOKUP(B251,Hoja3!P:Q,2,0),"")</f>
        <v>PRIORIDAD 1</v>
      </c>
      <c r="L251">
        <v>282</v>
      </c>
    </row>
    <row r="252" spans="1:12" x14ac:dyDescent="0.25">
      <c r="A252">
        <v>489</v>
      </c>
      <c r="B252" s="36" t="s">
        <v>1497</v>
      </c>
      <c r="C252" t="s">
        <v>122</v>
      </c>
      <c r="D252" s="30" t="s">
        <v>14</v>
      </c>
      <c r="E252" t="s">
        <v>2705</v>
      </c>
      <c r="F252">
        <v>1</v>
      </c>
      <c r="G252" t="str">
        <f>IFERROR(VLOOKUP(B252,FIJO!B:I,8,0),"No diagnostico")</f>
        <v>Diagnostico</v>
      </c>
      <c r="H252" t="str">
        <f>IFERROR(VLOOKUP(B252,Hoja3!J:K,1,0),"")</f>
        <v>3VP</v>
      </c>
      <c r="I252" t="str">
        <f>IFERROR(VLOOKUP(B252,Hoja3!J:K,2,0),"")</f>
        <v>PRIORIDAD 1</v>
      </c>
      <c r="J252" t="str">
        <f>IFERROR(VLOOKUP(B252,Hoja3!P:Q,1,0),"")</f>
        <v/>
      </c>
      <c r="K252" t="str">
        <f>IFERROR(VLOOKUP(B252,Hoja3!P:Q,2,0),"")</f>
        <v/>
      </c>
      <c r="L252">
        <v>54</v>
      </c>
    </row>
    <row r="253" spans="1:12" x14ac:dyDescent="0.25">
      <c r="A253">
        <v>491</v>
      </c>
      <c r="B253" s="36" t="s">
        <v>1479</v>
      </c>
      <c r="C253" t="s">
        <v>122</v>
      </c>
      <c r="D253" s="30" t="s">
        <v>14</v>
      </c>
      <c r="E253" t="s">
        <v>2705</v>
      </c>
      <c r="F253">
        <v>1</v>
      </c>
      <c r="G253" t="str">
        <f>IFERROR(VLOOKUP(B253,FIJO!B:I,8,0),"No diagnostico")</f>
        <v>Diagnostico</v>
      </c>
      <c r="H253" t="str">
        <f>IFERROR(VLOOKUP(B253,Hoja3!J:K,1,0),"")</f>
        <v>4NO</v>
      </c>
      <c r="I253" t="str">
        <f>IFERROR(VLOOKUP(B253,Hoja3!J:K,2,0),"")</f>
        <v>PRIORIDAD 1</v>
      </c>
      <c r="J253" t="str">
        <f>IFERROR(VLOOKUP(B253,Hoja3!P:Q,1,0),"")</f>
        <v>4NO</v>
      </c>
      <c r="K253" t="str">
        <f>IFERROR(VLOOKUP(B253,Hoja3!P:Q,2,0),"")</f>
        <v>PRIORIDAD 1</v>
      </c>
      <c r="L253">
        <v>65</v>
      </c>
    </row>
    <row r="254" spans="1:12" x14ac:dyDescent="0.25">
      <c r="A254">
        <v>492</v>
      </c>
      <c r="B254" s="36" t="s">
        <v>1477</v>
      </c>
      <c r="C254" t="s">
        <v>122</v>
      </c>
      <c r="D254" s="30" t="s">
        <v>14</v>
      </c>
      <c r="E254" t="s">
        <v>2705</v>
      </c>
      <c r="F254">
        <v>1</v>
      </c>
      <c r="G254" t="str">
        <f>IFERROR(VLOOKUP(B254,FIJO!B:I,8,0),"No diagnostico")</f>
        <v>Diagnostico</v>
      </c>
      <c r="H254" t="str">
        <f>IFERROR(VLOOKUP(B254,Hoja3!J:K,1,0),"")</f>
        <v>4NO3D</v>
      </c>
      <c r="I254" t="str">
        <f>IFERROR(VLOOKUP(B254,Hoja3!J:K,2,0),"")</f>
        <v>PRIORIDAD 1</v>
      </c>
      <c r="J254" t="str">
        <f>IFERROR(VLOOKUP(B254,Hoja3!P:Q,1,0),"")</f>
        <v>4NO3D</v>
      </c>
      <c r="K254" t="str">
        <f>IFERROR(VLOOKUP(B254,Hoja3!P:Q,2,0),"")</f>
        <v>PRIORIDAD 1</v>
      </c>
      <c r="L254">
        <v>48</v>
      </c>
    </row>
    <row r="255" spans="1:12" x14ac:dyDescent="0.25">
      <c r="A255">
        <v>493</v>
      </c>
      <c r="B255" s="36" t="s">
        <v>1543</v>
      </c>
      <c r="C255" t="s">
        <v>122</v>
      </c>
      <c r="D255" s="30" t="s">
        <v>14</v>
      </c>
      <c r="E255" t="s">
        <v>2705</v>
      </c>
      <c r="F255">
        <v>1</v>
      </c>
      <c r="G255" t="str">
        <f>IFERROR(VLOOKUP(B255,FIJO!B:I,8,0),"No diagnostico")</f>
        <v>Diagnostico</v>
      </c>
      <c r="H255" t="str">
        <f>IFERROR(VLOOKUP(B255,Hoja3!J:K,1,0),"")</f>
        <v>7MG</v>
      </c>
      <c r="I255" t="str">
        <f>IFERROR(VLOOKUP(B255,Hoja3!J:K,2,0),"")</f>
        <v>PRIORIDAD 1</v>
      </c>
      <c r="J255" t="str">
        <f>IFERROR(VLOOKUP(B255,Hoja3!P:Q,1,0),"")</f>
        <v/>
      </c>
      <c r="K255" t="str">
        <f>IFERROR(VLOOKUP(B255,Hoja3!P:Q,2,0),"")</f>
        <v/>
      </c>
      <c r="L255">
        <v>33</v>
      </c>
    </row>
    <row r="256" spans="1:12" x14ac:dyDescent="0.25">
      <c r="A256">
        <v>494</v>
      </c>
      <c r="B256" s="36" t="s">
        <v>1591</v>
      </c>
      <c r="C256" t="s">
        <v>122</v>
      </c>
      <c r="D256" s="30" t="s">
        <v>14</v>
      </c>
      <c r="E256" t="s">
        <v>2705</v>
      </c>
      <c r="F256">
        <v>1</v>
      </c>
      <c r="G256" t="str">
        <f>IFERROR(VLOOKUP(B256,FIJO!B:I,8,0),"No diagnostico")</f>
        <v>Diagnostico</v>
      </c>
      <c r="H256" t="str">
        <f>IFERROR(VLOOKUP(B256,Hoja3!J:K,1,0),"")</f>
        <v>7TC</v>
      </c>
      <c r="I256" t="str">
        <f>IFERROR(VLOOKUP(B256,Hoja3!J:K,2,0),"")</f>
        <v>PRIORIDAD 1</v>
      </c>
      <c r="J256" t="str">
        <f>IFERROR(VLOOKUP(B256,Hoja3!P:Q,1,0),"")</f>
        <v/>
      </c>
      <c r="K256" t="str">
        <f>IFERROR(VLOOKUP(B256,Hoja3!P:Q,2,0),"")</f>
        <v/>
      </c>
      <c r="L256">
        <v>191</v>
      </c>
    </row>
    <row r="257" spans="1:12" x14ac:dyDescent="0.25">
      <c r="A257">
        <v>495</v>
      </c>
      <c r="B257" s="36" t="s">
        <v>1563</v>
      </c>
      <c r="C257" t="s">
        <v>122</v>
      </c>
      <c r="D257" s="30" t="s">
        <v>14</v>
      </c>
      <c r="E257" t="s">
        <v>2705</v>
      </c>
      <c r="F257">
        <v>1</v>
      </c>
      <c r="G257" t="str">
        <f>IFERROR(VLOOKUP(B257,FIJO!B:I,8,0),"No diagnostico")</f>
        <v>Diagnostico</v>
      </c>
      <c r="H257" t="str">
        <f>IFERROR(VLOOKUP(B257,Hoja3!J:K,1,0),"")</f>
        <v>8MG</v>
      </c>
      <c r="I257" t="str">
        <f>IFERROR(VLOOKUP(B257,Hoja3!J:K,2,0),"")</f>
        <v>PRIORIDAD 1</v>
      </c>
      <c r="J257" t="str">
        <f>IFERROR(VLOOKUP(B257,Hoja3!P:Q,1,0),"")</f>
        <v/>
      </c>
      <c r="K257" t="str">
        <f>IFERROR(VLOOKUP(B257,Hoja3!P:Q,2,0),"")</f>
        <v/>
      </c>
      <c r="L257">
        <v>29</v>
      </c>
    </row>
    <row r="258" spans="1:12" x14ac:dyDescent="0.25">
      <c r="A258">
        <v>497</v>
      </c>
      <c r="B258" s="36" t="s">
        <v>1499</v>
      </c>
      <c r="C258" t="s">
        <v>122</v>
      </c>
      <c r="D258" s="30" t="s">
        <v>14</v>
      </c>
      <c r="E258" t="s">
        <v>2705</v>
      </c>
      <c r="F258">
        <v>1</v>
      </c>
      <c r="G258" t="str">
        <f>IFERROR(VLOOKUP(B258,FIJO!B:I,8,0),"No diagnostico")</f>
        <v>Diagnostico</v>
      </c>
      <c r="H258" t="str">
        <f>IFERROR(VLOOKUP(B258,Hoja3!J:K,1,0),"")</f>
        <v/>
      </c>
      <c r="I258" t="str">
        <f>IFERROR(VLOOKUP(B258,Hoja3!J:K,2,0),"")</f>
        <v/>
      </c>
      <c r="J258" t="str">
        <f>IFERROR(VLOOKUP(B258,Hoja3!P:Q,1,0),"")</f>
        <v/>
      </c>
      <c r="K258" t="str">
        <f>IFERROR(VLOOKUP(B258,Hoja3!P:Q,2,0),"")</f>
        <v/>
      </c>
      <c r="L258">
        <v>488</v>
      </c>
    </row>
    <row r="259" spans="1:12" x14ac:dyDescent="0.25">
      <c r="A259">
        <v>499</v>
      </c>
      <c r="B259" s="36" t="s">
        <v>1593</v>
      </c>
      <c r="C259" t="s">
        <v>122</v>
      </c>
      <c r="D259" s="30" t="s">
        <v>14</v>
      </c>
      <c r="E259" t="s">
        <v>2705</v>
      </c>
      <c r="F259">
        <v>1</v>
      </c>
      <c r="G259" t="str">
        <f>IFERROR(VLOOKUP(B259,FIJO!B:I,8,0),"No diagnostico")</f>
        <v>Diagnostico</v>
      </c>
      <c r="H259" t="str">
        <f>IFERROR(VLOOKUP(B259,Hoja3!J:K,1,0),"")</f>
        <v/>
      </c>
      <c r="I259" t="str">
        <f>IFERROR(VLOOKUP(B259,Hoja3!J:K,2,0),"")</f>
        <v/>
      </c>
      <c r="J259" t="str">
        <f>IFERROR(VLOOKUP(B259,Hoja3!P:Q,1,0),"")</f>
        <v/>
      </c>
      <c r="K259" t="str">
        <f>IFERROR(VLOOKUP(B259,Hoja3!P:Q,2,0),"")</f>
        <v/>
      </c>
      <c r="L259">
        <v>260</v>
      </c>
    </row>
    <row r="260" spans="1:12" x14ac:dyDescent="0.25">
      <c r="A260">
        <v>500</v>
      </c>
      <c r="B260" s="36" t="s">
        <v>1565</v>
      </c>
      <c r="C260" t="s">
        <v>122</v>
      </c>
      <c r="D260" s="30" t="s">
        <v>14</v>
      </c>
      <c r="E260" t="s">
        <v>2705</v>
      </c>
      <c r="F260">
        <v>1</v>
      </c>
      <c r="G260" t="str">
        <f>IFERROR(VLOOKUP(B260,FIJO!B:I,8,0),"No diagnostico")</f>
        <v>Diagnostico</v>
      </c>
      <c r="H260" t="str">
        <f>IFERROR(VLOOKUP(B260,Hoja3!J:K,1,0),"")</f>
        <v/>
      </c>
      <c r="I260" t="str">
        <f>IFERROR(VLOOKUP(B260,Hoja3!J:K,2,0),"")</f>
        <v/>
      </c>
      <c r="J260" t="str">
        <f>IFERROR(VLOOKUP(B260,Hoja3!P:Q,1,0),"")</f>
        <v/>
      </c>
      <c r="K260" t="str">
        <f>IFERROR(VLOOKUP(B260,Hoja3!P:Q,2,0),"")</f>
        <v/>
      </c>
      <c r="L260">
        <v>192</v>
      </c>
    </row>
    <row r="261" spans="1:12" x14ac:dyDescent="0.25">
      <c r="A261">
        <v>502</v>
      </c>
      <c r="B261" s="36" t="s">
        <v>1567</v>
      </c>
      <c r="C261" t="s">
        <v>122</v>
      </c>
      <c r="D261" s="30" t="s">
        <v>14</v>
      </c>
      <c r="E261" t="s">
        <v>2705</v>
      </c>
      <c r="F261">
        <v>1</v>
      </c>
      <c r="G261" t="str">
        <f>IFERROR(VLOOKUP(B261,FIJO!B:I,8,0),"No diagnostico")</f>
        <v>Diagnostico</v>
      </c>
      <c r="H261" t="str">
        <f>IFERROR(VLOOKUP(B261,Hoja3!J:K,1,0),"")</f>
        <v>CX1</v>
      </c>
      <c r="I261" t="str">
        <f>IFERROR(VLOOKUP(B261,Hoja3!J:K,2,0),"")</f>
        <v>PRIORIDAD 1</v>
      </c>
      <c r="J261" t="str">
        <f>IFERROR(VLOOKUP(B261,Hoja3!P:Q,1,0),"")</f>
        <v>CX1</v>
      </c>
      <c r="K261" t="str">
        <f>IFERROR(VLOOKUP(B261,Hoja3!P:Q,2,0),"")</f>
        <v>PRIORIDAD 1</v>
      </c>
      <c r="L261">
        <v>70</v>
      </c>
    </row>
    <row r="262" spans="1:12" x14ac:dyDescent="0.25">
      <c r="A262">
        <v>503</v>
      </c>
      <c r="B262" s="36" t="s">
        <v>1569</v>
      </c>
      <c r="C262" t="s">
        <v>122</v>
      </c>
      <c r="D262" s="30" t="s">
        <v>14</v>
      </c>
      <c r="E262" t="s">
        <v>2705</v>
      </c>
      <c r="F262">
        <v>1</v>
      </c>
      <c r="G262" t="str">
        <f>IFERROR(VLOOKUP(B262,FIJO!B:I,8,0),"No diagnostico")</f>
        <v>Diagnostico</v>
      </c>
      <c r="H262" t="str">
        <f>IFERROR(VLOOKUP(B262,Hoja3!J:K,1,0),"")</f>
        <v>CZG</v>
      </c>
      <c r="I262" t="str">
        <f>IFERROR(VLOOKUP(B262,Hoja3!J:K,2,0),"")</f>
        <v>PRIORIDAD 1</v>
      </c>
      <c r="J262" t="str">
        <f>IFERROR(VLOOKUP(B262,Hoja3!P:Q,1,0),"")</f>
        <v>CZG</v>
      </c>
      <c r="K262" t="str">
        <f>IFERROR(VLOOKUP(B262,Hoja3!P:Q,2,0),"")</f>
        <v>PRIORIDAD 1</v>
      </c>
      <c r="L262">
        <v>182</v>
      </c>
    </row>
    <row r="263" spans="1:12" x14ac:dyDescent="0.25">
      <c r="A263">
        <v>505</v>
      </c>
      <c r="B263" s="36" t="s">
        <v>1595</v>
      </c>
      <c r="C263" t="s">
        <v>122</v>
      </c>
      <c r="D263" s="30" t="s">
        <v>14</v>
      </c>
      <c r="E263" t="s">
        <v>2705</v>
      </c>
      <c r="F263">
        <v>1</v>
      </c>
      <c r="G263" t="str">
        <f>IFERROR(VLOOKUP(B263,FIJO!B:I,8,0),"No diagnostico")</f>
        <v>Diagnostico</v>
      </c>
      <c r="H263" t="str">
        <f>IFERROR(VLOOKUP(B263,Hoja3!J:K,1,0),"")</f>
        <v/>
      </c>
      <c r="I263" t="str">
        <f>IFERROR(VLOOKUP(B263,Hoja3!J:K,2,0),"")</f>
        <v/>
      </c>
      <c r="J263" t="str">
        <f>IFERROR(VLOOKUP(B263,Hoja3!P:Q,1,0),"")</f>
        <v>DAR</v>
      </c>
      <c r="K263" t="str">
        <f>IFERROR(VLOOKUP(B263,Hoja3!P:Q,2,0),"")</f>
        <v>PRIORIDAD 1</v>
      </c>
      <c r="L263">
        <v>422</v>
      </c>
    </row>
    <row r="264" spans="1:12" x14ac:dyDescent="0.25">
      <c r="A264">
        <v>506</v>
      </c>
      <c r="B264" s="36" t="s">
        <v>1501</v>
      </c>
      <c r="C264" t="s">
        <v>122</v>
      </c>
      <c r="D264" s="30" t="s">
        <v>14</v>
      </c>
      <c r="E264" t="s">
        <v>2705</v>
      </c>
      <c r="F264">
        <v>1</v>
      </c>
      <c r="G264" t="str">
        <f>IFERROR(VLOOKUP(B264,FIJO!B:I,8,0),"No diagnostico")</f>
        <v>Diagnostico</v>
      </c>
      <c r="H264" t="str">
        <f>IFERROR(VLOOKUP(B264,Hoja3!J:K,1,0),"")</f>
        <v>DC11</v>
      </c>
      <c r="I264" t="str">
        <f>IFERROR(VLOOKUP(B264,Hoja3!J:K,2,0),"")</f>
        <v>PRIORIDAD 1</v>
      </c>
      <c r="J264" t="str">
        <f>IFERROR(VLOOKUP(B264,Hoja3!P:Q,1,0),"")</f>
        <v>DC11</v>
      </c>
      <c r="K264" t="str">
        <f>IFERROR(VLOOKUP(B264,Hoja3!P:Q,2,0),"")</f>
        <v>PRIORIDAD 1</v>
      </c>
      <c r="L264">
        <v>211</v>
      </c>
    </row>
    <row r="265" spans="1:12" x14ac:dyDescent="0.25">
      <c r="A265">
        <v>508</v>
      </c>
      <c r="B265" s="36" t="s">
        <v>1597</v>
      </c>
      <c r="C265" t="s">
        <v>122</v>
      </c>
      <c r="D265" s="30" t="s">
        <v>14</v>
      </c>
      <c r="E265" t="s">
        <v>2705</v>
      </c>
      <c r="F265">
        <v>1</v>
      </c>
      <c r="G265" t="str">
        <f>IFERROR(VLOOKUP(B265,FIJO!B:I,8,0),"No diagnostico")</f>
        <v>Diagnostico</v>
      </c>
      <c r="H265" t="str">
        <f>IFERROR(VLOOKUP(B265,Hoja3!J:K,1,0),"")</f>
        <v>DCR</v>
      </c>
      <c r="I265" t="str">
        <f>IFERROR(VLOOKUP(B265,Hoja3!J:K,2,0),"")</f>
        <v>PRIORIDAD 1</v>
      </c>
      <c r="J265" t="str">
        <f>IFERROR(VLOOKUP(B265,Hoja3!P:Q,1,0),"")</f>
        <v/>
      </c>
      <c r="K265" t="str">
        <f>IFERROR(VLOOKUP(B265,Hoja3!P:Q,2,0),"")</f>
        <v/>
      </c>
      <c r="L265">
        <v>334</v>
      </c>
    </row>
    <row r="266" spans="1:12" x14ac:dyDescent="0.25">
      <c r="A266">
        <v>509</v>
      </c>
      <c r="B266" s="36" t="s">
        <v>1503</v>
      </c>
      <c r="C266" t="s">
        <v>122</v>
      </c>
      <c r="D266" s="30" t="s">
        <v>14</v>
      </c>
      <c r="E266" t="s">
        <v>2705</v>
      </c>
      <c r="F266">
        <v>1</v>
      </c>
      <c r="G266" t="str">
        <f>IFERROR(VLOOKUP(B266,FIJO!B:I,8,0),"No diagnostico")</f>
        <v>Diagnostico</v>
      </c>
      <c r="H266" t="str">
        <f>IFERROR(VLOOKUP(B266,Hoja3!J:K,1,0),"")</f>
        <v/>
      </c>
      <c r="I266" t="str">
        <f>IFERROR(VLOOKUP(B266,Hoja3!J:K,2,0),"")</f>
        <v/>
      </c>
      <c r="J266" t="str">
        <f>IFERROR(VLOOKUP(B266,Hoja3!P:Q,1,0),"")</f>
        <v/>
      </c>
      <c r="K266" t="str">
        <f>IFERROR(VLOOKUP(B266,Hoja3!P:Q,2,0),"")</f>
        <v/>
      </c>
      <c r="L266">
        <v>285</v>
      </c>
    </row>
    <row r="267" spans="1:12" x14ac:dyDescent="0.25">
      <c r="A267">
        <v>510</v>
      </c>
      <c r="B267" s="36" t="s">
        <v>1599</v>
      </c>
      <c r="C267" t="s">
        <v>122</v>
      </c>
      <c r="D267" s="30" t="s">
        <v>14</v>
      </c>
      <c r="E267" t="s">
        <v>2705</v>
      </c>
      <c r="F267">
        <v>1</v>
      </c>
      <c r="G267" t="str">
        <f>IFERROR(VLOOKUP(B267,FIJO!B:I,8,0),"No diagnostico")</f>
        <v>Diagnostico</v>
      </c>
      <c r="H267" t="str">
        <f>IFERROR(VLOOKUP(B267,Hoja3!J:K,1,0),"")</f>
        <v>DMG</v>
      </c>
      <c r="I267" t="str">
        <f>IFERROR(VLOOKUP(B267,Hoja3!J:K,2,0),"")</f>
        <v>PRIORIDAD 1</v>
      </c>
      <c r="J267" t="str">
        <f>IFERROR(VLOOKUP(B267,Hoja3!P:Q,1,0),"")</f>
        <v/>
      </c>
      <c r="K267" t="str">
        <f>IFERROR(VLOOKUP(B267,Hoja3!P:Q,2,0),"")</f>
        <v/>
      </c>
      <c r="L267">
        <v>251</v>
      </c>
    </row>
    <row r="268" spans="1:12" x14ac:dyDescent="0.25">
      <c r="A268">
        <v>511</v>
      </c>
      <c r="B268" s="36" t="s">
        <v>1601</v>
      </c>
      <c r="C268" t="s">
        <v>122</v>
      </c>
      <c r="D268" s="30" t="s">
        <v>14</v>
      </c>
      <c r="E268" t="s">
        <v>2705</v>
      </c>
      <c r="F268">
        <v>1</v>
      </c>
      <c r="G268" t="str">
        <f>IFERROR(VLOOKUP(B268,FIJO!B:I,8,0),"No diagnostico")</f>
        <v>Diagnostico</v>
      </c>
      <c r="H268" t="str">
        <f>IFERROR(VLOOKUP(B268,Hoja3!J:K,1,0),"")</f>
        <v/>
      </c>
      <c r="I268" t="str">
        <f>IFERROR(VLOOKUP(B268,Hoja3!J:K,2,0),"")</f>
        <v/>
      </c>
      <c r="J268" t="str">
        <f>IFERROR(VLOOKUP(B268,Hoja3!P:Q,1,0),"")</f>
        <v/>
      </c>
      <c r="K268" t="str">
        <f>IFERROR(VLOOKUP(B268,Hoja3!P:Q,2,0),"")</f>
        <v/>
      </c>
      <c r="L268">
        <v>271</v>
      </c>
    </row>
    <row r="269" spans="1:12" x14ac:dyDescent="0.25">
      <c r="A269">
        <v>513</v>
      </c>
      <c r="B269" s="36" t="s">
        <v>1505</v>
      </c>
      <c r="C269" t="s">
        <v>122</v>
      </c>
      <c r="D269" s="30" t="s">
        <v>14</v>
      </c>
      <c r="E269" t="s">
        <v>2705</v>
      </c>
      <c r="F269">
        <v>1</v>
      </c>
      <c r="G269" t="str">
        <f>IFERROR(VLOOKUP(B269,FIJO!B:I,8,0),"No diagnostico")</f>
        <v>Diagnostico</v>
      </c>
      <c r="H269" t="str">
        <f>IFERROR(VLOOKUP(B269,Hoja3!J:K,1,0),"")</f>
        <v/>
      </c>
      <c r="I269" t="str">
        <f>IFERROR(VLOOKUP(B269,Hoja3!J:K,2,0),"")</f>
        <v/>
      </c>
      <c r="J269" t="str">
        <f>IFERROR(VLOOKUP(B269,Hoja3!P:Q,1,0),"")</f>
        <v/>
      </c>
      <c r="K269" t="str">
        <f>IFERROR(VLOOKUP(B269,Hoja3!P:Q,2,0),"")</f>
        <v/>
      </c>
      <c r="L269">
        <v>301</v>
      </c>
    </row>
    <row r="270" spans="1:12" x14ac:dyDescent="0.25">
      <c r="A270">
        <v>514</v>
      </c>
      <c r="B270" s="36" t="s">
        <v>1603</v>
      </c>
      <c r="C270" t="s">
        <v>122</v>
      </c>
      <c r="D270" s="30" t="s">
        <v>14</v>
      </c>
      <c r="E270" t="s">
        <v>2705</v>
      </c>
      <c r="F270">
        <v>1</v>
      </c>
      <c r="G270" t="str">
        <f>IFERROR(VLOOKUP(B270,FIJO!B:I,8,0),"No diagnostico")</f>
        <v>Diagnostico</v>
      </c>
      <c r="H270" t="str">
        <f>IFERROR(VLOOKUP(B270,Hoja3!J:K,1,0),"")</f>
        <v>ERR</v>
      </c>
      <c r="I270" t="str">
        <f>IFERROR(VLOOKUP(B270,Hoja3!J:K,2,0),"")</f>
        <v>PRIORIDAD 1</v>
      </c>
      <c r="J270" t="str">
        <f>IFERROR(VLOOKUP(B270,Hoja3!P:Q,1,0),"")</f>
        <v/>
      </c>
      <c r="K270" t="str">
        <f>IFERROR(VLOOKUP(B270,Hoja3!P:Q,2,0),"")</f>
        <v/>
      </c>
      <c r="L270">
        <v>306</v>
      </c>
    </row>
    <row r="271" spans="1:12" x14ac:dyDescent="0.25">
      <c r="A271">
        <v>515</v>
      </c>
      <c r="B271" s="36" t="s">
        <v>1605</v>
      </c>
      <c r="C271" t="s">
        <v>122</v>
      </c>
      <c r="D271" s="30" t="s">
        <v>14</v>
      </c>
      <c r="E271" t="s">
        <v>2705</v>
      </c>
      <c r="F271">
        <v>1</v>
      </c>
      <c r="G271" t="str">
        <f>IFERROR(VLOOKUP(B271,FIJO!B:I,8,0),"No diagnostico")</f>
        <v>Diagnostico</v>
      </c>
      <c r="H271" t="str">
        <f>IFERROR(VLOOKUP(B271,Hoja3!J:K,1,0),"")</f>
        <v/>
      </c>
      <c r="I271" t="str">
        <f>IFERROR(VLOOKUP(B271,Hoja3!J:K,2,0),"")</f>
        <v/>
      </c>
      <c r="J271" t="str">
        <f>IFERROR(VLOOKUP(B271,Hoja3!P:Q,1,0),"")</f>
        <v>ESI</v>
      </c>
      <c r="K271" t="str">
        <f>IFERROR(VLOOKUP(B271,Hoja3!P:Q,2,0),"")</f>
        <v>PRIORIDAD 1</v>
      </c>
      <c r="L271">
        <v>319</v>
      </c>
    </row>
    <row r="272" spans="1:12" x14ac:dyDescent="0.25">
      <c r="A272">
        <v>516</v>
      </c>
      <c r="B272" s="36" t="s">
        <v>1581</v>
      </c>
      <c r="C272" t="s">
        <v>122</v>
      </c>
      <c r="D272" s="30" t="s">
        <v>14</v>
      </c>
      <c r="E272" t="s">
        <v>2705</v>
      </c>
      <c r="F272">
        <v>1</v>
      </c>
      <c r="G272" t="str">
        <f>IFERROR(VLOOKUP(B272,FIJO!B:I,8,0),"No diagnostico")</f>
        <v>Diagnostico</v>
      </c>
      <c r="H272" t="str">
        <f>IFERROR(VLOOKUP(B272,Hoja3!J:K,1,0),"")</f>
        <v>EZF</v>
      </c>
      <c r="I272" t="str">
        <f>IFERROR(VLOOKUP(B272,Hoja3!J:K,2,0),"")</f>
        <v>PRIORIDAD 1</v>
      </c>
      <c r="J272" t="str">
        <f>IFERROR(VLOOKUP(B272,Hoja3!P:Q,1,0),"")</f>
        <v/>
      </c>
      <c r="K272" t="str">
        <f>IFERROR(VLOOKUP(B272,Hoja3!P:Q,2,0),"")</f>
        <v/>
      </c>
      <c r="L272">
        <v>267</v>
      </c>
    </row>
    <row r="273" spans="1:12" x14ac:dyDescent="0.25">
      <c r="A273">
        <v>517</v>
      </c>
      <c r="B273" s="36" t="s">
        <v>1513</v>
      </c>
      <c r="C273" t="s">
        <v>122</v>
      </c>
      <c r="D273" s="30" t="s">
        <v>14</v>
      </c>
      <c r="E273" t="s">
        <v>2705</v>
      </c>
      <c r="F273">
        <v>1</v>
      </c>
      <c r="G273" t="str">
        <f>IFERROR(VLOOKUP(B273,FIJO!B:I,8,0),"No diagnostico")</f>
        <v>Diagnostico</v>
      </c>
      <c r="H273" t="str">
        <f>IFERROR(VLOOKUP(B273,Hoja3!J:K,1,0),"")</f>
        <v>FRE</v>
      </c>
      <c r="I273" t="str">
        <f>IFERROR(VLOOKUP(B273,Hoja3!J:K,2,0),"")</f>
        <v>PRIORIDAD 1</v>
      </c>
      <c r="J273" t="str">
        <f>IFERROR(VLOOKUP(B273,Hoja3!P:Q,1,0),"")</f>
        <v/>
      </c>
      <c r="K273" t="str">
        <f>IFERROR(VLOOKUP(B273,Hoja3!P:Q,2,0),"")</f>
        <v/>
      </c>
      <c r="L273">
        <v>178</v>
      </c>
    </row>
    <row r="274" spans="1:12" x14ac:dyDescent="0.25">
      <c r="A274">
        <v>518</v>
      </c>
      <c r="B274" s="36" t="s">
        <v>1607</v>
      </c>
      <c r="C274" t="s">
        <v>122</v>
      </c>
      <c r="D274" s="30" t="s">
        <v>14</v>
      </c>
      <c r="E274" t="s">
        <v>2705</v>
      </c>
      <c r="F274">
        <v>1</v>
      </c>
      <c r="G274" t="str">
        <f>IFERROR(VLOOKUP(B274,FIJO!B:I,8,0),"No diagnostico")</f>
        <v>Diagnostico</v>
      </c>
      <c r="H274" t="str">
        <f>IFERROR(VLOOKUP(B274,Hoja3!J:K,1,0),"")</f>
        <v/>
      </c>
      <c r="I274" t="str">
        <f>IFERROR(VLOOKUP(B274,Hoja3!J:K,2,0),"")</f>
        <v/>
      </c>
      <c r="J274" t="str">
        <f>IFERROR(VLOOKUP(B274,Hoja3!P:Q,1,0),"")</f>
        <v/>
      </c>
      <c r="K274" t="str">
        <f>IFERROR(VLOOKUP(B274,Hoja3!P:Q,2,0),"")</f>
        <v/>
      </c>
      <c r="L274">
        <v>195</v>
      </c>
    </row>
    <row r="275" spans="1:12" x14ac:dyDescent="0.25">
      <c r="A275">
        <v>519</v>
      </c>
      <c r="B275" s="36" t="s">
        <v>1483</v>
      </c>
      <c r="C275" t="s">
        <v>122</v>
      </c>
      <c r="D275" s="30" t="s">
        <v>14</v>
      </c>
      <c r="E275" t="s">
        <v>2705</v>
      </c>
      <c r="F275">
        <v>1</v>
      </c>
      <c r="G275" t="str">
        <f>IFERROR(VLOOKUP(B275,FIJO!B:I,8,0),"No diagnostico")</f>
        <v>Diagnostico</v>
      </c>
      <c r="H275" t="str">
        <f>IFERROR(VLOOKUP(B275,Hoja3!J:K,1,0),"")</f>
        <v>GD1</v>
      </c>
      <c r="I275" t="str">
        <f>IFERROR(VLOOKUP(B275,Hoja3!J:K,2,0),"")</f>
        <v>PRIORIDAD 1</v>
      </c>
      <c r="J275" t="str">
        <f>IFERROR(VLOOKUP(B275,Hoja3!P:Q,1,0),"")</f>
        <v/>
      </c>
      <c r="K275" t="str">
        <f>IFERROR(VLOOKUP(B275,Hoja3!P:Q,2,0),"")</f>
        <v/>
      </c>
      <c r="L275">
        <v>63</v>
      </c>
    </row>
    <row r="276" spans="1:12" x14ac:dyDescent="0.25">
      <c r="A276">
        <v>520</v>
      </c>
      <c r="B276" s="36" t="s">
        <v>1485</v>
      </c>
      <c r="C276" t="s">
        <v>122</v>
      </c>
      <c r="D276" s="30" t="s">
        <v>14</v>
      </c>
      <c r="E276" t="s">
        <v>2705</v>
      </c>
      <c r="F276">
        <v>1</v>
      </c>
      <c r="G276" t="str">
        <f>IFERROR(VLOOKUP(B276,FIJO!B:I,8,0),"No diagnostico")</f>
        <v>Diagnostico</v>
      </c>
      <c r="H276" t="str">
        <f>IFERROR(VLOOKUP(B276,Hoja3!J:K,1,0),"")</f>
        <v>GD2</v>
      </c>
      <c r="I276" t="str">
        <f>IFERROR(VLOOKUP(B276,Hoja3!J:K,2,0),"")</f>
        <v>PRIORIDAD 1</v>
      </c>
      <c r="J276" t="str">
        <f>IFERROR(VLOOKUP(B276,Hoja3!P:Q,1,0),"")</f>
        <v/>
      </c>
      <c r="K276" t="str">
        <f>IFERROR(VLOOKUP(B276,Hoja3!P:Q,2,0),"")</f>
        <v/>
      </c>
      <c r="L276">
        <v>47</v>
      </c>
    </row>
    <row r="277" spans="1:12" x14ac:dyDescent="0.25">
      <c r="A277">
        <v>521</v>
      </c>
      <c r="B277" s="36" t="s">
        <v>1487</v>
      </c>
      <c r="C277" t="s">
        <v>122</v>
      </c>
      <c r="D277" s="30" t="s">
        <v>14</v>
      </c>
      <c r="E277" t="s">
        <v>2705</v>
      </c>
      <c r="F277">
        <v>1</v>
      </c>
      <c r="G277" t="str">
        <f>IFERROR(VLOOKUP(B277,FIJO!B:I,8,0),"No diagnostico")</f>
        <v>Diagnostico</v>
      </c>
      <c r="H277" t="str">
        <f>IFERROR(VLOOKUP(B277,Hoja3!J:K,1,0),"")</f>
        <v>GD3</v>
      </c>
      <c r="I277" t="str">
        <f>IFERROR(VLOOKUP(B277,Hoja3!J:K,2,0),"")</f>
        <v>PRIORIDAD 1</v>
      </c>
      <c r="J277" t="str">
        <f>IFERROR(VLOOKUP(B277,Hoja3!P:Q,1,0),"")</f>
        <v/>
      </c>
      <c r="K277" t="str">
        <f>IFERROR(VLOOKUP(B277,Hoja3!P:Q,2,0),"")</f>
        <v/>
      </c>
      <c r="L277">
        <v>78</v>
      </c>
    </row>
    <row r="278" spans="1:12" x14ac:dyDescent="0.25">
      <c r="A278">
        <v>522</v>
      </c>
      <c r="B278" s="36" t="s">
        <v>1489</v>
      </c>
      <c r="C278" t="s">
        <v>122</v>
      </c>
      <c r="D278" s="30" t="s">
        <v>14</v>
      </c>
      <c r="E278" t="s">
        <v>2705</v>
      </c>
      <c r="F278">
        <v>1</v>
      </c>
      <c r="G278" t="str">
        <f>IFERROR(VLOOKUP(B278,FIJO!B:I,8,0),"No diagnostico")</f>
        <v>Diagnostico</v>
      </c>
      <c r="H278" t="str">
        <f>IFERROR(VLOOKUP(B278,Hoja3!J:K,1,0),"")</f>
        <v>GD4</v>
      </c>
      <c r="I278" t="str">
        <f>IFERROR(VLOOKUP(B278,Hoja3!J:K,2,0),"")</f>
        <v>PRIORIDAD 1</v>
      </c>
      <c r="J278" t="str">
        <f>IFERROR(VLOOKUP(B278,Hoja3!P:Q,1,0),"")</f>
        <v/>
      </c>
      <c r="K278" t="str">
        <f>IFERROR(VLOOKUP(B278,Hoja3!P:Q,2,0),"")</f>
        <v/>
      </c>
      <c r="L278">
        <v>77</v>
      </c>
    </row>
    <row r="279" spans="1:12" x14ac:dyDescent="0.25">
      <c r="A279">
        <v>524</v>
      </c>
      <c r="B279" s="36" t="s">
        <v>1571</v>
      </c>
      <c r="C279" t="s">
        <v>122</v>
      </c>
      <c r="D279" s="30" t="s">
        <v>14</v>
      </c>
      <c r="E279" t="s">
        <v>2705</v>
      </c>
      <c r="F279">
        <v>1</v>
      </c>
      <c r="G279" t="str">
        <f>IFERROR(VLOOKUP(B279,FIJO!B:I,8,0),"No diagnostico")</f>
        <v>Diagnostico</v>
      </c>
      <c r="H279" t="str">
        <f>IFERROR(VLOOKUP(B279,Hoja3!J:K,1,0),"")</f>
        <v/>
      </c>
      <c r="I279" t="str">
        <f>IFERROR(VLOOKUP(B279,Hoja3!J:K,2,0),"")</f>
        <v/>
      </c>
      <c r="J279" t="str">
        <f>IFERROR(VLOOKUP(B279,Hoja3!P:Q,1,0),"")</f>
        <v/>
      </c>
      <c r="K279" t="str">
        <f>IFERROR(VLOOKUP(B279,Hoja3!P:Q,2,0),"")</f>
        <v/>
      </c>
      <c r="L279">
        <v>53</v>
      </c>
    </row>
    <row r="280" spans="1:12" x14ac:dyDescent="0.25">
      <c r="A280">
        <v>525</v>
      </c>
      <c r="B280" s="36" t="s">
        <v>1539</v>
      </c>
      <c r="C280" t="s">
        <v>122</v>
      </c>
      <c r="D280" s="30" t="s">
        <v>14</v>
      </c>
      <c r="E280" t="s">
        <v>2705</v>
      </c>
      <c r="F280">
        <v>1</v>
      </c>
      <c r="G280" t="str">
        <f>IFERROR(VLOOKUP(B280,FIJO!B:I,8,0),"No diagnostico")</f>
        <v>Diagnostico</v>
      </c>
      <c r="H280" t="str">
        <f>IFERROR(VLOOKUP(B280,Hoja3!J:K,1,0),"")</f>
        <v/>
      </c>
      <c r="I280" t="str">
        <f>IFERROR(VLOOKUP(B280,Hoja3!J:K,2,0),"")</f>
        <v/>
      </c>
      <c r="J280" t="str">
        <f>IFERROR(VLOOKUP(B280,Hoja3!P:Q,1,0),"")</f>
        <v/>
      </c>
      <c r="K280" t="str">
        <f>IFERROR(VLOOKUP(B280,Hoja3!P:Q,2,0),"")</f>
        <v/>
      </c>
      <c r="L280">
        <v>202</v>
      </c>
    </row>
    <row r="281" spans="1:12" x14ac:dyDescent="0.25">
      <c r="A281">
        <v>526</v>
      </c>
      <c r="B281" s="36" t="s">
        <v>1493</v>
      </c>
      <c r="C281" t="s">
        <v>122</v>
      </c>
      <c r="D281" s="30" t="s">
        <v>14</v>
      </c>
      <c r="E281" t="s">
        <v>2705</v>
      </c>
      <c r="F281">
        <v>1</v>
      </c>
      <c r="G281" t="str">
        <f>IFERROR(VLOOKUP(B281,FIJO!B:I,8,0),"No diagnostico")</f>
        <v>Diagnostico</v>
      </c>
      <c r="H281" t="str">
        <f>IFERROR(VLOOKUP(B281,Hoja3!J:K,1,0),"")</f>
        <v/>
      </c>
      <c r="I281" t="str">
        <f>IFERROR(VLOOKUP(B281,Hoja3!J:K,2,0),"")</f>
        <v/>
      </c>
      <c r="J281" t="str">
        <f>IFERROR(VLOOKUP(B281,Hoja3!P:Q,1,0),"")</f>
        <v/>
      </c>
      <c r="K281" t="str">
        <f>IFERROR(VLOOKUP(B281,Hoja3!P:Q,2,0),"")</f>
        <v/>
      </c>
      <c r="L281">
        <v>153</v>
      </c>
    </row>
    <row r="282" spans="1:12" x14ac:dyDescent="0.25">
      <c r="A282">
        <v>528</v>
      </c>
      <c r="B282" s="36" t="s">
        <v>1507</v>
      </c>
      <c r="C282" t="s">
        <v>122</v>
      </c>
      <c r="D282" s="30" t="s">
        <v>14</v>
      </c>
      <c r="E282" t="s">
        <v>2705</v>
      </c>
      <c r="F282">
        <v>1</v>
      </c>
      <c r="G282" t="str">
        <f>IFERROR(VLOOKUP(B282,FIJO!B:I,8,0),"No diagnostico")</f>
        <v>Diagnostico</v>
      </c>
      <c r="H282" t="str">
        <f>IFERROR(VLOOKUP(B282,Hoja3!J:K,1,0),"")</f>
        <v>LO4</v>
      </c>
      <c r="I282" t="str">
        <f>IFERROR(VLOOKUP(B282,Hoja3!J:K,2,0),"")</f>
        <v>PRIORIDAD 1</v>
      </c>
      <c r="J282" t="str">
        <f>IFERROR(VLOOKUP(B282,Hoja3!P:Q,1,0),"")</f>
        <v/>
      </c>
      <c r="K282" t="str">
        <f>IFERROR(VLOOKUP(B282,Hoja3!P:Q,2,0),"")</f>
        <v/>
      </c>
      <c r="L282">
        <v>234</v>
      </c>
    </row>
    <row r="283" spans="1:12" x14ac:dyDescent="0.25">
      <c r="A283">
        <v>529</v>
      </c>
      <c r="B283" s="36" t="s">
        <v>1583</v>
      </c>
      <c r="C283" t="s">
        <v>122</v>
      </c>
      <c r="D283" s="30" t="s">
        <v>14</v>
      </c>
      <c r="E283" t="s">
        <v>2705</v>
      </c>
      <c r="F283">
        <v>1</v>
      </c>
      <c r="G283" t="str">
        <f>IFERROR(VLOOKUP(B283,FIJO!B:I,8,0),"No diagnostico")</f>
        <v>Diagnostico</v>
      </c>
      <c r="H283" t="str">
        <f>IFERROR(VLOOKUP(B283,Hoja3!J:K,1,0),"")</f>
        <v>M0G</v>
      </c>
      <c r="I283" t="str">
        <f>IFERROR(VLOOKUP(B283,Hoja3!J:K,2,0),"")</f>
        <v>PRIORIDAD 1</v>
      </c>
      <c r="J283" t="str">
        <f>IFERROR(VLOOKUP(B283,Hoja3!P:Q,1,0),"")</f>
        <v/>
      </c>
      <c r="K283" t="str">
        <f>IFERROR(VLOOKUP(B283,Hoja3!P:Q,2,0),"")</f>
        <v/>
      </c>
      <c r="L283">
        <v>72</v>
      </c>
    </row>
    <row r="284" spans="1:12" x14ac:dyDescent="0.25">
      <c r="A284">
        <v>530</v>
      </c>
      <c r="B284" s="36" t="s">
        <v>1526</v>
      </c>
      <c r="C284" t="s">
        <v>122</v>
      </c>
      <c r="D284" s="30" t="s">
        <v>14</v>
      </c>
      <c r="E284" t="s">
        <v>2705</v>
      </c>
      <c r="F284">
        <v>1</v>
      </c>
      <c r="G284" t="str">
        <f>IFERROR(VLOOKUP(B284,FIJO!B:I,8,0),"No diagnostico")</f>
        <v>Diagnostico</v>
      </c>
      <c r="H284" t="str">
        <f>IFERROR(VLOOKUP(B284,Hoja3!J:K,1,0),"")</f>
        <v/>
      </c>
      <c r="I284" t="str">
        <f>IFERROR(VLOOKUP(B284,Hoja3!J:K,2,0),"")</f>
        <v/>
      </c>
      <c r="J284" t="str">
        <f>IFERROR(VLOOKUP(B284,Hoja3!P:Q,1,0),"")</f>
        <v/>
      </c>
      <c r="K284" t="str">
        <f>IFERROR(VLOOKUP(B284,Hoja3!P:Q,2,0),"")</f>
        <v/>
      </c>
      <c r="L284">
        <v>215</v>
      </c>
    </row>
    <row r="285" spans="1:12" x14ac:dyDescent="0.25">
      <c r="A285">
        <v>532</v>
      </c>
      <c r="B285" s="36" t="s">
        <v>1545</v>
      </c>
      <c r="C285" t="s">
        <v>122</v>
      </c>
      <c r="D285" s="30" t="s">
        <v>14</v>
      </c>
      <c r="E285" t="s">
        <v>2705</v>
      </c>
      <c r="F285">
        <v>1</v>
      </c>
      <c r="G285" t="str">
        <f>IFERROR(VLOOKUP(B285,FIJO!B:I,8,0),"No diagnostico")</f>
        <v>Diagnostico</v>
      </c>
      <c r="H285" t="str">
        <f>IFERROR(VLOOKUP(B285,Hoja3!J:K,1,0),"")</f>
        <v/>
      </c>
      <c r="I285" t="str">
        <f>IFERROR(VLOOKUP(B285,Hoja3!J:K,2,0),"")</f>
        <v/>
      </c>
      <c r="J285" t="str">
        <f>IFERROR(VLOOKUP(B285,Hoja3!P:Q,1,0),"")</f>
        <v/>
      </c>
      <c r="K285" t="str">
        <f>IFERROR(VLOOKUP(B285,Hoja3!P:Q,2,0),"")</f>
        <v/>
      </c>
      <c r="L285">
        <v>168</v>
      </c>
    </row>
    <row r="286" spans="1:12" x14ac:dyDescent="0.25">
      <c r="A286">
        <v>533</v>
      </c>
      <c r="B286" s="36" t="s">
        <v>1551</v>
      </c>
      <c r="C286" t="s">
        <v>122</v>
      </c>
      <c r="D286" s="30" t="s">
        <v>14</v>
      </c>
      <c r="E286" t="s">
        <v>2705</v>
      </c>
      <c r="F286">
        <v>1</v>
      </c>
      <c r="G286" t="str">
        <f>IFERROR(VLOOKUP(B286,FIJO!B:I,8,0),"No diagnostico")</f>
        <v>Diagnostico</v>
      </c>
      <c r="H286" t="str">
        <f>IFERROR(VLOOKUP(B286,Hoja3!J:K,1,0),"")</f>
        <v>MEI</v>
      </c>
      <c r="I286" t="str">
        <f>IFERROR(VLOOKUP(B286,Hoja3!J:K,2,0),"")</f>
        <v>PRIORIDAD 1</v>
      </c>
      <c r="J286" t="str">
        <f>IFERROR(VLOOKUP(B286,Hoja3!P:Q,1,0),"")</f>
        <v>MEI</v>
      </c>
      <c r="K286" t="str">
        <f>IFERROR(VLOOKUP(B286,Hoja3!P:Q,2,0),"")</f>
        <v>PRIORIDAD 1</v>
      </c>
      <c r="L286">
        <v>149</v>
      </c>
    </row>
    <row r="287" spans="1:12" x14ac:dyDescent="0.25">
      <c r="A287">
        <v>534</v>
      </c>
      <c r="B287" s="36" t="s">
        <v>1609</v>
      </c>
      <c r="C287" t="s">
        <v>122</v>
      </c>
      <c r="D287" s="30" t="s">
        <v>14</v>
      </c>
      <c r="E287" t="s">
        <v>2705</v>
      </c>
      <c r="F287">
        <v>1</v>
      </c>
      <c r="G287" t="str">
        <f>IFERROR(VLOOKUP(B287,FIJO!B:I,8,0),"No diagnostico")</f>
        <v>Diagnostico</v>
      </c>
      <c r="H287" t="str">
        <f>IFERROR(VLOOKUP(B287,Hoja3!J:K,1,0),"")</f>
        <v/>
      </c>
      <c r="I287" t="str">
        <f>IFERROR(VLOOKUP(B287,Hoja3!J:K,2,0),"")</f>
        <v/>
      </c>
      <c r="J287" t="str">
        <f>IFERROR(VLOOKUP(B287,Hoja3!P:Q,1,0),"")</f>
        <v>MO1</v>
      </c>
      <c r="K287" t="str">
        <f>IFERROR(VLOOKUP(B287,Hoja3!P:Q,2,0),"")</f>
        <v>PRIORIDAD 1</v>
      </c>
      <c r="L287">
        <v>272</v>
      </c>
    </row>
    <row r="288" spans="1:12" x14ac:dyDescent="0.25">
      <c r="A288">
        <v>535</v>
      </c>
      <c r="B288" s="36" t="s">
        <v>1553</v>
      </c>
      <c r="C288" t="s">
        <v>122</v>
      </c>
      <c r="D288" s="30" t="s">
        <v>14</v>
      </c>
      <c r="E288" t="s">
        <v>2705</v>
      </c>
      <c r="F288">
        <v>1</v>
      </c>
      <c r="G288" t="str">
        <f>IFERROR(VLOOKUP(B288,FIJO!B:I,8,0),"No diagnostico")</f>
        <v>Diagnostico</v>
      </c>
      <c r="H288" t="str">
        <f>IFERROR(VLOOKUP(B288,Hoja3!J:K,1,0),"")</f>
        <v/>
      </c>
      <c r="I288" t="str">
        <f>IFERROR(VLOOKUP(B288,Hoja3!J:K,2,0),"")</f>
        <v/>
      </c>
      <c r="J288" t="str">
        <f>IFERROR(VLOOKUP(B288,Hoja3!P:Q,1,0),"")</f>
        <v/>
      </c>
      <c r="K288" t="str">
        <f>IFERROR(VLOOKUP(B288,Hoja3!P:Q,2,0),"")</f>
        <v/>
      </c>
      <c r="L288">
        <v>153</v>
      </c>
    </row>
    <row r="289" spans="1:12" x14ac:dyDescent="0.25">
      <c r="A289">
        <v>537</v>
      </c>
      <c r="B289" s="36" t="s">
        <v>1508</v>
      </c>
      <c r="C289" t="s">
        <v>122</v>
      </c>
      <c r="D289" s="30" t="s">
        <v>14</v>
      </c>
      <c r="E289" t="s">
        <v>2705</v>
      </c>
      <c r="F289">
        <v>1</v>
      </c>
      <c r="G289" t="str">
        <f>IFERROR(VLOOKUP(B289,FIJO!B:I,8,0),"No diagnostico")</f>
        <v>Diagnostico</v>
      </c>
      <c r="H289" t="str">
        <f>IFERROR(VLOOKUP(B289,Hoja3!J:K,1,0),"")</f>
        <v>P8I</v>
      </c>
      <c r="I289" t="str">
        <f>IFERROR(VLOOKUP(B289,Hoja3!J:K,2,0),"")</f>
        <v>PRIORIDAD 1</v>
      </c>
      <c r="J289" t="str">
        <f>IFERROR(VLOOKUP(B289,Hoja3!P:Q,1,0),"")</f>
        <v/>
      </c>
      <c r="K289" t="str">
        <f>IFERROR(VLOOKUP(B289,Hoja3!P:Q,2,0),"")</f>
        <v/>
      </c>
      <c r="L289">
        <v>50</v>
      </c>
    </row>
    <row r="290" spans="1:12" x14ac:dyDescent="0.25">
      <c r="A290">
        <v>539</v>
      </c>
      <c r="B290" s="36" t="s">
        <v>1491</v>
      </c>
      <c r="C290" t="s">
        <v>122</v>
      </c>
      <c r="D290" s="30" t="s">
        <v>14</v>
      </c>
      <c r="E290" t="s">
        <v>2705</v>
      </c>
      <c r="F290">
        <v>1</v>
      </c>
      <c r="G290" t="str">
        <f>IFERROR(VLOOKUP(B290,FIJO!B:I,8,0),"No diagnostico")</f>
        <v>Diagnostico</v>
      </c>
      <c r="H290" t="str">
        <f>IFERROR(VLOOKUP(B290,Hoja3!J:K,1,0),"")</f>
        <v/>
      </c>
      <c r="I290" t="str">
        <f>IFERROR(VLOOKUP(B290,Hoja3!J:K,2,0),"")</f>
        <v/>
      </c>
      <c r="J290" t="str">
        <f>IFERROR(VLOOKUP(B290,Hoja3!P:Q,1,0),"")</f>
        <v/>
      </c>
      <c r="K290" t="str">
        <f>IFERROR(VLOOKUP(B290,Hoja3!P:Q,2,0),"")</f>
        <v/>
      </c>
      <c r="L290">
        <v>261</v>
      </c>
    </row>
    <row r="291" spans="1:12" x14ac:dyDescent="0.25">
      <c r="A291">
        <v>540</v>
      </c>
      <c r="B291" s="36" t="s">
        <v>1547</v>
      </c>
      <c r="C291" t="s">
        <v>122</v>
      </c>
      <c r="D291" s="30" t="s">
        <v>14</v>
      </c>
      <c r="E291" t="s">
        <v>2705</v>
      </c>
      <c r="F291">
        <v>1</v>
      </c>
      <c r="G291" t="str">
        <f>IFERROR(VLOOKUP(B291,FIJO!B:I,8,0),"No diagnostico")</f>
        <v>Diagnostico</v>
      </c>
      <c r="H291" t="str">
        <f>IFERROR(VLOOKUP(B291,Hoja3!J:K,1,0),"")</f>
        <v>PUL</v>
      </c>
      <c r="I291" t="str">
        <f>IFERROR(VLOOKUP(B291,Hoja3!J:K,2,0),"")</f>
        <v>PRIORIDAD 1</v>
      </c>
      <c r="J291" t="str">
        <f>IFERROR(VLOOKUP(B291,Hoja3!P:Q,1,0),"")</f>
        <v/>
      </c>
      <c r="K291" t="str">
        <f>IFERROR(VLOOKUP(B291,Hoja3!P:Q,2,0),"")</f>
        <v/>
      </c>
      <c r="L291">
        <v>197</v>
      </c>
    </row>
    <row r="292" spans="1:12" x14ac:dyDescent="0.25">
      <c r="A292">
        <v>544</v>
      </c>
      <c r="B292" s="36" t="s">
        <v>1555</v>
      </c>
      <c r="C292" t="s">
        <v>122</v>
      </c>
      <c r="D292" s="30" t="s">
        <v>14</v>
      </c>
      <c r="E292" t="s">
        <v>2705</v>
      </c>
      <c r="F292">
        <v>1</v>
      </c>
      <c r="G292" t="str">
        <f>IFERROR(VLOOKUP(B292,FIJO!B:I,8,0),"No diagnostico")</f>
        <v>Diagnostico</v>
      </c>
      <c r="H292" t="str">
        <f>IFERROR(VLOOKUP(B292,Hoja3!J:K,1,0),"")</f>
        <v>RLY</v>
      </c>
      <c r="I292" t="str">
        <f>IFERROR(VLOOKUP(B292,Hoja3!J:K,2,0),"")</f>
        <v>PRIORIDAD 1</v>
      </c>
      <c r="J292" t="str">
        <f>IFERROR(VLOOKUP(B292,Hoja3!P:Q,1,0),"")</f>
        <v/>
      </c>
      <c r="K292" t="str">
        <f>IFERROR(VLOOKUP(B292,Hoja3!P:Q,2,0),"")</f>
        <v/>
      </c>
      <c r="L292">
        <v>206</v>
      </c>
    </row>
    <row r="293" spans="1:12" x14ac:dyDescent="0.25">
      <c r="A293">
        <v>545</v>
      </c>
      <c r="B293" s="36" t="s">
        <v>1557</v>
      </c>
      <c r="C293" t="s">
        <v>122</v>
      </c>
      <c r="D293" s="30" t="s">
        <v>14</v>
      </c>
      <c r="E293" t="s">
        <v>2705</v>
      </c>
      <c r="F293">
        <v>1</v>
      </c>
      <c r="G293" t="str">
        <f>IFERROR(VLOOKUP(B293,FIJO!B:I,8,0),"No diagnostico")</f>
        <v>Diagnostico</v>
      </c>
      <c r="H293" t="str">
        <f>IFERROR(VLOOKUP(B293,Hoja3!J:K,1,0),"")</f>
        <v>ROV</v>
      </c>
      <c r="I293" t="str">
        <f>IFERROR(VLOOKUP(B293,Hoja3!J:K,2,0),"")</f>
        <v>PRIORIDAD 1</v>
      </c>
      <c r="J293" t="str">
        <f>IFERROR(VLOOKUP(B293,Hoja3!P:Q,1,0),"")</f>
        <v>ROV</v>
      </c>
      <c r="K293" t="str">
        <f>IFERROR(VLOOKUP(B293,Hoja3!P:Q,2,0),"")</f>
        <v>PRIORIDAD 1</v>
      </c>
      <c r="L293">
        <v>117</v>
      </c>
    </row>
    <row r="294" spans="1:12" x14ac:dyDescent="0.25">
      <c r="A294">
        <v>546</v>
      </c>
      <c r="B294" s="36" t="s">
        <v>1573</v>
      </c>
      <c r="C294" t="s">
        <v>122</v>
      </c>
      <c r="D294" s="30" t="s">
        <v>14</v>
      </c>
      <c r="E294" t="s">
        <v>2705</v>
      </c>
      <c r="F294">
        <v>1</v>
      </c>
      <c r="G294" t="str">
        <f>IFERROR(VLOOKUP(B294,FIJO!B:I,8,0),"No diagnostico")</f>
        <v>Diagnostico</v>
      </c>
      <c r="H294" t="str">
        <f>IFERROR(VLOOKUP(B294,Hoja3!J:K,1,0),"")</f>
        <v/>
      </c>
      <c r="I294" t="str">
        <f>IFERROR(VLOOKUP(B294,Hoja3!J:K,2,0),"")</f>
        <v/>
      </c>
      <c r="J294" t="str">
        <f>IFERROR(VLOOKUP(B294,Hoja3!P:Q,1,0),"")</f>
        <v/>
      </c>
      <c r="K294" t="str">
        <f>IFERROR(VLOOKUP(B294,Hoja3!P:Q,2,0),"")</f>
        <v/>
      </c>
      <c r="L294">
        <v>313</v>
      </c>
    </row>
    <row r="295" spans="1:12" x14ac:dyDescent="0.25">
      <c r="A295">
        <v>548</v>
      </c>
      <c r="B295" s="36" t="s">
        <v>1541</v>
      </c>
      <c r="C295" t="s">
        <v>122</v>
      </c>
      <c r="D295" s="30" t="s">
        <v>14</v>
      </c>
      <c r="E295" t="s">
        <v>2705</v>
      </c>
      <c r="F295">
        <v>1</v>
      </c>
      <c r="G295" t="str">
        <f>IFERROR(VLOOKUP(B295,FIJO!B:I,8,0),"No diagnostico")</f>
        <v>Diagnostico</v>
      </c>
      <c r="H295" t="str">
        <f>IFERROR(VLOOKUP(B295,Hoja3!J:K,1,0),"")</f>
        <v/>
      </c>
      <c r="I295" t="str">
        <f>IFERROR(VLOOKUP(B295,Hoja3!J:K,2,0),"")</f>
        <v/>
      </c>
      <c r="J295" t="str">
        <f>IFERROR(VLOOKUP(B295,Hoja3!P:Q,1,0),"")</f>
        <v/>
      </c>
      <c r="K295" t="str">
        <f>IFERROR(VLOOKUP(B295,Hoja3!P:Q,2,0),"")</f>
        <v/>
      </c>
      <c r="L295">
        <v>409</v>
      </c>
    </row>
    <row r="296" spans="1:12" x14ac:dyDescent="0.25">
      <c r="A296">
        <v>549</v>
      </c>
      <c r="B296" s="36" t="s">
        <v>1514</v>
      </c>
      <c r="C296" t="s">
        <v>122</v>
      </c>
      <c r="D296" s="30" t="s">
        <v>14</v>
      </c>
      <c r="E296" t="s">
        <v>2705</v>
      </c>
      <c r="F296">
        <v>1</v>
      </c>
      <c r="G296" t="str">
        <f>IFERROR(VLOOKUP(B296,FIJO!B:I,8,0),"No diagnostico")</f>
        <v>Diagnostico</v>
      </c>
      <c r="H296" t="str">
        <f>IFERROR(VLOOKUP(B296,Hoja3!J:K,1,0),"")</f>
        <v>SDQ</v>
      </c>
      <c r="I296" t="str">
        <f>IFERROR(VLOOKUP(B296,Hoja3!J:K,2,0),"")</f>
        <v>PRIORIDAD 1</v>
      </c>
      <c r="J296" t="str">
        <f>IFERROR(VLOOKUP(B296,Hoja3!P:Q,1,0),"")</f>
        <v>SDQ</v>
      </c>
      <c r="K296" t="str">
        <f>IFERROR(VLOOKUP(B296,Hoja3!P:Q,2,0),"")</f>
        <v>PRIORIDAD 1</v>
      </c>
      <c r="L296">
        <v>251</v>
      </c>
    </row>
    <row r="297" spans="1:12" x14ac:dyDescent="0.25">
      <c r="A297">
        <v>550</v>
      </c>
      <c r="B297" s="36" t="s">
        <v>1515</v>
      </c>
      <c r="C297" t="s">
        <v>122</v>
      </c>
      <c r="D297" s="30" t="s">
        <v>14</v>
      </c>
      <c r="E297" t="s">
        <v>2705</v>
      </c>
      <c r="F297">
        <v>1</v>
      </c>
      <c r="G297" t="str">
        <f>IFERROR(VLOOKUP(B297,FIJO!B:I,8,0),"No diagnostico")</f>
        <v>Diagnostico</v>
      </c>
      <c r="H297" t="str">
        <f>IFERROR(VLOOKUP(B297,Hoja3!J:K,1,0),"")</f>
        <v/>
      </c>
      <c r="I297" t="str">
        <f>IFERROR(VLOOKUP(B297,Hoja3!J:K,2,0),"")</f>
        <v/>
      </c>
      <c r="J297" t="str">
        <f>IFERROR(VLOOKUP(B297,Hoja3!P:Q,1,0),"")</f>
        <v/>
      </c>
      <c r="K297" t="str">
        <f>IFERROR(VLOOKUP(B297,Hoja3!P:Q,2,0),"")</f>
        <v/>
      </c>
      <c r="L297">
        <v>234</v>
      </c>
    </row>
    <row r="298" spans="1:12" x14ac:dyDescent="0.25">
      <c r="A298">
        <v>551</v>
      </c>
      <c r="B298" s="36" t="s">
        <v>1559</v>
      </c>
      <c r="C298" t="s">
        <v>122</v>
      </c>
      <c r="D298" s="30" t="s">
        <v>14</v>
      </c>
      <c r="E298" t="s">
        <v>2705</v>
      </c>
      <c r="F298">
        <v>1</v>
      </c>
      <c r="G298" t="str">
        <f>IFERROR(VLOOKUP(B298,FIJO!B:I,8,0),"No diagnostico")</f>
        <v>Diagnostico</v>
      </c>
      <c r="H298" t="str">
        <f>IFERROR(VLOOKUP(B298,Hoja3!J:K,1,0),"")</f>
        <v/>
      </c>
      <c r="I298" t="str">
        <f>IFERROR(VLOOKUP(B298,Hoja3!J:K,2,0),"")</f>
        <v/>
      </c>
      <c r="J298" t="str">
        <f>IFERROR(VLOOKUP(B298,Hoja3!P:Q,1,0),"")</f>
        <v>SIO</v>
      </c>
      <c r="K298" t="str">
        <f>IFERROR(VLOOKUP(B298,Hoja3!P:Q,2,0),"")</f>
        <v>PRIORIDAD 1</v>
      </c>
      <c r="L298">
        <v>247</v>
      </c>
    </row>
    <row r="299" spans="1:12" x14ac:dyDescent="0.25">
      <c r="A299">
        <v>553</v>
      </c>
      <c r="B299" s="36" t="s">
        <v>1575</v>
      </c>
      <c r="C299" t="s">
        <v>122</v>
      </c>
      <c r="D299" s="30" t="s">
        <v>14</v>
      </c>
      <c r="E299" t="s">
        <v>2705</v>
      </c>
      <c r="F299">
        <v>1</v>
      </c>
      <c r="G299" t="str">
        <f>IFERROR(VLOOKUP(B299,FIJO!B:I,8,0),"No diagnostico")</f>
        <v>Diagnostico</v>
      </c>
      <c r="H299" t="str">
        <f>IFERROR(VLOOKUP(B299,Hoja3!J:K,1,0),"")</f>
        <v>TCS</v>
      </c>
      <c r="I299" t="str">
        <f>IFERROR(VLOOKUP(B299,Hoja3!J:K,2,0),"")</f>
        <v>PRIORIDAD 1</v>
      </c>
      <c r="J299" t="str">
        <f>IFERROR(VLOOKUP(B299,Hoja3!P:Q,1,0),"")</f>
        <v>TCS</v>
      </c>
      <c r="K299" t="str">
        <f>IFERROR(VLOOKUP(B299,Hoja3!P:Q,2,0),"")</f>
        <v>PRIORIDAD 1</v>
      </c>
      <c r="L299">
        <v>445</v>
      </c>
    </row>
    <row r="300" spans="1:12" x14ac:dyDescent="0.25">
      <c r="A300">
        <v>554</v>
      </c>
      <c r="B300" s="36" t="s">
        <v>1549</v>
      </c>
      <c r="C300" t="s">
        <v>122</v>
      </c>
      <c r="D300" s="30" t="s">
        <v>14</v>
      </c>
      <c r="E300" t="s">
        <v>2705</v>
      </c>
      <c r="F300">
        <v>1</v>
      </c>
      <c r="G300" t="str">
        <f>IFERROR(VLOOKUP(B300,FIJO!B:I,8,0),"No diagnostico")</f>
        <v>Diagnostico</v>
      </c>
      <c r="H300" t="str">
        <f>IFERROR(VLOOKUP(B300,Hoja3!J:K,1,0),"")</f>
        <v>TPL</v>
      </c>
      <c r="I300" t="str">
        <f>IFERROR(VLOOKUP(B300,Hoja3!J:K,2,0),"")</f>
        <v>PRIORIDAD 1</v>
      </c>
      <c r="J300" t="str">
        <f>IFERROR(VLOOKUP(B300,Hoja3!P:Q,1,0),"")</f>
        <v/>
      </c>
      <c r="K300" t="str">
        <f>IFERROR(VLOOKUP(B300,Hoja3!P:Q,2,0),"")</f>
        <v/>
      </c>
      <c r="L300">
        <v>96</v>
      </c>
    </row>
    <row r="301" spans="1:12" x14ac:dyDescent="0.25">
      <c r="A301">
        <v>555</v>
      </c>
      <c r="B301" s="36" t="s">
        <v>1577</v>
      </c>
      <c r="C301" t="s">
        <v>122</v>
      </c>
      <c r="D301" s="30" t="s">
        <v>14</v>
      </c>
      <c r="E301" t="s">
        <v>2705</v>
      </c>
      <c r="F301">
        <v>1</v>
      </c>
      <c r="G301" t="str">
        <f>IFERROR(VLOOKUP(B301,FIJO!B:I,8,0),"No diagnostico")</f>
        <v>Diagnostico</v>
      </c>
      <c r="H301" t="str">
        <f>IFERROR(VLOOKUP(B301,Hoja3!J:K,1,0),"")</f>
        <v>TRM</v>
      </c>
      <c r="I301" t="str">
        <f>IFERROR(VLOOKUP(B301,Hoja3!J:K,2,0),"")</f>
        <v>PRIORIDAD 1</v>
      </c>
      <c r="J301" t="str">
        <f>IFERROR(VLOOKUP(B301,Hoja3!P:Q,1,0),"")</f>
        <v>TRM</v>
      </c>
      <c r="K301" t="str">
        <f>IFERROR(VLOOKUP(B301,Hoja3!P:Q,2,0),"")</f>
        <v>PRIORIDAD 1</v>
      </c>
      <c r="L301">
        <v>261</v>
      </c>
    </row>
    <row r="302" spans="1:12" x14ac:dyDescent="0.25">
      <c r="A302">
        <v>558</v>
      </c>
      <c r="B302" s="36" t="s">
        <v>1509</v>
      </c>
      <c r="C302" t="s">
        <v>122</v>
      </c>
      <c r="D302" s="30" t="s">
        <v>14</v>
      </c>
      <c r="E302" t="s">
        <v>2705</v>
      </c>
      <c r="F302">
        <v>1</v>
      </c>
      <c r="G302" t="str">
        <f>IFERROR(VLOOKUP(B302,FIJO!B:I,8,0),"No diagnostico")</f>
        <v>Diagnostico</v>
      </c>
      <c r="H302" t="str">
        <f>IFERROR(VLOOKUP(B302,Hoja3!J:K,1,0),"")</f>
        <v/>
      </c>
      <c r="I302" t="str">
        <f>IFERROR(VLOOKUP(B302,Hoja3!J:K,2,0),"")</f>
        <v/>
      </c>
      <c r="J302" t="str">
        <f>IFERROR(VLOOKUP(B302,Hoja3!P:Q,1,0),"")</f>
        <v/>
      </c>
      <c r="K302" t="str">
        <f>IFERROR(VLOOKUP(B302,Hoja3!P:Q,2,0),"")</f>
        <v/>
      </c>
      <c r="L302">
        <v>109</v>
      </c>
    </row>
    <row r="303" spans="1:12" x14ac:dyDescent="0.25">
      <c r="A303">
        <v>560</v>
      </c>
      <c r="B303" s="36" t="s">
        <v>1511</v>
      </c>
      <c r="C303" t="s">
        <v>122</v>
      </c>
      <c r="D303" s="30" t="s">
        <v>14</v>
      </c>
      <c r="E303" t="s">
        <v>2705</v>
      </c>
      <c r="F303">
        <v>1</v>
      </c>
      <c r="G303" t="str">
        <f>IFERROR(VLOOKUP(B303,FIJO!B:I,8,0),"No diagnostico")</f>
        <v>Diagnostico</v>
      </c>
      <c r="H303" t="str">
        <f>IFERROR(VLOOKUP(B303,Hoja3!J:K,1,0),"")</f>
        <v>VMH</v>
      </c>
      <c r="I303" t="str">
        <f>IFERROR(VLOOKUP(B303,Hoja3!J:K,2,0),"")</f>
        <v>PRIORIDAD 1</v>
      </c>
      <c r="J303" t="str">
        <f>IFERROR(VLOOKUP(B303,Hoja3!P:Q,1,0),"")</f>
        <v>VMH</v>
      </c>
      <c r="K303" t="str">
        <f>IFERROR(VLOOKUP(B303,Hoja3!P:Q,2,0),"")</f>
        <v>PRIORIDAD 1</v>
      </c>
      <c r="L303">
        <v>102</v>
      </c>
    </row>
    <row r="304" spans="1:12" x14ac:dyDescent="0.25">
      <c r="A304">
        <v>565</v>
      </c>
      <c r="B304" s="36" t="s">
        <v>1561</v>
      </c>
      <c r="C304" t="s">
        <v>122</v>
      </c>
      <c r="D304" s="30" t="s">
        <v>14</v>
      </c>
      <c r="E304" t="s">
        <v>2705</v>
      </c>
      <c r="F304">
        <v>1</v>
      </c>
      <c r="G304" t="str">
        <f>IFERROR(VLOOKUP(B304,FIJO!B:I,8,0),"No diagnostico")</f>
        <v>Diagnostico</v>
      </c>
      <c r="H304" t="str">
        <f>IFERROR(VLOOKUP(B304,Hoja3!J:K,1,0),"")</f>
        <v>VX51</v>
      </c>
      <c r="I304" t="str">
        <f>IFERROR(VLOOKUP(B304,Hoja3!J:K,2,0),"")</f>
        <v>PRIORIDAD 1</v>
      </c>
      <c r="J304" t="str">
        <f>IFERROR(VLOOKUP(B304,Hoja3!P:Q,1,0),"")</f>
        <v>VX51</v>
      </c>
      <c r="K304" t="str">
        <f>IFERROR(VLOOKUP(B304,Hoja3!P:Q,2,0),"")</f>
        <v>PRIORIDAD 1</v>
      </c>
      <c r="L304">
        <v>92</v>
      </c>
    </row>
    <row r="305" spans="1:12" x14ac:dyDescent="0.25">
      <c r="A305">
        <v>566</v>
      </c>
      <c r="B305" s="36" t="s">
        <v>1516</v>
      </c>
      <c r="C305" t="s">
        <v>122</v>
      </c>
      <c r="D305" s="30" t="s">
        <v>14</v>
      </c>
      <c r="E305" t="s">
        <v>2705</v>
      </c>
      <c r="F305">
        <v>1</v>
      </c>
      <c r="G305" t="str">
        <f>IFERROR(VLOOKUP(B305,FIJO!B:I,8,0),"No diagnostico")</f>
        <v>Diagnostico</v>
      </c>
      <c r="H305" t="str">
        <f>IFERROR(VLOOKUP(B305,Hoja3!J:K,1,0),"")</f>
        <v/>
      </c>
      <c r="I305" t="str">
        <f>IFERROR(VLOOKUP(B305,Hoja3!J:K,2,0),"")</f>
        <v/>
      </c>
      <c r="J305" t="str">
        <f>IFERROR(VLOOKUP(B305,Hoja3!P:Q,1,0),"")</f>
        <v/>
      </c>
      <c r="K305" t="str">
        <f>IFERROR(VLOOKUP(B305,Hoja3!P:Q,2,0),"")</f>
        <v/>
      </c>
      <c r="L305">
        <v>183</v>
      </c>
    </row>
    <row r="306" spans="1:12" x14ac:dyDescent="0.25">
      <c r="A306">
        <v>579</v>
      </c>
      <c r="B306" s="36" t="s">
        <v>1624</v>
      </c>
      <c r="C306" t="s">
        <v>132</v>
      </c>
      <c r="D306" s="30" t="s">
        <v>14</v>
      </c>
      <c r="E306" t="s">
        <v>2705</v>
      </c>
      <c r="F306">
        <v>1</v>
      </c>
      <c r="G306" t="str">
        <f>IFERROR(VLOOKUP(B306,FIJO!B:I,8,0),"No diagnostico")</f>
        <v>Diagnostico</v>
      </c>
      <c r="H306" t="str">
        <f>IFERROR(VLOOKUP(B306,Hoja3!J:K,1,0),"")</f>
        <v>CQ6</v>
      </c>
      <c r="I306" t="str">
        <f>IFERROR(VLOOKUP(B306,Hoja3!J:K,2,0),"")</f>
        <v>PRIORIDAD 3</v>
      </c>
      <c r="J306" t="str">
        <f>IFERROR(VLOOKUP(B306,Hoja3!P:Q,1,0),"")</f>
        <v>CQ6</v>
      </c>
      <c r="K306" t="str">
        <f>IFERROR(VLOOKUP(B306,Hoja3!P:Q,2,0),"")</f>
        <v>PRIORIDAD 2</v>
      </c>
      <c r="L306">
        <v>57</v>
      </c>
    </row>
    <row r="307" spans="1:12" x14ac:dyDescent="0.25">
      <c r="A307">
        <v>580</v>
      </c>
      <c r="B307" s="36" t="s">
        <v>1625</v>
      </c>
      <c r="C307" t="s">
        <v>132</v>
      </c>
      <c r="D307" s="30" t="s">
        <v>14</v>
      </c>
      <c r="E307" t="s">
        <v>2705</v>
      </c>
      <c r="F307">
        <v>1</v>
      </c>
      <c r="G307" t="str">
        <f>IFERROR(VLOOKUP(B307,FIJO!B:I,8,0),"No diagnostico")</f>
        <v>Diagnostico</v>
      </c>
      <c r="H307" t="str">
        <f>IFERROR(VLOOKUP(B307,Hoja3!J:K,1,0),"")</f>
        <v/>
      </c>
      <c r="I307" t="str">
        <f>IFERROR(VLOOKUP(B307,Hoja3!J:K,2,0),"")</f>
        <v/>
      </c>
      <c r="J307" t="str">
        <f>IFERROR(VLOOKUP(B307,Hoja3!P:Q,1,0),"")</f>
        <v/>
      </c>
      <c r="K307" t="str">
        <f>IFERROR(VLOOKUP(B307,Hoja3!P:Q,2,0),"")</f>
        <v/>
      </c>
      <c r="L307">
        <v>31</v>
      </c>
    </row>
    <row r="308" spans="1:12" x14ac:dyDescent="0.25">
      <c r="A308">
        <v>598</v>
      </c>
      <c r="B308" s="36" t="s">
        <v>1651</v>
      </c>
      <c r="C308" t="s">
        <v>132</v>
      </c>
      <c r="D308" s="30" t="s">
        <v>14</v>
      </c>
      <c r="E308" t="s">
        <v>2705</v>
      </c>
      <c r="F308">
        <v>1</v>
      </c>
      <c r="G308" t="str">
        <f>IFERROR(VLOOKUP(B308,FIJO!B:I,8,0),"No diagnostico")</f>
        <v>Diagnostico</v>
      </c>
      <c r="H308" t="str">
        <f>IFERROR(VLOOKUP(B308,Hoja3!J:K,1,0),"")</f>
        <v/>
      </c>
      <c r="I308" t="str">
        <f>IFERROR(VLOOKUP(B308,Hoja3!J:K,2,0),"")</f>
        <v/>
      </c>
      <c r="J308" t="str">
        <f>IFERROR(VLOOKUP(B308,Hoja3!P:Q,1,0),"")</f>
        <v/>
      </c>
      <c r="K308" t="str">
        <f>IFERROR(VLOOKUP(B308,Hoja3!P:Q,2,0),"")</f>
        <v/>
      </c>
      <c r="L308">
        <v>81</v>
      </c>
    </row>
    <row r="309" spans="1:12" x14ac:dyDescent="0.25">
      <c r="A309">
        <v>602</v>
      </c>
      <c r="B309" s="36" t="s">
        <v>1653</v>
      </c>
      <c r="C309" t="s">
        <v>132</v>
      </c>
      <c r="D309" s="30" t="s">
        <v>14</v>
      </c>
      <c r="E309" t="s">
        <v>2705</v>
      </c>
      <c r="F309">
        <v>1</v>
      </c>
      <c r="G309" t="str">
        <f>IFERROR(VLOOKUP(B309,FIJO!B:I,8,0),"No diagnostico")</f>
        <v>Diagnostico</v>
      </c>
      <c r="H309" t="str">
        <f>IFERROR(VLOOKUP(B309,Hoja3!J:K,1,0),"")</f>
        <v/>
      </c>
      <c r="I309" t="str">
        <f>IFERROR(VLOOKUP(B309,Hoja3!J:K,2,0),"")</f>
        <v/>
      </c>
      <c r="J309" t="str">
        <f>IFERROR(VLOOKUP(B309,Hoja3!P:Q,1,0),"")</f>
        <v/>
      </c>
      <c r="K309" t="str">
        <f>IFERROR(VLOOKUP(B309,Hoja3!P:Q,2,0),"")</f>
        <v/>
      </c>
      <c r="L309">
        <v>135</v>
      </c>
    </row>
    <row r="310" spans="1:12" x14ac:dyDescent="0.25">
      <c r="A310">
        <v>603</v>
      </c>
      <c r="B310" s="36" t="s">
        <v>1904</v>
      </c>
      <c r="C310" t="s">
        <v>132</v>
      </c>
      <c r="D310" s="30" t="s">
        <v>14</v>
      </c>
      <c r="E310" t="s">
        <v>2705</v>
      </c>
      <c r="F310">
        <v>1</v>
      </c>
      <c r="G310" t="str">
        <f>IFERROR(VLOOKUP(B310,FIJO!B:I,8,0),"No diagnostico")</f>
        <v>Diagnostico</v>
      </c>
      <c r="H310" t="str">
        <f>IFERROR(VLOOKUP(B310,Hoja3!J:K,1,0),"")</f>
        <v/>
      </c>
      <c r="I310" t="str">
        <f>IFERROR(VLOOKUP(B310,Hoja3!J:K,2,0),"")</f>
        <v/>
      </c>
      <c r="J310" t="str">
        <f>IFERROR(VLOOKUP(B310,Hoja3!P:Q,1,0),"")</f>
        <v/>
      </c>
      <c r="K310" t="str">
        <f>IFERROR(VLOOKUP(B310,Hoja3!P:Q,2,0),"")</f>
        <v/>
      </c>
      <c r="L310">
        <v>103</v>
      </c>
    </row>
    <row r="311" spans="1:12" x14ac:dyDescent="0.25">
      <c r="A311">
        <v>609</v>
      </c>
      <c r="B311" s="36" t="s">
        <v>1655</v>
      </c>
      <c r="C311" t="s">
        <v>132</v>
      </c>
      <c r="D311" s="30" t="s">
        <v>14</v>
      </c>
      <c r="E311" t="s">
        <v>2705</v>
      </c>
      <c r="F311">
        <v>1</v>
      </c>
      <c r="G311" t="str">
        <f>IFERROR(VLOOKUP(B311,FIJO!B:I,8,0),"No diagnostico")</f>
        <v>Diagnostico</v>
      </c>
      <c r="H311" t="str">
        <f>IFERROR(VLOOKUP(B311,Hoja3!J:K,1,0),"")</f>
        <v/>
      </c>
      <c r="I311" t="str">
        <f>IFERROR(VLOOKUP(B311,Hoja3!J:K,2,0),"")</f>
        <v/>
      </c>
      <c r="J311" t="str">
        <f>IFERROR(VLOOKUP(B311,Hoja3!P:Q,1,0),"")</f>
        <v/>
      </c>
      <c r="K311" t="str">
        <f>IFERROR(VLOOKUP(B311,Hoja3!P:Q,2,0),"")</f>
        <v/>
      </c>
      <c r="L311">
        <v>129</v>
      </c>
    </row>
    <row r="312" spans="1:12" x14ac:dyDescent="0.25">
      <c r="A312">
        <v>611</v>
      </c>
      <c r="B312" s="36" t="s">
        <v>1657</v>
      </c>
      <c r="C312" t="s">
        <v>132</v>
      </c>
      <c r="D312" s="30" t="s">
        <v>14</v>
      </c>
      <c r="E312" t="s">
        <v>2705</v>
      </c>
      <c r="F312">
        <v>1</v>
      </c>
      <c r="G312" t="str">
        <f>IFERROR(VLOOKUP(B312,FIJO!B:I,8,0),"No diagnostico")</f>
        <v>Diagnostico</v>
      </c>
      <c r="H312" t="str">
        <f>IFERROR(VLOOKUP(B312,Hoja3!J:K,1,0),"")</f>
        <v>RMP</v>
      </c>
      <c r="I312" t="str">
        <f>IFERROR(VLOOKUP(B312,Hoja3!J:K,2,0),"")</f>
        <v>PRIORIDAD 1</v>
      </c>
      <c r="J312" t="str">
        <f>IFERROR(VLOOKUP(B312,Hoja3!P:Q,1,0),"")</f>
        <v/>
      </c>
      <c r="K312" t="str">
        <f>IFERROR(VLOOKUP(B312,Hoja3!P:Q,2,0),"")</f>
        <v/>
      </c>
      <c r="L312">
        <v>112</v>
      </c>
    </row>
    <row r="313" spans="1:12" x14ac:dyDescent="0.25">
      <c r="A313">
        <v>613</v>
      </c>
      <c r="B313" s="36" t="s">
        <v>1659</v>
      </c>
      <c r="C313" t="s">
        <v>132</v>
      </c>
      <c r="D313" s="30" t="s">
        <v>14</v>
      </c>
      <c r="E313" t="s">
        <v>2705</v>
      </c>
      <c r="F313">
        <v>1</v>
      </c>
      <c r="G313" t="str">
        <f>IFERROR(VLOOKUP(B313,FIJO!B:I,8,0),"No diagnostico")</f>
        <v>Diagnostico</v>
      </c>
      <c r="H313" t="str">
        <f>IFERROR(VLOOKUP(B313,Hoja3!J:K,1,0),"")</f>
        <v>STO</v>
      </c>
      <c r="I313" t="str">
        <f>IFERROR(VLOOKUP(B313,Hoja3!J:K,2,0),"")</f>
        <v>PRIORIDAD 2</v>
      </c>
      <c r="J313" t="str">
        <f>IFERROR(VLOOKUP(B313,Hoja3!P:Q,1,0),"")</f>
        <v/>
      </c>
      <c r="K313" t="str">
        <f>IFERROR(VLOOKUP(B313,Hoja3!P:Q,2,0),"")</f>
        <v/>
      </c>
      <c r="L313">
        <v>137</v>
      </c>
    </row>
    <row r="314" spans="1:12" x14ac:dyDescent="0.25">
      <c r="A314">
        <v>614</v>
      </c>
      <c r="B314" s="36" t="s">
        <v>1907</v>
      </c>
      <c r="C314" t="s">
        <v>132</v>
      </c>
      <c r="D314" s="30" t="s">
        <v>14</v>
      </c>
      <c r="E314" t="s">
        <v>2705</v>
      </c>
      <c r="F314">
        <v>1</v>
      </c>
      <c r="G314" t="str">
        <f>IFERROR(VLOOKUP(B314,FIJO!B:I,8,0),"No diagnostico")</f>
        <v>Diagnostico</v>
      </c>
      <c r="H314" t="str">
        <f>IFERROR(VLOOKUP(B314,Hoja3!J:K,1,0),"")</f>
        <v>STO3D</v>
      </c>
      <c r="I314" t="str">
        <f>IFERROR(VLOOKUP(B314,Hoja3!J:K,2,0),"")</f>
        <v>PRIORIDAD 2</v>
      </c>
      <c r="J314" t="str">
        <f>IFERROR(VLOOKUP(B314,Hoja3!P:Q,1,0),"")</f>
        <v/>
      </c>
      <c r="K314" t="str">
        <f>IFERROR(VLOOKUP(B314,Hoja3!P:Q,2,0),"")</f>
        <v/>
      </c>
      <c r="L314">
        <v>53</v>
      </c>
    </row>
    <row r="315" spans="1:12" x14ac:dyDescent="0.25">
      <c r="A315">
        <v>679</v>
      </c>
      <c r="B315" s="36" t="s">
        <v>1641</v>
      </c>
      <c r="C315" t="s">
        <v>132</v>
      </c>
      <c r="D315" s="30" t="s">
        <v>14</v>
      </c>
      <c r="E315" t="s">
        <v>2705</v>
      </c>
      <c r="F315">
        <v>1</v>
      </c>
      <c r="G315" t="str">
        <f>IFERROR(VLOOKUP(B315,FIJO!B:I,8,0),"No diagnostico")</f>
        <v>Diagnostico</v>
      </c>
      <c r="H315" t="str">
        <f>IFERROR(VLOOKUP(B315,Hoja3!J:K,1,0),"")</f>
        <v/>
      </c>
      <c r="I315" t="str">
        <f>IFERROR(VLOOKUP(B315,Hoja3!J:K,2,0),"")</f>
        <v/>
      </c>
      <c r="J315" t="str">
        <f>IFERROR(VLOOKUP(B315,Hoja3!P:Q,1,0),"")</f>
        <v>PL1</v>
      </c>
      <c r="K315" t="str">
        <f>IFERROR(VLOOKUP(B315,Hoja3!P:Q,2,0),"")</f>
        <v>PRIORIDAD 4</v>
      </c>
      <c r="L315">
        <v>129</v>
      </c>
    </row>
    <row r="316" spans="1:12" x14ac:dyDescent="0.25">
      <c r="A316">
        <v>680</v>
      </c>
      <c r="B316" s="36" t="s">
        <v>1643</v>
      </c>
      <c r="C316" t="s">
        <v>132</v>
      </c>
      <c r="D316" s="30" t="s">
        <v>14</v>
      </c>
      <c r="E316" t="s">
        <v>2705</v>
      </c>
      <c r="F316">
        <v>1</v>
      </c>
      <c r="G316" t="str">
        <f>IFERROR(VLOOKUP(B316,FIJO!B:I,8,0),"No diagnostico")</f>
        <v>Diagnostico</v>
      </c>
      <c r="H316" t="str">
        <f>IFERROR(VLOOKUP(B316,Hoja3!J:K,1,0),"")</f>
        <v/>
      </c>
      <c r="I316" t="str">
        <f>IFERROR(VLOOKUP(B316,Hoja3!J:K,2,0),"")</f>
        <v/>
      </c>
      <c r="J316" t="str">
        <f>IFERROR(VLOOKUP(B316,Hoja3!P:Q,1,0),"")</f>
        <v>PL11</v>
      </c>
      <c r="K316" t="str">
        <f>IFERROR(VLOOKUP(B316,Hoja3!P:Q,2,0),"")</f>
        <v>PRIORIDAD 2</v>
      </c>
      <c r="L316">
        <v>221</v>
      </c>
    </row>
    <row r="317" spans="1:12" x14ac:dyDescent="0.25">
      <c r="A317">
        <v>681</v>
      </c>
      <c r="B317" s="36" t="s">
        <v>1645</v>
      </c>
      <c r="C317" t="s">
        <v>132</v>
      </c>
      <c r="D317" s="30" t="s">
        <v>14</v>
      </c>
      <c r="E317" t="s">
        <v>2705</v>
      </c>
      <c r="F317">
        <v>1</v>
      </c>
      <c r="G317" t="str">
        <f>IFERROR(VLOOKUP(B317,FIJO!B:I,8,0),"No diagnostico")</f>
        <v>Diagnostico</v>
      </c>
      <c r="H317" t="str">
        <f>IFERROR(VLOOKUP(B317,Hoja3!J:K,1,0),"")</f>
        <v/>
      </c>
      <c r="I317" t="str">
        <f>IFERROR(VLOOKUP(B317,Hoja3!J:K,2,0),"")</f>
        <v/>
      </c>
      <c r="J317" t="str">
        <f>IFERROR(VLOOKUP(B317,Hoja3!P:Q,1,0),"")</f>
        <v/>
      </c>
      <c r="K317" t="str">
        <f>IFERROR(VLOOKUP(B317,Hoja3!P:Q,2,0),"")</f>
        <v/>
      </c>
      <c r="L317">
        <v>105</v>
      </c>
    </row>
    <row r="318" spans="1:12" x14ac:dyDescent="0.25">
      <c r="A318">
        <v>691</v>
      </c>
      <c r="B318" s="36" t="s">
        <v>1647</v>
      </c>
      <c r="C318" t="s">
        <v>132</v>
      </c>
      <c r="D318" s="30" t="s">
        <v>14</v>
      </c>
      <c r="E318" t="s">
        <v>2705</v>
      </c>
      <c r="F318">
        <v>1</v>
      </c>
      <c r="G318" t="str">
        <f>IFERROR(VLOOKUP(B318,FIJO!B:I,8,0),"No diagnostico")</f>
        <v>Diagnostico</v>
      </c>
      <c r="H318" t="str">
        <f>IFERROR(VLOOKUP(B318,Hoja3!J:K,1,0),"")</f>
        <v>TOM</v>
      </c>
      <c r="I318" t="str">
        <f>IFERROR(VLOOKUP(B318,Hoja3!J:K,2,0),"")</f>
        <v>PRIORIDAD 2</v>
      </c>
      <c r="J318" t="str">
        <f>IFERROR(VLOOKUP(B318,Hoja3!P:Q,1,0),"")</f>
        <v>TOM</v>
      </c>
      <c r="K318" t="str">
        <f>IFERROR(VLOOKUP(B318,Hoja3!P:Q,2,0),"")</f>
        <v>PRIORIDAD 2</v>
      </c>
      <c r="L318">
        <v>34</v>
      </c>
    </row>
    <row r="319" spans="1:12" x14ac:dyDescent="0.25">
      <c r="A319">
        <v>692</v>
      </c>
      <c r="B319" s="36" t="s">
        <v>1649</v>
      </c>
      <c r="C319" t="s">
        <v>132</v>
      </c>
      <c r="D319" s="30" t="s">
        <v>14</v>
      </c>
      <c r="E319" t="s">
        <v>2705</v>
      </c>
      <c r="F319">
        <v>1</v>
      </c>
      <c r="G319" t="str">
        <f>IFERROR(VLOOKUP(B319,FIJO!B:I,8,0),"No diagnostico")</f>
        <v>Diagnostico</v>
      </c>
      <c r="H319" t="str">
        <f>IFERROR(VLOOKUP(B319,Hoja3!J:K,1,0),"")</f>
        <v>TOM1B</v>
      </c>
      <c r="I319" t="str">
        <f>IFERROR(VLOOKUP(B319,Hoja3!J:K,2,0),"")</f>
        <v>PRIORIDAD 1</v>
      </c>
      <c r="J319" t="str">
        <f>IFERROR(VLOOKUP(B319,Hoja3!P:Q,1,0),"")</f>
        <v/>
      </c>
      <c r="K319" t="str">
        <f>IFERROR(VLOOKUP(B319,Hoja3!P:Q,2,0),"")</f>
        <v/>
      </c>
      <c r="L319">
        <v>45</v>
      </c>
    </row>
    <row r="320" spans="1:12" x14ac:dyDescent="0.25">
      <c r="A320">
        <v>707</v>
      </c>
      <c r="B320" s="36" t="s">
        <v>1684</v>
      </c>
      <c r="C320" t="s">
        <v>132</v>
      </c>
      <c r="D320" s="30" t="s">
        <v>14</v>
      </c>
      <c r="E320" t="s">
        <v>2705</v>
      </c>
      <c r="F320">
        <v>1</v>
      </c>
      <c r="G320" t="str">
        <f>IFERROR(VLOOKUP(B320,FIJO!B:I,8,0),"No diagnostico")</f>
        <v>Diagnostico</v>
      </c>
      <c r="H320" t="str">
        <f>IFERROR(VLOOKUP(B320,Hoja3!J:K,1,0),"")</f>
        <v>C1A13D</v>
      </c>
      <c r="I320" t="str">
        <f>IFERROR(VLOOKUP(B320,Hoja3!J:K,2,0),"")</f>
        <v>PRIORIDAD 0</v>
      </c>
      <c r="J320" t="str">
        <f>IFERROR(VLOOKUP(B320,Hoja3!P:Q,1,0),"")</f>
        <v/>
      </c>
      <c r="K320" t="str">
        <f>IFERROR(VLOOKUP(B320,Hoja3!P:Q,2,0),"")</f>
        <v/>
      </c>
      <c r="L320">
        <v>118</v>
      </c>
    </row>
    <row r="321" spans="1:12" x14ac:dyDescent="0.25">
      <c r="A321">
        <v>715</v>
      </c>
      <c r="B321" s="36" t="s">
        <v>1635</v>
      </c>
      <c r="C321" t="s">
        <v>132</v>
      </c>
      <c r="D321" s="30" t="s">
        <v>14</v>
      </c>
      <c r="E321" t="s">
        <v>2705</v>
      </c>
      <c r="F321">
        <v>1</v>
      </c>
      <c r="G321" t="str">
        <f>IFERROR(VLOOKUP(B321,FIJO!B:I,8,0),"No diagnostico")</f>
        <v>Diagnostico</v>
      </c>
      <c r="H321" t="str">
        <f>IFERROR(VLOOKUP(B321,Hoja3!J:K,1,0),"")</f>
        <v>ELM</v>
      </c>
      <c r="I321" t="str">
        <f>IFERROR(VLOOKUP(B321,Hoja3!J:K,2,0),"")</f>
        <v>PRIORIDAD 1</v>
      </c>
      <c r="J321" t="str">
        <f>IFERROR(VLOOKUP(B321,Hoja3!P:Q,1,0),"")</f>
        <v>ELM</v>
      </c>
      <c r="K321" t="str">
        <f>IFERROR(VLOOKUP(B321,Hoja3!P:Q,2,0),"")</f>
        <v>PRIORIDAD 1</v>
      </c>
      <c r="L321">
        <v>342</v>
      </c>
    </row>
    <row r="322" spans="1:12" x14ac:dyDescent="0.25">
      <c r="A322">
        <v>728</v>
      </c>
      <c r="B322" s="36" t="s">
        <v>1711</v>
      </c>
      <c r="C322" t="s">
        <v>132</v>
      </c>
      <c r="D322" s="30" t="s">
        <v>14</v>
      </c>
      <c r="E322" t="s">
        <v>2705</v>
      </c>
      <c r="F322">
        <v>1</v>
      </c>
      <c r="G322" t="str">
        <f>IFERROR(VLOOKUP(B322,FIJO!B:I,8,0),"No diagnostico")</f>
        <v>Diagnostico</v>
      </c>
      <c r="H322" t="str">
        <f>IFERROR(VLOOKUP(B322,Hoja3!J:K,1,0),"")</f>
        <v>MVE</v>
      </c>
      <c r="I322" t="str">
        <f>IFERROR(VLOOKUP(B322,Hoja3!J:K,2,0),"")</f>
        <v>PRIORIDAD 2</v>
      </c>
      <c r="J322" t="str">
        <f>IFERROR(VLOOKUP(B322,Hoja3!P:Q,1,0),"")</f>
        <v>MVE</v>
      </c>
      <c r="K322" t="str">
        <f>IFERROR(VLOOKUP(B322,Hoja3!P:Q,2,0),"")</f>
        <v>PRIORIDAD 4</v>
      </c>
      <c r="L322">
        <v>17</v>
      </c>
    </row>
    <row r="323" spans="1:12" x14ac:dyDescent="0.25">
      <c r="A323">
        <v>730</v>
      </c>
      <c r="B323" s="36" t="s">
        <v>1687</v>
      </c>
      <c r="C323" t="s">
        <v>132</v>
      </c>
      <c r="D323" s="30" t="s">
        <v>14</v>
      </c>
      <c r="E323" t="s">
        <v>2705</v>
      </c>
      <c r="F323">
        <v>1</v>
      </c>
      <c r="G323" t="str">
        <f>IFERROR(VLOOKUP(B323,FIJO!B:I,8,0),"No diagnostico")</f>
        <v>Diagnostico</v>
      </c>
      <c r="H323" t="str">
        <f>IFERROR(VLOOKUP(B323,Hoja3!J:K,1,0),"")</f>
        <v/>
      </c>
      <c r="I323" t="str">
        <f>IFERROR(VLOOKUP(B323,Hoja3!J:K,2,0),"")</f>
        <v/>
      </c>
      <c r="J323" t="str">
        <f>IFERROR(VLOOKUP(B323,Hoja3!P:Q,1,0),"")</f>
        <v>OGU</v>
      </c>
      <c r="K323" t="str">
        <f>IFERROR(VLOOKUP(B323,Hoja3!P:Q,2,0),"")</f>
        <v>PRIORIDAD 1</v>
      </c>
      <c r="L323">
        <v>215</v>
      </c>
    </row>
    <row r="324" spans="1:12" x14ac:dyDescent="0.25">
      <c r="A324">
        <v>732</v>
      </c>
      <c r="B324" s="36" t="s">
        <v>1637</v>
      </c>
      <c r="C324" t="s">
        <v>132</v>
      </c>
      <c r="D324" s="30" t="s">
        <v>14</v>
      </c>
      <c r="E324" t="s">
        <v>2705</v>
      </c>
      <c r="F324">
        <v>1</v>
      </c>
      <c r="G324" t="str">
        <f>IFERROR(VLOOKUP(B324,FIJO!B:I,8,0),"No diagnostico")</f>
        <v>Diagnostico</v>
      </c>
      <c r="H324" t="str">
        <f>IFERROR(VLOOKUP(B324,Hoja3!J:K,1,0),"")</f>
        <v/>
      </c>
      <c r="I324" t="str">
        <f>IFERROR(VLOOKUP(B324,Hoja3!J:K,2,0),"")</f>
        <v/>
      </c>
      <c r="J324" t="str">
        <f>IFERROR(VLOOKUP(B324,Hoja3!P:Q,1,0),"")</f>
        <v/>
      </c>
      <c r="K324" t="str">
        <f>IFERROR(VLOOKUP(B324,Hoja3!P:Q,2,0),"")</f>
        <v/>
      </c>
      <c r="L324">
        <v>102</v>
      </c>
    </row>
    <row r="325" spans="1:12" x14ac:dyDescent="0.25">
      <c r="A325">
        <v>737</v>
      </c>
      <c r="B325" s="36" t="s">
        <v>1639</v>
      </c>
      <c r="C325" t="s">
        <v>132</v>
      </c>
      <c r="D325" s="30" t="s">
        <v>14</v>
      </c>
      <c r="E325" t="s">
        <v>2705</v>
      </c>
      <c r="F325">
        <v>1</v>
      </c>
      <c r="G325" t="str">
        <f>IFERROR(VLOOKUP(B325,FIJO!B:I,8,0),"No diagnostico")</f>
        <v>Diagnostico</v>
      </c>
      <c r="H325" t="str">
        <f>IFERROR(VLOOKUP(B325,Hoja3!J:K,1,0),"")</f>
        <v>SRM</v>
      </c>
      <c r="I325" t="str">
        <f>IFERROR(VLOOKUP(B325,Hoja3!J:K,2,0),"")</f>
        <v>PRIORIDAD 4</v>
      </c>
      <c r="J325" t="str">
        <f>IFERROR(VLOOKUP(B325,Hoja3!P:Q,1,0),"")</f>
        <v>SRM</v>
      </c>
      <c r="K325" t="str">
        <f>IFERROR(VLOOKUP(B325,Hoja3!P:Q,2,0),"")</f>
        <v>PRIORIDAD 4</v>
      </c>
      <c r="L325">
        <v>13</v>
      </c>
    </row>
    <row r="326" spans="1:12" x14ac:dyDescent="0.25">
      <c r="A326">
        <v>751</v>
      </c>
      <c r="B326" s="36" t="s">
        <v>1626</v>
      </c>
      <c r="C326" t="s">
        <v>132</v>
      </c>
      <c r="D326" s="30" t="s">
        <v>14</v>
      </c>
      <c r="E326" t="s">
        <v>2705</v>
      </c>
      <c r="F326">
        <v>1</v>
      </c>
      <c r="G326" t="str">
        <f>IFERROR(VLOOKUP(B326,FIJO!B:I,8,0),"No diagnostico")</f>
        <v>Diagnostico</v>
      </c>
      <c r="H326" t="str">
        <f>IFERROR(VLOOKUP(B326,Hoja3!J:K,1,0),"")</f>
        <v/>
      </c>
      <c r="I326" t="str">
        <f>IFERROR(VLOOKUP(B326,Hoja3!J:K,2,0),"")</f>
        <v/>
      </c>
      <c r="J326" t="str">
        <f>IFERROR(VLOOKUP(B326,Hoja3!P:Q,1,0),"")</f>
        <v/>
      </c>
      <c r="K326" t="str">
        <f>IFERROR(VLOOKUP(B326,Hoja3!P:Q,2,0),"")</f>
        <v/>
      </c>
      <c r="L326">
        <v>216</v>
      </c>
    </row>
    <row r="327" spans="1:12" x14ac:dyDescent="0.25">
      <c r="A327">
        <v>752</v>
      </c>
      <c r="B327" s="36" t="s">
        <v>1630</v>
      </c>
      <c r="C327" t="s">
        <v>132</v>
      </c>
      <c r="D327" s="30" t="s">
        <v>14</v>
      </c>
      <c r="E327" t="s">
        <v>2705</v>
      </c>
      <c r="F327">
        <v>1</v>
      </c>
      <c r="G327" t="str">
        <f>IFERROR(VLOOKUP(B327,FIJO!B:I,8,0),"No diagnostico")</f>
        <v>Diagnostico</v>
      </c>
      <c r="H327" t="str">
        <f>IFERROR(VLOOKUP(B327,Hoja3!J:K,1,0),"")</f>
        <v/>
      </c>
      <c r="I327" t="str">
        <f>IFERROR(VLOOKUP(B327,Hoja3!J:K,2,0),"")</f>
        <v/>
      </c>
      <c r="J327" t="str">
        <f>IFERROR(VLOOKUP(B327,Hoja3!P:Q,1,0),"")</f>
        <v/>
      </c>
      <c r="K327" t="str">
        <f>IFERROR(VLOOKUP(B327,Hoja3!P:Q,2,0),"")</f>
        <v/>
      </c>
      <c r="L327">
        <v>77</v>
      </c>
    </row>
    <row r="328" spans="1:12" x14ac:dyDescent="0.25">
      <c r="A328">
        <v>753</v>
      </c>
      <c r="B328" s="36" t="s">
        <v>1627</v>
      </c>
      <c r="C328" t="s">
        <v>132</v>
      </c>
      <c r="D328" s="30" t="s">
        <v>14</v>
      </c>
      <c r="E328" t="s">
        <v>2705</v>
      </c>
      <c r="F328">
        <v>1</v>
      </c>
      <c r="G328" t="str">
        <f>IFERROR(VLOOKUP(B328,FIJO!B:I,8,0),"No diagnostico")</f>
        <v>Diagnostico</v>
      </c>
      <c r="H328" t="str">
        <f>IFERROR(VLOOKUP(B328,Hoja3!J:K,1,0),"")</f>
        <v/>
      </c>
      <c r="I328" t="str">
        <f>IFERROR(VLOOKUP(B328,Hoja3!J:K,2,0),"")</f>
        <v/>
      </c>
      <c r="J328" t="str">
        <f>IFERROR(VLOOKUP(B328,Hoja3!P:Q,1,0),"")</f>
        <v/>
      </c>
      <c r="K328" t="str">
        <f>IFERROR(VLOOKUP(B328,Hoja3!P:Q,2,0),"")</f>
        <v/>
      </c>
      <c r="L328">
        <v>81</v>
      </c>
    </row>
    <row r="329" spans="1:12" x14ac:dyDescent="0.25">
      <c r="A329">
        <v>761</v>
      </c>
      <c r="B329" s="36" t="s">
        <v>1628</v>
      </c>
      <c r="C329" t="s">
        <v>132</v>
      </c>
      <c r="D329" s="30" t="s">
        <v>14</v>
      </c>
      <c r="E329" t="s">
        <v>2705</v>
      </c>
      <c r="F329">
        <v>1</v>
      </c>
      <c r="G329" t="str">
        <f>IFERROR(VLOOKUP(B329,FIJO!B:I,8,0),"No diagnostico")</f>
        <v>Diagnostico</v>
      </c>
      <c r="H329" t="str">
        <f>IFERROR(VLOOKUP(B329,Hoja3!J:K,1,0),"")</f>
        <v/>
      </c>
      <c r="I329" t="str">
        <f>IFERROR(VLOOKUP(B329,Hoja3!J:K,2,0),"")</f>
        <v/>
      </c>
      <c r="J329" t="str">
        <f>IFERROR(VLOOKUP(B329,Hoja3!P:Q,1,0),"")</f>
        <v/>
      </c>
      <c r="K329" t="str">
        <f>IFERROR(VLOOKUP(B329,Hoja3!P:Q,2,0),"")</f>
        <v/>
      </c>
      <c r="L329">
        <v>66</v>
      </c>
    </row>
    <row r="330" spans="1:12" x14ac:dyDescent="0.25">
      <c r="A330">
        <v>764</v>
      </c>
      <c r="B330" s="36" t="s">
        <v>1629</v>
      </c>
      <c r="C330" t="s">
        <v>132</v>
      </c>
      <c r="D330" s="30" t="s">
        <v>14</v>
      </c>
      <c r="E330" t="s">
        <v>2705</v>
      </c>
      <c r="F330">
        <v>1</v>
      </c>
      <c r="G330" t="str">
        <f>IFERROR(VLOOKUP(B330,FIJO!B:I,8,0),"No diagnostico")</f>
        <v>Diagnostico</v>
      </c>
      <c r="H330" t="str">
        <f>IFERROR(VLOOKUP(B330,Hoja3!J:K,1,0),"")</f>
        <v/>
      </c>
      <c r="I330" t="str">
        <f>IFERROR(VLOOKUP(B330,Hoja3!J:K,2,0),"")</f>
        <v/>
      </c>
      <c r="J330" t="str">
        <f>IFERROR(VLOOKUP(B330,Hoja3!P:Q,1,0),"")</f>
        <v/>
      </c>
      <c r="K330" t="str">
        <f>IFERROR(VLOOKUP(B330,Hoja3!P:Q,2,0),"")</f>
        <v/>
      </c>
      <c r="L330">
        <v>228</v>
      </c>
    </row>
    <row r="331" spans="1:12" x14ac:dyDescent="0.25">
      <c r="A331">
        <v>765</v>
      </c>
      <c r="B331" s="36" t="s">
        <v>1631</v>
      </c>
      <c r="C331" t="s">
        <v>132</v>
      </c>
      <c r="D331" s="30" t="s">
        <v>14</v>
      </c>
      <c r="E331" t="s">
        <v>2705</v>
      </c>
      <c r="F331">
        <v>1</v>
      </c>
      <c r="G331" t="str">
        <f>IFERROR(VLOOKUP(B331,FIJO!B:I,8,0),"No diagnostico")</f>
        <v>Diagnostico</v>
      </c>
      <c r="H331" t="str">
        <f>IFERROR(VLOOKUP(B331,Hoja3!J:K,1,0),"")</f>
        <v/>
      </c>
      <c r="I331" t="str">
        <f>IFERROR(VLOOKUP(B331,Hoja3!J:K,2,0),"")</f>
        <v/>
      </c>
      <c r="J331" t="str">
        <f>IFERROR(VLOOKUP(B331,Hoja3!P:Q,1,0),"")</f>
        <v/>
      </c>
      <c r="K331" t="str">
        <f>IFERROR(VLOOKUP(B331,Hoja3!P:Q,2,0),"")</f>
        <v/>
      </c>
      <c r="L331">
        <v>216</v>
      </c>
    </row>
    <row r="332" spans="1:12" x14ac:dyDescent="0.25">
      <c r="A332">
        <v>768</v>
      </c>
      <c r="B332" s="36" t="s">
        <v>1632</v>
      </c>
      <c r="C332" t="s">
        <v>132</v>
      </c>
      <c r="D332" s="30" t="s">
        <v>14</v>
      </c>
      <c r="E332" t="s">
        <v>2705</v>
      </c>
      <c r="F332">
        <v>1</v>
      </c>
      <c r="G332" t="str">
        <f>IFERROR(VLOOKUP(B332,FIJO!B:I,8,0),"No diagnostico")</f>
        <v>Diagnostico</v>
      </c>
      <c r="H332" t="str">
        <f>IFERROR(VLOOKUP(B332,Hoja3!J:K,1,0),"")</f>
        <v/>
      </c>
      <c r="I332" t="str">
        <f>IFERROR(VLOOKUP(B332,Hoja3!J:K,2,0),"")</f>
        <v/>
      </c>
      <c r="J332" t="str">
        <f>IFERROR(VLOOKUP(B332,Hoja3!P:Q,1,0),"")</f>
        <v/>
      </c>
      <c r="K332" t="str">
        <f>IFERROR(VLOOKUP(B332,Hoja3!P:Q,2,0),"")</f>
        <v/>
      </c>
      <c r="L332">
        <v>197</v>
      </c>
    </row>
    <row r="333" spans="1:12" x14ac:dyDescent="0.25">
      <c r="A333">
        <v>769</v>
      </c>
      <c r="B333" s="36" t="s">
        <v>1633</v>
      </c>
      <c r="C333" t="s">
        <v>132</v>
      </c>
      <c r="D333" s="30" t="s">
        <v>14</v>
      </c>
      <c r="E333" t="s">
        <v>2705</v>
      </c>
      <c r="F333">
        <v>1</v>
      </c>
      <c r="G333" t="str">
        <f>IFERROR(VLOOKUP(B333,FIJO!B:I,8,0),"No diagnostico")</f>
        <v>Diagnostico</v>
      </c>
      <c r="H333" t="str">
        <f>IFERROR(VLOOKUP(B333,Hoja3!J:K,1,0),"")</f>
        <v/>
      </c>
      <c r="I333" t="str">
        <f>IFERROR(VLOOKUP(B333,Hoja3!J:K,2,0),"")</f>
        <v/>
      </c>
      <c r="J333" t="str">
        <f>IFERROR(VLOOKUP(B333,Hoja3!P:Q,1,0),"")</f>
        <v/>
      </c>
      <c r="K333" t="str">
        <f>IFERROR(VLOOKUP(B333,Hoja3!P:Q,2,0),"")</f>
        <v/>
      </c>
      <c r="L333">
        <v>20</v>
      </c>
    </row>
    <row r="334" spans="1:12" x14ac:dyDescent="0.25">
      <c r="A334">
        <v>770</v>
      </c>
      <c r="B334" s="36" t="s">
        <v>1634</v>
      </c>
      <c r="C334" t="s">
        <v>132</v>
      </c>
      <c r="D334" s="30" t="s">
        <v>14</v>
      </c>
      <c r="E334" t="s">
        <v>2705</v>
      </c>
      <c r="F334">
        <v>1</v>
      </c>
      <c r="G334" t="str">
        <f>IFERROR(VLOOKUP(B334,FIJO!B:I,8,0),"No diagnostico")</f>
        <v>Diagnostico</v>
      </c>
      <c r="H334" t="str">
        <f>IFERROR(VLOOKUP(B334,Hoja3!J:K,1,0),"")</f>
        <v/>
      </c>
      <c r="I334" t="str">
        <f>IFERROR(VLOOKUP(B334,Hoja3!J:K,2,0),"")</f>
        <v/>
      </c>
      <c r="J334" t="str">
        <f>IFERROR(VLOOKUP(B334,Hoja3!P:Q,1,0),"")</f>
        <v/>
      </c>
      <c r="K334" t="str">
        <f>IFERROR(VLOOKUP(B334,Hoja3!P:Q,2,0),"")</f>
        <v/>
      </c>
      <c r="L334">
        <v>56</v>
      </c>
    </row>
    <row r="335" spans="1:12" x14ac:dyDescent="0.25">
      <c r="A335">
        <v>774</v>
      </c>
      <c r="B335" s="36" t="s">
        <v>1621</v>
      </c>
      <c r="C335" t="s">
        <v>132</v>
      </c>
      <c r="D335" s="30" t="s">
        <v>14</v>
      </c>
      <c r="E335" t="s">
        <v>2705</v>
      </c>
      <c r="F335">
        <v>1</v>
      </c>
      <c r="G335" t="str">
        <f>IFERROR(VLOOKUP(B335,FIJO!B:I,8,0),"No diagnostico")</f>
        <v>Diagnostico</v>
      </c>
      <c r="H335" t="str">
        <f>IFERROR(VLOOKUP(B335,Hoja3!J:K,1,0),"")</f>
        <v/>
      </c>
      <c r="I335" t="str">
        <f>IFERROR(VLOOKUP(B335,Hoja3!J:K,2,0),"")</f>
        <v/>
      </c>
      <c r="J335" t="str">
        <f>IFERROR(VLOOKUP(B335,Hoja3!P:Q,1,0),"")</f>
        <v/>
      </c>
      <c r="K335" t="str">
        <f>IFERROR(VLOOKUP(B335,Hoja3!P:Q,2,0),"")</f>
        <v/>
      </c>
      <c r="L335">
        <v>103</v>
      </c>
    </row>
    <row r="336" spans="1:12" x14ac:dyDescent="0.25">
      <c r="A336">
        <v>775</v>
      </c>
      <c r="B336" s="36" t="s">
        <v>1622</v>
      </c>
      <c r="C336" t="s">
        <v>132</v>
      </c>
      <c r="D336" s="30" t="s">
        <v>14</v>
      </c>
      <c r="E336" t="s">
        <v>2705</v>
      </c>
      <c r="F336">
        <v>1</v>
      </c>
      <c r="G336" t="str">
        <f>IFERROR(VLOOKUP(B336,FIJO!B:I,8,0),"No diagnostico")</f>
        <v>Diagnostico</v>
      </c>
      <c r="H336" t="str">
        <f>IFERROR(VLOOKUP(B336,Hoja3!J:K,1,0),"")</f>
        <v/>
      </c>
      <c r="I336" t="str">
        <f>IFERROR(VLOOKUP(B336,Hoja3!J:K,2,0),"")</f>
        <v/>
      </c>
      <c r="J336" t="str">
        <f>IFERROR(VLOOKUP(B336,Hoja3!P:Q,1,0),"")</f>
        <v>1HR</v>
      </c>
      <c r="K336" t="str">
        <f>IFERROR(VLOOKUP(B336,Hoja3!P:Q,2,0),"")</f>
        <v>PRIORIDAD 2</v>
      </c>
      <c r="L336">
        <v>184</v>
      </c>
    </row>
    <row r="337" spans="1:12" x14ac:dyDescent="0.25">
      <c r="A337">
        <v>776</v>
      </c>
      <c r="B337" s="36" t="s">
        <v>1623</v>
      </c>
      <c r="C337" t="s">
        <v>132</v>
      </c>
      <c r="D337" s="30" t="s">
        <v>14</v>
      </c>
      <c r="E337" t="s">
        <v>2705</v>
      </c>
      <c r="F337">
        <v>1</v>
      </c>
      <c r="G337" t="str">
        <f>IFERROR(VLOOKUP(B337,FIJO!B:I,8,0),"No diagnostico")</f>
        <v>Diagnostico</v>
      </c>
      <c r="H337" t="str">
        <f>IFERROR(VLOOKUP(B337,Hoja3!J:K,1,0),"")</f>
        <v/>
      </c>
      <c r="I337" t="str">
        <f>IFERROR(VLOOKUP(B337,Hoja3!J:K,2,0),"")</f>
        <v/>
      </c>
      <c r="J337" t="str">
        <f>IFERROR(VLOOKUP(B337,Hoja3!P:Q,1,0),"")</f>
        <v/>
      </c>
      <c r="K337" t="str">
        <f>IFERROR(VLOOKUP(B337,Hoja3!P:Q,2,0),"")</f>
        <v/>
      </c>
      <c r="L337">
        <v>92</v>
      </c>
    </row>
    <row r="338" spans="1:12" x14ac:dyDescent="0.25">
      <c r="A338">
        <v>779</v>
      </c>
      <c r="B338" s="36" t="s">
        <v>1517</v>
      </c>
      <c r="C338" t="s">
        <v>132</v>
      </c>
      <c r="D338" s="30" t="s">
        <v>14</v>
      </c>
      <c r="E338" t="s">
        <v>2705</v>
      </c>
      <c r="F338">
        <v>1</v>
      </c>
      <c r="G338" t="str">
        <f>IFERROR(VLOOKUP(B338,FIJO!B:I,8,0),"No diagnostico")</f>
        <v>Diagnostico</v>
      </c>
      <c r="H338" t="str">
        <f>IFERROR(VLOOKUP(B338,Hoja3!J:K,1,0),"")</f>
        <v/>
      </c>
      <c r="I338" t="str">
        <f>IFERROR(VLOOKUP(B338,Hoja3!J:K,2,0),"")</f>
        <v/>
      </c>
      <c r="J338" t="str">
        <f>IFERROR(VLOOKUP(B338,Hoja3!P:Q,1,0),"")</f>
        <v/>
      </c>
      <c r="K338" t="str">
        <f>IFERROR(VLOOKUP(B338,Hoja3!P:Q,2,0),"")</f>
        <v/>
      </c>
      <c r="L338">
        <v>23</v>
      </c>
    </row>
    <row r="339" spans="1:12" x14ac:dyDescent="0.25">
      <c r="A339">
        <v>780</v>
      </c>
      <c r="B339" s="36" t="s">
        <v>1521</v>
      </c>
      <c r="C339" t="s">
        <v>132</v>
      </c>
      <c r="D339" s="30" t="s">
        <v>14</v>
      </c>
      <c r="E339" t="s">
        <v>2705</v>
      </c>
      <c r="F339">
        <v>1</v>
      </c>
      <c r="G339" t="str">
        <f>IFERROR(VLOOKUP(B339,FIJO!B:I,8,0),"No diagnostico")</f>
        <v>Diagnostico</v>
      </c>
      <c r="H339" t="str">
        <f>IFERROR(VLOOKUP(B339,Hoja3!J:K,1,0),"")</f>
        <v>3DM</v>
      </c>
      <c r="I339" t="str">
        <f>IFERROR(VLOOKUP(B339,Hoja3!J:K,2,0),"")</f>
        <v>PRIORIDAD 1</v>
      </c>
      <c r="J339" t="str">
        <f>IFERROR(VLOOKUP(B339,Hoja3!P:Q,1,0),"")</f>
        <v>3DM</v>
      </c>
      <c r="K339" t="str">
        <f>IFERROR(VLOOKUP(B339,Hoja3!P:Q,2,0),"")</f>
        <v>PRIORIDAD 1</v>
      </c>
      <c r="L339">
        <v>308</v>
      </c>
    </row>
    <row r="340" spans="1:12" x14ac:dyDescent="0.25">
      <c r="A340">
        <v>784</v>
      </c>
      <c r="B340" s="36" t="s">
        <v>1518</v>
      </c>
      <c r="C340" t="s">
        <v>132</v>
      </c>
      <c r="D340" s="30" t="s">
        <v>14</v>
      </c>
      <c r="E340" t="s">
        <v>2705</v>
      </c>
      <c r="F340">
        <v>1</v>
      </c>
      <c r="G340" t="str">
        <f>IFERROR(VLOOKUP(B340,FIJO!B:I,8,0),"No diagnostico")</f>
        <v>Diagnostico</v>
      </c>
      <c r="H340" t="str">
        <f>IFERROR(VLOOKUP(B340,Hoja3!J:K,1,0),"")</f>
        <v/>
      </c>
      <c r="I340" t="str">
        <f>IFERROR(VLOOKUP(B340,Hoja3!J:K,2,0),"")</f>
        <v/>
      </c>
      <c r="J340" t="str">
        <f>IFERROR(VLOOKUP(B340,Hoja3!P:Q,1,0),"")</f>
        <v/>
      </c>
      <c r="K340" t="str">
        <f>IFERROR(VLOOKUP(B340,Hoja3!P:Q,2,0),"")</f>
        <v/>
      </c>
      <c r="L340">
        <v>45</v>
      </c>
    </row>
    <row r="341" spans="1:12" x14ac:dyDescent="0.25">
      <c r="A341">
        <v>791</v>
      </c>
      <c r="B341" s="36" t="s">
        <v>1522</v>
      </c>
      <c r="C341" t="s">
        <v>132</v>
      </c>
      <c r="D341" s="30" t="s">
        <v>14</v>
      </c>
      <c r="E341" t="s">
        <v>2705</v>
      </c>
      <c r="F341">
        <v>1</v>
      </c>
      <c r="G341" t="str">
        <f>IFERROR(VLOOKUP(B341,FIJO!B:I,8,0),"No diagnostico")</f>
        <v>Diagnostico</v>
      </c>
      <c r="H341" t="str">
        <f>IFERROR(VLOOKUP(B341,Hoja3!J:K,1,0),"")</f>
        <v/>
      </c>
      <c r="I341" t="str">
        <f>IFERROR(VLOOKUP(B341,Hoja3!J:K,2,0),"")</f>
        <v/>
      </c>
      <c r="J341" t="str">
        <f>IFERROR(VLOOKUP(B341,Hoja3!P:Q,1,0),"")</f>
        <v/>
      </c>
      <c r="K341" t="str">
        <f>IFERROR(VLOOKUP(B341,Hoja3!P:Q,2,0),"")</f>
        <v/>
      </c>
      <c r="L341">
        <v>178</v>
      </c>
    </row>
    <row r="342" spans="1:12" x14ac:dyDescent="0.25">
      <c r="A342">
        <v>792</v>
      </c>
      <c r="B342" s="36" t="s">
        <v>1523</v>
      </c>
      <c r="C342" t="s">
        <v>132</v>
      </c>
      <c r="D342" s="30" t="s">
        <v>14</v>
      </c>
      <c r="E342" t="s">
        <v>2705</v>
      </c>
      <c r="F342">
        <v>1</v>
      </c>
      <c r="G342" t="str">
        <f>IFERROR(VLOOKUP(B342,FIJO!B:I,8,0),"No diagnostico")</f>
        <v>Diagnostico</v>
      </c>
      <c r="H342" t="str">
        <f>IFERROR(VLOOKUP(B342,Hoja3!J:K,1,0),"")</f>
        <v/>
      </c>
      <c r="I342" t="str">
        <f>IFERROR(VLOOKUP(B342,Hoja3!J:K,2,0),"")</f>
        <v/>
      </c>
      <c r="J342" t="str">
        <f>IFERROR(VLOOKUP(B342,Hoja3!P:Q,1,0),"")</f>
        <v/>
      </c>
      <c r="K342" t="str">
        <f>IFERROR(VLOOKUP(B342,Hoja3!P:Q,2,0),"")</f>
        <v/>
      </c>
      <c r="L342">
        <v>209</v>
      </c>
    </row>
    <row r="343" spans="1:12" x14ac:dyDescent="0.25">
      <c r="A343">
        <v>798</v>
      </c>
      <c r="B343" s="36" t="s">
        <v>1524</v>
      </c>
      <c r="C343" t="s">
        <v>132</v>
      </c>
      <c r="D343" s="30" t="s">
        <v>14</v>
      </c>
      <c r="E343" t="s">
        <v>2705</v>
      </c>
      <c r="F343">
        <v>1</v>
      </c>
      <c r="G343" t="str">
        <f>IFERROR(VLOOKUP(B343,FIJO!B:I,8,0),"No diagnostico")</f>
        <v>Diagnostico</v>
      </c>
      <c r="H343" t="str">
        <f>IFERROR(VLOOKUP(B343,Hoja3!J:K,1,0),"")</f>
        <v>D3C</v>
      </c>
      <c r="I343" t="str">
        <f>IFERROR(VLOOKUP(B343,Hoja3!J:K,2,0),"")</f>
        <v>PRIORIDAD 1</v>
      </c>
      <c r="J343" t="str">
        <f>IFERROR(VLOOKUP(B343,Hoja3!P:Q,1,0),"")</f>
        <v>D3C</v>
      </c>
      <c r="K343" t="str">
        <f>IFERROR(VLOOKUP(B343,Hoja3!P:Q,2,0),"")</f>
        <v>PRIORIDAD 1</v>
      </c>
      <c r="L343">
        <v>266</v>
      </c>
    </row>
    <row r="344" spans="1:12" x14ac:dyDescent="0.25">
      <c r="A344">
        <v>807</v>
      </c>
      <c r="B344" s="36" t="s">
        <v>1525</v>
      </c>
      <c r="C344" t="s">
        <v>132</v>
      </c>
      <c r="D344" s="30" t="s">
        <v>14</v>
      </c>
      <c r="E344" t="s">
        <v>2705</v>
      </c>
      <c r="F344">
        <v>1</v>
      </c>
      <c r="G344" t="str">
        <f>IFERROR(VLOOKUP(B344,FIJO!B:I,8,0),"No diagnostico")</f>
        <v>Diagnostico</v>
      </c>
      <c r="H344" t="str">
        <f>IFERROR(VLOOKUP(B344,Hoja3!J:K,1,0),"")</f>
        <v/>
      </c>
      <c r="I344" t="str">
        <f>IFERROR(VLOOKUP(B344,Hoja3!J:K,2,0),"")</f>
        <v/>
      </c>
      <c r="J344" t="str">
        <f>IFERROR(VLOOKUP(B344,Hoja3!P:Q,1,0),"")</f>
        <v/>
      </c>
      <c r="K344" t="str">
        <f>IFERROR(VLOOKUP(B344,Hoja3!P:Q,2,0),"")</f>
        <v/>
      </c>
      <c r="L344">
        <v>17</v>
      </c>
    </row>
    <row r="345" spans="1:12" x14ac:dyDescent="0.25">
      <c r="A345">
        <v>808</v>
      </c>
      <c r="B345" s="36" t="s">
        <v>1519</v>
      </c>
      <c r="C345" t="s">
        <v>132</v>
      </c>
      <c r="D345" s="30" t="s">
        <v>14</v>
      </c>
      <c r="E345" t="s">
        <v>2705</v>
      </c>
      <c r="F345">
        <v>1</v>
      </c>
      <c r="G345" t="str">
        <f>IFERROR(VLOOKUP(B345,FIJO!B:I,8,0),"No diagnostico")</f>
        <v>Diagnostico</v>
      </c>
      <c r="H345" t="str">
        <f>IFERROR(VLOOKUP(B345,Hoja3!J:K,1,0),"")</f>
        <v/>
      </c>
      <c r="I345" t="str">
        <f>IFERROR(VLOOKUP(B345,Hoja3!J:K,2,0),"")</f>
        <v/>
      </c>
      <c r="J345" t="str">
        <f>IFERROR(VLOOKUP(B345,Hoja3!P:Q,1,0),"")</f>
        <v>L5D</v>
      </c>
      <c r="K345" t="str">
        <f>IFERROR(VLOOKUP(B345,Hoja3!P:Q,2,0),"")</f>
        <v>PRIORIDAD 3</v>
      </c>
      <c r="L345">
        <v>35</v>
      </c>
    </row>
    <row r="346" spans="1:12" x14ac:dyDescent="0.25">
      <c r="A346">
        <v>809</v>
      </c>
      <c r="B346" s="36" t="s">
        <v>1527</v>
      </c>
      <c r="C346" t="s">
        <v>132</v>
      </c>
      <c r="D346" s="30" t="s">
        <v>14</v>
      </c>
      <c r="E346" t="s">
        <v>2705</v>
      </c>
      <c r="F346">
        <v>1</v>
      </c>
      <c r="G346" t="str">
        <f>IFERROR(VLOOKUP(B346,FIJO!B:I,8,0),"No diagnostico")</f>
        <v>Diagnostico</v>
      </c>
      <c r="H346" t="str">
        <f>IFERROR(VLOOKUP(B346,Hoja3!J:K,1,0),"")</f>
        <v/>
      </c>
      <c r="I346" t="str">
        <f>IFERROR(VLOOKUP(B346,Hoja3!J:K,2,0),"")</f>
        <v/>
      </c>
      <c r="J346" t="str">
        <f>IFERROR(VLOOKUP(B346,Hoja3!P:Q,1,0),"")</f>
        <v/>
      </c>
      <c r="K346" t="str">
        <f>IFERROR(VLOOKUP(B346,Hoja3!P:Q,2,0),"")</f>
        <v/>
      </c>
      <c r="L346">
        <v>48</v>
      </c>
    </row>
    <row r="347" spans="1:12" x14ac:dyDescent="0.25">
      <c r="A347">
        <v>810</v>
      </c>
      <c r="B347" s="36" t="s">
        <v>1520</v>
      </c>
      <c r="C347" t="s">
        <v>132</v>
      </c>
      <c r="D347" s="30" t="s">
        <v>14</v>
      </c>
      <c r="E347" t="s">
        <v>2705</v>
      </c>
      <c r="F347">
        <v>1</v>
      </c>
      <c r="G347" t="str">
        <f>IFERROR(VLOOKUP(B347,FIJO!B:I,8,0),"No diagnostico")</f>
        <v>Diagnostico</v>
      </c>
      <c r="H347" t="str">
        <f>IFERROR(VLOOKUP(B347,Hoja3!J:K,1,0),"")</f>
        <v/>
      </c>
      <c r="I347" t="str">
        <f>IFERROR(VLOOKUP(B347,Hoja3!J:K,2,0),"")</f>
        <v/>
      </c>
      <c r="J347" t="str">
        <f>IFERROR(VLOOKUP(B347,Hoja3!P:Q,1,0),"")</f>
        <v/>
      </c>
      <c r="K347" t="str">
        <f>IFERROR(VLOOKUP(B347,Hoja3!P:Q,2,0),"")</f>
        <v/>
      </c>
      <c r="L347">
        <v>16</v>
      </c>
    </row>
    <row r="348" spans="1:12" x14ac:dyDescent="0.25">
      <c r="A348">
        <v>811</v>
      </c>
      <c r="B348" s="36" t="s">
        <v>1528</v>
      </c>
      <c r="C348" t="s">
        <v>132</v>
      </c>
      <c r="D348" s="30" t="s">
        <v>14</v>
      </c>
      <c r="E348" t="s">
        <v>2705</v>
      </c>
      <c r="F348">
        <v>1</v>
      </c>
      <c r="G348" t="str">
        <f>IFERROR(VLOOKUP(B348,FIJO!B:I,8,0),"No diagnostico")</f>
        <v>Diagnostico</v>
      </c>
      <c r="H348" t="str">
        <f>IFERROR(VLOOKUP(B348,Hoja3!J:K,1,0),"")</f>
        <v>LD6</v>
      </c>
      <c r="I348" t="str">
        <f>IFERROR(VLOOKUP(B348,Hoja3!J:K,2,0),"")</f>
        <v>PRIORIDAD 2</v>
      </c>
      <c r="J348" t="str">
        <f>IFERROR(VLOOKUP(B348,Hoja3!P:Q,1,0),"")</f>
        <v/>
      </c>
      <c r="K348" t="str">
        <f>IFERROR(VLOOKUP(B348,Hoja3!P:Q,2,0),"")</f>
        <v/>
      </c>
      <c r="L348">
        <v>92</v>
      </c>
    </row>
    <row r="349" spans="1:12" x14ac:dyDescent="0.25">
      <c r="A349">
        <v>812</v>
      </c>
      <c r="B349" s="36" t="s">
        <v>1529</v>
      </c>
      <c r="C349" t="s">
        <v>132</v>
      </c>
      <c r="D349" s="30" t="s">
        <v>14</v>
      </c>
      <c r="E349" t="s">
        <v>2705</v>
      </c>
      <c r="F349">
        <v>1</v>
      </c>
      <c r="G349" t="str">
        <f>IFERROR(VLOOKUP(B349,FIJO!B:I,8,0),"No diagnostico")</f>
        <v>Diagnostico</v>
      </c>
      <c r="H349" t="str">
        <f>IFERROR(VLOOKUP(B349,Hoja3!J:K,1,0),"")</f>
        <v>LD7</v>
      </c>
      <c r="I349" t="str">
        <f>IFERROR(VLOOKUP(B349,Hoja3!J:K,2,0),"")</f>
        <v>PRIORIDAD 3</v>
      </c>
      <c r="J349" t="str">
        <f>IFERROR(VLOOKUP(B349,Hoja3!P:Q,1,0),"")</f>
        <v/>
      </c>
      <c r="K349" t="str">
        <f>IFERROR(VLOOKUP(B349,Hoja3!P:Q,2,0),"")</f>
        <v/>
      </c>
      <c r="L349">
        <v>39</v>
      </c>
    </row>
    <row r="350" spans="1:12" x14ac:dyDescent="0.25">
      <c r="A350">
        <v>820</v>
      </c>
      <c r="B350" s="36" t="s">
        <v>1530</v>
      </c>
      <c r="C350" t="s">
        <v>132</v>
      </c>
      <c r="D350" s="30" t="s">
        <v>14</v>
      </c>
      <c r="E350" t="s">
        <v>2705</v>
      </c>
      <c r="F350">
        <v>1</v>
      </c>
      <c r="G350" t="str">
        <f>IFERROR(VLOOKUP(B350,FIJO!B:I,8,0),"No diagnostico")</f>
        <v>Diagnostico</v>
      </c>
      <c r="H350" t="str">
        <f>IFERROR(VLOOKUP(B350,Hoja3!J:K,1,0),"")</f>
        <v/>
      </c>
      <c r="I350" t="str">
        <f>IFERROR(VLOOKUP(B350,Hoja3!J:K,2,0),"")</f>
        <v/>
      </c>
      <c r="J350" t="str">
        <f>IFERROR(VLOOKUP(B350,Hoja3!P:Q,1,0),"")</f>
        <v/>
      </c>
      <c r="K350" t="str">
        <f>IFERROR(VLOOKUP(B350,Hoja3!P:Q,2,0),"")</f>
        <v/>
      </c>
      <c r="L350">
        <v>136</v>
      </c>
    </row>
    <row r="351" spans="1:12" x14ac:dyDescent="0.25">
      <c r="A351">
        <v>35</v>
      </c>
      <c r="B351" s="36" t="s">
        <v>1682</v>
      </c>
      <c r="C351" t="s">
        <v>122</v>
      </c>
      <c r="D351" s="30" t="s">
        <v>22</v>
      </c>
      <c r="E351" t="s">
        <v>2705</v>
      </c>
      <c r="F351">
        <v>1</v>
      </c>
      <c r="G351" t="str">
        <f>IFERROR(VLOOKUP(B351,FIJO!B:I,8,0),"No diagnostico")</f>
        <v>Monitoreo</v>
      </c>
      <c r="H351" t="str">
        <f>IFERROR(VLOOKUP(B351,Hoja3!J:K,1,0),"")</f>
        <v/>
      </c>
      <c r="I351" t="str">
        <f>IFERROR(VLOOKUP(B351,Hoja3!J:K,2,0),"")</f>
        <v/>
      </c>
      <c r="J351" t="str">
        <f>IFERROR(VLOOKUP(B351,Hoja3!P:Q,1,0),"")</f>
        <v/>
      </c>
      <c r="K351" t="str">
        <f>IFERROR(VLOOKUP(B351,Hoja3!P:Q,2,0),"")</f>
        <v/>
      </c>
      <c r="L351">
        <v>172</v>
      </c>
    </row>
    <row r="352" spans="1:12" x14ac:dyDescent="0.25">
      <c r="A352">
        <v>150</v>
      </c>
      <c r="B352" s="36" t="s">
        <v>1690</v>
      </c>
      <c r="C352" t="s">
        <v>122</v>
      </c>
      <c r="D352" s="30" t="s">
        <v>22</v>
      </c>
      <c r="E352" t="s">
        <v>2705</v>
      </c>
      <c r="F352">
        <v>1</v>
      </c>
      <c r="G352" t="str">
        <f>IFERROR(VLOOKUP(B352,FIJO!B:I,8,0),"No diagnostico")</f>
        <v>Monitoreo</v>
      </c>
      <c r="H352" t="str">
        <f>IFERROR(VLOOKUP(B352,Hoja3!J:K,1,0),"")</f>
        <v/>
      </c>
      <c r="I352" t="str">
        <f>IFERROR(VLOOKUP(B352,Hoja3!J:K,2,0),"")</f>
        <v/>
      </c>
      <c r="J352" t="str">
        <f>IFERROR(VLOOKUP(B352,Hoja3!P:Q,1,0),"")</f>
        <v/>
      </c>
      <c r="K352" t="str">
        <f>IFERROR(VLOOKUP(B352,Hoja3!P:Q,2,0),"")</f>
        <v/>
      </c>
      <c r="L352">
        <v>176</v>
      </c>
    </row>
    <row r="353" spans="1:12" x14ac:dyDescent="0.25">
      <c r="A353">
        <v>151</v>
      </c>
      <c r="B353" s="36" t="s">
        <v>1691</v>
      </c>
      <c r="C353" t="s">
        <v>122</v>
      </c>
      <c r="D353" s="30" t="s">
        <v>22</v>
      </c>
      <c r="E353" t="s">
        <v>2705</v>
      </c>
      <c r="F353">
        <v>1</v>
      </c>
      <c r="G353" t="str">
        <f>IFERROR(VLOOKUP(B353,FIJO!B:I,8,0),"No diagnostico")</f>
        <v>Monitoreo</v>
      </c>
      <c r="H353" t="str">
        <f>IFERROR(VLOOKUP(B353,Hoja3!J:K,1,0),"")</f>
        <v/>
      </c>
      <c r="I353" t="str">
        <f>IFERROR(VLOOKUP(B353,Hoja3!J:K,2,0),"")</f>
        <v/>
      </c>
      <c r="J353" t="str">
        <f>IFERROR(VLOOKUP(B353,Hoja3!P:Q,1,0),"")</f>
        <v/>
      </c>
      <c r="K353" t="str">
        <f>IFERROR(VLOOKUP(B353,Hoja3!P:Q,2,0),"")</f>
        <v/>
      </c>
      <c r="L353">
        <v>211</v>
      </c>
    </row>
    <row r="354" spans="1:12" x14ac:dyDescent="0.25">
      <c r="A354">
        <v>699</v>
      </c>
      <c r="B354" s="36" t="s">
        <v>1692</v>
      </c>
      <c r="C354" t="s">
        <v>132</v>
      </c>
      <c r="D354" s="30" t="s">
        <v>22</v>
      </c>
      <c r="E354" t="s">
        <v>2705</v>
      </c>
      <c r="F354">
        <v>1</v>
      </c>
      <c r="G354" t="str">
        <f>IFERROR(VLOOKUP(B354,FIJO!B:I,8,0),"No diagnostico")</f>
        <v>Monitoreo</v>
      </c>
      <c r="H354" t="str">
        <f>IFERROR(VLOOKUP(B354,Hoja3!J:K,1,0),"")</f>
        <v>8IP</v>
      </c>
      <c r="I354" t="str">
        <f>IFERROR(VLOOKUP(B354,Hoja3!J:K,2,0),"")</f>
        <v>PRIORIDAD 1</v>
      </c>
      <c r="J354" t="str">
        <f>IFERROR(VLOOKUP(B354,Hoja3!P:Q,1,0),"")</f>
        <v>8IP</v>
      </c>
      <c r="K354" t="str">
        <f>IFERROR(VLOOKUP(B354,Hoja3!P:Q,2,0),"")</f>
        <v>PRIORIDAD 2</v>
      </c>
      <c r="L354">
        <v>57</v>
      </c>
    </row>
    <row r="355" spans="1:12" x14ac:dyDescent="0.25">
      <c r="A355">
        <v>48</v>
      </c>
      <c r="B355" s="36" t="s">
        <v>1735</v>
      </c>
      <c r="C355" t="s">
        <v>122</v>
      </c>
      <c r="D355" t="s">
        <v>25</v>
      </c>
      <c r="E355" t="s">
        <v>2706</v>
      </c>
      <c r="F355">
        <v>2</v>
      </c>
      <c r="G355" t="str">
        <f>IFERROR(VLOOKUP(B355,FIJO!B:I,8,0),"No diagnostico")</f>
        <v>No diagnostico</v>
      </c>
      <c r="H355" t="str">
        <f>IFERROR(VLOOKUP(B355,Hoja3!J:K,1,0),"")</f>
        <v>2BS</v>
      </c>
      <c r="I355" t="str">
        <f>IFERROR(VLOOKUP(B355,Hoja3!J:K,2,0),"")</f>
        <v>PRIORIDAD 1</v>
      </c>
      <c r="J355" t="str">
        <f>IFERROR(VLOOKUP(B355,Hoja3!P:Q,1,0),"")</f>
        <v>2BS</v>
      </c>
      <c r="K355" t="str">
        <f>IFERROR(VLOOKUP(B355,Hoja3!P:Q,2,0),"")</f>
        <v>PRIORIDAD 1</v>
      </c>
      <c r="L355">
        <v>110</v>
      </c>
    </row>
    <row r="356" spans="1:12" x14ac:dyDescent="0.25">
      <c r="A356">
        <v>76</v>
      </c>
      <c r="B356" s="36" t="s">
        <v>1802</v>
      </c>
      <c r="C356" t="s">
        <v>122</v>
      </c>
      <c r="D356" t="s">
        <v>25</v>
      </c>
      <c r="E356" t="s">
        <v>2706</v>
      </c>
      <c r="F356">
        <v>2</v>
      </c>
      <c r="G356" t="str">
        <f>IFERROR(VLOOKUP(B356,FIJO!B:I,8,0),"No diagnostico")</f>
        <v>No diagnostico</v>
      </c>
      <c r="H356" t="str">
        <f>IFERROR(VLOOKUP(B356,Hoja3!J:K,1,0),"")</f>
        <v>OAL</v>
      </c>
      <c r="I356" t="str">
        <f>IFERROR(VLOOKUP(B356,Hoja3!J:K,2,0),"")</f>
        <v>PRIORIDAD 1</v>
      </c>
      <c r="J356" t="str">
        <f>IFERROR(VLOOKUP(B356,Hoja3!P:Q,1,0),"")</f>
        <v>OAL</v>
      </c>
      <c r="K356" t="str">
        <f>IFERROR(VLOOKUP(B356,Hoja3!P:Q,2,0),"")</f>
        <v>PRIORIDAD 1</v>
      </c>
      <c r="L356">
        <v>429</v>
      </c>
    </row>
    <row r="357" spans="1:12" x14ac:dyDescent="0.25">
      <c r="A357">
        <v>77</v>
      </c>
      <c r="B357" s="36" t="s">
        <v>1803</v>
      </c>
      <c r="C357" t="s">
        <v>122</v>
      </c>
      <c r="D357" t="s">
        <v>25</v>
      </c>
      <c r="E357" t="s">
        <v>2706</v>
      </c>
      <c r="F357">
        <v>2</v>
      </c>
      <c r="G357" t="str">
        <f>IFERROR(VLOOKUP(B357,FIJO!B:I,8,0),"No diagnostico")</f>
        <v>No diagnostico</v>
      </c>
      <c r="H357" t="str">
        <f>IFERROR(VLOOKUP(B357,Hoja3!J:K,1,0),"")</f>
        <v>QG4</v>
      </c>
      <c r="I357" t="str">
        <f>IFERROR(VLOOKUP(B357,Hoja3!J:K,2,0),"")</f>
        <v>PRIORIDAD 1</v>
      </c>
      <c r="J357" t="str">
        <f>IFERROR(VLOOKUP(B357,Hoja3!P:Q,1,0),"")</f>
        <v>QG4</v>
      </c>
      <c r="K357" t="str">
        <f>IFERROR(VLOOKUP(B357,Hoja3!P:Q,2,0),"")</f>
        <v>PRIORIDAD 1</v>
      </c>
      <c r="L357">
        <v>211</v>
      </c>
    </row>
    <row r="358" spans="1:12" x14ac:dyDescent="0.25">
      <c r="A358">
        <v>79</v>
      </c>
      <c r="B358" s="36" t="s">
        <v>1745</v>
      </c>
      <c r="C358" t="s">
        <v>122</v>
      </c>
      <c r="D358" t="s">
        <v>25</v>
      </c>
      <c r="E358" t="s">
        <v>2706</v>
      </c>
      <c r="F358">
        <v>2</v>
      </c>
      <c r="G358" t="str">
        <f>IFERROR(VLOOKUP(B358,FIJO!B:I,8,0),"No diagnostico")</f>
        <v>No diagnostico</v>
      </c>
      <c r="H358" t="str">
        <f>IFERROR(VLOOKUP(B358,Hoja3!J:K,1,0),"")</f>
        <v>B2S</v>
      </c>
      <c r="I358" t="str">
        <f>IFERROR(VLOOKUP(B358,Hoja3!J:K,2,0),"")</f>
        <v>PRIORIDAD 1</v>
      </c>
      <c r="J358" t="str">
        <f>IFERROR(VLOOKUP(B358,Hoja3!P:Q,1,0),"")</f>
        <v>B2S</v>
      </c>
      <c r="K358" t="str">
        <f>IFERROR(VLOOKUP(B358,Hoja3!P:Q,2,0),"")</f>
        <v>PRIORIDAD 1</v>
      </c>
      <c r="L358">
        <v>214</v>
      </c>
    </row>
    <row r="359" spans="1:12" x14ac:dyDescent="0.25">
      <c r="A359">
        <v>115</v>
      </c>
      <c r="B359" s="36" t="s">
        <v>1880</v>
      </c>
      <c r="C359" t="s">
        <v>122</v>
      </c>
      <c r="D359" t="s">
        <v>25</v>
      </c>
      <c r="E359" t="s">
        <v>2706</v>
      </c>
      <c r="F359">
        <v>2</v>
      </c>
      <c r="G359" t="str">
        <f>IFERROR(VLOOKUP(B359,FIJO!B:I,8,0),"No diagnostico")</f>
        <v>No diagnostico</v>
      </c>
      <c r="H359" t="str">
        <f>IFERROR(VLOOKUP(B359,Hoja3!J:K,1,0),"")</f>
        <v>OSU</v>
      </c>
      <c r="I359" t="str">
        <f>IFERROR(VLOOKUP(B359,Hoja3!J:K,2,0),"")</f>
        <v>PRIORIDAD 1</v>
      </c>
      <c r="J359" t="str">
        <f>IFERROR(VLOOKUP(B359,Hoja3!P:Q,1,0),"")</f>
        <v>OSU</v>
      </c>
      <c r="K359" t="str">
        <f>IFERROR(VLOOKUP(B359,Hoja3!P:Q,2,0),"")</f>
        <v>PRIORIDAD 1</v>
      </c>
      <c r="L359">
        <v>303</v>
      </c>
    </row>
    <row r="360" spans="1:12" x14ac:dyDescent="0.25">
      <c r="A360">
        <v>122</v>
      </c>
      <c r="B360" s="36" t="s">
        <v>1882</v>
      </c>
      <c r="C360" t="s">
        <v>122</v>
      </c>
      <c r="D360" t="s">
        <v>25</v>
      </c>
      <c r="E360" t="s">
        <v>2706</v>
      </c>
      <c r="F360">
        <v>2</v>
      </c>
      <c r="G360" t="str">
        <f>IFERROR(VLOOKUP(B360,FIJO!B:I,8,0),"No diagnostico")</f>
        <v>No diagnostico</v>
      </c>
      <c r="H360" t="str">
        <f>IFERROR(VLOOKUP(B360,Hoja3!J:K,1,0),"")</f>
        <v>TDM</v>
      </c>
      <c r="I360" t="str">
        <f>IFERROR(VLOOKUP(B360,Hoja3!J:K,2,0),"")</f>
        <v>PRIORIDAD 1</v>
      </c>
      <c r="J360" t="str">
        <f>IFERROR(VLOOKUP(B360,Hoja3!P:Q,1,0),"")</f>
        <v>TDM</v>
      </c>
      <c r="K360" t="str">
        <f>IFERROR(VLOOKUP(B360,Hoja3!P:Q,2,0),"")</f>
        <v>PRIORIDAD 1</v>
      </c>
      <c r="L360">
        <v>184</v>
      </c>
    </row>
    <row r="361" spans="1:12" x14ac:dyDescent="0.25">
      <c r="A361">
        <v>163</v>
      </c>
      <c r="B361" s="36" t="s">
        <v>1810</v>
      </c>
      <c r="C361" t="s">
        <v>122</v>
      </c>
      <c r="D361" t="s">
        <v>25</v>
      </c>
      <c r="E361" t="s">
        <v>2706</v>
      </c>
      <c r="F361">
        <v>2</v>
      </c>
      <c r="G361" t="str">
        <f>IFERROR(VLOOKUP(B361,FIJO!B:I,8,0),"No diagnostico")</f>
        <v>No diagnostico</v>
      </c>
      <c r="H361" t="str">
        <f>IFERROR(VLOOKUP(B361,Hoja3!J:K,1,0),"")</f>
        <v>B1F</v>
      </c>
      <c r="I361" t="str">
        <f>IFERROR(VLOOKUP(B361,Hoja3!J:K,2,0),"")</f>
        <v>PRIORIDAD 1</v>
      </c>
      <c r="J361" t="str">
        <f>IFERROR(VLOOKUP(B361,Hoja3!P:Q,1,0),"")</f>
        <v>B1F</v>
      </c>
      <c r="K361" t="str">
        <f>IFERROR(VLOOKUP(B361,Hoja3!P:Q,2,0),"")</f>
        <v>PRIORIDAD 1</v>
      </c>
      <c r="L361">
        <v>304</v>
      </c>
    </row>
    <row r="362" spans="1:12" x14ac:dyDescent="0.25">
      <c r="A362">
        <v>179</v>
      </c>
      <c r="B362" s="36" t="s">
        <v>1828</v>
      </c>
      <c r="C362" t="s">
        <v>122</v>
      </c>
      <c r="D362" t="s">
        <v>25</v>
      </c>
      <c r="E362" t="s">
        <v>2706</v>
      </c>
      <c r="F362">
        <v>2</v>
      </c>
      <c r="G362" t="str">
        <f>IFERROR(VLOOKUP(B362,FIJO!B:I,8,0),"No diagnostico")</f>
        <v>No diagnostico</v>
      </c>
      <c r="H362" t="str">
        <f>IFERROR(VLOOKUP(B362,Hoja3!J:K,1,0),"")</f>
        <v>C2K1</v>
      </c>
      <c r="I362" t="str">
        <f>IFERROR(VLOOKUP(B362,Hoja3!J:K,2,0),"")</f>
        <v>PRIORIDAD 1</v>
      </c>
      <c r="J362" t="str">
        <f>IFERROR(VLOOKUP(B362,Hoja3!P:Q,1,0),"")</f>
        <v>C2K1</v>
      </c>
      <c r="K362" t="str">
        <f>IFERROR(VLOOKUP(B362,Hoja3!P:Q,2,0),"")</f>
        <v>PRIORIDAD 1</v>
      </c>
      <c r="L362">
        <v>236</v>
      </c>
    </row>
    <row r="363" spans="1:12" x14ac:dyDescent="0.25">
      <c r="A363">
        <v>191</v>
      </c>
      <c r="B363" s="36" t="s">
        <v>1834</v>
      </c>
      <c r="C363" t="s">
        <v>122</v>
      </c>
      <c r="D363" t="s">
        <v>25</v>
      </c>
      <c r="E363" t="s">
        <v>2706</v>
      </c>
      <c r="F363">
        <v>2</v>
      </c>
      <c r="G363" t="str">
        <f>IFERROR(VLOOKUP(B363,FIJO!B:I,8,0),"No diagnostico")</f>
        <v>No diagnostico</v>
      </c>
      <c r="H363" t="str">
        <f>IFERROR(VLOOKUP(B363,Hoja3!J:K,1,0),"")</f>
        <v>CRP4</v>
      </c>
      <c r="I363" t="str">
        <f>IFERROR(VLOOKUP(B363,Hoja3!J:K,2,0),"")</f>
        <v>PRIORIDAD 1</v>
      </c>
      <c r="J363" t="str">
        <f>IFERROR(VLOOKUP(B363,Hoja3!P:Q,1,0),"")</f>
        <v>CRP4</v>
      </c>
      <c r="K363" t="str">
        <f>IFERROR(VLOOKUP(B363,Hoja3!P:Q,2,0),"")</f>
        <v>PRIORIDAD 1</v>
      </c>
      <c r="L363">
        <v>218</v>
      </c>
    </row>
    <row r="364" spans="1:12" x14ac:dyDescent="0.25">
      <c r="A364">
        <v>204</v>
      </c>
      <c r="B364" s="36" t="s">
        <v>1838</v>
      </c>
      <c r="C364" t="s">
        <v>122</v>
      </c>
      <c r="D364" t="s">
        <v>25</v>
      </c>
      <c r="E364" t="s">
        <v>2706</v>
      </c>
      <c r="F364">
        <v>2</v>
      </c>
      <c r="G364" t="str">
        <f>IFERROR(VLOOKUP(B364,FIJO!B:I,8,0),"No diagnostico")</f>
        <v>No diagnostico</v>
      </c>
      <c r="H364" t="str">
        <f>IFERROR(VLOOKUP(B364,Hoja3!J:K,1,0),"")</f>
        <v>FV2</v>
      </c>
      <c r="I364" t="str">
        <f>IFERROR(VLOOKUP(B364,Hoja3!J:K,2,0),"")</f>
        <v>PRIORIDAD 1</v>
      </c>
      <c r="J364" t="str">
        <f>IFERROR(VLOOKUP(B364,Hoja3!P:Q,1,0),"")</f>
        <v>FV2</v>
      </c>
      <c r="K364" t="str">
        <f>IFERROR(VLOOKUP(B364,Hoja3!P:Q,2,0),"")</f>
        <v>PRIORIDAD 1</v>
      </c>
      <c r="L364">
        <v>188</v>
      </c>
    </row>
    <row r="365" spans="1:12" x14ac:dyDescent="0.25">
      <c r="A365">
        <v>205</v>
      </c>
      <c r="B365" s="36" t="s">
        <v>1840</v>
      </c>
      <c r="C365" t="s">
        <v>122</v>
      </c>
      <c r="D365" t="s">
        <v>25</v>
      </c>
      <c r="E365" t="s">
        <v>2706</v>
      </c>
      <c r="F365">
        <v>2</v>
      </c>
      <c r="G365" t="str">
        <f>IFERROR(VLOOKUP(B365,FIJO!B:I,8,0),"No diagnostico")</f>
        <v>No diagnostico</v>
      </c>
      <c r="H365" t="str">
        <f>IFERROR(VLOOKUP(B365,Hoja3!J:K,1,0),"")</f>
        <v>FV23D</v>
      </c>
      <c r="I365" t="str">
        <f>IFERROR(VLOOKUP(B365,Hoja3!J:K,2,0),"")</f>
        <v>PRIORIDAD 1</v>
      </c>
      <c r="J365" t="str">
        <f>IFERROR(VLOOKUP(B365,Hoja3!P:Q,1,0),"")</f>
        <v>FV23D</v>
      </c>
      <c r="K365" t="str">
        <f>IFERROR(VLOOKUP(B365,Hoja3!P:Q,2,0),"")</f>
        <v>PRIORIDAD 1</v>
      </c>
      <c r="L365">
        <v>194</v>
      </c>
    </row>
    <row r="366" spans="1:12" x14ac:dyDescent="0.25">
      <c r="A366">
        <v>213</v>
      </c>
      <c r="B366" s="36" t="s">
        <v>1844</v>
      </c>
      <c r="C366" t="s">
        <v>122</v>
      </c>
      <c r="D366" t="s">
        <v>25</v>
      </c>
      <c r="E366" t="s">
        <v>2706</v>
      </c>
      <c r="F366">
        <v>2</v>
      </c>
      <c r="G366" t="str">
        <f>IFERROR(VLOOKUP(B366,FIJO!B:I,8,0),"No diagnostico")</f>
        <v>No diagnostico</v>
      </c>
      <c r="H366" t="str">
        <f>IFERROR(VLOOKUP(B366,Hoja3!J:K,1,0),"")</f>
        <v>GUS</v>
      </c>
      <c r="I366" t="str">
        <f>IFERROR(VLOOKUP(B366,Hoja3!J:K,2,0),"")</f>
        <v>PRIORIDAD 1</v>
      </c>
      <c r="J366" t="str">
        <f>IFERROR(VLOOKUP(B366,Hoja3!P:Q,1,0),"")</f>
        <v>GUS</v>
      </c>
      <c r="K366" t="str">
        <f>IFERROR(VLOOKUP(B366,Hoja3!P:Q,2,0),"")</f>
        <v>PRIORIDAD 1</v>
      </c>
      <c r="L366">
        <v>606</v>
      </c>
    </row>
    <row r="367" spans="1:12" x14ac:dyDescent="0.25">
      <c r="A367">
        <v>228</v>
      </c>
      <c r="B367" s="36" t="s">
        <v>1849</v>
      </c>
      <c r="C367" t="s">
        <v>122</v>
      </c>
      <c r="D367" t="s">
        <v>25</v>
      </c>
      <c r="E367" t="s">
        <v>2706</v>
      </c>
      <c r="F367">
        <v>2</v>
      </c>
      <c r="G367" t="str">
        <f>IFERROR(VLOOKUP(B367,FIJO!B:I,8,0),"No diagnostico")</f>
        <v>No diagnostico</v>
      </c>
      <c r="H367" t="str">
        <f>IFERROR(VLOOKUP(B367,Hoja3!J:K,1,0),"")</f>
        <v>LM2</v>
      </c>
      <c r="I367" t="str">
        <f>IFERROR(VLOOKUP(B367,Hoja3!J:K,2,0),"")</f>
        <v>PRIORIDAD 1</v>
      </c>
      <c r="J367" t="str">
        <f>IFERROR(VLOOKUP(B367,Hoja3!P:Q,1,0),"")</f>
        <v>LM2</v>
      </c>
      <c r="K367" t="str">
        <f>IFERROR(VLOOKUP(B367,Hoja3!P:Q,2,0),"")</f>
        <v>PRIORIDAD 1</v>
      </c>
      <c r="L367">
        <v>247</v>
      </c>
    </row>
    <row r="368" spans="1:12" x14ac:dyDescent="0.25">
      <c r="A368">
        <v>231</v>
      </c>
      <c r="B368" s="36" t="s">
        <v>1855</v>
      </c>
      <c r="C368" t="s">
        <v>122</v>
      </c>
      <c r="D368" t="s">
        <v>25</v>
      </c>
      <c r="E368" t="s">
        <v>2706</v>
      </c>
      <c r="F368">
        <v>2</v>
      </c>
      <c r="G368" t="str">
        <f>IFERROR(VLOOKUP(B368,FIJO!B:I,8,0),"No diagnostico")</f>
        <v>No diagnostico</v>
      </c>
      <c r="H368" t="str">
        <f>IFERROR(VLOOKUP(B368,Hoja3!J:K,1,0),"")</f>
        <v>LUC</v>
      </c>
      <c r="I368" t="str">
        <f>IFERROR(VLOOKUP(B368,Hoja3!J:K,2,0),"")</f>
        <v>PRIORIDAD 1</v>
      </c>
      <c r="J368" t="str">
        <f>IFERROR(VLOOKUP(B368,Hoja3!P:Q,1,0),"")</f>
        <v>LUC</v>
      </c>
      <c r="K368" t="str">
        <f>IFERROR(VLOOKUP(B368,Hoja3!P:Q,2,0),"")</f>
        <v>PRIORIDAD 1</v>
      </c>
      <c r="L368">
        <v>246</v>
      </c>
    </row>
    <row r="369" spans="1:12" x14ac:dyDescent="0.25">
      <c r="A369">
        <v>240</v>
      </c>
      <c r="B369" s="36" t="s">
        <v>1857</v>
      </c>
      <c r="C369" t="s">
        <v>122</v>
      </c>
      <c r="D369" t="s">
        <v>25</v>
      </c>
      <c r="E369" t="s">
        <v>2706</v>
      </c>
      <c r="F369">
        <v>2</v>
      </c>
      <c r="G369" t="str">
        <f>IFERROR(VLOOKUP(B369,FIJO!B:I,8,0),"No diagnostico")</f>
        <v>No diagnostico</v>
      </c>
      <c r="H369" t="str">
        <f>IFERROR(VLOOKUP(B369,Hoja3!J:K,1,0),"")</f>
        <v>NC3</v>
      </c>
      <c r="I369" t="str">
        <f>IFERROR(VLOOKUP(B369,Hoja3!J:K,2,0),"")</f>
        <v>PRIORIDAD 1</v>
      </c>
      <c r="J369" t="str">
        <f>IFERROR(VLOOKUP(B369,Hoja3!P:Q,1,0),"")</f>
        <v>NC3</v>
      </c>
      <c r="K369" t="str">
        <f>IFERROR(VLOOKUP(B369,Hoja3!P:Q,2,0),"")</f>
        <v>PRIORIDAD 1</v>
      </c>
      <c r="L369">
        <v>348</v>
      </c>
    </row>
    <row r="370" spans="1:12" x14ac:dyDescent="0.25">
      <c r="A370">
        <v>257</v>
      </c>
      <c r="B370" s="36" t="s">
        <v>1864</v>
      </c>
      <c r="C370" t="s">
        <v>122</v>
      </c>
      <c r="D370" t="s">
        <v>25</v>
      </c>
      <c r="E370" t="s">
        <v>2706</v>
      </c>
      <c r="F370">
        <v>2</v>
      </c>
      <c r="G370" t="str">
        <f>IFERROR(VLOOKUP(B370,FIJO!B:I,8,0),"No diagnostico")</f>
        <v>No diagnostico</v>
      </c>
      <c r="H370" t="str">
        <f>IFERROR(VLOOKUP(B370,Hoja3!J:K,1,0),"")</f>
        <v>QSJ</v>
      </c>
      <c r="I370" t="str">
        <f>IFERROR(VLOOKUP(B370,Hoja3!J:K,2,0),"")</f>
        <v>PRIORIDAD 1</v>
      </c>
      <c r="J370" t="str">
        <f>IFERROR(VLOOKUP(B370,Hoja3!P:Q,1,0),"")</f>
        <v>QSJ</v>
      </c>
      <c r="K370" t="str">
        <f>IFERROR(VLOOKUP(B370,Hoja3!P:Q,2,0),"")</f>
        <v>PRIORIDAD 1</v>
      </c>
      <c r="L370">
        <v>86</v>
      </c>
    </row>
    <row r="371" spans="1:12" x14ac:dyDescent="0.25">
      <c r="A371">
        <v>260</v>
      </c>
      <c r="B371" s="36" t="s">
        <v>1866</v>
      </c>
      <c r="C371" t="s">
        <v>122</v>
      </c>
      <c r="D371" t="s">
        <v>25</v>
      </c>
      <c r="E371" t="s">
        <v>2706</v>
      </c>
      <c r="F371">
        <v>2</v>
      </c>
      <c r="G371" t="str">
        <f>IFERROR(VLOOKUP(B371,FIJO!B:I,8,0),"No diagnostico")</f>
        <v>No diagnostico</v>
      </c>
      <c r="H371" t="str">
        <f>IFERROR(VLOOKUP(B371,Hoja3!J:K,1,0),"")</f>
        <v>SC33D</v>
      </c>
      <c r="I371" t="str">
        <f>IFERROR(VLOOKUP(B371,Hoja3!J:K,2,0),"")</f>
        <v>PRIORIDAD 1</v>
      </c>
      <c r="J371" t="str">
        <f>IFERROR(VLOOKUP(B371,Hoja3!P:Q,1,0),"")</f>
        <v>SC33D</v>
      </c>
      <c r="K371" t="str">
        <f>IFERROR(VLOOKUP(B371,Hoja3!P:Q,2,0),"")</f>
        <v>PRIORIDAD 1</v>
      </c>
      <c r="L371">
        <v>137</v>
      </c>
    </row>
    <row r="372" spans="1:12" x14ac:dyDescent="0.25">
      <c r="A372">
        <v>270</v>
      </c>
      <c r="B372" s="36" t="s">
        <v>1873</v>
      </c>
      <c r="C372" t="s">
        <v>122</v>
      </c>
      <c r="D372" t="s">
        <v>25</v>
      </c>
      <c r="E372" t="s">
        <v>2706</v>
      </c>
      <c r="F372">
        <v>2</v>
      </c>
      <c r="G372" t="str">
        <f>IFERROR(VLOOKUP(B372,FIJO!B:I,8,0),"No diagnostico")</f>
        <v>No diagnostico</v>
      </c>
      <c r="H372" t="str">
        <f>IFERROR(VLOOKUP(B372,Hoja3!J:K,1,0),"")</f>
        <v>TAY13M</v>
      </c>
      <c r="I372" t="str">
        <f>IFERROR(VLOOKUP(B372,Hoja3!J:K,2,0),"")</f>
        <v>PRIORIDAD 1</v>
      </c>
      <c r="J372" t="str">
        <f>IFERROR(VLOOKUP(B372,Hoja3!P:Q,1,0),"")</f>
        <v>TAY13M</v>
      </c>
      <c r="K372" t="str">
        <f>IFERROR(VLOOKUP(B372,Hoja3!P:Q,2,0),"")</f>
        <v>PRIORIDAD 1</v>
      </c>
      <c r="L372">
        <v>256</v>
      </c>
    </row>
    <row r="373" spans="1:12" x14ac:dyDescent="0.25">
      <c r="A373">
        <v>282</v>
      </c>
      <c r="B373" s="36" t="s">
        <v>1877</v>
      </c>
      <c r="C373" t="s">
        <v>122</v>
      </c>
      <c r="D373" t="s">
        <v>25</v>
      </c>
      <c r="E373" t="s">
        <v>2706</v>
      </c>
      <c r="F373">
        <v>2</v>
      </c>
      <c r="G373" t="str">
        <f>IFERROR(VLOOKUP(B373,FIJO!B:I,8,0),"No diagnostico")</f>
        <v>No diagnostico</v>
      </c>
      <c r="H373" t="str">
        <f>IFERROR(VLOOKUP(B373,Hoja3!J:K,1,0),"")</f>
        <v>VJ4</v>
      </c>
      <c r="I373" t="str">
        <f>IFERROR(VLOOKUP(B373,Hoja3!J:K,2,0),"")</f>
        <v>PRIORIDAD 1</v>
      </c>
      <c r="J373" t="str">
        <f>IFERROR(VLOOKUP(B373,Hoja3!P:Q,1,0),"")</f>
        <v>VJ4</v>
      </c>
      <c r="K373" t="str">
        <f>IFERROR(VLOOKUP(B373,Hoja3!P:Q,2,0),"")</f>
        <v>PRIORIDAD 1</v>
      </c>
      <c r="L373">
        <v>353</v>
      </c>
    </row>
    <row r="374" spans="1:12" x14ac:dyDescent="0.25">
      <c r="A374">
        <v>288</v>
      </c>
      <c r="B374" s="36" t="s">
        <v>1754</v>
      </c>
      <c r="C374" t="s">
        <v>122</v>
      </c>
      <c r="D374" t="s">
        <v>25</v>
      </c>
      <c r="E374" t="s">
        <v>2706</v>
      </c>
      <c r="F374">
        <v>2</v>
      </c>
      <c r="G374" t="str">
        <f>IFERROR(VLOOKUP(B374,FIJO!B:I,8,0),"No diagnostico")</f>
        <v>No diagnostico</v>
      </c>
      <c r="H374" t="str">
        <f>IFERROR(VLOOKUP(B374,Hoja3!J:K,1,0),"")</f>
        <v>1GE</v>
      </c>
      <c r="I374" t="str">
        <f>IFERROR(VLOOKUP(B374,Hoja3!J:K,2,0),"")</f>
        <v>PRIORIDAD 1</v>
      </c>
      <c r="J374" t="str">
        <f>IFERROR(VLOOKUP(B374,Hoja3!P:Q,1,0),"")</f>
        <v>1GE</v>
      </c>
      <c r="K374" t="str">
        <f>IFERROR(VLOOKUP(B374,Hoja3!P:Q,2,0),"")</f>
        <v>PRIORIDAD 1</v>
      </c>
      <c r="L374">
        <v>242</v>
      </c>
    </row>
    <row r="375" spans="1:12" x14ac:dyDescent="0.25">
      <c r="A375">
        <v>351</v>
      </c>
      <c r="B375" s="36" t="s">
        <v>1769</v>
      </c>
      <c r="C375" t="s">
        <v>122</v>
      </c>
      <c r="D375" t="s">
        <v>25</v>
      </c>
      <c r="E375" t="s">
        <v>2706</v>
      </c>
      <c r="F375">
        <v>2</v>
      </c>
      <c r="G375" t="str">
        <f>IFERROR(VLOOKUP(B375,FIJO!B:I,8,0),"No diagnostico")</f>
        <v>No diagnostico</v>
      </c>
      <c r="H375" t="str">
        <f>IFERROR(VLOOKUP(B375,Hoja3!J:K,1,0),"")</f>
        <v>F7M</v>
      </c>
      <c r="I375" t="str">
        <f>IFERROR(VLOOKUP(B375,Hoja3!J:K,2,0),"")</f>
        <v>PRIORIDAD 1</v>
      </c>
      <c r="J375" t="str">
        <f>IFERROR(VLOOKUP(B375,Hoja3!P:Q,1,0),"")</f>
        <v>F7M</v>
      </c>
      <c r="K375" t="str">
        <f>IFERROR(VLOOKUP(B375,Hoja3!P:Q,2,0),"")</f>
        <v>PRIORIDAD 1</v>
      </c>
      <c r="L375">
        <v>326</v>
      </c>
    </row>
    <row r="376" spans="1:12" x14ac:dyDescent="0.25">
      <c r="A376">
        <v>374</v>
      </c>
      <c r="B376" s="36" t="s">
        <v>1779</v>
      </c>
      <c r="C376" t="s">
        <v>122</v>
      </c>
      <c r="D376" t="s">
        <v>25</v>
      </c>
      <c r="E376" t="s">
        <v>2706</v>
      </c>
      <c r="F376">
        <v>2</v>
      </c>
      <c r="G376" t="str">
        <f>IFERROR(VLOOKUP(B376,FIJO!B:I,8,0),"No diagnostico")</f>
        <v>No diagnostico</v>
      </c>
      <c r="H376" t="str">
        <f>IFERROR(VLOOKUP(B376,Hoja3!J:K,1,0),"")</f>
        <v>L13</v>
      </c>
      <c r="I376" t="str">
        <f>IFERROR(VLOOKUP(B376,Hoja3!J:K,2,0),"")</f>
        <v>PRIORIDAD 1</v>
      </c>
      <c r="J376" t="str">
        <f>IFERROR(VLOOKUP(B376,Hoja3!P:Q,1,0),"")</f>
        <v>L13</v>
      </c>
      <c r="K376" t="str">
        <f>IFERROR(VLOOKUP(B376,Hoja3!P:Q,2,0),"")</f>
        <v>PRIORIDAD 1</v>
      </c>
      <c r="L376">
        <v>253</v>
      </c>
    </row>
    <row r="377" spans="1:12" x14ac:dyDescent="0.25">
      <c r="A377">
        <v>386</v>
      </c>
      <c r="B377" s="36" t="s">
        <v>1782</v>
      </c>
      <c r="C377" t="s">
        <v>122</v>
      </c>
      <c r="D377" t="s">
        <v>25</v>
      </c>
      <c r="E377" t="s">
        <v>2706</v>
      </c>
      <c r="F377">
        <v>2</v>
      </c>
      <c r="G377" t="str">
        <f>IFERROR(VLOOKUP(B377,FIJO!B:I,8,0),"No diagnostico")</f>
        <v>No diagnostico</v>
      </c>
      <c r="H377" t="str">
        <f>IFERROR(VLOOKUP(B377,Hoja3!J:K,1,0),"")</f>
        <v>MQ2</v>
      </c>
      <c r="I377" t="str">
        <f>IFERROR(VLOOKUP(B377,Hoja3!J:K,2,0),"")</f>
        <v>PRIORIDAD 1</v>
      </c>
      <c r="J377" t="str">
        <f>IFERROR(VLOOKUP(B377,Hoja3!P:Q,1,0),"")</f>
        <v>MQ2</v>
      </c>
      <c r="K377" t="str">
        <f>IFERROR(VLOOKUP(B377,Hoja3!P:Q,2,0),"")</f>
        <v>PRIORIDAD 1</v>
      </c>
      <c r="L377">
        <v>421</v>
      </c>
    </row>
    <row r="378" spans="1:12" x14ac:dyDescent="0.25">
      <c r="A378">
        <v>390</v>
      </c>
      <c r="B378" s="36" t="s">
        <v>1783</v>
      </c>
      <c r="C378" t="s">
        <v>122</v>
      </c>
      <c r="D378" t="s">
        <v>25</v>
      </c>
      <c r="E378" t="s">
        <v>2706</v>
      </c>
      <c r="F378">
        <v>2</v>
      </c>
      <c r="G378" t="str">
        <f>IFERROR(VLOOKUP(B378,FIJO!B:I,8,0),"No diagnostico")</f>
        <v>No diagnostico</v>
      </c>
      <c r="H378" t="str">
        <f>IFERROR(VLOOKUP(B378,Hoja3!J:K,1,0),"")</f>
        <v>NR1</v>
      </c>
      <c r="I378" t="str">
        <f>IFERROR(VLOOKUP(B378,Hoja3!J:K,2,0),"")</f>
        <v>PRIORIDAD 1</v>
      </c>
      <c r="J378" t="str">
        <f>IFERROR(VLOOKUP(B378,Hoja3!P:Q,1,0),"")</f>
        <v>NR1</v>
      </c>
      <c r="K378" t="str">
        <f>IFERROR(VLOOKUP(B378,Hoja3!P:Q,2,0),"")</f>
        <v>PRIORIDAD 1</v>
      </c>
      <c r="L378">
        <v>279</v>
      </c>
    </row>
    <row r="379" spans="1:12" x14ac:dyDescent="0.25">
      <c r="A379">
        <v>406</v>
      </c>
      <c r="B379" s="36" t="s">
        <v>1786</v>
      </c>
      <c r="C379" t="s">
        <v>122</v>
      </c>
      <c r="D379" t="s">
        <v>25</v>
      </c>
      <c r="E379" t="s">
        <v>2706</v>
      </c>
      <c r="F379">
        <v>2</v>
      </c>
      <c r="G379" t="str">
        <f>IFERROR(VLOOKUP(B379,FIJO!B:I,8,0),"No diagnostico")</f>
        <v>No diagnostico</v>
      </c>
      <c r="H379" t="str">
        <f>IFERROR(VLOOKUP(B379,Hoja3!J:K,1,0),"")</f>
        <v>PP4</v>
      </c>
      <c r="I379" t="str">
        <f>IFERROR(VLOOKUP(B379,Hoja3!J:K,2,0),"")</f>
        <v>PRIORIDAD 1</v>
      </c>
      <c r="J379" t="str">
        <f>IFERROR(VLOOKUP(B379,Hoja3!P:Q,1,0),"")</f>
        <v>PP4</v>
      </c>
      <c r="K379" t="str">
        <f>IFERROR(VLOOKUP(B379,Hoja3!P:Q,2,0),"")</f>
        <v>PRIORIDAD 1</v>
      </c>
      <c r="L379">
        <v>174</v>
      </c>
    </row>
    <row r="380" spans="1:12" x14ac:dyDescent="0.25">
      <c r="A380">
        <v>412</v>
      </c>
      <c r="B380" s="36" t="s">
        <v>1787</v>
      </c>
      <c r="C380" t="s">
        <v>122</v>
      </c>
      <c r="D380" t="s">
        <v>25</v>
      </c>
      <c r="E380" t="s">
        <v>2706</v>
      </c>
      <c r="F380">
        <v>2</v>
      </c>
      <c r="G380" t="str">
        <f>IFERROR(VLOOKUP(B380,FIJO!B:I,8,0),"No diagnostico")</f>
        <v>No diagnostico</v>
      </c>
      <c r="H380" t="str">
        <f>IFERROR(VLOOKUP(B380,Hoja3!J:K,1,0),"")</f>
        <v>REG</v>
      </c>
      <c r="I380" t="str">
        <f>IFERROR(VLOOKUP(B380,Hoja3!J:K,2,0),"")</f>
        <v>PRIORIDAD 1</v>
      </c>
      <c r="J380" t="str">
        <f>IFERROR(VLOOKUP(B380,Hoja3!P:Q,1,0),"")</f>
        <v>REG</v>
      </c>
      <c r="K380" t="str">
        <f>IFERROR(VLOOKUP(B380,Hoja3!P:Q,2,0),"")</f>
        <v>PRIORIDAD 1</v>
      </c>
      <c r="L380">
        <v>188</v>
      </c>
    </row>
    <row r="381" spans="1:12" x14ac:dyDescent="0.25">
      <c r="A381">
        <v>418</v>
      </c>
      <c r="B381" s="36" t="s">
        <v>1789</v>
      </c>
      <c r="C381" t="s">
        <v>122</v>
      </c>
      <c r="D381" t="s">
        <v>25</v>
      </c>
      <c r="E381" t="s">
        <v>2706</v>
      </c>
      <c r="F381">
        <v>2</v>
      </c>
      <c r="G381" t="str">
        <f>IFERROR(VLOOKUP(B381,FIJO!B:I,8,0),"No diagnostico")</f>
        <v>No diagnostico</v>
      </c>
      <c r="H381" t="str">
        <f>IFERROR(VLOOKUP(B381,Hoja3!J:K,1,0),"")</f>
        <v>RZ31</v>
      </c>
      <c r="I381" t="str">
        <f>IFERROR(VLOOKUP(B381,Hoja3!J:K,2,0),"")</f>
        <v>PRIORIDAD 1</v>
      </c>
      <c r="J381" t="str">
        <f>IFERROR(VLOOKUP(B381,Hoja3!P:Q,1,0),"")</f>
        <v>RZ31</v>
      </c>
      <c r="K381" t="str">
        <f>IFERROR(VLOOKUP(B381,Hoja3!P:Q,2,0),"")</f>
        <v>PRIORIDAD 1</v>
      </c>
      <c r="L381">
        <v>258</v>
      </c>
    </row>
    <row r="382" spans="1:12" x14ac:dyDescent="0.25">
      <c r="A382">
        <v>420</v>
      </c>
      <c r="B382" s="36" t="s">
        <v>1790</v>
      </c>
      <c r="C382" t="s">
        <v>122</v>
      </c>
      <c r="D382" t="s">
        <v>25</v>
      </c>
      <c r="E382" t="s">
        <v>2706</v>
      </c>
      <c r="F382">
        <v>2</v>
      </c>
      <c r="G382" t="str">
        <f>IFERROR(VLOOKUP(B382,FIJO!B:I,8,0),"No diagnostico")</f>
        <v>No diagnostico</v>
      </c>
      <c r="H382" t="str">
        <f>IFERROR(VLOOKUP(B382,Hoja3!J:K,1,0),"")</f>
        <v>S2U</v>
      </c>
      <c r="I382" t="str">
        <f>IFERROR(VLOOKUP(B382,Hoja3!J:K,2,0),"")</f>
        <v>PRIORIDAD 1</v>
      </c>
      <c r="J382" t="str">
        <f>IFERROR(VLOOKUP(B382,Hoja3!P:Q,1,0),"")</f>
        <v>S2U</v>
      </c>
      <c r="K382" t="str">
        <f>IFERROR(VLOOKUP(B382,Hoja3!P:Q,2,0),"")</f>
        <v>PRIORIDAD 1</v>
      </c>
      <c r="L382">
        <v>218</v>
      </c>
    </row>
    <row r="383" spans="1:12" x14ac:dyDescent="0.25">
      <c r="A383">
        <v>423</v>
      </c>
      <c r="B383" s="36" t="s">
        <v>1791</v>
      </c>
      <c r="C383" t="s">
        <v>122</v>
      </c>
      <c r="D383" t="s">
        <v>25</v>
      </c>
      <c r="E383" t="s">
        <v>2706</v>
      </c>
      <c r="F383">
        <v>2</v>
      </c>
      <c r="G383" t="str">
        <f>IFERROR(VLOOKUP(B383,FIJO!B:I,8,0),"No diagnostico")</f>
        <v>No diagnostico</v>
      </c>
      <c r="H383" t="str">
        <f>IFERROR(VLOOKUP(B383,Hoja3!J:K,1,0),"")</f>
        <v>SFI</v>
      </c>
      <c r="I383" t="str">
        <f>IFERROR(VLOOKUP(B383,Hoja3!J:K,2,0),"")</f>
        <v>PRIORIDAD 1</v>
      </c>
      <c r="J383" t="str">
        <f>IFERROR(VLOOKUP(B383,Hoja3!P:Q,1,0),"")</f>
        <v>SFI</v>
      </c>
      <c r="K383" t="str">
        <f>IFERROR(VLOOKUP(B383,Hoja3!P:Q,2,0),"")</f>
        <v>PRIORIDAD 1</v>
      </c>
      <c r="L383">
        <v>249</v>
      </c>
    </row>
    <row r="384" spans="1:12" x14ac:dyDescent="0.25">
      <c r="A384">
        <v>430</v>
      </c>
      <c r="B384" s="36" t="s">
        <v>1795</v>
      </c>
      <c r="C384" t="s">
        <v>122</v>
      </c>
      <c r="D384" t="s">
        <v>25</v>
      </c>
      <c r="E384" t="s">
        <v>2706</v>
      </c>
      <c r="F384">
        <v>2</v>
      </c>
      <c r="G384" t="str">
        <f>IFERROR(VLOOKUP(B384,FIJO!B:I,8,0),"No diagnostico")</f>
        <v>No diagnostico</v>
      </c>
      <c r="H384" t="str">
        <f>IFERROR(VLOOKUP(B384,Hoja3!J:K,1,0),"")</f>
        <v>TCJ</v>
      </c>
      <c r="I384" t="str">
        <f>IFERROR(VLOOKUP(B384,Hoja3!J:K,2,0),"")</f>
        <v>PRIORIDAD 1</v>
      </c>
      <c r="J384" t="str">
        <f>IFERROR(VLOOKUP(B384,Hoja3!P:Q,1,0),"")</f>
        <v>TCJ</v>
      </c>
      <c r="K384" t="str">
        <f>IFERROR(VLOOKUP(B384,Hoja3!P:Q,2,0),"")</f>
        <v>PRIORIDAD 1</v>
      </c>
      <c r="L384">
        <v>421</v>
      </c>
    </row>
    <row r="385" spans="1:12" x14ac:dyDescent="0.25">
      <c r="A385">
        <v>435</v>
      </c>
      <c r="B385" s="36" t="s">
        <v>1796</v>
      </c>
      <c r="C385" t="s">
        <v>122</v>
      </c>
      <c r="D385" t="s">
        <v>25</v>
      </c>
      <c r="E385" t="s">
        <v>2706</v>
      </c>
      <c r="F385">
        <v>2</v>
      </c>
      <c r="G385" t="str">
        <f>IFERROR(VLOOKUP(B385,FIJO!B:I,8,0),"No diagnostico")</f>
        <v>No diagnostico</v>
      </c>
      <c r="H385" t="str">
        <f>IFERROR(VLOOKUP(B385,Hoja3!J:K,1,0),"")</f>
        <v>TV2</v>
      </c>
      <c r="I385" t="str">
        <f>IFERROR(VLOOKUP(B385,Hoja3!J:K,2,0),"")</f>
        <v>PRIORIDAD 1</v>
      </c>
      <c r="J385" t="str">
        <f>IFERROR(VLOOKUP(B385,Hoja3!P:Q,1,0),"")</f>
        <v>TV2</v>
      </c>
      <c r="K385" t="str">
        <f>IFERROR(VLOOKUP(B385,Hoja3!P:Q,2,0),"")</f>
        <v>PRIORIDAD 1</v>
      </c>
      <c r="L385">
        <v>336</v>
      </c>
    </row>
    <row r="386" spans="1:12" x14ac:dyDescent="0.25">
      <c r="A386">
        <v>437</v>
      </c>
      <c r="B386" s="36" t="s">
        <v>1797</v>
      </c>
      <c r="C386" t="s">
        <v>122</v>
      </c>
      <c r="D386" t="s">
        <v>25</v>
      </c>
      <c r="E386" t="s">
        <v>2706</v>
      </c>
      <c r="F386">
        <v>2</v>
      </c>
      <c r="G386" t="str">
        <f>IFERROR(VLOOKUP(B386,FIJO!B:I,8,0),"No diagnostico")</f>
        <v>No diagnostico</v>
      </c>
      <c r="H386" t="str">
        <f>IFERROR(VLOOKUP(B386,Hoja3!J:K,1,0),"")</f>
        <v>UFT</v>
      </c>
      <c r="I386" t="str">
        <f>IFERROR(VLOOKUP(B386,Hoja3!J:K,2,0),"")</f>
        <v>PRIORIDAD 1</v>
      </c>
      <c r="J386" t="str">
        <f>IFERROR(VLOOKUP(B386,Hoja3!P:Q,1,0),"")</f>
        <v>UFT</v>
      </c>
      <c r="K386" t="str">
        <f>IFERROR(VLOOKUP(B386,Hoja3!P:Q,2,0),"")</f>
        <v>PRIORIDAD 1</v>
      </c>
      <c r="L386">
        <v>43</v>
      </c>
    </row>
    <row r="387" spans="1:12" x14ac:dyDescent="0.25">
      <c r="A387">
        <v>446</v>
      </c>
      <c r="B387" s="36" t="s">
        <v>1798</v>
      </c>
      <c r="C387" t="s">
        <v>122</v>
      </c>
      <c r="D387" t="s">
        <v>25</v>
      </c>
      <c r="E387" t="s">
        <v>2706</v>
      </c>
      <c r="F387">
        <v>2</v>
      </c>
      <c r="G387" t="str">
        <f>IFERROR(VLOOKUP(B387,FIJO!B:I,8,0),"No diagnostico")</f>
        <v>No diagnostico</v>
      </c>
      <c r="H387" t="str">
        <f>IFERROR(VLOOKUP(B387,Hoja3!J:K,1,0),"")</f>
        <v>VTT</v>
      </c>
      <c r="I387" t="str">
        <f>IFERROR(VLOOKUP(B387,Hoja3!J:K,2,0),"")</f>
        <v>PRIORIDAD 2</v>
      </c>
      <c r="J387" t="str">
        <f>IFERROR(VLOOKUP(B387,Hoja3!P:Q,1,0),"")</f>
        <v>VTT</v>
      </c>
      <c r="K387" t="str">
        <f>IFERROR(VLOOKUP(B387,Hoja3!P:Q,2,0),"")</f>
        <v>PRIORIDAD 1</v>
      </c>
      <c r="L387">
        <v>79</v>
      </c>
    </row>
    <row r="388" spans="1:12" x14ac:dyDescent="0.25">
      <c r="A388">
        <v>480</v>
      </c>
      <c r="B388" s="36" t="s">
        <v>1733</v>
      </c>
      <c r="C388" t="s">
        <v>122</v>
      </c>
      <c r="D388" t="s">
        <v>25</v>
      </c>
      <c r="E388" t="s">
        <v>2706</v>
      </c>
      <c r="F388">
        <v>2</v>
      </c>
      <c r="G388" t="str">
        <f>IFERROR(VLOOKUP(B388,FIJO!B:I,8,0),"No diagnostico")</f>
        <v>No diagnostico</v>
      </c>
      <c r="H388" t="str">
        <f>IFERROR(VLOOKUP(B388,Hoja3!J:K,1,0),"")</f>
        <v>VLP1</v>
      </c>
      <c r="I388" t="str">
        <f>IFERROR(VLOOKUP(B388,Hoja3!J:K,2,0),"")</f>
        <v>PRIORIDAD 1</v>
      </c>
      <c r="J388" t="str">
        <f>IFERROR(VLOOKUP(B388,Hoja3!P:Q,1,0),"")</f>
        <v>VLP1</v>
      </c>
      <c r="K388" t="str">
        <f>IFERROR(VLOOKUP(B388,Hoja3!P:Q,2,0),"")</f>
        <v>PRIORIDAD 1</v>
      </c>
      <c r="L388">
        <v>162</v>
      </c>
    </row>
    <row r="389" spans="1:12" x14ac:dyDescent="0.25">
      <c r="A389">
        <v>501</v>
      </c>
      <c r="B389" s="36" t="s">
        <v>1702</v>
      </c>
      <c r="C389" t="s">
        <v>122</v>
      </c>
      <c r="D389" t="s">
        <v>25</v>
      </c>
      <c r="E389" t="s">
        <v>2706</v>
      </c>
      <c r="F389">
        <v>2</v>
      </c>
      <c r="G389" t="str">
        <f>IFERROR(VLOOKUP(B389,FIJO!B:I,8,0),"No diagnostico")</f>
        <v>No diagnostico</v>
      </c>
      <c r="H389" t="str">
        <f>IFERROR(VLOOKUP(B389,Hoja3!J:K,1,0),"")</f>
        <v>C2G1</v>
      </c>
      <c r="I389" t="str">
        <f>IFERROR(VLOOKUP(B389,Hoja3!J:K,2,0),"")</f>
        <v>PRIORIDAD 1</v>
      </c>
      <c r="J389" t="str">
        <f>IFERROR(VLOOKUP(B389,Hoja3!P:Q,1,0),"")</f>
        <v>C2G1</v>
      </c>
      <c r="K389" t="str">
        <f>IFERROR(VLOOKUP(B389,Hoja3!P:Q,2,0),"")</f>
        <v>PRIORIDAD 1</v>
      </c>
      <c r="L389">
        <v>48</v>
      </c>
    </row>
    <row r="390" spans="1:12" x14ac:dyDescent="0.25">
      <c r="A390">
        <v>507</v>
      </c>
      <c r="B390" s="36" t="s">
        <v>1706</v>
      </c>
      <c r="C390" t="s">
        <v>122</v>
      </c>
      <c r="D390" t="s">
        <v>25</v>
      </c>
      <c r="E390" t="s">
        <v>2706</v>
      </c>
      <c r="F390">
        <v>2</v>
      </c>
      <c r="G390" t="str">
        <f>IFERROR(VLOOKUP(B390,FIJO!B:I,8,0),"No diagnostico")</f>
        <v>No diagnostico</v>
      </c>
      <c r="H390" t="str">
        <f>IFERROR(VLOOKUP(B390,Hoja3!J:K,1,0),"")</f>
        <v>DCM</v>
      </c>
      <c r="I390" t="str">
        <f>IFERROR(VLOOKUP(B390,Hoja3!J:K,2,0),"")</f>
        <v>PRIORIDAD 1</v>
      </c>
      <c r="J390" t="str">
        <f>IFERROR(VLOOKUP(B390,Hoja3!P:Q,1,0),"")</f>
        <v>DCM</v>
      </c>
      <c r="K390" t="str">
        <f>IFERROR(VLOOKUP(B390,Hoja3!P:Q,2,0),"")</f>
        <v>PRIORIDAD 1</v>
      </c>
      <c r="L390">
        <v>352</v>
      </c>
    </row>
    <row r="391" spans="1:12" x14ac:dyDescent="0.25">
      <c r="A391">
        <v>538</v>
      </c>
      <c r="B391" s="36" t="s">
        <v>1713</v>
      </c>
      <c r="C391" t="s">
        <v>122</v>
      </c>
      <c r="D391" t="s">
        <v>25</v>
      </c>
      <c r="E391" t="s">
        <v>2706</v>
      </c>
      <c r="F391">
        <v>2</v>
      </c>
      <c r="G391" t="str">
        <f>IFERROR(VLOOKUP(B391,FIJO!B:I,8,0),"No diagnostico")</f>
        <v>No diagnostico</v>
      </c>
      <c r="H391" t="str">
        <f>IFERROR(VLOOKUP(B391,Hoja3!J:K,1,0),"")</f>
        <v>PIF</v>
      </c>
      <c r="I391" t="str">
        <f>IFERROR(VLOOKUP(B391,Hoja3!J:K,2,0),"")</f>
        <v>PRIORIDAD 1</v>
      </c>
      <c r="J391" t="str">
        <f>IFERROR(VLOOKUP(B391,Hoja3!P:Q,1,0),"")</f>
        <v>PIF</v>
      </c>
      <c r="K391" t="str">
        <f>IFERROR(VLOOKUP(B391,Hoja3!P:Q,2,0),"")</f>
        <v>PRIORIDAD 1</v>
      </c>
      <c r="L391">
        <v>240</v>
      </c>
    </row>
    <row r="392" spans="1:12" x14ac:dyDescent="0.25">
      <c r="A392">
        <v>541</v>
      </c>
      <c r="B392" s="36" t="s">
        <v>1716</v>
      </c>
      <c r="C392" t="s">
        <v>122</v>
      </c>
      <c r="D392" t="s">
        <v>25</v>
      </c>
      <c r="E392" t="s">
        <v>2706</v>
      </c>
      <c r="F392">
        <v>2</v>
      </c>
      <c r="G392" t="str">
        <f>IFERROR(VLOOKUP(B392,FIJO!B:I,8,0),"No diagnostico")</f>
        <v>No diagnostico</v>
      </c>
      <c r="H392" t="str">
        <f>IFERROR(VLOOKUP(B392,Hoja3!J:K,1,0),"")</f>
        <v>RAO23B</v>
      </c>
      <c r="I392" t="str">
        <f>IFERROR(VLOOKUP(B392,Hoja3!J:K,2,0),"")</f>
        <v>PRIORIDAD 1</v>
      </c>
      <c r="J392" t="str">
        <f>IFERROR(VLOOKUP(B392,Hoja3!P:Q,1,0),"")</f>
        <v>RAO23B</v>
      </c>
      <c r="K392" t="str">
        <f>IFERROR(VLOOKUP(B392,Hoja3!P:Q,2,0),"")</f>
        <v>PRIORIDAD 1</v>
      </c>
      <c r="L392">
        <v>257</v>
      </c>
    </row>
    <row r="393" spans="1:12" x14ac:dyDescent="0.25">
      <c r="A393">
        <v>564</v>
      </c>
      <c r="B393" s="36" t="s">
        <v>1725</v>
      </c>
      <c r="C393" t="s">
        <v>122</v>
      </c>
      <c r="D393" t="s">
        <v>25</v>
      </c>
      <c r="E393" t="s">
        <v>2706</v>
      </c>
      <c r="F393">
        <v>2</v>
      </c>
      <c r="G393" t="str">
        <f>IFERROR(VLOOKUP(B393,FIJO!B:I,8,0),"No diagnostico")</f>
        <v>No diagnostico</v>
      </c>
      <c r="H393" t="str">
        <f>IFERROR(VLOOKUP(B393,Hoja3!J:K,1,0),"")</f>
        <v>VX3</v>
      </c>
      <c r="I393" t="str">
        <f>IFERROR(VLOOKUP(B393,Hoja3!J:K,2,0),"")</f>
        <v>PRIORIDAD 1</v>
      </c>
      <c r="J393" t="str">
        <f>IFERROR(VLOOKUP(B393,Hoja3!P:Q,1,0),"")</f>
        <v>VX3</v>
      </c>
      <c r="K393" t="str">
        <f>IFERROR(VLOOKUP(B393,Hoja3!P:Q,2,0),"")</f>
        <v>PRIORIDAD 1</v>
      </c>
      <c r="L393">
        <v>199</v>
      </c>
    </row>
    <row r="394" spans="1:12" x14ac:dyDescent="0.25">
      <c r="A394">
        <v>571</v>
      </c>
      <c r="B394" s="36" t="s">
        <v>1940</v>
      </c>
      <c r="C394" t="s">
        <v>132</v>
      </c>
      <c r="D394" t="s">
        <v>25</v>
      </c>
      <c r="E394" t="s">
        <v>2706</v>
      </c>
      <c r="F394">
        <v>2</v>
      </c>
      <c r="G394" t="str">
        <f>IFERROR(VLOOKUP(B394,FIJO!B:I,8,0),"No diagnostico")</f>
        <v>No diagnostico</v>
      </c>
      <c r="H394" t="str">
        <f>IFERROR(VLOOKUP(B394,Hoja3!J:K,1,0),"")</f>
        <v>54D</v>
      </c>
      <c r="I394" t="str">
        <f>IFERROR(VLOOKUP(B394,Hoja3!J:K,2,0),"")</f>
        <v>PRIORIDAD 1</v>
      </c>
      <c r="J394" t="str">
        <f>IFERROR(VLOOKUP(B394,Hoja3!P:Q,1,0),"")</f>
        <v>54D</v>
      </c>
      <c r="K394" t="str">
        <f>IFERROR(VLOOKUP(B394,Hoja3!P:Q,2,0),"")</f>
        <v>PRIORIDAD 1</v>
      </c>
      <c r="L394">
        <v>118</v>
      </c>
    </row>
    <row r="395" spans="1:12" x14ac:dyDescent="0.25">
      <c r="A395">
        <v>574</v>
      </c>
      <c r="B395" s="36" t="s">
        <v>1941</v>
      </c>
      <c r="C395" t="s">
        <v>132</v>
      </c>
      <c r="D395" t="s">
        <v>25</v>
      </c>
      <c r="E395" t="s">
        <v>2706</v>
      </c>
      <c r="F395">
        <v>2</v>
      </c>
      <c r="G395" t="str">
        <f>IFERROR(VLOOKUP(B395,FIJO!B:I,8,0),"No diagnostico")</f>
        <v>No diagnostico</v>
      </c>
      <c r="H395" t="str">
        <f>IFERROR(VLOOKUP(B395,Hoja3!J:K,1,0),"")</f>
        <v>URO1</v>
      </c>
      <c r="I395" t="str">
        <f>IFERROR(VLOOKUP(B395,Hoja3!J:K,2,0),"")</f>
        <v>PRIORIDAD 2</v>
      </c>
      <c r="J395" t="str">
        <f>IFERROR(VLOOKUP(B395,Hoja3!P:Q,1,0),"")</f>
        <v>URO1</v>
      </c>
      <c r="K395" t="str">
        <f>IFERROR(VLOOKUP(B395,Hoja3!P:Q,2,0),"")</f>
        <v>PRIORIDAD 1</v>
      </c>
      <c r="L395">
        <v>126</v>
      </c>
    </row>
    <row r="396" spans="1:12" x14ac:dyDescent="0.25">
      <c r="A396">
        <v>587</v>
      </c>
      <c r="B396" s="36" t="s">
        <v>1912</v>
      </c>
      <c r="C396" t="s">
        <v>132</v>
      </c>
      <c r="D396" t="s">
        <v>25</v>
      </c>
      <c r="E396" t="s">
        <v>2706</v>
      </c>
      <c r="F396">
        <v>2</v>
      </c>
      <c r="G396" t="str">
        <f>IFERROR(VLOOKUP(B396,FIJO!B:I,8,0),"No diagnostico")</f>
        <v>No diagnostico</v>
      </c>
      <c r="H396" t="str">
        <f>IFERROR(VLOOKUP(B396,Hoja3!J:K,1,0),"")</f>
        <v>A3M</v>
      </c>
      <c r="I396" t="str">
        <f>IFERROR(VLOOKUP(B396,Hoja3!J:K,2,0),"")</f>
        <v>PRIORIDAD 1</v>
      </c>
      <c r="J396" t="str">
        <f>IFERROR(VLOOKUP(B396,Hoja3!P:Q,1,0),"")</f>
        <v>A3M</v>
      </c>
      <c r="K396" t="str">
        <f>IFERROR(VLOOKUP(B396,Hoja3!P:Q,2,0),"")</f>
        <v>PRIORIDAD 2</v>
      </c>
      <c r="L396">
        <v>52</v>
      </c>
    </row>
    <row r="397" spans="1:12" x14ac:dyDescent="0.25">
      <c r="A397">
        <v>594</v>
      </c>
      <c r="B397" s="36" t="s">
        <v>1885</v>
      </c>
      <c r="C397" t="s">
        <v>132</v>
      </c>
      <c r="D397" t="s">
        <v>25</v>
      </c>
      <c r="E397" t="s">
        <v>2706</v>
      </c>
      <c r="F397">
        <v>2</v>
      </c>
      <c r="G397" t="str">
        <f>IFERROR(VLOOKUP(B397,FIJO!B:I,8,0),"No diagnostico")</f>
        <v>No diagnostico</v>
      </c>
      <c r="H397" t="str">
        <f>IFERROR(VLOOKUP(B397,Hoja3!J:K,1,0),"")</f>
        <v>UVT</v>
      </c>
      <c r="I397" t="str">
        <f>IFERROR(VLOOKUP(B397,Hoja3!J:K,2,0),"")</f>
        <v>PRIORIDAD 1</v>
      </c>
      <c r="J397" t="str">
        <f>IFERROR(VLOOKUP(B397,Hoja3!P:Q,1,0),"")</f>
        <v>UVT</v>
      </c>
      <c r="K397" t="str">
        <f>IFERROR(VLOOKUP(B397,Hoja3!P:Q,2,0),"")</f>
        <v>PRIORIDAD 1</v>
      </c>
      <c r="L397">
        <v>269</v>
      </c>
    </row>
    <row r="398" spans="1:12" x14ac:dyDescent="0.25">
      <c r="A398">
        <v>601</v>
      </c>
      <c r="B398" s="36" t="s">
        <v>1963</v>
      </c>
      <c r="C398" t="s">
        <v>132</v>
      </c>
      <c r="D398" t="s">
        <v>25</v>
      </c>
      <c r="E398" t="s">
        <v>2706</v>
      </c>
      <c r="F398">
        <v>2</v>
      </c>
      <c r="G398" t="str">
        <f>IFERROR(VLOOKUP(B398,FIJO!B:I,8,0),"No diagnostico")</f>
        <v>No diagnostico</v>
      </c>
      <c r="H398" t="str">
        <f>IFERROR(VLOOKUP(B398,Hoja3!J:K,1,0),"")</f>
        <v>AGL</v>
      </c>
      <c r="I398" t="str">
        <f>IFERROR(VLOOKUP(B398,Hoja3!J:K,2,0),"")</f>
        <v>PRIORIDAD 1</v>
      </c>
      <c r="J398" t="str">
        <f>IFERROR(VLOOKUP(B398,Hoja3!P:Q,1,0),"")</f>
        <v>AGL</v>
      </c>
      <c r="K398" t="str">
        <f>IFERROR(VLOOKUP(B398,Hoja3!P:Q,2,0),"")</f>
        <v>PRIORIDAD 1</v>
      </c>
      <c r="L398">
        <v>179</v>
      </c>
    </row>
    <row r="399" spans="1:12" x14ac:dyDescent="0.25">
      <c r="A399">
        <v>606</v>
      </c>
      <c r="B399" s="36" t="s">
        <v>1965</v>
      </c>
      <c r="C399" t="s">
        <v>132</v>
      </c>
      <c r="D399" t="s">
        <v>25</v>
      </c>
      <c r="E399" t="s">
        <v>2706</v>
      </c>
      <c r="F399">
        <v>2</v>
      </c>
      <c r="G399" t="str">
        <f>IFERROR(VLOOKUP(B399,FIJO!B:I,8,0),"No diagnostico")</f>
        <v>No diagnostico</v>
      </c>
      <c r="H399" t="str">
        <f>IFERROR(VLOOKUP(B399,Hoja3!J:K,1,0),"")</f>
        <v>FO2</v>
      </c>
      <c r="I399" t="str">
        <f>IFERROR(VLOOKUP(B399,Hoja3!J:K,2,0),"")</f>
        <v>PRIORIDAD 1</v>
      </c>
      <c r="J399" t="str">
        <f>IFERROR(VLOOKUP(B399,Hoja3!P:Q,1,0),"")</f>
        <v>FO2</v>
      </c>
      <c r="K399" t="str">
        <f>IFERROR(VLOOKUP(B399,Hoja3!P:Q,2,0),"")</f>
        <v>PRIORIDAD 1</v>
      </c>
      <c r="L399">
        <v>222</v>
      </c>
    </row>
    <row r="400" spans="1:12" x14ac:dyDescent="0.25">
      <c r="A400">
        <v>608</v>
      </c>
      <c r="B400" s="36" t="s">
        <v>1966</v>
      </c>
      <c r="C400" t="s">
        <v>132</v>
      </c>
      <c r="D400" t="s">
        <v>25</v>
      </c>
      <c r="E400" t="s">
        <v>2706</v>
      </c>
      <c r="F400">
        <v>2</v>
      </c>
      <c r="G400" t="str">
        <f>IFERROR(VLOOKUP(B400,FIJO!B:I,8,0),"No diagnostico")</f>
        <v>No diagnostico</v>
      </c>
      <c r="H400" t="str">
        <f>IFERROR(VLOOKUP(B400,Hoja3!J:K,1,0),"")</f>
        <v>LBY</v>
      </c>
      <c r="I400" t="str">
        <f>IFERROR(VLOOKUP(B400,Hoja3!J:K,2,0),"")</f>
        <v>PRIORIDAD 1</v>
      </c>
      <c r="J400" t="str">
        <f>IFERROR(VLOOKUP(B400,Hoja3!P:Q,1,0),"")</f>
        <v>LBY</v>
      </c>
      <c r="K400" t="str">
        <f>IFERROR(VLOOKUP(B400,Hoja3!P:Q,2,0),"")</f>
        <v>PRIORIDAD 1</v>
      </c>
      <c r="L400">
        <v>179</v>
      </c>
    </row>
    <row r="401" spans="1:12" x14ac:dyDescent="0.25">
      <c r="A401">
        <v>616</v>
      </c>
      <c r="B401" s="36" t="s">
        <v>1967</v>
      </c>
      <c r="C401" t="s">
        <v>132</v>
      </c>
      <c r="D401" t="s">
        <v>25</v>
      </c>
      <c r="E401" t="s">
        <v>2706</v>
      </c>
      <c r="F401">
        <v>2</v>
      </c>
      <c r="G401" t="str">
        <f>IFERROR(VLOOKUP(B401,FIJO!B:I,8,0),"No diagnostico")</f>
        <v>No diagnostico</v>
      </c>
      <c r="H401" t="str">
        <f>IFERROR(VLOOKUP(B401,Hoja3!J:K,1,0),"")</f>
        <v>T4P</v>
      </c>
      <c r="I401" t="str">
        <f>IFERROR(VLOOKUP(B401,Hoja3!J:K,2,0),"")</f>
        <v>PRIORIDAD 1</v>
      </c>
      <c r="J401" t="str">
        <f>IFERROR(VLOOKUP(B401,Hoja3!P:Q,1,0),"")</f>
        <v>T4P</v>
      </c>
      <c r="K401" t="str">
        <f>IFERROR(VLOOKUP(B401,Hoja3!P:Q,2,0),"")</f>
        <v>PRIORIDAD 1</v>
      </c>
      <c r="L401">
        <v>168</v>
      </c>
    </row>
    <row r="402" spans="1:12" x14ac:dyDescent="0.25">
      <c r="A402">
        <v>617</v>
      </c>
      <c r="B402" s="36" t="s">
        <v>1968</v>
      </c>
      <c r="C402" t="s">
        <v>132</v>
      </c>
      <c r="D402" t="s">
        <v>25</v>
      </c>
      <c r="E402" t="s">
        <v>2706</v>
      </c>
      <c r="F402">
        <v>2</v>
      </c>
      <c r="G402" t="str">
        <f>IFERROR(VLOOKUP(B402,FIJO!B:I,8,0),"No diagnostico")</f>
        <v>No diagnostico</v>
      </c>
      <c r="H402" t="str">
        <f>IFERROR(VLOOKUP(B402,Hoja3!J:K,1,0),"")</f>
        <v>T5P</v>
      </c>
      <c r="I402" t="str">
        <f>IFERROR(VLOOKUP(B402,Hoja3!J:K,2,0),"")</f>
        <v>PRIORIDAD 0</v>
      </c>
      <c r="J402" t="str">
        <f>IFERROR(VLOOKUP(B402,Hoja3!P:Q,1,0),"")</f>
        <v>T5P</v>
      </c>
      <c r="K402" t="str">
        <f>IFERROR(VLOOKUP(B402,Hoja3!P:Q,2,0),"")</f>
        <v>PRIORIDAD 2</v>
      </c>
      <c r="L402">
        <v>78</v>
      </c>
    </row>
    <row r="403" spans="1:12" x14ac:dyDescent="0.25">
      <c r="A403">
        <v>639</v>
      </c>
      <c r="B403" s="36" t="s">
        <v>1949</v>
      </c>
      <c r="C403" t="s">
        <v>132</v>
      </c>
      <c r="D403" t="s">
        <v>25</v>
      </c>
      <c r="E403" t="s">
        <v>2706</v>
      </c>
      <c r="F403">
        <v>2</v>
      </c>
      <c r="G403" t="str">
        <f>IFERROR(VLOOKUP(B403,FIJO!B:I,8,0),"No diagnostico")</f>
        <v>No diagnostico</v>
      </c>
      <c r="H403" t="str">
        <f>IFERROR(VLOOKUP(B403,Hoja3!J:K,1,0),"")</f>
        <v>4D0031</v>
      </c>
      <c r="I403" t="str">
        <f>IFERROR(VLOOKUP(B403,Hoja3!J:K,2,0),"")</f>
        <v>PRIORIDAD 2</v>
      </c>
      <c r="J403" t="str">
        <f>IFERROR(VLOOKUP(B403,Hoja3!P:Q,1,0),"")</f>
        <v>4D0031</v>
      </c>
      <c r="K403" t="str">
        <f>IFERROR(VLOOKUP(B403,Hoja3!P:Q,2,0),"")</f>
        <v>PRIORIDAD 2</v>
      </c>
      <c r="L403">
        <v>99</v>
      </c>
    </row>
    <row r="404" spans="1:12" x14ac:dyDescent="0.25">
      <c r="A404">
        <v>640</v>
      </c>
      <c r="B404" s="36" t="s">
        <v>1950</v>
      </c>
      <c r="C404" t="s">
        <v>132</v>
      </c>
      <c r="D404" t="s">
        <v>25</v>
      </c>
      <c r="E404" t="s">
        <v>2706</v>
      </c>
      <c r="F404">
        <v>2</v>
      </c>
      <c r="G404" t="str">
        <f>IFERROR(VLOOKUP(B404,FIJO!B:I,8,0),"No diagnostico")</f>
        <v>No diagnostico</v>
      </c>
      <c r="H404" t="str">
        <f>IFERROR(VLOOKUP(B404,Hoja3!J:K,1,0),"")</f>
        <v>4D0032</v>
      </c>
      <c r="I404" t="str">
        <f>IFERROR(VLOOKUP(B404,Hoja3!J:K,2,0),"")</f>
        <v>PRIORIDAD 2</v>
      </c>
      <c r="J404" t="str">
        <f>IFERROR(VLOOKUP(B404,Hoja3!P:Q,1,0),"")</f>
        <v>4D0032</v>
      </c>
      <c r="K404" t="str">
        <f>IFERROR(VLOOKUP(B404,Hoja3!P:Q,2,0),"")</f>
        <v>PRIORIDAD 2</v>
      </c>
      <c r="L404">
        <v>57</v>
      </c>
    </row>
    <row r="405" spans="1:12" x14ac:dyDescent="0.25">
      <c r="A405">
        <v>641</v>
      </c>
      <c r="B405" s="36" t="s">
        <v>1951</v>
      </c>
      <c r="C405" t="s">
        <v>132</v>
      </c>
      <c r="D405" t="s">
        <v>25</v>
      </c>
      <c r="E405" t="s">
        <v>2706</v>
      </c>
      <c r="F405">
        <v>2</v>
      </c>
      <c r="G405" t="str">
        <f>IFERROR(VLOOKUP(B405,FIJO!B:I,8,0),"No diagnostico")</f>
        <v>No diagnostico</v>
      </c>
      <c r="H405" t="str">
        <f>IFERROR(VLOOKUP(B405,Hoja3!J:K,1,0),"")</f>
        <v>4D0034</v>
      </c>
      <c r="I405" t="str">
        <f>IFERROR(VLOOKUP(B405,Hoja3!J:K,2,0),"")</f>
        <v>PRIORIDAD 2</v>
      </c>
      <c r="J405" t="str">
        <f>IFERROR(VLOOKUP(B405,Hoja3!P:Q,1,0),"")</f>
        <v>4D0034</v>
      </c>
      <c r="K405" t="str">
        <f>IFERROR(VLOOKUP(B405,Hoja3!P:Q,2,0),"")</f>
        <v>PRIORIDAD 2</v>
      </c>
      <c r="L405">
        <v>63</v>
      </c>
    </row>
    <row r="406" spans="1:12" x14ac:dyDescent="0.25">
      <c r="A406">
        <v>667</v>
      </c>
      <c r="B406" s="36" t="s">
        <v>1957</v>
      </c>
      <c r="C406" t="s">
        <v>132</v>
      </c>
      <c r="D406" t="s">
        <v>25</v>
      </c>
      <c r="E406" t="s">
        <v>2706</v>
      </c>
      <c r="F406">
        <v>2</v>
      </c>
      <c r="G406" t="str">
        <f>IFERROR(VLOOKUP(B406,FIJO!B:I,8,0),"No diagnostico")</f>
        <v>No diagnostico</v>
      </c>
      <c r="H406" t="str">
        <f>IFERROR(VLOOKUP(B406,Hoja3!J:K,1,0),"")</f>
        <v>HRL</v>
      </c>
      <c r="I406" t="str">
        <f>IFERROR(VLOOKUP(B406,Hoja3!J:K,2,0),"")</f>
        <v>PRIORIDAD 1</v>
      </c>
      <c r="J406" t="str">
        <f>IFERROR(VLOOKUP(B406,Hoja3!P:Q,1,0),"")</f>
        <v>HRL</v>
      </c>
      <c r="K406" t="str">
        <f>IFERROR(VLOOKUP(B406,Hoja3!P:Q,2,0),"")</f>
        <v>PRIORIDAD 1</v>
      </c>
      <c r="L406">
        <v>235</v>
      </c>
    </row>
    <row r="407" spans="1:12" x14ac:dyDescent="0.25">
      <c r="A407">
        <v>695</v>
      </c>
      <c r="B407" s="36" t="s">
        <v>1914</v>
      </c>
      <c r="C407" t="s">
        <v>132</v>
      </c>
      <c r="D407" t="s">
        <v>25</v>
      </c>
      <c r="E407" t="s">
        <v>2706</v>
      </c>
      <c r="F407">
        <v>2</v>
      </c>
      <c r="G407" t="str">
        <f>IFERROR(VLOOKUP(B407,FIJO!B:I,8,0),"No diagnostico")</f>
        <v>No diagnostico</v>
      </c>
      <c r="H407" t="str">
        <f>IFERROR(VLOOKUP(B407,Hoja3!J:K,1,0),"")</f>
        <v>11T</v>
      </c>
      <c r="I407" t="str">
        <f>IFERROR(VLOOKUP(B407,Hoja3!J:K,2,0),"")</f>
        <v>PRIORIDAD 1</v>
      </c>
      <c r="J407" t="str">
        <f>IFERROR(VLOOKUP(B407,Hoja3!P:Q,1,0),"")</f>
        <v>11T</v>
      </c>
      <c r="K407" t="str">
        <f>IFERROR(VLOOKUP(B407,Hoja3!P:Q,2,0),"")</f>
        <v>PRIORIDAD 2</v>
      </c>
      <c r="L407">
        <v>87</v>
      </c>
    </row>
    <row r="408" spans="1:12" x14ac:dyDescent="0.25">
      <c r="A408">
        <v>700</v>
      </c>
      <c r="B408" s="36" t="s">
        <v>1918</v>
      </c>
      <c r="C408" t="s">
        <v>132</v>
      </c>
      <c r="D408" t="s">
        <v>25</v>
      </c>
      <c r="E408" t="s">
        <v>2706</v>
      </c>
      <c r="F408">
        <v>2</v>
      </c>
      <c r="G408" t="str">
        <f>IFERROR(VLOOKUP(B408,FIJO!B:I,8,0),"No diagnostico")</f>
        <v>No diagnostico</v>
      </c>
      <c r="H408" t="str">
        <f>IFERROR(VLOOKUP(B408,Hoja3!J:K,1,0),"")</f>
        <v>A1A2</v>
      </c>
      <c r="I408" t="str">
        <f>IFERROR(VLOOKUP(B408,Hoja3!J:K,2,0),"")</f>
        <v>PRIORIDAD 1</v>
      </c>
      <c r="J408" t="str">
        <f>IFERROR(VLOOKUP(B408,Hoja3!P:Q,1,0),"")</f>
        <v>A1A2</v>
      </c>
      <c r="K408" t="str">
        <f>IFERROR(VLOOKUP(B408,Hoja3!P:Q,2,0),"")</f>
        <v>PRIORIDAD 1</v>
      </c>
      <c r="L408">
        <v>177</v>
      </c>
    </row>
    <row r="409" spans="1:12" x14ac:dyDescent="0.25">
      <c r="A409">
        <v>714</v>
      </c>
      <c r="B409" s="36" t="s">
        <v>1929</v>
      </c>
      <c r="C409" t="s">
        <v>132</v>
      </c>
      <c r="D409" t="s">
        <v>25</v>
      </c>
      <c r="E409" t="s">
        <v>2706</v>
      </c>
      <c r="F409">
        <v>2</v>
      </c>
      <c r="G409" t="str">
        <f>IFERROR(VLOOKUP(B409,FIJO!B:I,8,0),"No diagnostico")</f>
        <v>No diagnostico</v>
      </c>
      <c r="H409" t="str">
        <f>IFERROR(VLOOKUP(B409,Hoja3!J:K,1,0),"")</f>
        <v>DS11</v>
      </c>
      <c r="I409" t="str">
        <f>IFERROR(VLOOKUP(B409,Hoja3!J:K,2,0),"")</f>
        <v>PRIORIDAD 1</v>
      </c>
      <c r="J409" t="str">
        <f>IFERROR(VLOOKUP(B409,Hoja3!P:Q,1,0),"")</f>
        <v>DS11</v>
      </c>
      <c r="K409" t="str">
        <f>IFERROR(VLOOKUP(B409,Hoja3!P:Q,2,0),"")</f>
        <v>PRIORIDAD 2</v>
      </c>
      <c r="L409">
        <v>65</v>
      </c>
    </row>
    <row r="410" spans="1:12" x14ac:dyDescent="0.25">
      <c r="A410">
        <v>744</v>
      </c>
      <c r="B410" s="36" t="s">
        <v>1939</v>
      </c>
      <c r="C410" t="s">
        <v>132</v>
      </c>
      <c r="D410" t="s">
        <v>25</v>
      </c>
      <c r="E410" t="s">
        <v>2706</v>
      </c>
      <c r="F410">
        <v>2</v>
      </c>
      <c r="G410" t="str">
        <f>IFERROR(VLOOKUP(B410,FIJO!B:I,8,0),"No diagnostico")</f>
        <v>No diagnostico</v>
      </c>
      <c r="H410" t="str">
        <f>IFERROR(VLOOKUP(B410,Hoja3!J:K,1,0),"")</f>
        <v>VIP</v>
      </c>
      <c r="I410" t="str">
        <f>IFERROR(VLOOKUP(B410,Hoja3!J:K,2,0),"")</f>
        <v>PRIORIDAD 1</v>
      </c>
      <c r="J410" t="str">
        <f>IFERROR(VLOOKUP(B410,Hoja3!P:Q,1,0),"")</f>
        <v>VIP</v>
      </c>
      <c r="K410" t="str">
        <f>IFERROR(VLOOKUP(B410,Hoja3!P:Q,2,0),"")</f>
        <v>PRIORIDAD 2</v>
      </c>
      <c r="L410">
        <v>69</v>
      </c>
    </row>
    <row r="411" spans="1:12" x14ac:dyDescent="0.25">
      <c r="A411">
        <v>777</v>
      </c>
      <c r="B411" s="36" t="s">
        <v>1887</v>
      </c>
      <c r="C411" t="s">
        <v>132</v>
      </c>
      <c r="D411" t="s">
        <v>25</v>
      </c>
      <c r="E411" t="s">
        <v>2706</v>
      </c>
      <c r="F411">
        <v>2</v>
      </c>
      <c r="G411" t="str">
        <f>IFERROR(VLOOKUP(B411,FIJO!B:I,8,0),"No diagnostico")</f>
        <v>No diagnostico</v>
      </c>
      <c r="H411" t="str">
        <f>IFERROR(VLOOKUP(B411,Hoja3!J:K,1,0),"")</f>
        <v>2EB</v>
      </c>
      <c r="I411" t="str">
        <f>IFERROR(VLOOKUP(B411,Hoja3!J:K,2,0),"")</f>
        <v>PRIORIDAD 1</v>
      </c>
      <c r="J411" t="str">
        <f>IFERROR(VLOOKUP(B411,Hoja3!P:Q,1,0),"")</f>
        <v>2EB</v>
      </c>
      <c r="K411" t="str">
        <f>IFERROR(VLOOKUP(B411,Hoja3!P:Q,2,0),"")</f>
        <v>PRIORIDAD 1</v>
      </c>
      <c r="L411">
        <v>150</v>
      </c>
    </row>
    <row r="412" spans="1:12" x14ac:dyDescent="0.25">
      <c r="A412">
        <v>781</v>
      </c>
      <c r="B412" s="36" t="s">
        <v>1891</v>
      </c>
      <c r="C412" t="s">
        <v>132</v>
      </c>
      <c r="D412" t="s">
        <v>25</v>
      </c>
      <c r="E412" t="s">
        <v>2706</v>
      </c>
      <c r="F412">
        <v>2</v>
      </c>
      <c r="G412" t="str">
        <f>IFERROR(VLOOKUP(B412,FIJO!B:I,8,0),"No diagnostico")</f>
        <v>No diagnostico</v>
      </c>
      <c r="H412" t="str">
        <f>IFERROR(VLOOKUP(B412,Hoja3!J:K,1,0),"")</f>
        <v>4LV</v>
      </c>
      <c r="I412" t="str">
        <f>IFERROR(VLOOKUP(B412,Hoja3!J:K,2,0),"")</f>
        <v>PRIORIDAD 1</v>
      </c>
      <c r="J412" t="str">
        <f>IFERROR(VLOOKUP(B412,Hoja3!P:Q,1,0),"")</f>
        <v>4LV</v>
      </c>
      <c r="K412" t="str">
        <f>IFERROR(VLOOKUP(B412,Hoja3!P:Q,2,0),"")</f>
        <v>PRIORIDAD 2</v>
      </c>
      <c r="L412">
        <v>53</v>
      </c>
    </row>
    <row r="413" spans="1:12" x14ac:dyDescent="0.25">
      <c r="A413">
        <v>797</v>
      </c>
      <c r="B413" s="36" t="s">
        <v>1896</v>
      </c>
      <c r="C413" t="s">
        <v>132</v>
      </c>
      <c r="D413" t="s">
        <v>25</v>
      </c>
      <c r="E413" t="s">
        <v>2706</v>
      </c>
      <c r="F413">
        <v>2</v>
      </c>
      <c r="G413" t="str">
        <f>IFERROR(VLOOKUP(B413,FIJO!B:I,8,0),"No diagnostico")</f>
        <v>No diagnostico</v>
      </c>
      <c r="H413" t="str">
        <f>IFERROR(VLOOKUP(B413,Hoja3!J:K,1,0),"")</f>
        <v>CZX</v>
      </c>
      <c r="I413" t="str">
        <f>IFERROR(VLOOKUP(B413,Hoja3!J:K,2,0),"")</f>
        <v>PRIORIDAD 1</v>
      </c>
      <c r="J413" t="str">
        <f>IFERROR(VLOOKUP(B413,Hoja3!P:Q,1,0),"")</f>
        <v>CZX</v>
      </c>
      <c r="K413" t="str">
        <f>IFERROR(VLOOKUP(B413,Hoja3!P:Q,2,0),"")</f>
        <v>PRIORIDAD 2</v>
      </c>
      <c r="L413">
        <v>98</v>
      </c>
    </row>
    <row r="414" spans="1:12" x14ac:dyDescent="0.25">
      <c r="A414">
        <v>801</v>
      </c>
      <c r="B414" s="36" t="s">
        <v>1898</v>
      </c>
      <c r="C414" t="s">
        <v>132</v>
      </c>
      <c r="D414" t="s">
        <v>25</v>
      </c>
      <c r="E414" t="s">
        <v>2706</v>
      </c>
      <c r="F414">
        <v>2</v>
      </c>
      <c r="G414" t="str">
        <f>IFERROR(VLOOKUP(B414,FIJO!B:I,8,0),"No diagnostico")</f>
        <v>No diagnostico</v>
      </c>
      <c r="H414" t="str">
        <f>IFERROR(VLOOKUP(B414,Hoja3!J:K,1,0),"")</f>
        <v>EIO12D</v>
      </c>
      <c r="I414" t="str">
        <f>IFERROR(VLOOKUP(B414,Hoja3!J:K,2,0),"")</f>
        <v>PRIORIDAD 2</v>
      </c>
      <c r="J414" t="str">
        <f>IFERROR(VLOOKUP(B414,Hoja3!P:Q,1,0),"")</f>
        <v>EIO12D</v>
      </c>
      <c r="K414" t="str">
        <f>IFERROR(VLOOKUP(B414,Hoja3!P:Q,2,0),"")</f>
        <v>PRIORIDAD 2</v>
      </c>
      <c r="L414">
        <v>34</v>
      </c>
    </row>
    <row r="415" spans="1:12" x14ac:dyDescent="0.25">
      <c r="A415">
        <v>817</v>
      </c>
      <c r="B415" s="36" t="s">
        <v>1901</v>
      </c>
      <c r="C415" t="s">
        <v>132</v>
      </c>
      <c r="D415" t="s">
        <v>25</v>
      </c>
      <c r="E415" t="s">
        <v>2706</v>
      </c>
      <c r="F415">
        <v>2</v>
      </c>
      <c r="G415" t="str">
        <f>IFERROR(VLOOKUP(B415,FIJO!B:I,8,0),"No diagnostico")</f>
        <v>No diagnostico</v>
      </c>
      <c r="H415" t="str">
        <f>IFERROR(VLOOKUP(B415,Hoja3!J:K,1,0),"")</f>
        <v>MZE</v>
      </c>
      <c r="I415" t="str">
        <f>IFERROR(VLOOKUP(B415,Hoja3!J:K,2,0),"")</f>
        <v>PRIORIDAD 1</v>
      </c>
      <c r="J415" t="str">
        <f>IFERROR(VLOOKUP(B415,Hoja3!P:Q,1,0),"")</f>
        <v>MZE</v>
      </c>
      <c r="K415" t="str">
        <f>IFERROR(VLOOKUP(B415,Hoja3!P:Q,2,0),"")</f>
        <v>PRIORIDAD 1</v>
      </c>
      <c r="L415">
        <v>288</v>
      </c>
    </row>
    <row r="416" spans="1:12" x14ac:dyDescent="0.25">
      <c r="A416">
        <v>818</v>
      </c>
      <c r="B416" s="36" t="s">
        <v>1902</v>
      </c>
      <c r="C416" t="s">
        <v>132</v>
      </c>
      <c r="D416" t="s">
        <v>25</v>
      </c>
      <c r="E416" t="s">
        <v>2706</v>
      </c>
      <c r="F416">
        <v>2</v>
      </c>
      <c r="G416" t="str">
        <f>IFERROR(VLOOKUP(B416,FIJO!B:I,8,0),"No diagnostico")</f>
        <v>No diagnostico</v>
      </c>
      <c r="H416" t="str">
        <f>IFERROR(VLOOKUP(B416,Hoja3!J:K,1,0),"")</f>
        <v>NNO</v>
      </c>
      <c r="I416" t="str">
        <f>IFERROR(VLOOKUP(B416,Hoja3!J:K,2,0),"")</f>
        <v>PRIORIDAD 1</v>
      </c>
      <c r="J416" t="str">
        <f>IFERROR(VLOOKUP(B416,Hoja3!P:Q,1,0),"")</f>
        <v>NNO</v>
      </c>
      <c r="K416" t="str">
        <f>IFERROR(VLOOKUP(B416,Hoja3!P:Q,2,0),"")</f>
        <v>PRIORIDAD 1</v>
      </c>
      <c r="L416">
        <v>179</v>
      </c>
    </row>
    <row r="417" spans="1:12" x14ac:dyDescent="0.25">
      <c r="A417">
        <v>827</v>
      </c>
      <c r="B417" s="36" t="s">
        <v>1909</v>
      </c>
      <c r="C417" t="s">
        <v>132</v>
      </c>
      <c r="D417" t="s">
        <v>25</v>
      </c>
      <c r="E417" t="s">
        <v>2706</v>
      </c>
      <c r="F417">
        <v>2</v>
      </c>
      <c r="G417" t="str">
        <f>IFERROR(VLOOKUP(B417,FIJO!B:I,8,0),"No diagnostico")</f>
        <v>No diagnostico</v>
      </c>
      <c r="H417" t="str">
        <f>IFERROR(VLOOKUP(B417,Hoja3!J:K,1,0),"")</f>
        <v>ROV1</v>
      </c>
      <c r="I417" t="str">
        <f>IFERROR(VLOOKUP(B417,Hoja3!J:K,2,0),"")</f>
        <v>PRIORIDAD 1</v>
      </c>
      <c r="J417" t="str">
        <f>IFERROR(VLOOKUP(B417,Hoja3!P:Q,1,0),"")</f>
        <v>ROV1</v>
      </c>
      <c r="K417" t="str">
        <f>IFERROR(VLOOKUP(B417,Hoja3!P:Q,2,0),"")</f>
        <v>PRIORIDAD 2</v>
      </c>
      <c r="L417">
        <v>70</v>
      </c>
    </row>
    <row r="418" spans="1:12" x14ac:dyDescent="0.25">
      <c r="A418">
        <v>831</v>
      </c>
      <c r="B418" s="36" t="s">
        <v>1910</v>
      </c>
      <c r="C418" t="s">
        <v>132</v>
      </c>
      <c r="D418" t="s">
        <v>25</v>
      </c>
      <c r="E418" t="s">
        <v>2706</v>
      </c>
      <c r="F418">
        <v>2</v>
      </c>
      <c r="G418" t="str">
        <f>IFERROR(VLOOKUP(B418,FIJO!B:I,8,0),"No diagnostico")</f>
        <v>No diagnostico</v>
      </c>
      <c r="H418" t="str">
        <f>IFERROR(VLOOKUP(B418,Hoja3!J:K,1,0),"")</f>
        <v>SO5</v>
      </c>
      <c r="I418" t="str">
        <f>IFERROR(VLOOKUP(B418,Hoja3!J:K,2,0),"")</f>
        <v>PRIORIDAD 1</v>
      </c>
      <c r="J418" t="str">
        <f>IFERROR(VLOOKUP(B418,Hoja3!P:Q,1,0),"")</f>
        <v>SO5</v>
      </c>
      <c r="K418" t="str">
        <f>IFERROR(VLOOKUP(B418,Hoja3!P:Q,2,0),"")</f>
        <v>PRIORIDAD 1</v>
      </c>
      <c r="L418">
        <v>189</v>
      </c>
    </row>
    <row r="419" spans="1:12" x14ac:dyDescent="0.25">
      <c r="A419">
        <v>54</v>
      </c>
      <c r="B419" s="36" t="s">
        <v>2111</v>
      </c>
      <c r="C419" t="s">
        <v>122</v>
      </c>
      <c r="D419" t="s">
        <v>25</v>
      </c>
      <c r="E419" t="s">
        <v>2707</v>
      </c>
      <c r="F419">
        <v>3</v>
      </c>
      <c r="G419" t="str">
        <f>IFERROR(VLOOKUP(B419,FIJO!B:I,8,0),"No diagnostico")</f>
        <v>No diagnostico</v>
      </c>
      <c r="H419" t="str">
        <f>IFERROR(VLOOKUP(B419,Hoja3!J:K,1,0),"")</f>
        <v/>
      </c>
      <c r="I419" t="str">
        <f>IFERROR(VLOOKUP(B419,Hoja3!J:K,2,0),"")</f>
        <v/>
      </c>
      <c r="J419" t="str">
        <f>IFERROR(VLOOKUP(B419,Hoja3!P:Q,1,0),"")</f>
        <v>MB1</v>
      </c>
      <c r="K419" t="str">
        <f>IFERROR(VLOOKUP(B419,Hoja3!P:Q,2,0),"")</f>
        <v>PRIORIDAD 1</v>
      </c>
      <c r="L419">
        <v>176</v>
      </c>
    </row>
    <row r="420" spans="1:12" x14ac:dyDescent="0.25">
      <c r="A420">
        <v>58</v>
      </c>
      <c r="B420" s="36" t="s">
        <v>2113</v>
      </c>
      <c r="C420" t="s">
        <v>122</v>
      </c>
      <c r="D420" t="s">
        <v>25</v>
      </c>
      <c r="E420" t="s">
        <v>2707</v>
      </c>
      <c r="F420">
        <v>3</v>
      </c>
      <c r="G420" t="str">
        <f>IFERROR(VLOOKUP(B420,FIJO!B:I,8,0),"No diagnostico")</f>
        <v>No diagnostico</v>
      </c>
      <c r="H420" t="str">
        <f>IFERROR(VLOOKUP(B420,Hoja3!J:K,1,0),"")</f>
        <v/>
      </c>
      <c r="I420" t="str">
        <f>IFERROR(VLOOKUP(B420,Hoja3!J:K,2,0),"")</f>
        <v/>
      </c>
      <c r="J420" t="str">
        <f>IFERROR(VLOOKUP(B420,Hoja3!P:Q,1,0),"")</f>
        <v>T3L</v>
      </c>
      <c r="K420" t="str">
        <f>IFERROR(VLOOKUP(B420,Hoja3!P:Q,2,0),"")</f>
        <v>PRIORIDAD 2</v>
      </c>
      <c r="L420">
        <v>180</v>
      </c>
    </row>
    <row r="421" spans="1:12" x14ac:dyDescent="0.25">
      <c r="A421">
        <v>90</v>
      </c>
      <c r="B421" s="36" t="s">
        <v>2118</v>
      </c>
      <c r="C421" t="s">
        <v>122</v>
      </c>
      <c r="D421" t="s">
        <v>25</v>
      </c>
      <c r="E421" t="s">
        <v>2707</v>
      </c>
      <c r="F421">
        <v>3</v>
      </c>
      <c r="G421" t="str">
        <f>IFERROR(VLOOKUP(B421,FIJO!B:I,8,0),"No diagnostico")</f>
        <v>No diagnostico</v>
      </c>
      <c r="H421" t="str">
        <f>IFERROR(VLOOKUP(B421,Hoja3!J:K,1,0),"")</f>
        <v/>
      </c>
      <c r="I421" t="str">
        <f>IFERROR(VLOOKUP(B421,Hoja3!J:K,2,0),"")</f>
        <v/>
      </c>
      <c r="J421" t="str">
        <f>IFERROR(VLOOKUP(B421,Hoja3!P:Q,1,0),"")</f>
        <v>L2P</v>
      </c>
      <c r="K421" t="str">
        <f>IFERROR(VLOOKUP(B421,Hoja3!P:Q,2,0),"")</f>
        <v>PRIORIDAD 1</v>
      </c>
      <c r="L421">
        <v>595</v>
      </c>
    </row>
    <row r="422" spans="1:12" x14ac:dyDescent="0.25">
      <c r="A422">
        <v>106</v>
      </c>
      <c r="B422" s="36" t="s">
        <v>2386</v>
      </c>
      <c r="C422" t="s">
        <v>122</v>
      </c>
      <c r="D422" t="s">
        <v>25</v>
      </c>
      <c r="E422" t="s">
        <v>2707</v>
      </c>
      <c r="F422">
        <v>3</v>
      </c>
      <c r="G422" t="str">
        <f>IFERROR(VLOOKUP(B422,FIJO!B:I,8,0),"No diagnostico")</f>
        <v>No diagnostico</v>
      </c>
      <c r="H422" t="str">
        <f>IFERROR(VLOOKUP(B422,Hoja3!J:K,1,0),"")</f>
        <v/>
      </c>
      <c r="I422" t="str">
        <f>IFERROR(VLOOKUP(B422,Hoja3!J:K,2,0),"")</f>
        <v/>
      </c>
      <c r="J422" t="str">
        <f>IFERROR(VLOOKUP(B422,Hoja3!P:Q,1,0),"")</f>
        <v>CED</v>
      </c>
      <c r="K422" t="str">
        <f>IFERROR(VLOOKUP(B422,Hoja3!P:Q,2,0),"")</f>
        <v>PRIORIDAD 1</v>
      </c>
      <c r="L422">
        <v>382</v>
      </c>
    </row>
    <row r="423" spans="1:12" x14ac:dyDescent="0.25">
      <c r="A423">
        <v>128</v>
      </c>
      <c r="B423" s="36" t="s">
        <v>2312</v>
      </c>
      <c r="C423" t="s">
        <v>122</v>
      </c>
      <c r="D423" t="s">
        <v>25</v>
      </c>
      <c r="E423" t="s">
        <v>2707</v>
      </c>
      <c r="F423">
        <v>3</v>
      </c>
      <c r="G423" t="str">
        <f>IFERROR(VLOOKUP(B423,FIJO!B:I,8,0),"No diagnostico")</f>
        <v>No diagnostico</v>
      </c>
      <c r="H423" t="str">
        <f>IFERROR(VLOOKUP(B423,Hoja3!J:K,1,0),"")</f>
        <v/>
      </c>
      <c r="I423" t="str">
        <f>IFERROR(VLOOKUP(B423,Hoja3!J:K,2,0),"")</f>
        <v/>
      </c>
      <c r="J423" t="str">
        <f>IFERROR(VLOOKUP(B423,Hoja3!P:Q,1,0),"")</f>
        <v>14A13D</v>
      </c>
      <c r="K423" t="str">
        <f>IFERROR(VLOOKUP(B423,Hoja3!P:Q,2,0),"")</f>
        <v>PRIORIDAD 2</v>
      </c>
      <c r="L423">
        <v>147</v>
      </c>
    </row>
    <row r="424" spans="1:12" x14ac:dyDescent="0.25">
      <c r="A424">
        <v>146</v>
      </c>
      <c r="B424" s="36" t="s">
        <v>2323</v>
      </c>
      <c r="C424" t="s">
        <v>122</v>
      </c>
      <c r="D424" t="s">
        <v>25</v>
      </c>
      <c r="E424" t="s">
        <v>2707</v>
      </c>
      <c r="F424">
        <v>3</v>
      </c>
      <c r="G424" t="str">
        <f>IFERROR(VLOOKUP(B424,FIJO!B:I,8,0),"No diagnostico")</f>
        <v>No diagnostico</v>
      </c>
      <c r="H424" t="str">
        <f>IFERROR(VLOOKUP(B424,Hoja3!J:K,1,0),"")</f>
        <v/>
      </c>
      <c r="I424" t="str">
        <f>IFERROR(VLOOKUP(B424,Hoja3!J:K,2,0),"")</f>
        <v/>
      </c>
      <c r="J424" t="str">
        <f>IFERROR(VLOOKUP(B424,Hoja3!P:Q,1,0),"")</f>
        <v>39G1</v>
      </c>
      <c r="K424" t="str">
        <f>IFERROR(VLOOKUP(B424,Hoja3!P:Q,2,0),"")</f>
        <v>PRIORIDAD 1</v>
      </c>
      <c r="L424">
        <v>173</v>
      </c>
    </row>
    <row r="425" spans="1:12" x14ac:dyDescent="0.25">
      <c r="A425">
        <v>158</v>
      </c>
      <c r="B425" s="36" t="s">
        <v>2326</v>
      </c>
      <c r="C425" t="s">
        <v>122</v>
      </c>
      <c r="D425" t="s">
        <v>25</v>
      </c>
      <c r="E425" t="s">
        <v>2707</v>
      </c>
      <c r="F425">
        <v>3</v>
      </c>
      <c r="G425" t="str">
        <f>IFERROR(VLOOKUP(B425,FIJO!B:I,8,0),"No diagnostico")</f>
        <v>No diagnostico</v>
      </c>
      <c r="H425" t="str">
        <f>IFERROR(VLOOKUP(B425,Hoja3!J:K,1,0),"")</f>
        <v/>
      </c>
      <c r="I425" t="str">
        <f>IFERROR(VLOOKUP(B425,Hoja3!J:K,2,0),"")</f>
        <v/>
      </c>
      <c r="J425" t="str">
        <f>IFERROR(VLOOKUP(B425,Hoja3!P:Q,1,0),"")</f>
        <v>ALE1</v>
      </c>
      <c r="K425" t="str">
        <f>IFERROR(VLOOKUP(B425,Hoja3!P:Q,2,0),"")</f>
        <v>PRIORIDAD 1</v>
      </c>
      <c r="L425">
        <v>323</v>
      </c>
    </row>
    <row r="426" spans="1:12" x14ac:dyDescent="0.25">
      <c r="A426">
        <v>201</v>
      </c>
      <c r="B426" s="36" t="s">
        <v>2342</v>
      </c>
      <c r="C426" t="s">
        <v>122</v>
      </c>
      <c r="D426" t="s">
        <v>25</v>
      </c>
      <c r="E426" t="s">
        <v>2707</v>
      </c>
      <c r="F426">
        <v>3</v>
      </c>
      <c r="G426" t="str">
        <f>IFERROR(VLOOKUP(B426,FIJO!B:I,8,0),"No diagnostico")</f>
        <v>No diagnostico</v>
      </c>
      <c r="H426" t="str">
        <f>IFERROR(VLOOKUP(B426,Hoja3!J:K,1,0),"")</f>
        <v/>
      </c>
      <c r="I426" t="str">
        <f>IFERROR(VLOOKUP(B426,Hoja3!J:K,2,0),"")</f>
        <v/>
      </c>
      <c r="J426" t="str">
        <f>IFERROR(VLOOKUP(B426,Hoja3!P:Q,1,0),"")</f>
        <v>FJ2</v>
      </c>
      <c r="K426" t="str">
        <f>IFERROR(VLOOKUP(B426,Hoja3!P:Q,2,0),"")</f>
        <v>PRIORIDAD 1</v>
      </c>
      <c r="L426">
        <v>230</v>
      </c>
    </row>
    <row r="427" spans="1:12" x14ac:dyDescent="0.25">
      <c r="A427">
        <v>203</v>
      </c>
      <c r="B427" s="36" t="s">
        <v>2344</v>
      </c>
      <c r="C427" t="s">
        <v>122</v>
      </c>
      <c r="D427" t="s">
        <v>25</v>
      </c>
      <c r="E427" t="s">
        <v>2707</v>
      </c>
      <c r="F427">
        <v>3</v>
      </c>
      <c r="G427" t="str">
        <f>IFERROR(VLOOKUP(B427,FIJO!B:I,8,0),"No diagnostico")</f>
        <v>No diagnostico</v>
      </c>
      <c r="H427" t="str">
        <f>IFERROR(VLOOKUP(B427,Hoja3!J:K,1,0),"")</f>
        <v/>
      </c>
      <c r="I427" t="str">
        <f>IFERROR(VLOOKUP(B427,Hoja3!J:K,2,0),"")</f>
        <v/>
      </c>
      <c r="J427" t="str">
        <f>IFERROR(VLOOKUP(B427,Hoja3!P:Q,1,0),"")</f>
        <v>FR2</v>
      </c>
      <c r="K427" t="str">
        <f>IFERROR(VLOOKUP(B427,Hoja3!P:Q,2,0),"")</f>
        <v>PRIORIDAD 2</v>
      </c>
      <c r="L427">
        <v>76</v>
      </c>
    </row>
    <row r="428" spans="1:12" x14ac:dyDescent="0.25">
      <c r="A428">
        <v>206</v>
      </c>
      <c r="B428" s="36" t="s">
        <v>2345</v>
      </c>
      <c r="C428" t="s">
        <v>122</v>
      </c>
      <c r="D428" t="s">
        <v>25</v>
      </c>
      <c r="E428" t="s">
        <v>2707</v>
      </c>
      <c r="F428">
        <v>3</v>
      </c>
      <c r="G428" t="str">
        <f>IFERROR(VLOOKUP(B428,FIJO!B:I,8,0),"No diagnostico")</f>
        <v>No diagnostico</v>
      </c>
      <c r="H428" t="str">
        <f>IFERROR(VLOOKUP(B428,Hoja3!J:K,1,0),"")</f>
        <v/>
      </c>
      <c r="I428" t="str">
        <f>IFERROR(VLOOKUP(B428,Hoja3!J:K,2,0),"")</f>
        <v/>
      </c>
      <c r="J428" t="str">
        <f>IFERROR(VLOOKUP(B428,Hoja3!P:Q,1,0),"")</f>
        <v>FV24D1</v>
      </c>
      <c r="K428" t="str">
        <f>IFERROR(VLOOKUP(B428,Hoja3!P:Q,2,0),"")</f>
        <v>PRIORIDAD 2</v>
      </c>
      <c r="L428">
        <v>175</v>
      </c>
    </row>
    <row r="429" spans="1:12" x14ac:dyDescent="0.25">
      <c r="A429">
        <v>218</v>
      </c>
      <c r="B429" s="36" t="s">
        <v>2350</v>
      </c>
      <c r="C429" t="s">
        <v>122</v>
      </c>
      <c r="D429" t="s">
        <v>25</v>
      </c>
      <c r="E429" t="s">
        <v>2707</v>
      </c>
      <c r="F429">
        <v>3</v>
      </c>
      <c r="G429" t="str">
        <f>IFERROR(VLOOKUP(B429,FIJO!B:I,8,0),"No diagnostico")</f>
        <v>No diagnostico</v>
      </c>
      <c r="H429" t="str">
        <f>IFERROR(VLOOKUP(B429,Hoja3!J:K,1,0),"")</f>
        <v/>
      </c>
      <c r="I429" t="str">
        <f>IFERROR(VLOOKUP(B429,Hoja3!J:K,2,0),"")</f>
        <v/>
      </c>
      <c r="J429" t="str">
        <f>IFERROR(VLOOKUP(B429,Hoja3!P:Q,1,0),"")</f>
        <v>I3O</v>
      </c>
      <c r="K429" t="str">
        <f>IFERROR(VLOOKUP(B429,Hoja3!P:Q,2,0),"")</f>
        <v>PRIORIDAD 1</v>
      </c>
      <c r="L429">
        <v>274</v>
      </c>
    </row>
    <row r="430" spans="1:12" x14ac:dyDescent="0.25">
      <c r="A430">
        <v>243</v>
      </c>
      <c r="B430" s="36" t="s">
        <v>2366</v>
      </c>
      <c r="C430" t="s">
        <v>122</v>
      </c>
      <c r="D430" t="s">
        <v>25</v>
      </c>
      <c r="E430" t="s">
        <v>2707</v>
      </c>
      <c r="F430">
        <v>3</v>
      </c>
      <c r="G430" t="str">
        <f>IFERROR(VLOOKUP(B430,FIJO!B:I,8,0),"No diagnostico")</f>
        <v>No diagnostico</v>
      </c>
      <c r="H430" t="str">
        <f>IFERROR(VLOOKUP(B430,Hoja3!J:K,1,0),"")</f>
        <v/>
      </c>
      <c r="I430" t="str">
        <f>IFERROR(VLOOKUP(B430,Hoja3!J:K,2,0),"")</f>
        <v/>
      </c>
      <c r="J430" t="str">
        <f>IFERROR(VLOOKUP(B430,Hoja3!P:Q,1,0),"")</f>
        <v>NGE</v>
      </c>
      <c r="K430" t="str">
        <f>IFERROR(VLOOKUP(B430,Hoja3!P:Q,2,0),"")</f>
        <v>PRIORIDAD 1</v>
      </c>
      <c r="L430">
        <v>175</v>
      </c>
    </row>
    <row r="431" spans="1:12" x14ac:dyDescent="0.25">
      <c r="A431">
        <v>261</v>
      </c>
      <c r="B431" s="36" t="s">
        <v>2371</v>
      </c>
      <c r="C431" t="s">
        <v>122</v>
      </c>
      <c r="D431" t="s">
        <v>25</v>
      </c>
      <c r="E431" t="s">
        <v>2707</v>
      </c>
      <c r="F431">
        <v>3</v>
      </c>
      <c r="G431" t="str">
        <f>IFERROR(VLOOKUP(B431,FIJO!B:I,8,0),"No diagnostico")</f>
        <v>No diagnostico</v>
      </c>
      <c r="H431" t="str">
        <f>IFERROR(VLOOKUP(B431,Hoja3!J:K,1,0),"")</f>
        <v/>
      </c>
      <c r="I431" t="str">
        <f>IFERROR(VLOOKUP(B431,Hoja3!J:K,2,0),"")</f>
        <v/>
      </c>
      <c r="J431" t="str">
        <f>IFERROR(VLOOKUP(B431,Hoja3!P:Q,1,0),"")</f>
        <v>SDM1</v>
      </c>
      <c r="K431" t="str">
        <f>IFERROR(VLOOKUP(B431,Hoja3!P:Q,2,0),"")</f>
        <v>PRIORIDAD 1</v>
      </c>
      <c r="L431">
        <v>170</v>
      </c>
    </row>
    <row r="432" spans="1:12" x14ac:dyDescent="0.25">
      <c r="A432">
        <v>265</v>
      </c>
      <c r="B432" s="36" t="s">
        <v>2372</v>
      </c>
      <c r="C432" t="s">
        <v>122</v>
      </c>
      <c r="D432" t="s">
        <v>25</v>
      </c>
      <c r="E432" t="s">
        <v>2707</v>
      </c>
      <c r="F432">
        <v>3</v>
      </c>
      <c r="G432" t="str">
        <f>IFERROR(VLOOKUP(B432,FIJO!B:I,8,0),"No diagnostico")</f>
        <v>No diagnostico</v>
      </c>
      <c r="H432" t="str">
        <f>IFERROR(VLOOKUP(B432,Hoja3!J:K,1,0),"")</f>
        <v/>
      </c>
      <c r="I432" t="str">
        <f>IFERROR(VLOOKUP(B432,Hoja3!J:K,2,0),"")</f>
        <v/>
      </c>
      <c r="J432" t="str">
        <f>IFERROR(VLOOKUP(B432,Hoja3!P:Q,1,0),"")</f>
        <v>SLE</v>
      </c>
      <c r="K432" t="str">
        <f>IFERROR(VLOOKUP(B432,Hoja3!P:Q,2,0),"")</f>
        <v>PRIORIDAD 1</v>
      </c>
      <c r="L432">
        <v>267</v>
      </c>
    </row>
    <row r="433" spans="1:12" x14ac:dyDescent="0.25">
      <c r="A433">
        <v>274</v>
      </c>
      <c r="B433" s="36" t="s">
        <v>2377</v>
      </c>
      <c r="C433" t="s">
        <v>122</v>
      </c>
      <c r="D433" t="s">
        <v>25</v>
      </c>
      <c r="E433" t="s">
        <v>2707</v>
      </c>
      <c r="F433">
        <v>3</v>
      </c>
      <c r="G433" t="str">
        <f>IFERROR(VLOOKUP(B433,FIJO!B:I,8,0),"No diagnostico")</f>
        <v>No diagnostico</v>
      </c>
      <c r="H433" t="str">
        <f>IFERROR(VLOOKUP(B433,Hoja3!J:K,1,0),"")</f>
        <v/>
      </c>
      <c r="I433" t="str">
        <f>IFERROR(VLOOKUP(B433,Hoja3!J:K,2,0),"")</f>
        <v/>
      </c>
      <c r="J433" t="str">
        <f>IFERROR(VLOOKUP(B433,Hoja3!P:Q,1,0),"")</f>
        <v>TGY</v>
      </c>
      <c r="K433" t="str">
        <f>IFERROR(VLOOKUP(B433,Hoja3!P:Q,2,0),"")</f>
        <v>PRIORIDAD 1</v>
      </c>
      <c r="L433">
        <v>60</v>
      </c>
    </row>
    <row r="434" spans="1:12" x14ac:dyDescent="0.25">
      <c r="A434">
        <v>279</v>
      </c>
      <c r="B434" s="36" t="s">
        <v>2380</v>
      </c>
      <c r="C434" t="s">
        <v>122</v>
      </c>
      <c r="D434" t="s">
        <v>25</v>
      </c>
      <c r="E434" t="s">
        <v>2707</v>
      </c>
      <c r="F434">
        <v>3</v>
      </c>
      <c r="G434" t="str">
        <f>IFERROR(VLOOKUP(B434,FIJO!B:I,8,0),"No diagnostico")</f>
        <v>No diagnostico</v>
      </c>
      <c r="H434" t="str">
        <f>IFERROR(VLOOKUP(B434,Hoja3!J:K,1,0),"")</f>
        <v/>
      </c>
      <c r="I434" t="str">
        <f>IFERROR(VLOOKUP(B434,Hoja3!J:K,2,0),"")</f>
        <v/>
      </c>
      <c r="J434" t="str">
        <f>IFERROR(VLOOKUP(B434,Hoja3!P:Q,1,0),"")</f>
        <v>TVI</v>
      </c>
      <c r="K434" t="str">
        <f>IFERROR(VLOOKUP(B434,Hoja3!P:Q,2,0),"")</f>
        <v>PRIORIDAD 1</v>
      </c>
      <c r="L434">
        <v>298</v>
      </c>
    </row>
    <row r="435" spans="1:12" x14ac:dyDescent="0.25">
      <c r="A435">
        <v>327</v>
      </c>
      <c r="B435" s="36" t="s">
        <v>2155</v>
      </c>
      <c r="C435" t="s">
        <v>122</v>
      </c>
      <c r="D435" t="s">
        <v>25</v>
      </c>
      <c r="E435" t="s">
        <v>2707</v>
      </c>
      <c r="F435">
        <v>3</v>
      </c>
      <c r="G435" t="str">
        <f>IFERROR(VLOOKUP(B435,FIJO!B:I,8,0),"No diagnostico")</f>
        <v>No diagnostico</v>
      </c>
      <c r="H435" t="str">
        <f>IFERROR(VLOOKUP(B435,Hoja3!J:K,1,0),"")</f>
        <v/>
      </c>
      <c r="I435" t="str">
        <f>IFERROR(VLOOKUP(B435,Hoja3!J:K,2,0),"")</f>
        <v/>
      </c>
      <c r="J435" t="str">
        <f>IFERROR(VLOOKUP(B435,Hoja3!P:Q,1,0),"")</f>
        <v>CGS</v>
      </c>
      <c r="K435" t="str">
        <f>IFERROR(VLOOKUP(B435,Hoja3!P:Q,2,0),"")</f>
        <v>PRIORIDAD 2</v>
      </c>
      <c r="L435">
        <v>139</v>
      </c>
    </row>
    <row r="436" spans="1:12" x14ac:dyDescent="0.25">
      <c r="A436">
        <v>329</v>
      </c>
      <c r="B436" s="36" t="s">
        <v>2158</v>
      </c>
      <c r="C436" t="s">
        <v>122</v>
      </c>
      <c r="D436" t="s">
        <v>25</v>
      </c>
      <c r="E436" t="s">
        <v>2707</v>
      </c>
      <c r="F436">
        <v>3</v>
      </c>
      <c r="G436" t="str">
        <f>IFERROR(VLOOKUP(B436,FIJO!B:I,8,0),"No diagnostico")</f>
        <v>No diagnostico</v>
      </c>
      <c r="H436" t="str">
        <f>IFERROR(VLOOKUP(B436,Hoja3!J:K,1,0),"")</f>
        <v/>
      </c>
      <c r="I436" t="str">
        <f>IFERROR(VLOOKUP(B436,Hoja3!J:K,2,0),"")</f>
        <v/>
      </c>
      <c r="J436" t="str">
        <f>IFERROR(VLOOKUP(B436,Hoja3!P:Q,1,0),"")</f>
        <v>CHM1</v>
      </c>
      <c r="K436" t="str">
        <f>IFERROR(VLOOKUP(B436,Hoja3!P:Q,2,0),"")</f>
        <v>PRIORIDAD 1</v>
      </c>
      <c r="L436">
        <v>199</v>
      </c>
    </row>
    <row r="437" spans="1:12" x14ac:dyDescent="0.25">
      <c r="A437">
        <v>355</v>
      </c>
      <c r="B437" s="36" t="s">
        <v>2182</v>
      </c>
      <c r="C437" t="s">
        <v>122</v>
      </c>
      <c r="D437" t="s">
        <v>25</v>
      </c>
      <c r="E437" t="s">
        <v>2707</v>
      </c>
      <c r="F437">
        <v>3</v>
      </c>
      <c r="G437" t="str">
        <f>IFERROR(VLOOKUP(B437,FIJO!B:I,8,0),"No diagnostico")</f>
        <v>No diagnostico</v>
      </c>
      <c r="H437" t="str">
        <f>IFERROR(VLOOKUP(B437,Hoja3!J:K,1,0),"")</f>
        <v/>
      </c>
      <c r="I437" t="str">
        <f>IFERROR(VLOOKUP(B437,Hoja3!J:K,2,0),"")</f>
        <v/>
      </c>
      <c r="J437" t="str">
        <f>IFERROR(VLOOKUP(B437,Hoja3!P:Q,1,0),"")</f>
        <v>FTE</v>
      </c>
      <c r="K437" t="str">
        <f>IFERROR(VLOOKUP(B437,Hoja3!P:Q,2,0),"")</f>
        <v>PRIORIDAD 2</v>
      </c>
      <c r="L437">
        <v>241</v>
      </c>
    </row>
    <row r="438" spans="1:12" x14ac:dyDescent="0.25">
      <c r="A438">
        <v>358</v>
      </c>
      <c r="B438" s="36" t="s">
        <v>2187</v>
      </c>
      <c r="C438" t="s">
        <v>122</v>
      </c>
      <c r="D438" t="s">
        <v>25</v>
      </c>
      <c r="E438" t="s">
        <v>2707</v>
      </c>
      <c r="F438">
        <v>3</v>
      </c>
      <c r="G438" t="str">
        <f>IFERROR(VLOOKUP(B438,FIJO!B:I,8,0),"No diagnostico")</f>
        <v>No diagnostico</v>
      </c>
      <c r="H438" t="str">
        <f>IFERROR(VLOOKUP(B438,Hoja3!J:K,1,0),"")</f>
        <v/>
      </c>
      <c r="I438" t="str">
        <f>IFERROR(VLOOKUP(B438,Hoja3!J:K,2,0),"")</f>
        <v/>
      </c>
      <c r="J438" t="str">
        <f>IFERROR(VLOOKUP(B438,Hoja3!P:Q,1,0),"")</f>
        <v>GKU</v>
      </c>
      <c r="K438" t="str">
        <f>IFERROR(VLOOKUP(B438,Hoja3!P:Q,2,0),"")</f>
        <v>PRIORIDAD 2</v>
      </c>
      <c r="L438">
        <v>86</v>
      </c>
    </row>
    <row r="439" spans="1:12" x14ac:dyDescent="0.25">
      <c r="A439">
        <v>379</v>
      </c>
      <c r="B439" s="36" t="s">
        <v>2205</v>
      </c>
      <c r="C439" t="s">
        <v>122</v>
      </c>
      <c r="D439" t="s">
        <v>25</v>
      </c>
      <c r="E439" t="s">
        <v>2707</v>
      </c>
      <c r="F439">
        <v>3</v>
      </c>
      <c r="G439" t="str">
        <f>IFERROR(VLOOKUP(B439,FIJO!B:I,8,0),"No diagnostico")</f>
        <v>No diagnostico</v>
      </c>
      <c r="H439" t="str">
        <f>IFERROR(VLOOKUP(B439,Hoja3!J:K,1,0),"")</f>
        <v/>
      </c>
      <c r="I439" t="str">
        <f>IFERROR(VLOOKUP(B439,Hoja3!J:K,2,0),"")</f>
        <v/>
      </c>
      <c r="J439" t="str">
        <f>IFERROR(VLOOKUP(B439,Hoja3!P:Q,1,0),"")</f>
        <v>LMG2</v>
      </c>
      <c r="K439" t="str">
        <f>IFERROR(VLOOKUP(B439,Hoja3!P:Q,2,0),"")</f>
        <v>PRIORIDAD 1</v>
      </c>
      <c r="L439">
        <v>268</v>
      </c>
    </row>
    <row r="440" spans="1:12" x14ac:dyDescent="0.25">
      <c r="A440">
        <v>391</v>
      </c>
      <c r="B440" s="36" t="s">
        <v>2221</v>
      </c>
      <c r="C440" t="s">
        <v>122</v>
      </c>
      <c r="D440" t="s">
        <v>25</v>
      </c>
      <c r="E440" t="s">
        <v>2707</v>
      </c>
      <c r="F440">
        <v>3</v>
      </c>
      <c r="G440" t="str">
        <f>IFERROR(VLOOKUP(B440,FIJO!B:I,8,0),"No diagnostico")</f>
        <v>No diagnostico</v>
      </c>
      <c r="H440" t="str">
        <f>IFERROR(VLOOKUP(B440,Hoja3!J:K,1,0),"")</f>
        <v/>
      </c>
      <c r="I440" t="str">
        <f>IFERROR(VLOOKUP(B440,Hoja3!J:K,2,0),"")</f>
        <v/>
      </c>
      <c r="J440" t="str">
        <f>IFERROR(VLOOKUP(B440,Hoja3!P:Q,1,0),"")</f>
        <v>NVE</v>
      </c>
      <c r="K440" t="str">
        <f>IFERROR(VLOOKUP(B440,Hoja3!P:Q,2,0),"")</f>
        <v>PRIORIDAD 1</v>
      </c>
      <c r="L440">
        <v>380</v>
      </c>
    </row>
    <row r="441" spans="1:12" x14ac:dyDescent="0.25">
      <c r="A441">
        <v>408</v>
      </c>
      <c r="B441" s="36" t="s">
        <v>2244</v>
      </c>
      <c r="C441" t="s">
        <v>122</v>
      </c>
      <c r="D441" t="s">
        <v>25</v>
      </c>
      <c r="E441" t="s">
        <v>2707</v>
      </c>
      <c r="F441">
        <v>3</v>
      </c>
      <c r="G441" t="str">
        <f>IFERROR(VLOOKUP(B441,FIJO!B:I,8,0),"No diagnostico")</f>
        <v>No diagnostico</v>
      </c>
      <c r="H441" t="str">
        <f>IFERROR(VLOOKUP(B441,Hoja3!J:K,1,0),"")</f>
        <v/>
      </c>
      <c r="I441" t="str">
        <f>IFERROR(VLOOKUP(B441,Hoja3!J:K,2,0),"")</f>
        <v/>
      </c>
      <c r="J441" t="str">
        <f>IFERROR(VLOOKUP(B441,Hoja3!P:Q,1,0),"")</f>
        <v>PTE</v>
      </c>
      <c r="K441" t="str">
        <f>IFERROR(VLOOKUP(B441,Hoja3!P:Q,2,0),"")</f>
        <v>PRIORIDAD 1</v>
      </c>
      <c r="L441">
        <v>268</v>
      </c>
    </row>
    <row r="442" spans="1:12" x14ac:dyDescent="0.25">
      <c r="A442">
        <v>427</v>
      </c>
      <c r="B442" s="36" t="s">
        <v>2258</v>
      </c>
      <c r="C442" t="s">
        <v>122</v>
      </c>
      <c r="D442" t="s">
        <v>25</v>
      </c>
      <c r="E442" t="s">
        <v>2707</v>
      </c>
      <c r="F442">
        <v>3</v>
      </c>
      <c r="G442" t="str">
        <f>IFERROR(VLOOKUP(B442,FIJO!B:I,8,0),"No diagnostico")</f>
        <v>No diagnostico</v>
      </c>
      <c r="H442" t="str">
        <f>IFERROR(VLOOKUP(B442,Hoja3!J:K,1,0),"")</f>
        <v/>
      </c>
      <c r="I442" t="str">
        <f>IFERROR(VLOOKUP(B442,Hoja3!J:K,2,0),"")</f>
        <v/>
      </c>
      <c r="J442" t="str">
        <f>IFERROR(VLOOKUP(B442,Hoja3!P:Q,1,0),"")</f>
        <v>T2O</v>
      </c>
      <c r="K442" t="str">
        <f>IFERROR(VLOOKUP(B442,Hoja3!P:Q,2,0),"")</f>
        <v>PRIORIDAD 1</v>
      </c>
      <c r="L442">
        <v>227</v>
      </c>
    </row>
    <row r="443" spans="1:12" x14ac:dyDescent="0.25">
      <c r="A443">
        <v>439</v>
      </c>
      <c r="B443" s="36" t="s">
        <v>2267</v>
      </c>
      <c r="C443" t="s">
        <v>122</v>
      </c>
      <c r="D443" t="s">
        <v>25</v>
      </c>
      <c r="E443" t="s">
        <v>2707</v>
      </c>
      <c r="F443">
        <v>3</v>
      </c>
      <c r="G443" t="str">
        <f>IFERROR(VLOOKUP(B443,FIJO!B:I,8,0),"No diagnostico")</f>
        <v>No diagnostico</v>
      </c>
      <c r="H443" t="str">
        <f>IFERROR(VLOOKUP(B443,Hoja3!J:K,1,0),"")</f>
        <v/>
      </c>
      <c r="I443" t="str">
        <f>IFERROR(VLOOKUP(B443,Hoja3!J:K,2,0),"")</f>
        <v/>
      </c>
      <c r="J443" t="str">
        <f>IFERROR(VLOOKUP(B443,Hoja3!P:Q,1,0),"")</f>
        <v>V2R</v>
      </c>
      <c r="K443" t="str">
        <f>IFERROR(VLOOKUP(B443,Hoja3!P:Q,2,0),"")</f>
        <v>PRIORIDAD 1</v>
      </c>
      <c r="L443">
        <v>271</v>
      </c>
    </row>
    <row r="444" spans="1:12" x14ac:dyDescent="0.25">
      <c r="A444">
        <v>441</v>
      </c>
      <c r="B444" s="36" t="s">
        <v>2271</v>
      </c>
      <c r="C444" t="s">
        <v>122</v>
      </c>
      <c r="D444" t="s">
        <v>25</v>
      </c>
      <c r="E444" t="s">
        <v>2707</v>
      </c>
      <c r="F444">
        <v>3</v>
      </c>
      <c r="G444" t="str">
        <f>IFERROR(VLOOKUP(B444,FIJO!B:I,8,0),"No diagnostico")</f>
        <v>No diagnostico</v>
      </c>
      <c r="H444" t="str">
        <f>IFERROR(VLOOKUP(B444,Hoja3!J:K,1,0),"")</f>
        <v/>
      </c>
      <c r="I444" t="str">
        <f>IFERROR(VLOOKUP(B444,Hoja3!J:K,2,0),"")</f>
        <v/>
      </c>
      <c r="J444" t="str">
        <f>IFERROR(VLOOKUP(B444,Hoja3!P:Q,1,0),"")</f>
        <v>V4R</v>
      </c>
      <c r="K444" t="str">
        <f>IFERROR(VLOOKUP(B444,Hoja3!P:Q,2,0),"")</f>
        <v>PRIORIDAD 1</v>
      </c>
      <c r="L444">
        <v>66</v>
      </c>
    </row>
    <row r="445" spans="1:12" x14ac:dyDescent="0.25">
      <c r="A445">
        <v>442</v>
      </c>
      <c r="B445" s="36" t="s">
        <v>2273</v>
      </c>
      <c r="C445" t="s">
        <v>122</v>
      </c>
      <c r="D445" t="s">
        <v>25</v>
      </c>
      <c r="E445" t="s">
        <v>2707</v>
      </c>
      <c r="F445">
        <v>3</v>
      </c>
      <c r="G445" t="str">
        <f>IFERROR(VLOOKUP(B445,FIJO!B:I,8,0),"No diagnostico")</f>
        <v>No diagnostico</v>
      </c>
      <c r="H445" t="str">
        <f>IFERROR(VLOOKUP(B445,Hoja3!J:K,1,0),"")</f>
        <v/>
      </c>
      <c r="I445" t="str">
        <f>IFERROR(VLOOKUP(B445,Hoja3!J:K,2,0),"")</f>
        <v/>
      </c>
      <c r="J445" t="str">
        <f>IFERROR(VLOOKUP(B445,Hoja3!P:Q,1,0),"")</f>
        <v>V5R</v>
      </c>
      <c r="K445" t="str">
        <f>IFERROR(VLOOKUP(B445,Hoja3!P:Q,2,0),"")</f>
        <v>PRIORIDAD 1</v>
      </c>
      <c r="L445">
        <v>205</v>
      </c>
    </row>
    <row r="446" spans="1:12" x14ac:dyDescent="0.25">
      <c r="A446">
        <v>467</v>
      </c>
      <c r="B446" s="36" t="s">
        <v>2093</v>
      </c>
      <c r="C446" t="s">
        <v>122</v>
      </c>
      <c r="D446" t="s">
        <v>25</v>
      </c>
      <c r="E446" t="s">
        <v>2707</v>
      </c>
      <c r="F446">
        <v>3</v>
      </c>
      <c r="G446" t="str">
        <f>IFERROR(VLOOKUP(B446,FIJO!B:I,8,0),"No diagnostico")</f>
        <v>No diagnostico</v>
      </c>
      <c r="H446" t="str">
        <f>IFERROR(VLOOKUP(B446,Hoja3!J:K,1,0),"")</f>
        <v/>
      </c>
      <c r="I446" t="str">
        <f>IFERROR(VLOOKUP(B446,Hoja3!J:K,2,0),"")</f>
        <v/>
      </c>
      <c r="J446" t="str">
        <f>IFERROR(VLOOKUP(B446,Hoja3!P:Q,1,0),"")</f>
        <v>LON</v>
      </c>
      <c r="K446" t="str">
        <f>IFERROR(VLOOKUP(B446,Hoja3!P:Q,2,0),"")</f>
        <v>PRIORIDAD 1</v>
      </c>
      <c r="L446">
        <v>136</v>
      </c>
    </row>
    <row r="447" spans="1:12" x14ac:dyDescent="0.25">
      <c r="A447">
        <v>527</v>
      </c>
      <c r="B447" s="36" t="s">
        <v>2053</v>
      </c>
      <c r="C447" t="s">
        <v>122</v>
      </c>
      <c r="D447" t="s">
        <v>25</v>
      </c>
      <c r="E447" t="s">
        <v>2707</v>
      </c>
      <c r="F447">
        <v>3</v>
      </c>
      <c r="G447" t="str">
        <f>IFERROR(VLOOKUP(B447,FIJO!B:I,8,0),"No diagnostico")</f>
        <v>No diagnostico</v>
      </c>
      <c r="H447" t="str">
        <f>IFERROR(VLOOKUP(B447,Hoja3!J:K,1,0),"")</f>
        <v/>
      </c>
      <c r="I447" t="str">
        <f>IFERROR(VLOOKUP(B447,Hoja3!J:K,2,0),"")</f>
        <v/>
      </c>
      <c r="J447" t="str">
        <f>IFERROR(VLOOKUP(B447,Hoja3!P:Q,1,0),"")</f>
        <v>JU3</v>
      </c>
      <c r="K447" t="str">
        <f>IFERROR(VLOOKUP(B447,Hoja3!P:Q,2,0),"")</f>
        <v>PRIORIDAD 1</v>
      </c>
      <c r="L447">
        <v>242</v>
      </c>
    </row>
    <row r="448" spans="1:12" x14ac:dyDescent="0.25">
      <c r="A448">
        <v>542</v>
      </c>
      <c r="B448" s="36" t="s">
        <v>2062</v>
      </c>
      <c r="C448" t="s">
        <v>122</v>
      </c>
      <c r="D448" t="s">
        <v>25</v>
      </c>
      <c r="E448" t="s">
        <v>2707</v>
      </c>
      <c r="F448">
        <v>3</v>
      </c>
      <c r="G448" t="str">
        <f>IFERROR(VLOOKUP(B448,FIJO!B:I,8,0),"No diagnostico")</f>
        <v>No diagnostico</v>
      </c>
      <c r="H448" t="str">
        <f>IFERROR(VLOOKUP(B448,Hoja3!J:K,1,0),"")</f>
        <v/>
      </c>
      <c r="I448" t="str">
        <f>IFERROR(VLOOKUP(B448,Hoja3!J:K,2,0),"")</f>
        <v/>
      </c>
      <c r="J448" t="str">
        <f>IFERROR(VLOOKUP(B448,Hoja3!P:Q,1,0),"")</f>
        <v>RD4</v>
      </c>
      <c r="K448" t="str">
        <f>IFERROR(VLOOKUP(B448,Hoja3!P:Q,2,0),"")</f>
        <v>PRIORIDAD 1</v>
      </c>
      <c r="L448">
        <v>196</v>
      </c>
    </row>
    <row r="449" spans="1:12" x14ac:dyDescent="0.25">
      <c r="A449">
        <v>552</v>
      </c>
      <c r="B449" s="36" t="s">
        <v>2069</v>
      </c>
      <c r="C449" t="s">
        <v>122</v>
      </c>
      <c r="D449" t="s">
        <v>25</v>
      </c>
      <c r="E449" t="s">
        <v>2707</v>
      </c>
      <c r="F449">
        <v>3</v>
      </c>
      <c r="G449" t="str">
        <f>IFERROR(VLOOKUP(B449,FIJO!B:I,8,0),"No diagnostico")</f>
        <v>No diagnostico</v>
      </c>
      <c r="H449" t="str">
        <f>IFERROR(VLOOKUP(B449,Hoja3!J:K,1,0),"")</f>
        <v/>
      </c>
      <c r="I449" t="str">
        <f>IFERROR(VLOOKUP(B449,Hoja3!J:K,2,0),"")</f>
        <v/>
      </c>
      <c r="J449" t="str">
        <f>IFERROR(VLOOKUP(B449,Hoja3!P:Q,1,0),"")</f>
        <v>SO2</v>
      </c>
      <c r="K449" t="str">
        <f>IFERROR(VLOOKUP(B449,Hoja3!P:Q,2,0),"")</f>
        <v>PRIORIDAD 1</v>
      </c>
      <c r="L449">
        <v>367</v>
      </c>
    </row>
    <row r="450" spans="1:12" x14ac:dyDescent="0.25">
      <c r="A450">
        <v>557</v>
      </c>
      <c r="B450" s="36" t="s">
        <v>2073</v>
      </c>
      <c r="C450" t="s">
        <v>122</v>
      </c>
      <c r="D450" t="s">
        <v>25</v>
      </c>
      <c r="E450" t="s">
        <v>2707</v>
      </c>
      <c r="F450">
        <v>3</v>
      </c>
      <c r="G450" t="str">
        <f>IFERROR(VLOOKUP(B450,FIJO!B:I,8,0),"No diagnostico")</f>
        <v>No diagnostico</v>
      </c>
      <c r="H450" t="str">
        <f>IFERROR(VLOOKUP(B450,Hoja3!J:K,1,0),"")</f>
        <v/>
      </c>
      <c r="I450" t="str">
        <f>IFERROR(VLOOKUP(B450,Hoja3!J:K,2,0),"")</f>
        <v/>
      </c>
      <c r="J450" t="str">
        <f>IFERROR(VLOOKUP(B450,Hoja3!P:Q,1,0),"")</f>
        <v>UVN</v>
      </c>
      <c r="K450" t="str">
        <f>IFERROR(VLOOKUP(B450,Hoja3!P:Q,2,0),"")</f>
        <v>PRIORIDAD 3</v>
      </c>
      <c r="L450">
        <v>228</v>
      </c>
    </row>
    <row r="451" spans="1:12" x14ac:dyDescent="0.25">
      <c r="A451">
        <v>576</v>
      </c>
      <c r="B451" s="36" t="s">
        <v>2441</v>
      </c>
      <c r="C451" t="s">
        <v>132</v>
      </c>
      <c r="D451" t="s">
        <v>25</v>
      </c>
      <c r="E451" t="s">
        <v>2707</v>
      </c>
      <c r="F451">
        <v>3</v>
      </c>
      <c r="G451" t="str">
        <f>IFERROR(VLOOKUP(B451,FIJO!B:I,8,0),"No diagnostico")</f>
        <v>No diagnostico</v>
      </c>
      <c r="H451" t="str">
        <f>IFERROR(VLOOKUP(B451,Hoja3!J:K,1,0),"")</f>
        <v/>
      </c>
      <c r="I451" t="str">
        <f>IFERROR(VLOOKUP(B451,Hoja3!J:K,2,0),"")</f>
        <v/>
      </c>
      <c r="J451" t="str">
        <f>IFERROR(VLOOKUP(B451,Hoja3!P:Q,1,0),"")</f>
        <v>3BS</v>
      </c>
      <c r="K451" t="str">
        <f>IFERROR(VLOOKUP(B451,Hoja3!P:Q,2,0),"")</f>
        <v>PRIORIDAD 1</v>
      </c>
      <c r="L451">
        <v>153</v>
      </c>
    </row>
    <row r="452" spans="1:12" x14ac:dyDescent="0.25">
      <c r="A452">
        <v>578</v>
      </c>
      <c r="B452" s="36" t="s">
        <v>2443</v>
      </c>
      <c r="C452" t="s">
        <v>132</v>
      </c>
      <c r="D452" t="s">
        <v>25</v>
      </c>
      <c r="E452" t="s">
        <v>2707</v>
      </c>
      <c r="F452">
        <v>3</v>
      </c>
      <c r="G452" t="str">
        <f>IFERROR(VLOOKUP(B452,FIJO!B:I,8,0),"No diagnostico")</f>
        <v>No diagnostico</v>
      </c>
      <c r="H452" t="str">
        <f>IFERROR(VLOOKUP(B452,Hoja3!J:K,1,0),"")</f>
        <v/>
      </c>
      <c r="I452" t="str">
        <f>IFERROR(VLOOKUP(B452,Hoja3!J:K,2,0),"")</f>
        <v/>
      </c>
      <c r="J452" t="str">
        <f>IFERROR(VLOOKUP(B452,Hoja3!P:Q,1,0),"")</f>
        <v>SAG1</v>
      </c>
      <c r="K452" t="str">
        <f>IFERROR(VLOOKUP(B452,Hoja3!P:Q,2,0),"")</f>
        <v>PRIORIDAD 3</v>
      </c>
      <c r="L452">
        <v>48</v>
      </c>
    </row>
    <row r="453" spans="1:12" x14ac:dyDescent="0.25">
      <c r="A453">
        <v>590</v>
      </c>
      <c r="B453" s="36" t="s">
        <v>2421</v>
      </c>
      <c r="C453" t="s">
        <v>132</v>
      </c>
      <c r="D453" t="s">
        <v>25</v>
      </c>
      <c r="E453" t="s">
        <v>2707</v>
      </c>
      <c r="F453">
        <v>3</v>
      </c>
      <c r="G453" t="str">
        <f>IFERROR(VLOOKUP(B453,FIJO!B:I,8,0),"No diagnostico")</f>
        <v>No diagnostico</v>
      </c>
      <c r="H453" t="str">
        <f>IFERROR(VLOOKUP(B453,Hoja3!J:K,1,0),"")</f>
        <v/>
      </c>
      <c r="I453" t="str">
        <f>IFERROR(VLOOKUP(B453,Hoja3!J:K,2,0),"")</f>
        <v/>
      </c>
      <c r="J453" t="str">
        <f>IFERROR(VLOOKUP(B453,Hoja3!P:Q,1,0),"")</f>
        <v>DAN1</v>
      </c>
      <c r="K453" t="str">
        <f>IFERROR(VLOOKUP(B453,Hoja3!P:Q,2,0),"")</f>
        <v>PRIORIDAD 3</v>
      </c>
      <c r="L453">
        <v>125</v>
      </c>
    </row>
    <row r="454" spans="1:12" x14ac:dyDescent="0.25">
      <c r="A454">
        <v>591</v>
      </c>
      <c r="B454" s="36" t="s">
        <v>2422</v>
      </c>
      <c r="C454" t="s">
        <v>132</v>
      </c>
      <c r="D454" t="s">
        <v>25</v>
      </c>
      <c r="E454" t="s">
        <v>2707</v>
      </c>
      <c r="F454">
        <v>3</v>
      </c>
      <c r="G454" t="str">
        <f>IFERROR(VLOOKUP(B454,FIJO!B:I,8,0),"No diagnostico")</f>
        <v>No diagnostico</v>
      </c>
      <c r="H454" t="str">
        <f>IFERROR(VLOOKUP(B454,Hoja3!J:K,1,0),"")</f>
        <v/>
      </c>
      <c r="I454" t="str">
        <f>IFERROR(VLOOKUP(B454,Hoja3!J:K,2,0),"")</f>
        <v/>
      </c>
      <c r="J454" t="str">
        <f>IFERROR(VLOOKUP(B454,Hoja3!P:Q,1,0),"")</f>
        <v>HH4</v>
      </c>
      <c r="K454" t="str">
        <f>IFERROR(VLOOKUP(B454,Hoja3!P:Q,2,0),"")</f>
        <v>PRIORIDAD 2</v>
      </c>
      <c r="L454">
        <v>40</v>
      </c>
    </row>
    <row r="455" spans="1:12" x14ac:dyDescent="0.25">
      <c r="A455">
        <v>623</v>
      </c>
      <c r="B455" s="36" t="s">
        <v>2483</v>
      </c>
      <c r="C455" t="s">
        <v>132</v>
      </c>
      <c r="D455" t="s">
        <v>25</v>
      </c>
      <c r="E455" t="s">
        <v>2707</v>
      </c>
      <c r="F455">
        <v>3</v>
      </c>
      <c r="G455" t="str">
        <f>IFERROR(VLOOKUP(B455,FIJO!B:I,8,0),"No diagnostico")</f>
        <v>No diagnostico</v>
      </c>
      <c r="H455" t="str">
        <f>IFERROR(VLOOKUP(B455,Hoja3!J:K,1,0),"")</f>
        <v/>
      </c>
      <c r="I455" t="str">
        <f>IFERROR(VLOOKUP(B455,Hoja3!J:K,2,0),"")</f>
        <v/>
      </c>
      <c r="J455" t="str">
        <f>IFERROR(VLOOKUP(B455,Hoja3!P:Q,1,0),"")</f>
        <v>14A1</v>
      </c>
      <c r="K455" t="str">
        <f>IFERROR(VLOOKUP(B455,Hoja3!P:Q,2,0),"")</f>
        <v>PRIORIDAD 2</v>
      </c>
      <c r="L455">
        <v>88</v>
      </c>
    </row>
    <row r="456" spans="1:12" x14ac:dyDescent="0.25">
      <c r="A456">
        <v>628</v>
      </c>
      <c r="B456" s="36" t="s">
        <v>2488</v>
      </c>
      <c r="C456" t="s">
        <v>132</v>
      </c>
      <c r="D456" t="s">
        <v>25</v>
      </c>
      <c r="E456" t="s">
        <v>2707</v>
      </c>
      <c r="F456">
        <v>3</v>
      </c>
      <c r="G456" t="str">
        <f>IFERROR(VLOOKUP(B456,FIJO!B:I,8,0),"No diagnostico")</f>
        <v>No diagnostico</v>
      </c>
      <c r="H456" t="str">
        <f>IFERROR(VLOOKUP(B456,Hoja3!J:K,1,0),"")</f>
        <v/>
      </c>
      <c r="I456" t="str">
        <f>IFERROR(VLOOKUP(B456,Hoja3!J:K,2,0),"")</f>
        <v/>
      </c>
      <c r="J456" t="str">
        <f>IFERROR(VLOOKUP(B456,Hoja3!P:Q,1,0),"")</f>
        <v>2C6013</v>
      </c>
      <c r="K456" t="str">
        <f>IFERROR(VLOOKUP(B456,Hoja3!P:Q,2,0),"")</f>
        <v>PRIORIDAD 2</v>
      </c>
      <c r="L456">
        <v>67</v>
      </c>
    </row>
    <row r="457" spans="1:12" x14ac:dyDescent="0.25">
      <c r="A457">
        <v>652</v>
      </c>
      <c r="B457" s="36" t="s">
        <v>2506</v>
      </c>
      <c r="C457" t="s">
        <v>132</v>
      </c>
      <c r="D457" t="s">
        <v>25</v>
      </c>
      <c r="E457" t="s">
        <v>2707</v>
      </c>
      <c r="F457">
        <v>3</v>
      </c>
      <c r="G457" t="str">
        <f>IFERROR(VLOOKUP(B457,FIJO!B:I,8,0),"No diagnostico")</f>
        <v>No diagnostico</v>
      </c>
      <c r="H457" t="str">
        <f>IFERROR(VLOOKUP(B457,Hoja3!J:K,1,0),"")</f>
        <v/>
      </c>
      <c r="I457" t="str">
        <f>IFERROR(VLOOKUP(B457,Hoja3!J:K,2,0),"")</f>
        <v/>
      </c>
      <c r="J457" t="str">
        <f>IFERROR(VLOOKUP(B457,Hoja3!P:Q,1,0),"")</f>
        <v>8C1013</v>
      </c>
      <c r="K457" t="str">
        <f>IFERROR(VLOOKUP(B457,Hoja3!P:Q,2,0),"")</f>
        <v>PRIORIDAD 2</v>
      </c>
      <c r="L457">
        <v>54</v>
      </c>
    </row>
    <row r="458" spans="1:12" x14ac:dyDescent="0.25">
      <c r="A458">
        <v>657</v>
      </c>
      <c r="B458" s="36" t="s">
        <v>2509</v>
      </c>
      <c r="C458" t="s">
        <v>132</v>
      </c>
      <c r="D458" t="s">
        <v>25</v>
      </c>
      <c r="E458" t="s">
        <v>2707</v>
      </c>
      <c r="F458">
        <v>3</v>
      </c>
      <c r="G458" t="str">
        <f>IFERROR(VLOOKUP(B458,FIJO!B:I,8,0),"No diagnostico")</f>
        <v>No diagnostico</v>
      </c>
      <c r="H458" t="str">
        <f>IFERROR(VLOOKUP(B458,Hoja3!J:K,1,0),"")</f>
        <v/>
      </c>
      <c r="I458" t="str">
        <f>IFERROR(VLOOKUP(B458,Hoja3!J:K,2,0),"")</f>
        <v/>
      </c>
      <c r="J458" t="str">
        <f>IFERROR(VLOOKUP(B458,Hoja3!P:Q,1,0),"")</f>
        <v>BQS2</v>
      </c>
      <c r="K458" t="str">
        <f>IFERROR(VLOOKUP(B458,Hoja3!P:Q,2,0),"")</f>
        <v>PRIORIDAD 2</v>
      </c>
      <c r="L458">
        <v>127</v>
      </c>
    </row>
    <row r="459" spans="1:12" x14ac:dyDescent="0.25">
      <c r="A459">
        <v>668</v>
      </c>
      <c r="B459" s="36" t="s">
        <v>2516</v>
      </c>
      <c r="C459" t="s">
        <v>132</v>
      </c>
      <c r="D459" t="s">
        <v>25</v>
      </c>
      <c r="E459" t="s">
        <v>2707</v>
      </c>
      <c r="F459">
        <v>3</v>
      </c>
      <c r="G459" t="str">
        <f>IFERROR(VLOOKUP(B459,FIJO!B:I,8,0),"No diagnostico")</f>
        <v>No diagnostico</v>
      </c>
      <c r="H459" t="str">
        <f>IFERROR(VLOOKUP(B459,Hoja3!J:K,1,0),"")</f>
        <v/>
      </c>
      <c r="I459" t="str">
        <f>IFERROR(VLOOKUP(B459,Hoja3!J:K,2,0),"")</f>
        <v/>
      </c>
      <c r="J459" t="str">
        <f>IFERROR(VLOOKUP(B459,Hoja3!P:Q,1,0),"")</f>
        <v>IRC</v>
      </c>
      <c r="K459" t="str">
        <f>IFERROR(VLOOKUP(B459,Hoja3!P:Q,2,0),"")</f>
        <v>PRIORIDAD 3</v>
      </c>
      <c r="L459">
        <v>44</v>
      </c>
    </row>
    <row r="460" spans="1:12" x14ac:dyDescent="0.25">
      <c r="A460">
        <v>671</v>
      </c>
      <c r="B460" s="36" t="s">
        <v>2519</v>
      </c>
      <c r="C460" t="s">
        <v>132</v>
      </c>
      <c r="D460" t="s">
        <v>25</v>
      </c>
      <c r="E460" t="s">
        <v>2707</v>
      </c>
      <c r="F460">
        <v>3</v>
      </c>
      <c r="G460" t="str">
        <f>IFERROR(VLOOKUP(B460,FIJO!B:I,8,0),"No diagnostico")</f>
        <v>No diagnostico</v>
      </c>
      <c r="H460" t="str">
        <f>IFERROR(VLOOKUP(B460,Hoja3!J:K,1,0),"")</f>
        <v/>
      </c>
      <c r="I460" t="str">
        <f>IFERROR(VLOOKUP(B460,Hoja3!J:K,2,0),"")</f>
        <v/>
      </c>
      <c r="J460" t="str">
        <f>IFERROR(VLOOKUP(B460,Hoja3!P:Q,1,0),"")</f>
        <v>LG4</v>
      </c>
      <c r="K460" t="str">
        <f>IFERROR(VLOOKUP(B460,Hoja3!P:Q,2,0),"")</f>
        <v>PRIORIDAD 2</v>
      </c>
      <c r="L460">
        <v>117</v>
      </c>
    </row>
    <row r="461" spans="1:12" x14ac:dyDescent="0.25">
      <c r="A461">
        <v>693</v>
      </c>
      <c r="B461" s="36" t="s">
        <v>2531</v>
      </c>
      <c r="C461" t="s">
        <v>132</v>
      </c>
      <c r="D461" t="s">
        <v>25</v>
      </c>
      <c r="E461" t="s">
        <v>2707</v>
      </c>
      <c r="F461">
        <v>3</v>
      </c>
      <c r="G461" t="str">
        <f>IFERROR(VLOOKUP(B461,FIJO!B:I,8,0),"No diagnostico")</f>
        <v>No diagnostico</v>
      </c>
      <c r="H461" t="str">
        <f>IFERROR(VLOOKUP(B461,Hoja3!J:K,1,0),"")</f>
        <v/>
      </c>
      <c r="I461" t="str">
        <f>IFERROR(VLOOKUP(B461,Hoja3!J:K,2,0),"")</f>
        <v/>
      </c>
      <c r="J461" t="str">
        <f>IFERROR(VLOOKUP(B461,Hoja3!P:Q,1,0),"")</f>
        <v>VSE1</v>
      </c>
      <c r="K461" t="str">
        <f>IFERROR(VLOOKUP(B461,Hoja3!P:Q,2,0),"")</f>
        <v>PRIORIDAD 2</v>
      </c>
      <c r="L461">
        <v>232</v>
      </c>
    </row>
    <row r="462" spans="1:12" x14ac:dyDescent="0.25">
      <c r="A462">
        <v>711</v>
      </c>
      <c r="B462" s="36" t="s">
        <v>2451</v>
      </c>
      <c r="C462" t="s">
        <v>132</v>
      </c>
      <c r="D462" t="s">
        <v>25</v>
      </c>
      <c r="E462" t="s">
        <v>2707</v>
      </c>
      <c r="F462">
        <v>3</v>
      </c>
      <c r="G462" t="str">
        <f>IFERROR(VLOOKUP(B462,FIJO!B:I,8,0),"No diagnostico")</f>
        <v>No diagnostico</v>
      </c>
      <c r="H462" t="str">
        <f>IFERROR(VLOOKUP(B462,Hoja3!J:K,1,0),"")</f>
        <v/>
      </c>
      <c r="I462" t="str">
        <f>IFERROR(VLOOKUP(B462,Hoja3!J:K,2,0),"")</f>
        <v/>
      </c>
      <c r="J462" t="str">
        <f>IFERROR(VLOOKUP(B462,Hoja3!P:Q,1,0),"")</f>
        <v>CGS3D</v>
      </c>
      <c r="K462" t="str">
        <f>IFERROR(VLOOKUP(B462,Hoja3!P:Q,2,0),"")</f>
        <v>PRIORIDAD 4</v>
      </c>
      <c r="L462">
        <v>23</v>
      </c>
    </row>
    <row r="463" spans="1:12" x14ac:dyDescent="0.25">
      <c r="A463">
        <v>712</v>
      </c>
      <c r="B463" s="36" t="s">
        <v>2452</v>
      </c>
      <c r="C463" t="s">
        <v>132</v>
      </c>
      <c r="D463" t="s">
        <v>25</v>
      </c>
      <c r="E463" t="s">
        <v>2707</v>
      </c>
      <c r="F463">
        <v>3</v>
      </c>
      <c r="G463" t="str">
        <f>IFERROR(VLOOKUP(B463,FIJO!B:I,8,0),"No diagnostico")</f>
        <v>No diagnostico</v>
      </c>
      <c r="H463" t="str">
        <f>IFERROR(VLOOKUP(B463,Hoja3!J:K,1,0),"")</f>
        <v/>
      </c>
      <c r="I463" t="str">
        <f>IFERROR(VLOOKUP(B463,Hoja3!J:K,2,0),"")</f>
        <v/>
      </c>
      <c r="J463" t="str">
        <f>IFERROR(VLOOKUP(B463,Hoja3!P:Q,1,0),"")</f>
        <v>CGS4D</v>
      </c>
      <c r="K463" t="str">
        <f>IFERROR(VLOOKUP(B463,Hoja3!P:Q,2,0),"")</f>
        <v>PRIORIDAD 2</v>
      </c>
      <c r="L463">
        <v>62</v>
      </c>
    </row>
    <row r="464" spans="1:12" x14ac:dyDescent="0.25">
      <c r="A464">
        <v>716</v>
      </c>
      <c r="B464" s="36" t="s">
        <v>2454</v>
      </c>
      <c r="C464" t="s">
        <v>132</v>
      </c>
      <c r="D464" t="s">
        <v>25</v>
      </c>
      <c r="E464" t="s">
        <v>2707</v>
      </c>
      <c r="F464">
        <v>3</v>
      </c>
      <c r="G464" t="str">
        <f>IFERROR(VLOOKUP(B464,FIJO!B:I,8,0),"No diagnostico")</f>
        <v>No diagnostico</v>
      </c>
      <c r="H464" t="str">
        <f>IFERROR(VLOOKUP(B464,Hoja3!J:K,1,0),"")</f>
        <v/>
      </c>
      <c r="I464" t="str">
        <f>IFERROR(VLOOKUP(B464,Hoja3!J:K,2,0),"")</f>
        <v/>
      </c>
      <c r="J464" t="str">
        <f>IFERROR(VLOOKUP(B464,Hoja3!P:Q,1,0),"")</f>
        <v>FOE</v>
      </c>
      <c r="K464" t="str">
        <f>IFERROR(VLOOKUP(B464,Hoja3!P:Q,2,0),"")</f>
        <v>PRIORIDAD 2</v>
      </c>
      <c r="L464">
        <v>135</v>
      </c>
    </row>
    <row r="465" spans="1:12" x14ac:dyDescent="0.25">
      <c r="A465">
        <v>718</v>
      </c>
      <c r="B465" s="36" t="s">
        <v>2456</v>
      </c>
      <c r="C465" t="s">
        <v>132</v>
      </c>
      <c r="D465" t="s">
        <v>25</v>
      </c>
      <c r="E465" t="s">
        <v>2707</v>
      </c>
      <c r="F465">
        <v>3</v>
      </c>
      <c r="G465" t="str">
        <f>IFERROR(VLOOKUP(B465,FIJO!B:I,8,0),"No diagnostico")</f>
        <v>No diagnostico</v>
      </c>
      <c r="H465" t="str">
        <f>IFERROR(VLOOKUP(B465,Hoja3!J:K,1,0),"")</f>
        <v/>
      </c>
      <c r="I465" t="str">
        <f>IFERROR(VLOOKUP(B465,Hoja3!J:K,2,0),"")</f>
        <v/>
      </c>
      <c r="J465" t="str">
        <f>IFERROR(VLOOKUP(B465,Hoja3!P:Q,1,0),"")</f>
        <v>ILB</v>
      </c>
      <c r="K465" t="str">
        <f>IFERROR(VLOOKUP(B465,Hoja3!P:Q,2,0),"")</f>
        <v>PRIORIDAD 1</v>
      </c>
      <c r="L465">
        <v>392</v>
      </c>
    </row>
    <row r="466" spans="1:12" x14ac:dyDescent="0.25">
      <c r="A466">
        <v>721</v>
      </c>
      <c r="B466" s="36" t="s">
        <v>2458</v>
      </c>
      <c r="C466" t="s">
        <v>132</v>
      </c>
      <c r="D466" t="s">
        <v>25</v>
      </c>
      <c r="E466" t="s">
        <v>2707</v>
      </c>
      <c r="F466">
        <v>3</v>
      </c>
      <c r="G466" t="str">
        <f>IFERROR(VLOOKUP(B466,FIJO!B:I,8,0),"No diagnostico")</f>
        <v>No diagnostico</v>
      </c>
      <c r="H466" t="str">
        <f>IFERROR(VLOOKUP(B466,Hoja3!J:K,1,0),"")</f>
        <v/>
      </c>
      <c r="I466" t="str">
        <f>IFERROR(VLOOKUP(B466,Hoja3!J:K,2,0),"")</f>
        <v/>
      </c>
      <c r="J466" t="str">
        <f>IFERROR(VLOOKUP(B466,Hoja3!P:Q,1,0),"")</f>
        <v>IT5</v>
      </c>
      <c r="K466" t="str">
        <f>IFERROR(VLOOKUP(B466,Hoja3!P:Q,2,0),"")</f>
        <v>PRIORIDAD 2</v>
      </c>
      <c r="L466">
        <v>129</v>
      </c>
    </row>
    <row r="467" spans="1:12" x14ac:dyDescent="0.25">
      <c r="A467">
        <v>731</v>
      </c>
      <c r="B467" s="36" t="s">
        <v>2463</v>
      </c>
      <c r="C467" t="s">
        <v>132</v>
      </c>
      <c r="D467" t="s">
        <v>25</v>
      </c>
      <c r="E467" t="s">
        <v>2707</v>
      </c>
      <c r="F467">
        <v>3</v>
      </c>
      <c r="G467" t="str">
        <f>IFERROR(VLOOKUP(B467,FIJO!B:I,8,0),"No diagnostico")</f>
        <v>No diagnostico</v>
      </c>
      <c r="H467" t="str">
        <f>IFERROR(VLOOKUP(B467,Hoja3!J:K,1,0),"")</f>
        <v/>
      </c>
      <c r="I467" t="str">
        <f>IFERROR(VLOOKUP(B467,Hoja3!J:K,2,0),"")</f>
        <v/>
      </c>
      <c r="J467" t="str">
        <f>IFERROR(VLOOKUP(B467,Hoja3!P:Q,1,0),"")</f>
        <v>PIA</v>
      </c>
      <c r="K467" t="str">
        <f>IFERROR(VLOOKUP(B467,Hoja3!P:Q,2,0),"")</f>
        <v>PRIORIDAD 2</v>
      </c>
      <c r="L467">
        <v>276</v>
      </c>
    </row>
    <row r="468" spans="1:12" x14ac:dyDescent="0.25">
      <c r="A468">
        <v>738</v>
      </c>
      <c r="B468" s="36" t="s">
        <v>2468</v>
      </c>
      <c r="C468" t="s">
        <v>132</v>
      </c>
      <c r="D468" t="s">
        <v>25</v>
      </c>
      <c r="E468" t="s">
        <v>2707</v>
      </c>
      <c r="F468">
        <v>3</v>
      </c>
      <c r="G468" t="str">
        <f>IFERROR(VLOOKUP(B468,FIJO!B:I,8,0),"No diagnostico")</f>
        <v>No diagnostico</v>
      </c>
      <c r="H468" t="str">
        <f>IFERROR(VLOOKUP(B468,Hoja3!J:K,1,0),"")</f>
        <v/>
      </c>
      <c r="I468" t="str">
        <f>IFERROR(VLOOKUP(B468,Hoja3!J:K,2,0),"")</f>
        <v/>
      </c>
      <c r="J468" t="str">
        <f>IFERROR(VLOOKUP(B468,Hoja3!P:Q,1,0),"")</f>
        <v>T3T</v>
      </c>
      <c r="K468" t="str">
        <f>IFERROR(VLOOKUP(B468,Hoja3!P:Q,2,0),"")</f>
        <v>PRIORIDAD 1</v>
      </c>
      <c r="L468">
        <v>175</v>
      </c>
    </row>
    <row r="469" spans="1:12" x14ac:dyDescent="0.25">
      <c r="A469">
        <v>743</v>
      </c>
      <c r="B469" s="36" t="s">
        <v>2471</v>
      </c>
      <c r="C469" t="s">
        <v>132</v>
      </c>
      <c r="D469" t="s">
        <v>25</v>
      </c>
      <c r="E469" t="s">
        <v>2707</v>
      </c>
      <c r="F469">
        <v>3</v>
      </c>
      <c r="G469" t="str">
        <f>IFERROR(VLOOKUP(B469,FIJO!B:I,8,0),"No diagnostico")</f>
        <v>No diagnostico</v>
      </c>
      <c r="H469" t="str">
        <f>IFERROR(VLOOKUP(B469,Hoja3!J:K,1,0),"")</f>
        <v/>
      </c>
      <c r="I469" t="str">
        <f>IFERROR(VLOOKUP(B469,Hoja3!J:K,2,0),"")</f>
        <v/>
      </c>
      <c r="J469" t="str">
        <f>IFERROR(VLOOKUP(B469,Hoja3!P:Q,1,0),"")</f>
        <v>V9D</v>
      </c>
      <c r="K469" t="str">
        <f>IFERROR(VLOOKUP(B469,Hoja3!P:Q,2,0),"")</f>
        <v>PRIORIDAD 2</v>
      </c>
      <c r="L469">
        <v>80</v>
      </c>
    </row>
    <row r="470" spans="1:12" x14ac:dyDescent="0.25">
      <c r="A470">
        <v>748</v>
      </c>
      <c r="B470" s="36" t="s">
        <v>2425</v>
      </c>
      <c r="C470" t="s">
        <v>132</v>
      </c>
      <c r="D470" t="s">
        <v>25</v>
      </c>
      <c r="E470" t="s">
        <v>2707</v>
      </c>
      <c r="F470">
        <v>3</v>
      </c>
      <c r="G470" t="str">
        <f>IFERROR(VLOOKUP(B470,FIJO!B:I,8,0),"No diagnostico")</f>
        <v>No diagnostico</v>
      </c>
      <c r="H470" t="str">
        <f>IFERROR(VLOOKUP(B470,Hoja3!J:K,1,0),"")</f>
        <v/>
      </c>
      <c r="I470" t="str">
        <f>IFERROR(VLOOKUP(B470,Hoja3!J:K,2,0),"")</f>
        <v/>
      </c>
      <c r="J470" t="str">
        <f>IFERROR(VLOOKUP(B470,Hoja3!P:Q,1,0),"")</f>
        <v>AG3</v>
      </c>
      <c r="K470" t="str">
        <f>IFERROR(VLOOKUP(B470,Hoja3!P:Q,2,0),"")</f>
        <v>PRIORIDAD 2</v>
      </c>
      <c r="L470">
        <v>208</v>
      </c>
    </row>
    <row r="471" spans="1:12" x14ac:dyDescent="0.25">
      <c r="A471">
        <v>754</v>
      </c>
      <c r="B471" s="36" t="s">
        <v>2428</v>
      </c>
      <c r="C471" t="s">
        <v>132</v>
      </c>
      <c r="D471" t="s">
        <v>25</v>
      </c>
      <c r="E471" t="s">
        <v>2707</v>
      </c>
      <c r="F471">
        <v>3</v>
      </c>
      <c r="G471" t="str">
        <f>IFERROR(VLOOKUP(B471,FIJO!B:I,8,0),"No diagnostico")</f>
        <v>No diagnostico</v>
      </c>
      <c r="H471" t="str">
        <f>IFERROR(VLOOKUP(B471,Hoja3!J:K,1,0),"")</f>
        <v/>
      </c>
      <c r="I471" t="str">
        <f>IFERROR(VLOOKUP(B471,Hoja3!J:K,2,0),"")</f>
        <v/>
      </c>
      <c r="J471" t="str">
        <f>IFERROR(VLOOKUP(B471,Hoja3!P:Q,1,0),"")</f>
        <v>CZ13</v>
      </c>
      <c r="K471" t="str">
        <f>IFERROR(VLOOKUP(B471,Hoja3!P:Q,2,0),"")</f>
        <v>PRIORIDAD 1</v>
      </c>
      <c r="L471">
        <v>167</v>
      </c>
    </row>
    <row r="472" spans="1:12" x14ac:dyDescent="0.25">
      <c r="A472">
        <v>756</v>
      </c>
      <c r="B472" s="36" t="s">
        <v>2430</v>
      </c>
      <c r="C472" t="s">
        <v>132</v>
      </c>
      <c r="D472" t="s">
        <v>25</v>
      </c>
      <c r="E472" t="s">
        <v>2707</v>
      </c>
      <c r="F472">
        <v>3</v>
      </c>
      <c r="G472" t="str">
        <f>IFERROR(VLOOKUP(B472,FIJO!B:I,8,0),"No diagnostico")</f>
        <v>No diagnostico</v>
      </c>
      <c r="H472" t="str">
        <f>IFERROR(VLOOKUP(B472,Hoja3!J:K,1,0),"")</f>
        <v/>
      </c>
      <c r="I472" t="str">
        <f>IFERROR(VLOOKUP(B472,Hoja3!J:K,2,0),"")</f>
        <v/>
      </c>
      <c r="J472" t="str">
        <f>IFERROR(VLOOKUP(B472,Hoja3!P:Q,1,0),"")</f>
        <v>EQJ</v>
      </c>
      <c r="K472" t="str">
        <f>IFERROR(VLOOKUP(B472,Hoja3!P:Q,2,0),"")</f>
        <v>PRIORIDAD 2</v>
      </c>
      <c r="L472">
        <v>59</v>
      </c>
    </row>
    <row r="473" spans="1:12" x14ac:dyDescent="0.25">
      <c r="A473">
        <v>757</v>
      </c>
      <c r="B473" s="36" t="s">
        <v>2431</v>
      </c>
      <c r="C473" t="s">
        <v>132</v>
      </c>
      <c r="D473" t="s">
        <v>25</v>
      </c>
      <c r="E473" t="s">
        <v>2707</v>
      </c>
      <c r="F473">
        <v>3</v>
      </c>
      <c r="G473" t="str">
        <f>IFERROR(VLOOKUP(B473,FIJO!B:I,8,0),"No diagnostico")</f>
        <v>No diagnostico</v>
      </c>
      <c r="H473" t="str">
        <f>IFERROR(VLOOKUP(B473,Hoja3!J:K,1,0),"")</f>
        <v/>
      </c>
      <c r="I473" t="str">
        <f>IFERROR(VLOOKUP(B473,Hoja3!J:K,2,0),"")</f>
        <v/>
      </c>
      <c r="J473" t="str">
        <f>IFERROR(VLOOKUP(B473,Hoja3!P:Q,1,0),"")</f>
        <v>EQK</v>
      </c>
      <c r="K473" t="str">
        <f>IFERROR(VLOOKUP(B473,Hoja3!P:Q,2,0),"")</f>
        <v>PRIORIDAD 2</v>
      </c>
      <c r="L473">
        <v>73</v>
      </c>
    </row>
    <row r="474" spans="1:12" x14ac:dyDescent="0.25">
      <c r="A474">
        <v>758</v>
      </c>
      <c r="B474" s="36" t="s">
        <v>2432</v>
      </c>
      <c r="C474" t="s">
        <v>132</v>
      </c>
      <c r="D474" t="s">
        <v>25</v>
      </c>
      <c r="E474" t="s">
        <v>2707</v>
      </c>
      <c r="F474">
        <v>3</v>
      </c>
      <c r="G474" t="str">
        <f>IFERROR(VLOOKUP(B474,FIJO!B:I,8,0),"No diagnostico")</f>
        <v>No diagnostico</v>
      </c>
      <c r="H474" t="str">
        <f>IFERROR(VLOOKUP(B474,Hoja3!J:K,1,0),"")</f>
        <v/>
      </c>
      <c r="I474" t="str">
        <f>IFERROR(VLOOKUP(B474,Hoja3!J:K,2,0),"")</f>
        <v/>
      </c>
      <c r="J474" t="str">
        <f>IFERROR(VLOOKUP(B474,Hoja3!P:Q,1,0),"")</f>
        <v>EQL</v>
      </c>
      <c r="K474" t="str">
        <f>IFERROR(VLOOKUP(B474,Hoja3!P:Q,2,0),"")</f>
        <v>PRIORIDAD 2</v>
      </c>
      <c r="L474">
        <v>47</v>
      </c>
    </row>
    <row r="475" spans="1:12" x14ac:dyDescent="0.25">
      <c r="A475">
        <v>759</v>
      </c>
      <c r="B475" s="36" t="s">
        <v>2433</v>
      </c>
      <c r="C475" t="s">
        <v>132</v>
      </c>
      <c r="D475" t="s">
        <v>25</v>
      </c>
      <c r="E475" t="s">
        <v>2707</v>
      </c>
      <c r="F475">
        <v>3</v>
      </c>
      <c r="G475" t="str">
        <f>IFERROR(VLOOKUP(B475,FIJO!B:I,8,0),"No diagnostico")</f>
        <v>No diagnostico</v>
      </c>
      <c r="H475" t="str">
        <f>IFERROR(VLOOKUP(B475,Hoja3!J:K,1,0),"")</f>
        <v/>
      </c>
      <c r="I475" t="str">
        <f>IFERROR(VLOOKUP(B475,Hoja3!J:K,2,0),"")</f>
        <v/>
      </c>
      <c r="J475" t="str">
        <f>IFERROR(VLOOKUP(B475,Hoja3!P:Q,1,0),"")</f>
        <v>HH1</v>
      </c>
      <c r="K475" t="str">
        <f>IFERROR(VLOOKUP(B475,Hoja3!P:Q,2,0),"")</f>
        <v>PRIORIDAD 2</v>
      </c>
      <c r="L475">
        <v>41</v>
      </c>
    </row>
    <row r="476" spans="1:12" x14ac:dyDescent="0.25">
      <c r="A476">
        <v>799</v>
      </c>
      <c r="B476" s="36" t="s">
        <v>2399</v>
      </c>
      <c r="C476" t="s">
        <v>132</v>
      </c>
      <c r="D476" t="s">
        <v>25</v>
      </c>
      <c r="E476" t="s">
        <v>2707</v>
      </c>
      <c r="F476">
        <v>3</v>
      </c>
      <c r="G476" t="str">
        <f>IFERROR(VLOOKUP(B476,FIJO!B:I,8,0),"No diagnostico")</f>
        <v>No diagnostico</v>
      </c>
      <c r="H476" t="str">
        <f>IFERROR(VLOOKUP(B476,Hoja3!J:K,1,0),"")</f>
        <v/>
      </c>
      <c r="I476" t="str">
        <f>IFERROR(VLOOKUP(B476,Hoja3!J:K,2,0),"")</f>
        <v/>
      </c>
      <c r="J476" t="str">
        <f>IFERROR(VLOOKUP(B476,Hoja3!P:Q,1,0),"")</f>
        <v>DEM</v>
      </c>
      <c r="K476" t="str">
        <f>IFERROR(VLOOKUP(B476,Hoja3!P:Q,2,0),"")</f>
        <v>PRIORIDAD 2</v>
      </c>
      <c r="L476">
        <v>433</v>
      </c>
    </row>
    <row r="477" spans="1:12" x14ac:dyDescent="0.25">
      <c r="A477">
        <v>804</v>
      </c>
      <c r="B477" s="36" t="s">
        <v>2402</v>
      </c>
      <c r="C477" t="s">
        <v>132</v>
      </c>
      <c r="D477" t="s">
        <v>25</v>
      </c>
      <c r="E477" t="s">
        <v>2707</v>
      </c>
      <c r="F477">
        <v>3</v>
      </c>
      <c r="G477" t="str">
        <f>IFERROR(VLOOKUP(B477,FIJO!B:I,8,0),"No diagnostico")</f>
        <v>No diagnostico</v>
      </c>
      <c r="H477" t="str">
        <f>IFERROR(VLOOKUP(B477,Hoja3!J:K,1,0),"")</f>
        <v/>
      </c>
      <c r="I477" t="str">
        <f>IFERROR(VLOOKUP(B477,Hoja3!J:K,2,0),"")</f>
        <v/>
      </c>
      <c r="J477" t="str">
        <f>IFERROR(VLOOKUP(B477,Hoja3!P:Q,1,0),"")</f>
        <v>IUR</v>
      </c>
      <c r="K477" t="str">
        <f>IFERROR(VLOOKUP(B477,Hoja3!P:Q,2,0),"")</f>
        <v>PRIORIDAD 2</v>
      </c>
      <c r="L477">
        <v>260</v>
      </c>
    </row>
    <row r="478" spans="1:12" x14ac:dyDescent="0.25">
      <c r="A478">
        <v>826</v>
      </c>
      <c r="B478" s="36" t="s">
        <v>2409</v>
      </c>
      <c r="C478" t="s">
        <v>132</v>
      </c>
      <c r="D478" t="s">
        <v>25</v>
      </c>
      <c r="E478" t="s">
        <v>2707</v>
      </c>
      <c r="F478">
        <v>3</v>
      </c>
      <c r="G478" t="str">
        <f>IFERROR(VLOOKUP(B478,FIJO!B:I,8,0),"No diagnostico")</f>
        <v>No diagnostico</v>
      </c>
      <c r="H478" t="str">
        <f>IFERROR(VLOOKUP(B478,Hoja3!J:K,1,0),"")</f>
        <v/>
      </c>
      <c r="I478" t="str">
        <f>IFERROR(VLOOKUP(B478,Hoja3!J:K,2,0),"")</f>
        <v/>
      </c>
      <c r="J478" t="str">
        <f>IFERROR(VLOOKUP(B478,Hoja3!P:Q,1,0),"")</f>
        <v>RD5</v>
      </c>
      <c r="K478" t="str">
        <f>IFERROR(VLOOKUP(B478,Hoja3!P:Q,2,0),"")</f>
        <v>PRIORIDAD 4</v>
      </c>
      <c r="L478">
        <v>125</v>
      </c>
    </row>
    <row r="479" spans="1:12" x14ac:dyDescent="0.25">
      <c r="A479">
        <v>842</v>
      </c>
      <c r="B479" s="36" t="s">
        <v>1997</v>
      </c>
      <c r="C479" t="s">
        <v>152</v>
      </c>
      <c r="D479" t="s">
        <v>25</v>
      </c>
      <c r="E479" t="s">
        <v>2707</v>
      </c>
      <c r="F479">
        <v>3</v>
      </c>
      <c r="G479" t="str">
        <f>IFERROR(VLOOKUP(B479,FIJO!B:I,8,0),"No diagnostico")</f>
        <v>No diagnostico</v>
      </c>
      <c r="H479" t="str">
        <f>IFERROR(VLOOKUP(B479,Hoja3!J:K,1,0),"")</f>
        <v>VV63B</v>
      </c>
      <c r="I479" t="str">
        <f>IFERROR(VLOOKUP(B479,Hoja3!J:K,2,0),"")</f>
        <v>PRIORIDAD 2</v>
      </c>
      <c r="J479" t="str">
        <f>IFERROR(VLOOKUP(B479,Hoja3!P:Q,1,0),"")</f>
        <v>VV63B</v>
      </c>
      <c r="K479" t="str">
        <f>IFERROR(VLOOKUP(B479,Hoja3!P:Q,2,0),"")</f>
        <v>PRIORIDAD 1</v>
      </c>
      <c r="L479">
        <v>123</v>
      </c>
    </row>
    <row r="480" spans="1:12" x14ac:dyDescent="0.25">
      <c r="A480">
        <v>860</v>
      </c>
      <c r="B480" s="36" t="s">
        <v>2001</v>
      </c>
      <c r="C480" t="s">
        <v>152</v>
      </c>
      <c r="D480" t="s">
        <v>25</v>
      </c>
      <c r="E480" t="s">
        <v>2707</v>
      </c>
      <c r="F480">
        <v>3</v>
      </c>
      <c r="G480" t="str">
        <f>IFERROR(VLOOKUP(B480,FIJO!B:I,8,0),"No diagnostico")</f>
        <v>No diagnostico</v>
      </c>
      <c r="H480" t="str">
        <f>IFERROR(VLOOKUP(B480,Hoja3!J:K,1,0),"")</f>
        <v>E5Z</v>
      </c>
      <c r="I480" t="str">
        <f>IFERROR(VLOOKUP(B480,Hoja3!J:K,2,0),"")</f>
        <v>PRIORIDAD 1</v>
      </c>
      <c r="J480" t="str">
        <f>IFERROR(VLOOKUP(B480,Hoja3!P:Q,1,0),"")</f>
        <v>E5Z</v>
      </c>
      <c r="K480" t="str">
        <f>IFERROR(VLOOKUP(B480,Hoja3!P:Q,2,0),"")</f>
        <v>PRIORIDAD 1</v>
      </c>
      <c r="L480">
        <v>206</v>
      </c>
    </row>
    <row r="481" spans="1:12" x14ac:dyDescent="0.25">
      <c r="A481">
        <v>862</v>
      </c>
      <c r="B481" s="36" t="s">
        <v>2002</v>
      </c>
      <c r="C481" t="s">
        <v>152</v>
      </c>
      <c r="D481" t="s">
        <v>25</v>
      </c>
      <c r="E481" t="s">
        <v>2707</v>
      </c>
      <c r="F481">
        <v>3</v>
      </c>
      <c r="G481" t="str">
        <f>IFERROR(VLOOKUP(B481,FIJO!B:I,8,0),"No diagnostico")</f>
        <v>No diagnostico</v>
      </c>
      <c r="H481" t="str">
        <f>IFERROR(VLOOKUP(B481,Hoja3!J:K,1,0),"")</f>
        <v>IND</v>
      </c>
      <c r="I481" t="str">
        <f>IFERROR(VLOOKUP(B481,Hoja3!J:K,2,0),"")</f>
        <v>PRIORIDAD 2</v>
      </c>
      <c r="J481" t="str">
        <f>IFERROR(VLOOKUP(B481,Hoja3!P:Q,1,0),"")</f>
        <v>IND</v>
      </c>
      <c r="K481" t="str">
        <f>IFERROR(VLOOKUP(B481,Hoja3!P:Q,2,0),"")</f>
        <v>PRIORIDAD 2</v>
      </c>
      <c r="L481">
        <v>161</v>
      </c>
    </row>
    <row r="482" spans="1:12" x14ac:dyDescent="0.25">
      <c r="A482">
        <v>915</v>
      </c>
      <c r="B482" s="36" t="s">
        <v>1986</v>
      </c>
      <c r="C482" t="s">
        <v>152</v>
      </c>
      <c r="D482" t="s">
        <v>25</v>
      </c>
      <c r="E482" t="s">
        <v>2707</v>
      </c>
      <c r="F482">
        <v>3</v>
      </c>
      <c r="G482" t="str">
        <f>IFERROR(VLOOKUP(B482,FIJO!B:I,8,0),"No diagnostico")</f>
        <v>No diagnostico</v>
      </c>
      <c r="H482" t="str">
        <f>IFERROR(VLOOKUP(B482,Hoja3!J:K,1,0),"")</f>
        <v>GA0</v>
      </c>
      <c r="I482" t="str">
        <f>IFERROR(VLOOKUP(B482,Hoja3!J:K,2,0),"")</f>
        <v>PRIORIDAD 2</v>
      </c>
      <c r="J482" t="str">
        <f>IFERROR(VLOOKUP(B482,Hoja3!P:Q,1,0),"")</f>
        <v>GA0</v>
      </c>
      <c r="K482" t="str">
        <f>IFERROR(VLOOKUP(B482,Hoja3!P:Q,2,0),"")</f>
        <v>PRIORIDAD 1</v>
      </c>
      <c r="L482">
        <v>157</v>
      </c>
    </row>
    <row r="483" spans="1:12" x14ac:dyDescent="0.25">
      <c r="A483">
        <v>935</v>
      </c>
      <c r="B483" s="36" t="s">
        <v>1982</v>
      </c>
      <c r="C483" t="s">
        <v>152</v>
      </c>
      <c r="D483" t="s">
        <v>25</v>
      </c>
      <c r="E483" t="s">
        <v>2707</v>
      </c>
      <c r="F483">
        <v>3</v>
      </c>
      <c r="G483" t="str">
        <f>IFERROR(VLOOKUP(B483,FIJO!B:I,8,0),"No diagnostico")</f>
        <v>No diagnostico</v>
      </c>
      <c r="H483" t="str">
        <f>IFERROR(VLOOKUP(B483,Hoja3!J:K,1,0),"")</f>
        <v>MVX</v>
      </c>
      <c r="I483" t="str">
        <f>IFERROR(VLOOKUP(B483,Hoja3!J:K,2,0),"")</f>
        <v>PRIORIDAD 1</v>
      </c>
      <c r="J483" t="str">
        <f>IFERROR(VLOOKUP(B483,Hoja3!P:Q,1,0),"")</f>
        <v>MVX</v>
      </c>
      <c r="K483" t="str">
        <f>IFERROR(VLOOKUP(B483,Hoja3!P:Q,2,0),"")</f>
        <v>PRIORIDAD 1</v>
      </c>
      <c r="L483">
        <v>205</v>
      </c>
    </row>
    <row r="484" spans="1:12" x14ac:dyDescent="0.25">
      <c r="A484">
        <v>973</v>
      </c>
      <c r="B484" s="36" t="s">
        <v>2013</v>
      </c>
      <c r="C484" t="s">
        <v>171</v>
      </c>
      <c r="D484" t="s">
        <v>25</v>
      </c>
      <c r="E484" t="s">
        <v>2707</v>
      </c>
      <c r="F484">
        <v>3</v>
      </c>
      <c r="G484" t="str">
        <f>IFERROR(VLOOKUP(B484,FIJO!B:I,8,0),"No diagnostico")</f>
        <v>No diagnostico</v>
      </c>
      <c r="H484" t="str">
        <f>IFERROR(VLOOKUP(B484,Hoja3!J:K,1,0),"")</f>
        <v>BU2</v>
      </c>
      <c r="I484" t="str">
        <f>IFERROR(VLOOKUP(B484,Hoja3!J:K,2,0),"")</f>
        <v>PRIORIDAD 2</v>
      </c>
      <c r="J484" t="str">
        <f>IFERROR(VLOOKUP(B484,Hoja3!P:Q,1,0),"")</f>
        <v>BU2</v>
      </c>
      <c r="K484" t="str">
        <f>IFERROR(VLOOKUP(B484,Hoja3!P:Q,2,0),"")</f>
        <v>PRIORIDAD 1</v>
      </c>
      <c r="L484">
        <v>111</v>
      </c>
    </row>
    <row r="485" spans="1:12" x14ac:dyDescent="0.25">
      <c r="A485">
        <v>978</v>
      </c>
      <c r="B485" s="36" t="s">
        <v>2030</v>
      </c>
      <c r="C485" t="s">
        <v>171</v>
      </c>
      <c r="D485" t="s">
        <v>25</v>
      </c>
      <c r="E485" t="s">
        <v>2707</v>
      </c>
      <c r="F485">
        <v>3</v>
      </c>
      <c r="G485" t="str">
        <f>IFERROR(VLOOKUP(B485,FIJO!B:I,8,0),"No diagnostico")</f>
        <v>No diagnostico</v>
      </c>
      <c r="H485" t="str">
        <f>IFERROR(VLOOKUP(B485,Hoja3!J:K,1,0),"")</f>
        <v>CC6</v>
      </c>
      <c r="I485" t="str">
        <f>IFERROR(VLOOKUP(B485,Hoja3!J:K,2,0),"")</f>
        <v>PRIORIDAD 2</v>
      </c>
      <c r="J485" t="str">
        <f>IFERROR(VLOOKUP(B485,Hoja3!P:Q,1,0),"")</f>
        <v>CC6</v>
      </c>
      <c r="K485" t="str">
        <f>IFERROR(VLOOKUP(B485,Hoja3!P:Q,2,0),"")</f>
        <v>PRIORIDAD 1</v>
      </c>
      <c r="L485">
        <v>120</v>
      </c>
    </row>
    <row r="486" spans="1:12" x14ac:dyDescent="0.25">
      <c r="A486">
        <v>991</v>
      </c>
      <c r="B486" s="36" t="s">
        <v>2022</v>
      </c>
      <c r="C486" t="s">
        <v>171</v>
      </c>
      <c r="D486" t="s">
        <v>25</v>
      </c>
      <c r="E486" t="s">
        <v>2707</v>
      </c>
      <c r="F486">
        <v>3</v>
      </c>
      <c r="G486" t="str">
        <f>IFERROR(VLOOKUP(B486,FIJO!B:I,8,0),"No diagnostico")</f>
        <v>No diagnostico</v>
      </c>
      <c r="H486" t="str">
        <f>IFERROR(VLOOKUP(B486,Hoja3!J:K,1,0),"")</f>
        <v>4D0033</v>
      </c>
      <c r="I486" t="str">
        <f>IFERROR(VLOOKUP(B486,Hoja3!J:K,2,0),"")</f>
        <v>PRIORIDAD 2</v>
      </c>
      <c r="J486" t="str">
        <f>IFERROR(VLOOKUP(B486,Hoja3!P:Q,1,0),"")</f>
        <v>4D0033</v>
      </c>
      <c r="K486" t="str">
        <f>IFERROR(VLOOKUP(B486,Hoja3!P:Q,2,0),"")</f>
        <v>PRIORIDAD 2</v>
      </c>
      <c r="L486">
        <v>101</v>
      </c>
    </row>
    <row r="487" spans="1:12" x14ac:dyDescent="0.25">
      <c r="A487">
        <v>1002</v>
      </c>
      <c r="B487" s="36" t="s">
        <v>2024</v>
      </c>
      <c r="C487" t="s">
        <v>171</v>
      </c>
      <c r="D487" t="s">
        <v>25</v>
      </c>
      <c r="E487" t="s">
        <v>2707</v>
      </c>
      <c r="F487">
        <v>3</v>
      </c>
      <c r="G487" t="str">
        <f>IFERROR(VLOOKUP(B487,FIJO!B:I,8,0),"No diagnostico")</f>
        <v>No diagnostico</v>
      </c>
      <c r="H487" t="str">
        <f>IFERROR(VLOOKUP(B487,Hoja3!J:K,1,0),"")</f>
        <v>REL11</v>
      </c>
      <c r="I487" t="str">
        <f>IFERROR(VLOOKUP(B487,Hoja3!J:K,2,0),"")</f>
        <v>PRIORIDAD 1</v>
      </c>
      <c r="J487" t="str">
        <f>IFERROR(VLOOKUP(B487,Hoja3!P:Q,1,0),"")</f>
        <v>REL11</v>
      </c>
      <c r="K487" t="str">
        <f>IFERROR(VLOOKUP(B487,Hoja3!P:Q,2,0),"")</f>
        <v>PRIORIDAD 1</v>
      </c>
      <c r="L487">
        <v>110</v>
      </c>
    </row>
    <row r="488" spans="1:12" x14ac:dyDescent="0.25">
      <c r="A488">
        <v>1062</v>
      </c>
      <c r="B488" s="37" t="s">
        <v>2032</v>
      </c>
      <c r="D488" t="s">
        <v>25</v>
      </c>
      <c r="E488" t="s">
        <v>2707</v>
      </c>
      <c r="F488">
        <v>3</v>
      </c>
      <c r="G488" t="str">
        <f>IFERROR(VLOOKUP(B488,FIJO!B:I,8,0),"No diagnostico")</f>
        <v>No diagnostico</v>
      </c>
      <c r="H488" t="str">
        <f>IFERROR(VLOOKUP(B488,Hoja3!J:K,1,0),"")</f>
        <v>C023</v>
      </c>
      <c r="I488" t="str">
        <f>IFERROR(VLOOKUP(B488,Hoja3!J:K,2,0),"")</f>
        <v>PRIORIDAD 0</v>
      </c>
      <c r="J488" t="str">
        <f>IFERROR(VLOOKUP(B488,Hoja3!P:Q,1,0),"")</f>
        <v>C023</v>
      </c>
      <c r="K488" t="str">
        <f>IFERROR(VLOOKUP(B488,Hoja3!P:Q,2,0),"")</f>
        <v>PRIORIDAD 0</v>
      </c>
      <c r="L488">
        <v>114</v>
      </c>
    </row>
    <row r="489" spans="1:12" x14ac:dyDescent="0.25">
      <c r="A489">
        <v>1067</v>
      </c>
      <c r="B489" s="37" t="s">
        <v>2039</v>
      </c>
      <c r="D489" t="s">
        <v>25</v>
      </c>
      <c r="E489" t="s">
        <v>2707</v>
      </c>
      <c r="F489">
        <v>3</v>
      </c>
      <c r="G489" t="str">
        <f>IFERROR(VLOOKUP(B489,FIJO!B:I,8,0),"No diagnostico")</f>
        <v>No diagnostico</v>
      </c>
      <c r="H489" t="str">
        <f>IFERROR(VLOOKUP(B489,Hoja3!J:K,1,0),"")</f>
        <v>ERL</v>
      </c>
      <c r="I489" t="str">
        <f>IFERROR(VLOOKUP(B489,Hoja3!J:K,2,0),"")</f>
        <v>PRIORIDAD 0</v>
      </c>
      <c r="J489" t="str">
        <f>IFERROR(VLOOKUP(B489,Hoja3!P:Q,1,0),"")</f>
        <v>ERL</v>
      </c>
      <c r="K489" t="str">
        <f>IFERROR(VLOOKUP(B489,Hoja3!P:Q,2,0),"")</f>
        <v>PRIORIDAD 2</v>
      </c>
      <c r="L489">
        <v>188</v>
      </c>
    </row>
    <row r="490" spans="1:12" x14ac:dyDescent="0.25">
      <c r="A490">
        <v>1069</v>
      </c>
      <c r="B490" s="37" t="s">
        <v>2042</v>
      </c>
      <c r="D490" t="s">
        <v>25</v>
      </c>
      <c r="E490" t="s">
        <v>2707</v>
      </c>
      <c r="F490">
        <v>3</v>
      </c>
      <c r="G490" t="str">
        <f>IFERROR(VLOOKUP(B490,FIJO!B:I,8,0),"No diagnostico")</f>
        <v>No diagnostico</v>
      </c>
      <c r="H490" t="str">
        <f>IFERROR(VLOOKUP(B490,Hoja3!J:K,1,0),"")</f>
        <v>3NZ</v>
      </c>
      <c r="I490" t="str">
        <f>IFERROR(VLOOKUP(B490,Hoja3!J:K,2,0),"")</f>
        <v>PRIORIDAD 1</v>
      </c>
      <c r="J490" t="str">
        <f>IFERROR(VLOOKUP(B490,Hoja3!P:Q,1,0),"")</f>
        <v>3NZ</v>
      </c>
      <c r="K490" t="str">
        <f>IFERROR(VLOOKUP(B490,Hoja3!P:Q,2,0),"")</f>
        <v>PRIORIDAD 1</v>
      </c>
      <c r="L490">
        <v>163</v>
      </c>
    </row>
    <row r="491" spans="1:12" x14ac:dyDescent="0.25">
      <c r="A491">
        <v>1070</v>
      </c>
      <c r="B491" s="37" t="s">
        <v>2043</v>
      </c>
      <c r="D491" t="s">
        <v>25</v>
      </c>
      <c r="E491" t="s">
        <v>2707</v>
      </c>
      <c r="F491">
        <v>3</v>
      </c>
      <c r="G491" t="str">
        <f>IFERROR(VLOOKUP(B491,FIJO!B:I,8,0),"No diagnostico")</f>
        <v>No diagnostico</v>
      </c>
      <c r="H491" t="str">
        <f>IFERROR(VLOOKUP(B491,Hoja3!J:K,1,0),"")</f>
        <v>C201</v>
      </c>
      <c r="I491" t="str">
        <f>IFERROR(VLOOKUP(B491,Hoja3!J:K,2,0),"")</f>
        <v>PRIORIDAD 1</v>
      </c>
      <c r="J491" t="str">
        <f>IFERROR(VLOOKUP(B491,Hoja3!P:Q,1,0),"")</f>
        <v>C201</v>
      </c>
      <c r="K491" t="str">
        <f>IFERROR(VLOOKUP(B491,Hoja3!P:Q,2,0),"")</f>
        <v>PRIORIDAD 1</v>
      </c>
      <c r="L491">
        <v>178</v>
      </c>
    </row>
    <row r="492" spans="1:12" x14ac:dyDescent="0.25">
      <c r="A492">
        <v>1071</v>
      </c>
      <c r="B492" s="37" t="s">
        <v>2044</v>
      </c>
      <c r="D492" t="s">
        <v>25</v>
      </c>
      <c r="E492" t="s">
        <v>2707</v>
      </c>
      <c r="F492">
        <v>3</v>
      </c>
      <c r="G492" t="str">
        <f>IFERROR(VLOOKUP(B492,FIJO!B:I,8,0),"No diagnostico")</f>
        <v>No diagnostico</v>
      </c>
      <c r="H492" t="str">
        <f>IFERROR(VLOOKUP(B492,Hoja3!J:K,1,0),"")</f>
        <v>TNV</v>
      </c>
      <c r="I492" t="str">
        <f>IFERROR(VLOOKUP(B492,Hoja3!J:K,2,0),"")</f>
        <v>PRIORIDAD 1</v>
      </c>
      <c r="J492" t="str">
        <f>IFERROR(VLOOKUP(B492,Hoja3!P:Q,1,0),"")</f>
        <v>TNV</v>
      </c>
      <c r="K492" t="str">
        <f>IFERROR(VLOOKUP(B492,Hoja3!P:Q,2,0),"")</f>
        <v>PRIORIDAD 1</v>
      </c>
      <c r="L492">
        <v>245</v>
      </c>
    </row>
    <row r="493" spans="1:12" x14ac:dyDescent="0.25">
      <c r="A493">
        <v>1074</v>
      </c>
      <c r="B493" s="37" t="s">
        <v>2048</v>
      </c>
      <c r="D493" t="s">
        <v>25</v>
      </c>
      <c r="E493" t="s">
        <v>2707</v>
      </c>
      <c r="F493">
        <v>3</v>
      </c>
      <c r="G493" t="str">
        <f>IFERROR(VLOOKUP(B493,FIJO!B:I,8,0),"No diagnostico")</f>
        <v>No diagnostico</v>
      </c>
      <c r="H493" t="str">
        <f>IFERROR(VLOOKUP(B493,Hoja3!J:K,1,0),"")</f>
        <v>BLH</v>
      </c>
      <c r="I493" t="str">
        <f>IFERROR(VLOOKUP(B493,Hoja3!J:K,2,0),"")</f>
        <v>PRIORIDAD 1</v>
      </c>
      <c r="J493" t="str">
        <f>IFERROR(VLOOKUP(B493,Hoja3!P:Q,1,0),"")</f>
        <v>BLH</v>
      </c>
      <c r="K493" t="str">
        <f>IFERROR(VLOOKUP(B493,Hoja3!P:Q,2,0),"")</f>
        <v>PRIORIDAD 1</v>
      </c>
      <c r="L493">
        <v>133</v>
      </c>
    </row>
    <row r="494" spans="1:12" x14ac:dyDescent="0.25">
      <c r="A494">
        <v>1076</v>
      </c>
      <c r="B494" s="37" t="s">
        <v>2051</v>
      </c>
      <c r="D494" t="s">
        <v>25</v>
      </c>
      <c r="E494" t="s">
        <v>2707</v>
      </c>
      <c r="F494">
        <v>3</v>
      </c>
      <c r="G494" t="str">
        <f>IFERROR(VLOOKUP(B494,FIJO!B:I,8,0),"No diagnostico")</f>
        <v>No diagnostico</v>
      </c>
      <c r="H494" t="str">
        <f>IFERROR(VLOOKUP(B494,Hoja3!J:K,1,0),"")</f>
        <v>KRI</v>
      </c>
      <c r="I494" t="str">
        <f>IFERROR(VLOOKUP(B494,Hoja3!J:K,2,0),"")</f>
        <v>PRIORIDAD 1</v>
      </c>
      <c r="J494" t="str">
        <f>IFERROR(VLOOKUP(B494,Hoja3!P:Q,1,0),"")</f>
        <v>KRI</v>
      </c>
      <c r="K494" t="str">
        <f>IFERROR(VLOOKUP(B494,Hoja3!P:Q,2,0),"")</f>
        <v>PRIORIDAD 1</v>
      </c>
      <c r="L494">
        <v>243</v>
      </c>
    </row>
    <row r="495" spans="1:12" x14ac:dyDescent="0.25">
      <c r="A495">
        <v>1077</v>
      </c>
      <c r="B495" s="37" t="s">
        <v>2052</v>
      </c>
      <c r="D495" t="s">
        <v>25</v>
      </c>
      <c r="E495" t="s">
        <v>2707</v>
      </c>
      <c r="F495">
        <v>3</v>
      </c>
      <c r="G495" t="str">
        <f>IFERROR(VLOOKUP(B495,FIJO!B:I,8,0),"No diagnostico")</f>
        <v>No diagnostico</v>
      </c>
      <c r="H495" t="str">
        <f>IFERROR(VLOOKUP(B495,Hoja3!J:K,1,0),"")</f>
        <v>C11</v>
      </c>
      <c r="I495" t="str">
        <f>IFERROR(VLOOKUP(B495,Hoja3!J:K,2,0),"")</f>
        <v>PRIORIDAD 1</v>
      </c>
      <c r="J495" t="str">
        <f>IFERROR(VLOOKUP(B495,Hoja3!P:Q,1,0),"")</f>
        <v>C11</v>
      </c>
      <c r="K495" t="str">
        <f>IFERROR(VLOOKUP(B495,Hoja3!P:Q,2,0),"")</f>
        <v>PRIORIDAD 1</v>
      </c>
      <c r="L495">
        <v>275</v>
      </c>
    </row>
    <row r="496" spans="1:12" x14ac:dyDescent="0.25">
      <c r="A496">
        <v>1082</v>
      </c>
      <c r="B496" s="37" t="s">
        <v>2059</v>
      </c>
      <c r="D496" t="s">
        <v>25</v>
      </c>
      <c r="E496" t="s">
        <v>2707</v>
      </c>
      <c r="F496">
        <v>3</v>
      </c>
      <c r="G496" t="str">
        <f>IFERROR(VLOOKUP(B496,FIJO!B:I,8,0),"No diagnostico")</f>
        <v>No diagnostico</v>
      </c>
      <c r="H496" t="str">
        <f>IFERROR(VLOOKUP(B496,Hoja3!J:K,1,0),"")</f>
        <v>J5V</v>
      </c>
      <c r="I496" t="str">
        <f>IFERROR(VLOOKUP(B496,Hoja3!J:K,2,0),"")</f>
        <v>PRIORIDAD 1</v>
      </c>
      <c r="J496" t="str">
        <f>IFERROR(VLOOKUP(B496,Hoja3!P:Q,1,0),"")</f>
        <v>J5V</v>
      </c>
      <c r="K496" t="str">
        <f>IFERROR(VLOOKUP(B496,Hoja3!P:Q,2,0),"")</f>
        <v>PRIORIDAD 1</v>
      </c>
      <c r="L496">
        <v>213</v>
      </c>
    </row>
    <row r="497" spans="1:12" x14ac:dyDescent="0.25">
      <c r="A497">
        <v>1084</v>
      </c>
      <c r="B497" s="37" t="s">
        <v>2063</v>
      </c>
      <c r="D497" t="s">
        <v>25</v>
      </c>
      <c r="E497" t="s">
        <v>2707</v>
      </c>
      <c r="F497">
        <v>3</v>
      </c>
      <c r="G497" t="str">
        <f>IFERROR(VLOOKUP(B497,FIJO!B:I,8,0),"No diagnostico")</f>
        <v>No diagnostico</v>
      </c>
      <c r="H497" t="str">
        <f>IFERROR(VLOOKUP(B497,Hoja3!J:K,1,0),"")</f>
        <v>T5T</v>
      </c>
      <c r="I497" t="str">
        <f>IFERROR(VLOOKUP(B497,Hoja3!J:K,2,0),"")</f>
        <v>PRIORIDAD 1</v>
      </c>
      <c r="J497" t="str">
        <f>IFERROR(VLOOKUP(B497,Hoja3!P:Q,1,0),"")</f>
        <v>T5T</v>
      </c>
      <c r="K497" t="str">
        <f>IFERROR(VLOOKUP(B497,Hoja3!P:Q,2,0),"")</f>
        <v>PRIORIDAD 1</v>
      </c>
      <c r="L497">
        <v>209</v>
      </c>
    </row>
    <row r="498" spans="1:12" x14ac:dyDescent="0.25">
      <c r="A498">
        <v>1087</v>
      </c>
      <c r="B498" s="37" t="s">
        <v>2067</v>
      </c>
      <c r="D498" t="s">
        <v>25</v>
      </c>
      <c r="E498" t="s">
        <v>2707</v>
      </c>
      <c r="F498">
        <v>3</v>
      </c>
      <c r="G498" t="str">
        <f>IFERROR(VLOOKUP(B498,FIJO!B:I,8,0),"No diagnostico")</f>
        <v>No diagnostico</v>
      </c>
      <c r="H498" t="str">
        <f>IFERROR(VLOOKUP(B498,Hoja3!J:K,1,0),"")</f>
        <v>4NZ</v>
      </c>
      <c r="I498" t="str">
        <f>IFERROR(VLOOKUP(B498,Hoja3!J:K,2,0),"")</f>
        <v>PRIORIDAD 1</v>
      </c>
      <c r="J498" t="str">
        <f>IFERROR(VLOOKUP(B498,Hoja3!P:Q,1,0),"")</f>
        <v>4NZ</v>
      </c>
      <c r="K498" t="str">
        <f>IFERROR(VLOOKUP(B498,Hoja3!P:Q,2,0),"")</f>
        <v>PRIORIDAD 1</v>
      </c>
      <c r="L498">
        <v>157</v>
      </c>
    </row>
    <row r="499" spans="1:12" x14ac:dyDescent="0.25">
      <c r="A499">
        <v>1088</v>
      </c>
      <c r="B499" s="37" t="s">
        <v>2068</v>
      </c>
      <c r="D499" t="s">
        <v>25</v>
      </c>
      <c r="E499" t="s">
        <v>2707</v>
      </c>
      <c r="F499">
        <v>3</v>
      </c>
      <c r="G499" t="str">
        <f>IFERROR(VLOOKUP(B499,FIJO!B:I,8,0),"No diagnostico")</f>
        <v>No diagnostico</v>
      </c>
      <c r="H499" t="str">
        <f>IFERROR(VLOOKUP(B499,Hoja3!J:K,1,0),"")</f>
        <v>5NZ</v>
      </c>
      <c r="I499" t="str">
        <f>IFERROR(VLOOKUP(B499,Hoja3!J:K,2,0),"")</f>
        <v>PRIORIDAD 1</v>
      </c>
      <c r="J499" t="str">
        <f>IFERROR(VLOOKUP(B499,Hoja3!P:Q,1,0),"")</f>
        <v>5NZ</v>
      </c>
      <c r="K499" t="str">
        <f>IFERROR(VLOOKUP(B499,Hoja3!P:Q,2,0),"")</f>
        <v>PRIORIDAD 1</v>
      </c>
      <c r="L499">
        <v>111</v>
      </c>
    </row>
    <row r="500" spans="1:12" x14ac:dyDescent="0.25">
      <c r="A500">
        <v>1089</v>
      </c>
      <c r="B500" s="37" t="s">
        <v>2070</v>
      </c>
      <c r="D500" t="s">
        <v>25</v>
      </c>
      <c r="E500" t="s">
        <v>2707</v>
      </c>
      <c r="F500">
        <v>3</v>
      </c>
      <c r="G500" t="str">
        <f>IFERROR(VLOOKUP(B500,FIJO!B:I,8,0),"No diagnostico")</f>
        <v>No diagnostico</v>
      </c>
      <c r="H500" t="str">
        <f>IFERROR(VLOOKUP(B500,Hoja3!J:K,1,0),"")</f>
        <v>C3A</v>
      </c>
      <c r="I500" t="str">
        <f>IFERROR(VLOOKUP(B500,Hoja3!J:K,2,0),"")</f>
        <v>PRIORIDAD 1</v>
      </c>
      <c r="J500" t="str">
        <f>IFERROR(VLOOKUP(B500,Hoja3!P:Q,1,0),"")</f>
        <v>C3A</v>
      </c>
      <c r="K500" t="str">
        <f>IFERROR(VLOOKUP(B500,Hoja3!P:Q,2,0),"")</f>
        <v>PRIORIDAD 1</v>
      </c>
      <c r="L500">
        <v>260</v>
      </c>
    </row>
    <row r="501" spans="1:12" x14ac:dyDescent="0.25">
      <c r="A501">
        <v>1091</v>
      </c>
      <c r="B501" s="37" t="s">
        <v>2074</v>
      </c>
      <c r="D501" t="s">
        <v>25</v>
      </c>
      <c r="E501" t="s">
        <v>2707</v>
      </c>
      <c r="F501">
        <v>3</v>
      </c>
      <c r="G501" t="str">
        <f>IFERROR(VLOOKUP(B501,FIJO!B:I,8,0),"No diagnostico")</f>
        <v>No diagnostico</v>
      </c>
      <c r="H501" t="str">
        <f>IFERROR(VLOOKUP(B501,Hoja3!J:K,1,0),"")</f>
        <v>D2C</v>
      </c>
      <c r="I501" t="str">
        <f>IFERROR(VLOOKUP(B501,Hoja3!J:K,2,0),"")</f>
        <v>PRIORIDAD 1</v>
      </c>
      <c r="J501" t="str">
        <f>IFERROR(VLOOKUP(B501,Hoja3!P:Q,1,0),"")</f>
        <v>D2C</v>
      </c>
      <c r="K501" t="str">
        <f>IFERROR(VLOOKUP(B501,Hoja3!P:Q,2,0),"")</f>
        <v>PRIORIDAD 1</v>
      </c>
      <c r="L501">
        <v>427</v>
      </c>
    </row>
    <row r="502" spans="1:12" x14ac:dyDescent="0.25">
      <c r="A502">
        <v>1093</v>
      </c>
      <c r="B502" s="37" t="s">
        <v>2078</v>
      </c>
      <c r="D502" t="s">
        <v>25</v>
      </c>
      <c r="E502" t="s">
        <v>2707</v>
      </c>
      <c r="F502">
        <v>3</v>
      </c>
      <c r="G502" t="str">
        <f>IFERROR(VLOOKUP(B502,FIJO!B:I,8,0),"No diagnostico")</f>
        <v>No diagnostico</v>
      </c>
      <c r="H502" t="str">
        <f>IFERROR(VLOOKUP(B502,Hoja3!J:K,1,0),"")</f>
        <v>IMA</v>
      </c>
      <c r="I502" t="str">
        <f>IFERROR(VLOOKUP(B502,Hoja3!J:K,2,0),"")</f>
        <v>PRIORIDAD 1</v>
      </c>
      <c r="J502" t="str">
        <f>IFERROR(VLOOKUP(B502,Hoja3!P:Q,1,0),"")</f>
        <v>IMA</v>
      </c>
      <c r="K502" t="str">
        <f>IFERROR(VLOOKUP(B502,Hoja3!P:Q,2,0),"")</f>
        <v>PRIORIDAD 1</v>
      </c>
      <c r="L502">
        <v>163</v>
      </c>
    </row>
    <row r="503" spans="1:12" x14ac:dyDescent="0.25">
      <c r="A503">
        <v>1094</v>
      </c>
      <c r="B503" s="37" t="s">
        <v>2080</v>
      </c>
      <c r="D503" t="s">
        <v>25</v>
      </c>
      <c r="E503" t="s">
        <v>2707</v>
      </c>
      <c r="F503">
        <v>3</v>
      </c>
      <c r="G503" t="str">
        <f>IFERROR(VLOOKUP(B503,FIJO!B:I,8,0),"No diagnostico")</f>
        <v>No diagnostico</v>
      </c>
      <c r="H503" t="str">
        <f>IFERROR(VLOOKUP(B503,Hoja3!J:K,1,0),"")</f>
        <v>J4V</v>
      </c>
      <c r="I503" t="str">
        <f>IFERROR(VLOOKUP(B503,Hoja3!J:K,2,0),"")</f>
        <v>PRIORIDAD 1</v>
      </c>
      <c r="J503" t="str">
        <f>IFERROR(VLOOKUP(B503,Hoja3!P:Q,1,0),"")</f>
        <v>J4V</v>
      </c>
      <c r="K503" t="str">
        <f>IFERROR(VLOOKUP(B503,Hoja3!P:Q,2,0),"")</f>
        <v>PRIORIDAD 1</v>
      </c>
      <c r="L503">
        <v>100</v>
      </c>
    </row>
    <row r="504" spans="1:12" x14ac:dyDescent="0.25">
      <c r="A504">
        <v>1095</v>
      </c>
      <c r="B504" s="37" t="s">
        <v>2082</v>
      </c>
      <c r="D504" t="s">
        <v>25</v>
      </c>
      <c r="E504" t="s">
        <v>2707</v>
      </c>
      <c r="F504">
        <v>3</v>
      </c>
      <c r="G504" t="str">
        <f>IFERROR(VLOOKUP(B504,FIJO!B:I,8,0),"No diagnostico")</f>
        <v>No diagnostico</v>
      </c>
      <c r="H504" t="str">
        <f>IFERROR(VLOOKUP(B504,Hoja3!J:K,1,0),"")</f>
        <v>JE5</v>
      </c>
      <c r="I504" t="str">
        <f>IFERROR(VLOOKUP(B504,Hoja3!J:K,2,0),"")</f>
        <v>PRIORIDAD 1</v>
      </c>
      <c r="J504" t="str">
        <f>IFERROR(VLOOKUP(B504,Hoja3!P:Q,1,0),"")</f>
        <v>JE5</v>
      </c>
      <c r="K504" t="str">
        <f>IFERROR(VLOOKUP(B504,Hoja3!P:Q,2,0),"")</f>
        <v>PRIORIDAD 1</v>
      </c>
      <c r="L504">
        <v>285</v>
      </c>
    </row>
    <row r="505" spans="1:12" x14ac:dyDescent="0.25">
      <c r="A505">
        <v>1096</v>
      </c>
      <c r="B505" s="37" t="s">
        <v>2083</v>
      </c>
      <c r="D505" t="s">
        <v>25</v>
      </c>
      <c r="E505" t="s">
        <v>2707</v>
      </c>
      <c r="F505">
        <v>3</v>
      </c>
      <c r="G505" t="str">
        <f>IFERROR(VLOOKUP(B505,FIJO!B:I,8,0),"No diagnostico")</f>
        <v>No diagnostico</v>
      </c>
      <c r="H505" t="str">
        <f>IFERROR(VLOOKUP(B505,Hoja3!J:K,1,0),"")</f>
        <v>LM41</v>
      </c>
      <c r="I505" t="str">
        <f>IFERROR(VLOOKUP(B505,Hoja3!J:K,2,0),"")</f>
        <v>PRIORIDAD 1</v>
      </c>
      <c r="J505" t="str">
        <f>IFERROR(VLOOKUP(B505,Hoja3!P:Q,1,0),"")</f>
        <v>LM41</v>
      </c>
      <c r="K505" t="str">
        <f>IFERROR(VLOOKUP(B505,Hoja3!P:Q,2,0),"")</f>
        <v>PRIORIDAD 1</v>
      </c>
      <c r="L505">
        <v>474</v>
      </c>
    </row>
    <row r="506" spans="1:12" x14ac:dyDescent="0.25">
      <c r="A506">
        <v>1097</v>
      </c>
      <c r="B506" s="37" t="s">
        <v>2084</v>
      </c>
      <c r="D506" t="s">
        <v>25</v>
      </c>
      <c r="E506" t="s">
        <v>2707</v>
      </c>
      <c r="F506">
        <v>3</v>
      </c>
      <c r="G506" t="str">
        <f>IFERROR(VLOOKUP(B506,FIJO!B:I,8,0),"No diagnostico")</f>
        <v>No diagnostico</v>
      </c>
      <c r="H506" t="str">
        <f>IFERROR(VLOOKUP(B506,Hoja3!J:K,1,0),"")</f>
        <v>UGA3D</v>
      </c>
      <c r="I506" t="str">
        <f>IFERROR(VLOOKUP(B506,Hoja3!J:K,2,0),"")</f>
        <v>PRIORIDAD 1</v>
      </c>
      <c r="J506" t="str">
        <f>IFERROR(VLOOKUP(B506,Hoja3!P:Q,1,0),"")</f>
        <v>UGA3D</v>
      </c>
      <c r="K506" t="str">
        <f>IFERROR(VLOOKUP(B506,Hoja3!P:Q,2,0),"")</f>
        <v>PRIORIDAD 1</v>
      </c>
      <c r="L506">
        <v>102</v>
      </c>
    </row>
    <row r="507" spans="1:12" x14ac:dyDescent="0.25">
      <c r="A507">
        <v>1102</v>
      </c>
      <c r="B507" s="37" t="s">
        <v>2089</v>
      </c>
      <c r="D507" t="s">
        <v>25</v>
      </c>
      <c r="E507" t="s">
        <v>2707</v>
      </c>
      <c r="F507">
        <v>3</v>
      </c>
      <c r="G507" t="str">
        <f>IFERROR(VLOOKUP(B507,FIJO!B:I,8,0),"No diagnostico")</f>
        <v>No diagnostico</v>
      </c>
      <c r="H507" t="str">
        <f>IFERROR(VLOOKUP(B507,Hoja3!J:K,1,0),"")</f>
        <v>3RI</v>
      </c>
      <c r="I507" t="str">
        <f>IFERROR(VLOOKUP(B507,Hoja3!J:K,2,0),"")</f>
        <v>PRIORIDAD 1</v>
      </c>
      <c r="J507" t="str">
        <f>IFERROR(VLOOKUP(B507,Hoja3!P:Q,1,0),"")</f>
        <v>3RI</v>
      </c>
      <c r="K507" t="str">
        <f>IFERROR(VLOOKUP(B507,Hoja3!P:Q,2,0),"")</f>
        <v>PRIORIDAD 2</v>
      </c>
      <c r="L507">
        <v>142</v>
      </c>
    </row>
    <row r="508" spans="1:12" x14ac:dyDescent="0.25">
      <c r="A508">
        <v>1117</v>
      </c>
      <c r="B508" s="37" t="s">
        <v>2112</v>
      </c>
      <c r="D508" t="s">
        <v>25</v>
      </c>
      <c r="E508" t="s">
        <v>2707</v>
      </c>
      <c r="F508">
        <v>3</v>
      </c>
      <c r="G508" t="str">
        <f>IFERROR(VLOOKUP(B508,FIJO!B:I,8,0),"No diagnostico")</f>
        <v>No diagnostico</v>
      </c>
      <c r="H508" t="str">
        <f>IFERROR(VLOOKUP(B508,Hoja3!J:K,1,0),"")</f>
        <v>LTG</v>
      </c>
      <c r="I508" t="str">
        <f>IFERROR(VLOOKUP(B508,Hoja3!J:K,2,0),"")</f>
        <v>PRIORIDAD 1</v>
      </c>
      <c r="J508" t="str">
        <f>IFERROR(VLOOKUP(B508,Hoja3!P:Q,1,0),"")</f>
        <v>LTG</v>
      </c>
      <c r="K508" t="str">
        <f>IFERROR(VLOOKUP(B508,Hoja3!P:Q,2,0),"")</f>
        <v>PRIORIDAD 2</v>
      </c>
      <c r="L508">
        <v>270</v>
      </c>
    </row>
    <row r="509" spans="1:12" x14ac:dyDescent="0.25">
      <c r="A509">
        <v>1120</v>
      </c>
      <c r="B509" s="37" t="s">
        <v>2116</v>
      </c>
      <c r="D509" t="s">
        <v>25</v>
      </c>
      <c r="E509" t="s">
        <v>2707</v>
      </c>
      <c r="F509">
        <v>3</v>
      </c>
      <c r="G509" t="str">
        <f>IFERROR(VLOOKUP(B509,FIJO!B:I,8,0),"No diagnostico")</f>
        <v>No diagnostico</v>
      </c>
      <c r="H509" t="str">
        <f>IFERROR(VLOOKUP(B509,Hoja3!J:K,1,0),"")</f>
        <v>P5M</v>
      </c>
      <c r="I509" t="str">
        <f>IFERROR(VLOOKUP(B509,Hoja3!J:K,2,0),"")</f>
        <v>PRIORIDAD 1</v>
      </c>
      <c r="J509" t="str">
        <f>IFERROR(VLOOKUP(B509,Hoja3!P:Q,1,0),"")</f>
        <v>P5M</v>
      </c>
      <c r="K509" t="str">
        <f>IFERROR(VLOOKUP(B509,Hoja3!P:Q,2,0),"")</f>
        <v>PRIORIDAD 1</v>
      </c>
      <c r="L509">
        <v>305</v>
      </c>
    </row>
    <row r="510" spans="1:12" x14ac:dyDescent="0.25">
      <c r="A510">
        <v>1125</v>
      </c>
      <c r="B510" s="37" t="s">
        <v>2124</v>
      </c>
      <c r="D510" t="s">
        <v>25</v>
      </c>
      <c r="E510" t="s">
        <v>2707</v>
      </c>
      <c r="F510">
        <v>3</v>
      </c>
      <c r="G510" t="str">
        <f>IFERROR(VLOOKUP(B510,FIJO!B:I,8,0),"No diagnostico")</f>
        <v>No diagnostico</v>
      </c>
      <c r="H510" t="str">
        <f>IFERROR(VLOOKUP(B510,Hoja3!J:K,1,0),"")</f>
        <v>ENE</v>
      </c>
      <c r="I510" t="str">
        <f>IFERROR(VLOOKUP(B510,Hoja3!J:K,2,0),"")</f>
        <v>PRIORIDAD 1</v>
      </c>
      <c r="J510" t="str">
        <f>IFERROR(VLOOKUP(B510,Hoja3!P:Q,1,0),"")</f>
        <v>ENE</v>
      </c>
      <c r="K510" t="str">
        <f>IFERROR(VLOOKUP(B510,Hoja3!P:Q,2,0),"")</f>
        <v>PRIORIDAD 1</v>
      </c>
      <c r="L510">
        <v>416</v>
      </c>
    </row>
    <row r="511" spans="1:12" x14ac:dyDescent="0.25">
      <c r="A511">
        <v>1126</v>
      </c>
      <c r="B511" s="37" t="s">
        <v>2126</v>
      </c>
      <c r="D511" t="s">
        <v>25</v>
      </c>
      <c r="E511" t="s">
        <v>2707</v>
      </c>
      <c r="F511">
        <v>3</v>
      </c>
      <c r="G511" t="str">
        <f>IFERROR(VLOOKUP(B511,FIJO!B:I,8,0),"No diagnostico")</f>
        <v>No diagnostico</v>
      </c>
      <c r="H511" t="str">
        <f>IFERROR(VLOOKUP(B511,Hoja3!J:K,1,0),"")</f>
        <v>FRI</v>
      </c>
      <c r="I511" t="str">
        <f>IFERROR(VLOOKUP(B511,Hoja3!J:K,2,0),"")</f>
        <v>PRIORIDAD 1</v>
      </c>
      <c r="J511" t="str">
        <f>IFERROR(VLOOKUP(B511,Hoja3!P:Q,1,0),"")</f>
        <v>FRI</v>
      </c>
      <c r="K511" t="str">
        <f>IFERROR(VLOOKUP(B511,Hoja3!P:Q,2,0),"")</f>
        <v>PRIORIDAD 1</v>
      </c>
      <c r="L511">
        <v>310</v>
      </c>
    </row>
    <row r="512" spans="1:12" x14ac:dyDescent="0.25">
      <c r="A512">
        <v>1129</v>
      </c>
      <c r="B512" s="37" t="s">
        <v>2133</v>
      </c>
      <c r="D512" t="s">
        <v>25</v>
      </c>
      <c r="E512" t="s">
        <v>2707</v>
      </c>
      <c r="F512">
        <v>3</v>
      </c>
      <c r="G512" t="str">
        <f>IFERROR(VLOOKUP(B512,FIJO!B:I,8,0),"No diagnostico")</f>
        <v>No diagnostico</v>
      </c>
      <c r="H512" t="str">
        <f>IFERROR(VLOOKUP(B512,Hoja3!J:K,1,0),"")</f>
        <v>2NZ</v>
      </c>
      <c r="I512" t="str">
        <f>IFERROR(VLOOKUP(B512,Hoja3!J:K,2,0),"")</f>
        <v>PRIORIDAD 1</v>
      </c>
      <c r="J512" t="str">
        <f>IFERROR(VLOOKUP(B512,Hoja3!P:Q,1,0),"")</f>
        <v>2NZ</v>
      </c>
      <c r="K512" t="str">
        <f>IFERROR(VLOOKUP(B512,Hoja3!P:Q,2,0),"")</f>
        <v>PRIORIDAD 2</v>
      </c>
      <c r="L512">
        <v>191</v>
      </c>
    </row>
    <row r="513" spans="1:12" x14ac:dyDescent="0.25">
      <c r="A513">
        <v>1135</v>
      </c>
      <c r="B513" s="37" t="s">
        <v>2141</v>
      </c>
      <c r="D513" t="s">
        <v>25</v>
      </c>
      <c r="E513" t="s">
        <v>2707</v>
      </c>
      <c r="F513">
        <v>3</v>
      </c>
      <c r="G513" t="str">
        <f>IFERROR(VLOOKUP(B513,FIJO!B:I,8,0),"No diagnostico")</f>
        <v>No diagnostico</v>
      </c>
      <c r="H513" t="str">
        <f>IFERROR(VLOOKUP(B513,Hoja3!J:K,1,0),"")</f>
        <v>D0R</v>
      </c>
      <c r="I513" t="str">
        <f>IFERROR(VLOOKUP(B513,Hoja3!J:K,2,0),"")</f>
        <v>PRIORIDAD 1</v>
      </c>
      <c r="J513" t="str">
        <f>IFERROR(VLOOKUP(B513,Hoja3!P:Q,1,0),"")</f>
        <v>D0R</v>
      </c>
      <c r="K513" t="str">
        <f>IFERROR(VLOOKUP(B513,Hoja3!P:Q,2,0),"")</f>
        <v>PRIORIDAD 1</v>
      </c>
      <c r="L513">
        <v>206</v>
      </c>
    </row>
    <row r="514" spans="1:12" x14ac:dyDescent="0.25">
      <c r="A514">
        <v>1138</v>
      </c>
      <c r="B514" s="37" t="s">
        <v>2145</v>
      </c>
      <c r="D514" t="s">
        <v>25</v>
      </c>
      <c r="E514" t="s">
        <v>2707</v>
      </c>
      <c r="F514">
        <v>3</v>
      </c>
      <c r="G514" t="str">
        <f>IFERROR(VLOOKUP(B514,FIJO!B:I,8,0),"No diagnostico")</f>
        <v>No diagnostico</v>
      </c>
      <c r="H514" t="str">
        <f>IFERROR(VLOOKUP(B514,Hoja3!J:K,1,0),"")</f>
        <v>JDC</v>
      </c>
      <c r="I514" t="str">
        <f>IFERROR(VLOOKUP(B514,Hoja3!J:K,2,0),"")</f>
        <v>PRIORIDAD 1</v>
      </c>
      <c r="J514" t="str">
        <f>IFERROR(VLOOKUP(B514,Hoja3!P:Q,1,0),"")</f>
        <v>JDC</v>
      </c>
      <c r="K514" t="str">
        <f>IFERROR(VLOOKUP(B514,Hoja3!P:Q,2,0),"")</f>
        <v>PRIORIDAD 2</v>
      </c>
      <c r="L514">
        <v>66</v>
      </c>
    </row>
    <row r="515" spans="1:12" x14ac:dyDescent="0.25">
      <c r="A515">
        <v>1142</v>
      </c>
      <c r="B515" s="37" t="s">
        <v>2151</v>
      </c>
      <c r="D515" t="s">
        <v>25</v>
      </c>
      <c r="E515" t="s">
        <v>2707</v>
      </c>
      <c r="F515">
        <v>3</v>
      </c>
      <c r="G515" t="str">
        <f>IFERROR(VLOOKUP(B515,FIJO!B:I,8,0),"No diagnostico")</f>
        <v>No diagnostico</v>
      </c>
      <c r="H515" t="str">
        <f>IFERROR(VLOOKUP(B515,Hoja3!J:K,1,0),"")</f>
        <v>OSN</v>
      </c>
      <c r="I515" t="str">
        <f>IFERROR(VLOOKUP(B515,Hoja3!J:K,2,0),"")</f>
        <v>PRIORIDAD 1</v>
      </c>
      <c r="J515" t="str">
        <f>IFERROR(VLOOKUP(B515,Hoja3!P:Q,1,0),"")</f>
        <v>OSN</v>
      </c>
      <c r="K515" t="str">
        <f>IFERROR(VLOOKUP(B515,Hoja3!P:Q,2,0),"")</f>
        <v>PRIORIDAD 1</v>
      </c>
      <c r="L515">
        <v>495</v>
      </c>
    </row>
    <row r="516" spans="1:12" x14ac:dyDescent="0.25">
      <c r="A516">
        <v>1143</v>
      </c>
      <c r="B516" s="37" t="s">
        <v>2152</v>
      </c>
      <c r="D516" t="s">
        <v>25</v>
      </c>
      <c r="E516" t="s">
        <v>2707</v>
      </c>
      <c r="F516">
        <v>3</v>
      </c>
      <c r="G516" t="str">
        <f>IFERROR(VLOOKUP(B516,FIJO!B:I,8,0),"No diagnostico")</f>
        <v>No diagnostico</v>
      </c>
      <c r="H516" t="str">
        <f>IFERROR(VLOOKUP(B516,Hoja3!J:K,1,0),"")</f>
        <v>R2V</v>
      </c>
      <c r="I516" t="str">
        <f>IFERROR(VLOOKUP(B516,Hoja3!J:K,2,0),"")</f>
        <v>PRIORIDAD 1</v>
      </c>
      <c r="J516" t="str">
        <f>IFERROR(VLOOKUP(B516,Hoja3!P:Q,1,0),"")</f>
        <v>R2V</v>
      </c>
      <c r="K516" t="str">
        <f>IFERROR(VLOOKUP(B516,Hoja3!P:Q,2,0),"")</f>
        <v>PRIORIDAD 1</v>
      </c>
      <c r="L516">
        <v>173</v>
      </c>
    </row>
    <row r="517" spans="1:12" x14ac:dyDescent="0.25">
      <c r="A517">
        <v>1144</v>
      </c>
      <c r="B517" s="37" t="s">
        <v>2154</v>
      </c>
      <c r="D517" t="s">
        <v>25</v>
      </c>
      <c r="E517" t="s">
        <v>2707</v>
      </c>
      <c r="F517">
        <v>3</v>
      </c>
      <c r="G517" t="str">
        <f>IFERROR(VLOOKUP(B517,FIJO!B:I,8,0),"No diagnostico")</f>
        <v>No diagnostico</v>
      </c>
      <c r="H517" t="str">
        <f>IFERROR(VLOOKUP(B517,Hoja3!J:K,1,0),"")</f>
        <v>SHI</v>
      </c>
      <c r="I517" t="str">
        <f>IFERROR(VLOOKUP(B517,Hoja3!J:K,2,0),"")</f>
        <v>PRIORIDAD 1</v>
      </c>
      <c r="J517" t="str">
        <f>IFERROR(VLOOKUP(B517,Hoja3!P:Q,1,0),"")</f>
        <v>SHI</v>
      </c>
      <c r="K517" t="str">
        <f>IFERROR(VLOOKUP(B517,Hoja3!P:Q,2,0),"")</f>
        <v>PRIORIDAD 1</v>
      </c>
      <c r="L517">
        <v>354</v>
      </c>
    </row>
    <row r="518" spans="1:12" x14ac:dyDescent="0.25">
      <c r="A518">
        <v>1156</v>
      </c>
      <c r="B518" s="37" t="s">
        <v>2171</v>
      </c>
      <c r="D518" t="s">
        <v>25</v>
      </c>
      <c r="E518" t="s">
        <v>2707</v>
      </c>
      <c r="F518">
        <v>3</v>
      </c>
      <c r="G518" t="str">
        <f>IFERROR(VLOOKUP(B518,FIJO!B:I,8,0),"No diagnostico")</f>
        <v>No diagnostico</v>
      </c>
      <c r="H518" t="str">
        <f>IFERROR(VLOOKUP(B518,Hoja3!J:K,1,0),"")</f>
        <v>2C2031</v>
      </c>
      <c r="I518" t="str">
        <f>IFERROR(VLOOKUP(B518,Hoja3!J:K,2,0),"")</f>
        <v>PRIORIDAD 1</v>
      </c>
      <c r="J518" t="str">
        <f>IFERROR(VLOOKUP(B518,Hoja3!P:Q,1,0),"")</f>
        <v>2C2031</v>
      </c>
      <c r="K518" t="str">
        <f>IFERROR(VLOOKUP(B518,Hoja3!P:Q,2,0),"")</f>
        <v>PRIORIDAD 1</v>
      </c>
      <c r="L518">
        <v>173</v>
      </c>
    </row>
    <row r="519" spans="1:12" x14ac:dyDescent="0.25">
      <c r="A519">
        <v>1162</v>
      </c>
      <c r="B519" s="37" t="s">
        <v>2180</v>
      </c>
      <c r="D519" t="s">
        <v>25</v>
      </c>
      <c r="E519" t="s">
        <v>2707</v>
      </c>
      <c r="F519">
        <v>3</v>
      </c>
      <c r="G519" t="str">
        <f>IFERROR(VLOOKUP(B519,FIJO!B:I,8,0),"No diagnostico")</f>
        <v>No diagnostico</v>
      </c>
      <c r="H519" t="str">
        <f>IFERROR(VLOOKUP(B519,Hoja3!J:K,1,0),"")</f>
        <v>4FZ1</v>
      </c>
      <c r="I519" t="str">
        <f>IFERROR(VLOOKUP(B519,Hoja3!J:K,2,0),"")</f>
        <v>PRIORIDAD 1</v>
      </c>
      <c r="J519" t="str">
        <f>IFERROR(VLOOKUP(B519,Hoja3!P:Q,1,0),"")</f>
        <v>4FZ1</v>
      </c>
      <c r="K519" t="str">
        <f>IFERROR(VLOOKUP(B519,Hoja3!P:Q,2,0),"")</f>
        <v>PRIORIDAD 1</v>
      </c>
      <c r="L519">
        <v>642</v>
      </c>
    </row>
    <row r="520" spans="1:12" x14ac:dyDescent="0.25">
      <c r="A520">
        <v>1163</v>
      </c>
      <c r="B520" s="37" t="s">
        <v>2181</v>
      </c>
      <c r="D520" t="s">
        <v>25</v>
      </c>
      <c r="E520" t="s">
        <v>2707</v>
      </c>
      <c r="F520">
        <v>3</v>
      </c>
      <c r="G520" t="str">
        <f>IFERROR(VLOOKUP(B520,FIJO!B:I,8,0),"No diagnostico")</f>
        <v>No diagnostico</v>
      </c>
      <c r="H520" t="str">
        <f>IFERROR(VLOOKUP(B520,Hoja3!J:K,1,0),"")</f>
        <v>6LP</v>
      </c>
      <c r="I520" t="str">
        <f>IFERROR(VLOOKUP(B520,Hoja3!J:K,2,0),"")</f>
        <v>PRIORIDAD 1</v>
      </c>
      <c r="J520" t="str">
        <f>IFERROR(VLOOKUP(B520,Hoja3!P:Q,1,0),"")</f>
        <v>6LP</v>
      </c>
      <c r="K520" t="str">
        <f>IFERROR(VLOOKUP(B520,Hoja3!P:Q,2,0),"")</f>
        <v>PRIORIDAD 1</v>
      </c>
      <c r="L520">
        <v>306</v>
      </c>
    </row>
    <row r="521" spans="1:12" x14ac:dyDescent="0.25">
      <c r="A521">
        <v>1164</v>
      </c>
      <c r="B521" s="37" t="s">
        <v>2183</v>
      </c>
      <c r="D521" t="s">
        <v>25</v>
      </c>
      <c r="E521" t="s">
        <v>2707</v>
      </c>
      <c r="F521">
        <v>3</v>
      </c>
      <c r="G521" t="str">
        <f>IFERROR(VLOOKUP(B521,FIJO!B:I,8,0),"No diagnostico")</f>
        <v>No diagnostico</v>
      </c>
      <c r="H521" t="str">
        <f>IFERROR(VLOOKUP(B521,Hoja3!J:K,1,0),"")</f>
        <v>BAS</v>
      </c>
      <c r="I521" t="str">
        <f>IFERROR(VLOOKUP(B521,Hoja3!J:K,2,0),"")</f>
        <v>PRIORIDAD 1</v>
      </c>
      <c r="J521" t="str">
        <f>IFERROR(VLOOKUP(B521,Hoja3!P:Q,1,0),"")</f>
        <v>BAS</v>
      </c>
      <c r="K521" t="str">
        <f>IFERROR(VLOOKUP(B521,Hoja3!P:Q,2,0),"")</f>
        <v>PRIORIDAD 1</v>
      </c>
      <c r="L521">
        <v>197</v>
      </c>
    </row>
    <row r="522" spans="1:12" x14ac:dyDescent="0.25">
      <c r="A522">
        <v>1166</v>
      </c>
      <c r="B522" s="37" t="s">
        <v>2186</v>
      </c>
      <c r="D522" t="s">
        <v>25</v>
      </c>
      <c r="E522" t="s">
        <v>2707</v>
      </c>
      <c r="F522">
        <v>3</v>
      </c>
      <c r="G522" t="str">
        <f>IFERROR(VLOOKUP(B522,FIJO!B:I,8,0),"No diagnostico")</f>
        <v>No diagnostico</v>
      </c>
      <c r="H522" t="str">
        <f>IFERROR(VLOOKUP(B522,Hoja3!J:K,1,0),"")</f>
        <v>BSL</v>
      </c>
      <c r="I522" t="str">
        <f>IFERROR(VLOOKUP(B522,Hoja3!J:K,2,0),"")</f>
        <v>PRIORIDAD 1</v>
      </c>
      <c r="J522" t="str">
        <f>IFERROR(VLOOKUP(B522,Hoja3!P:Q,1,0),"")</f>
        <v>BSL</v>
      </c>
      <c r="K522" t="str">
        <f>IFERROR(VLOOKUP(B522,Hoja3!P:Q,2,0),"")</f>
        <v>PRIORIDAD 1</v>
      </c>
      <c r="L522">
        <v>248</v>
      </c>
    </row>
    <row r="523" spans="1:12" x14ac:dyDescent="0.25">
      <c r="A523">
        <v>1167</v>
      </c>
      <c r="B523" s="37" t="s">
        <v>2188</v>
      </c>
      <c r="D523" t="s">
        <v>25</v>
      </c>
      <c r="E523" t="s">
        <v>2707</v>
      </c>
      <c r="F523">
        <v>3</v>
      </c>
      <c r="G523" t="str">
        <f>IFERROR(VLOOKUP(B523,FIJO!B:I,8,0),"No diagnostico")</f>
        <v>No diagnostico</v>
      </c>
      <c r="H523" t="str">
        <f>IFERROR(VLOOKUP(B523,Hoja3!J:K,1,0),"")</f>
        <v>DTC</v>
      </c>
      <c r="I523" t="str">
        <f>IFERROR(VLOOKUP(B523,Hoja3!J:K,2,0),"")</f>
        <v>PRIORIDAD 1</v>
      </c>
      <c r="J523" t="str">
        <f>IFERROR(VLOOKUP(B523,Hoja3!P:Q,1,0),"")</f>
        <v>DTC</v>
      </c>
      <c r="K523" t="str">
        <f>IFERROR(VLOOKUP(B523,Hoja3!P:Q,2,0),"")</f>
        <v>PRIORIDAD 1</v>
      </c>
      <c r="L523">
        <v>217</v>
      </c>
    </row>
    <row r="524" spans="1:12" x14ac:dyDescent="0.25">
      <c r="A524">
        <v>1168</v>
      </c>
      <c r="B524" s="37" t="s">
        <v>2189</v>
      </c>
      <c r="D524" t="s">
        <v>25</v>
      </c>
      <c r="E524" t="s">
        <v>2707</v>
      </c>
      <c r="F524">
        <v>3</v>
      </c>
      <c r="G524" t="str">
        <f>IFERROR(VLOOKUP(B524,FIJO!B:I,8,0),"No diagnostico")</f>
        <v>No diagnostico</v>
      </c>
      <c r="H524" t="str">
        <f>IFERROR(VLOOKUP(B524,Hoja3!J:K,1,0),"")</f>
        <v>ENL</v>
      </c>
      <c r="I524" t="str">
        <f>IFERROR(VLOOKUP(B524,Hoja3!J:K,2,0),"")</f>
        <v>PRIORIDAD 1</v>
      </c>
      <c r="J524" t="str">
        <f>IFERROR(VLOOKUP(B524,Hoja3!P:Q,1,0),"")</f>
        <v>ENL</v>
      </c>
      <c r="K524" t="str">
        <f>IFERROR(VLOOKUP(B524,Hoja3!P:Q,2,0),"")</f>
        <v>PRIORIDAD 1</v>
      </c>
      <c r="L524">
        <v>236</v>
      </c>
    </row>
    <row r="525" spans="1:12" x14ac:dyDescent="0.25">
      <c r="A525">
        <v>1178</v>
      </c>
      <c r="B525" s="37" t="s">
        <v>2200</v>
      </c>
      <c r="D525" t="s">
        <v>25</v>
      </c>
      <c r="E525" t="s">
        <v>2707</v>
      </c>
      <c r="F525">
        <v>3</v>
      </c>
      <c r="G525" t="str">
        <f>IFERROR(VLOOKUP(B525,FIJO!B:I,8,0),"No diagnostico")</f>
        <v>No diagnostico</v>
      </c>
      <c r="H525" t="str">
        <f>IFERROR(VLOOKUP(B525,Hoja3!J:K,1,0),"")</f>
        <v>R1V</v>
      </c>
      <c r="I525" t="str">
        <f>IFERROR(VLOOKUP(B525,Hoja3!J:K,2,0),"")</f>
        <v>PRIORIDAD 1</v>
      </c>
      <c r="J525" t="str">
        <f>IFERROR(VLOOKUP(B525,Hoja3!P:Q,1,0),"")</f>
        <v>R1V</v>
      </c>
      <c r="K525" t="str">
        <f>IFERROR(VLOOKUP(B525,Hoja3!P:Q,2,0),"")</f>
        <v>PRIORIDAD 1</v>
      </c>
      <c r="L525">
        <v>202</v>
      </c>
    </row>
    <row r="526" spans="1:12" x14ac:dyDescent="0.25">
      <c r="A526">
        <v>1179</v>
      </c>
      <c r="B526" s="37" t="s">
        <v>2202</v>
      </c>
      <c r="D526" t="s">
        <v>25</v>
      </c>
      <c r="E526" t="s">
        <v>2707</v>
      </c>
      <c r="F526">
        <v>3</v>
      </c>
      <c r="G526" t="str">
        <f>IFERROR(VLOOKUP(B526,FIJO!B:I,8,0),"No diagnostico")</f>
        <v>No diagnostico</v>
      </c>
      <c r="H526" t="str">
        <f>IFERROR(VLOOKUP(B526,Hoja3!J:K,1,0),"")</f>
        <v>SB2</v>
      </c>
      <c r="I526" t="str">
        <f>IFERROR(VLOOKUP(B526,Hoja3!J:K,2,0),"")</f>
        <v>PRIORIDAD 1</v>
      </c>
      <c r="J526" t="str">
        <f>IFERROR(VLOOKUP(B526,Hoja3!P:Q,1,0),"")</f>
        <v>SB2</v>
      </c>
      <c r="K526" t="str">
        <f>IFERROR(VLOOKUP(B526,Hoja3!P:Q,2,0),"")</f>
        <v>PRIORIDAD 1</v>
      </c>
      <c r="L526">
        <v>140</v>
      </c>
    </row>
    <row r="527" spans="1:12" x14ac:dyDescent="0.25">
      <c r="A527">
        <v>1181</v>
      </c>
      <c r="B527" s="37" t="s">
        <v>2206</v>
      </c>
      <c r="D527" t="s">
        <v>25</v>
      </c>
      <c r="E527" t="s">
        <v>2707</v>
      </c>
      <c r="F527">
        <v>3</v>
      </c>
      <c r="G527" t="str">
        <f>IFERROR(VLOOKUP(B527,FIJO!B:I,8,0),"No diagnostico")</f>
        <v>No diagnostico</v>
      </c>
      <c r="H527" t="str">
        <f>IFERROR(VLOOKUP(B527,Hoja3!J:K,1,0),"")</f>
        <v>VMG</v>
      </c>
      <c r="I527" t="str">
        <f>IFERROR(VLOOKUP(B527,Hoja3!J:K,2,0),"")</f>
        <v>PRIORIDAD 1</v>
      </c>
      <c r="J527" t="str">
        <f>IFERROR(VLOOKUP(B527,Hoja3!P:Q,1,0),"")</f>
        <v>VMG</v>
      </c>
      <c r="K527" t="str">
        <f>IFERROR(VLOOKUP(B527,Hoja3!P:Q,2,0),"")</f>
        <v>PRIORIDAD 2</v>
      </c>
      <c r="L527">
        <v>91</v>
      </c>
    </row>
    <row r="528" spans="1:12" x14ac:dyDescent="0.25">
      <c r="A528">
        <v>1182</v>
      </c>
      <c r="B528" s="37" t="s">
        <v>2208</v>
      </c>
      <c r="D528" t="s">
        <v>25</v>
      </c>
      <c r="E528" t="s">
        <v>2707</v>
      </c>
      <c r="F528">
        <v>3</v>
      </c>
      <c r="G528" t="str">
        <f>IFERROR(VLOOKUP(B528,FIJO!B:I,8,0),"No diagnostico")</f>
        <v>No diagnostico</v>
      </c>
      <c r="H528" t="str">
        <f>IFERROR(VLOOKUP(B528,Hoja3!J:K,1,0),"")</f>
        <v>0VD</v>
      </c>
      <c r="I528" t="str">
        <f>IFERROR(VLOOKUP(B528,Hoja3!J:K,2,0),"")</f>
        <v>PRIORIDAD 1</v>
      </c>
      <c r="J528" t="str">
        <f>IFERROR(VLOOKUP(B528,Hoja3!P:Q,1,0),"")</f>
        <v>0VD</v>
      </c>
      <c r="K528" t="str">
        <f>IFERROR(VLOOKUP(B528,Hoja3!P:Q,2,0),"")</f>
        <v>PRIORIDAD 1</v>
      </c>
      <c r="L528">
        <v>99</v>
      </c>
    </row>
    <row r="529" spans="1:12" x14ac:dyDescent="0.25">
      <c r="A529">
        <v>1185</v>
      </c>
      <c r="B529" s="37" t="s">
        <v>2214</v>
      </c>
      <c r="D529" t="s">
        <v>25</v>
      </c>
      <c r="E529" t="s">
        <v>2707</v>
      </c>
      <c r="F529">
        <v>3</v>
      </c>
      <c r="G529" t="str">
        <f>IFERROR(VLOOKUP(B529,FIJO!B:I,8,0),"No diagnostico")</f>
        <v>No diagnostico</v>
      </c>
      <c r="H529" t="str">
        <f>IFERROR(VLOOKUP(B529,Hoja3!J:K,1,0),"")</f>
        <v>9VD</v>
      </c>
      <c r="I529" t="str">
        <f>IFERROR(VLOOKUP(B529,Hoja3!J:K,2,0),"")</f>
        <v>PRIORIDAD 1</v>
      </c>
      <c r="J529" t="str">
        <f>IFERROR(VLOOKUP(B529,Hoja3!P:Q,1,0),"")</f>
        <v>9VD</v>
      </c>
      <c r="K529" t="str">
        <f>IFERROR(VLOOKUP(B529,Hoja3!P:Q,2,0),"")</f>
        <v>PRIORIDAD 1</v>
      </c>
      <c r="L529">
        <v>62</v>
      </c>
    </row>
    <row r="530" spans="1:12" x14ac:dyDescent="0.25">
      <c r="A530">
        <v>1188</v>
      </c>
      <c r="B530" s="37" t="s">
        <v>2220</v>
      </c>
      <c r="D530" t="s">
        <v>25</v>
      </c>
      <c r="E530" t="s">
        <v>2707</v>
      </c>
      <c r="F530">
        <v>3</v>
      </c>
      <c r="G530" t="str">
        <f>IFERROR(VLOOKUP(B530,FIJO!B:I,8,0),"No diagnostico")</f>
        <v>No diagnostico</v>
      </c>
      <c r="H530" t="str">
        <f>IFERROR(VLOOKUP(B530,Hoja3!J:K,1,0),"")</f>
        <v>DL1</v>
      </c>
      <c r="I530" t="str">
        <f>IFERROR(VLOOKUP(B530,Hoja3!J:K,2,0),"")</f>
        <v>PRIORIDAD 1</v>
      </c>
      <c r="J530" t="str">
        <f>IFERROR(VLOOKUP(B530,Hoja3!P:Q,1,0),"")</f>
        <v>DL1</v>
      </c>
      <c r="K530" t="str">
        <f>IFERROR(VLOOKUP(B530,Hoja3!P:Q,2,0),"")</f>
        <v>PRIORIDAD 1</v>
      </c>
      <c r="L530">
        <v>371</v>
      </c>
    </row>
    <row r="531" spans="1:12" x14ac:dyDescent="0.25">
      <c r="A531">
        <v>1191</v>
      </c>
      <c r="B531" s="37" t="s">
        <v>2226</v>
      </c>
      <c r="D531" t="s">
        <v>25</v>
      </c>
      <c r="E531" t="s">
        <v>2707</v>
      </c>
      <c r="F531">
        <v>3</v>
      </c>
      <c r="G531" t="str">
        <f>IFERROR(VLOOKUP(B531,FIJO!B:I,8,0),"No diagnostico")</f>
        <v>No diagnostico</v>
      </c>
      <c r="H531" t="str">
        <f>IFERROR(VLOOKUP(B531,Hoja3!J:K,1,0),"")</f>
        <v>IT9</v>
      </c>
      <c r="I531" t="str">
        <f>IFERROR(VLOOKUP(B531,Hoja3!J:K,2,0),"")</f>
        <v>PRIORIDAD 1</v>
      </c>
      <c r="J531" t="str">
        <f>IFERROR(VLOOKUP(B531,Hoja3!P:Q,1,0),"")</f>
        <v>IT9</v>
      </c>
      <c r="K531" t="str">
        <f>IFERROR(VLOOKUP(B531,Hoja3!P:Q,2,0),"")</f>
        <v>PRIORIDAD 1</v>
      </c>
      <c r="L531">
        <v>50</v>
      </c>
    </row>
    <row r="532" spans="1:12" x14ac:dyDescent="0.25">
      <c r="A532">
        <v>1202</v>
      </c>
      <c r="B532" s="37" t="s">
        <v>2246</v>
      </c>
      <c r="D532" t="s">
        <v>25</v>
      </c>
      <c r="E532" t="s">
        <v>2707</v>
      </c>
      <c r="F532">
        <v>3</v>
      </c>
      <c r="G532" t="str">
        <f>IFERROR(VLOOKUP(B532,FIJO!B:I,8,0),"No diagnostico")</f>
        <v>No diagnostico</v>
      </c>
      <c r="H532" t="str">
        <f>IFERROR(VLOOKUP(B532,Hoja3!J:K,1,0),"")</f>
        <v>PMD</v>
      </c>
      <c r="I532" t="str">
        <f>IFERROR(VLOOKUP(B532,Hoja3!J:K,2,0),"")</f>
        <v>PRIORIDAD 2</v>
      </c>
      <c r="J532" t="str">
        <f>IFERROR(VLOOKUP(B532,Hoja3!P:Q,1,0),"")</f>
        <v>PMD</v>
      </c>
      <c r="K532" t="str">
        <f>IFERROR(VLOOKUP(B532,Hoja3!P:Q,2,0),"")</f>
        <v>PRIORIDAD 2</v>
      </c>
      <c r="L532">
        <v>31</v>
      </c>
    </row>
    <row r="533" spans="1:12" x14ac:dyDescent="0.25">
      <c r="A533">
        <v>1203</v>
      </c>
      <c r="B533" s="37" t="s">
        <v>2248</v>
      </c>
      <c r="D533" t="s">
        <v>25</v>
      </c>
      <c r="E533" t="s">
        <v>2707</v>
      </c>
      <c r="F533">
        <v>3</v>
      </c>
      <c r="G533" t="str">
        <f>IFERROR(VLOOKUP(B533,FIJO!B:I,8,0),"No diagnostico")</f>
        <v>No diagnostico</v>
      </c>
      <c r="H533" t="str">
        <f>IFERROR(VLOOKUP(B533,Hoja3!J:K,1,0),"")</f>
        <v>PND1</v>
      </c>
      <c r="I533" t="str">
        <f>IFERROR(VLOOKUP(B533,Hoja3!J:K,2,0),"")</f>
        <v>PRIORIDAD 2</v>
      </c>
      <c r="J533" t="str">
        <f>IFERROR(VLOOKUP(B533,Hoja3!P:Q,1,0),"")</f>
        <v>PND1</v>
      </c>
      <c r="K533" t="str">
        <f>IFERROR(VLOOKUP(B533,Hoja3!P:Q,2,0),"")</f>
        <v>PRIORIDAD 2</v>
      </c>
      <c r="L533">
        <v>53</v>
      </c>
    </row>
    <row r="534" spans="1:12" x14ac:dyDescent="0.25">
      <c r="A534">
        <v>1204</v>
      </c>
      <c r="B534" s="37" t="s">
        <v>2250</v>
      </c>
      <c r="D534" t="s">
        <v>25</v>
      </c>
      <c r="E534" t="s">
        <v>2707</v>
      </c>
      <c r="F534">
        <v>3</v>
      </c>
      <c r="G534" t="str">
        <f>IFERROR(VLOOKUP(B534,FIJO!B:I,8,0),"No diagnostico")</f>
        <v>No diagnostico</v>
      </c>
      <c r="H534" t="str">
        <f>IFERROR(VLOOKUP(B534,Hoja3!J:K,1,0),"")</f>
        <v>PSU</v>
      </c>
      <c r="I534" t="str">
        <f>IFERROR(VLOOKUP(B534,Hoja3!J:K,2,0),"")</f>
        <v>PRIORIDAD 2</v>
      </c>
      <c r="J534" t="str">
        <f>IFERROR(VLOOKUP(B534,Hoja3!P:Q,1,0),"")</f>
        <v>PSU</v>
      </c>
      <c r="K534" t="str">
        <f>IFERROR(VLOOKUP(B534,Hoja3!P:Q,2,0),"")</f>
        <v>PRIORIDAD 2</v>
      </c>
      <c r="L534">
        <v>145</v>
      </c>
    </row>
    <row r="535" spans="1:12" x14ac:dyDescent="0.25">
      <c r="A535">
        <v>1206</v>
      </c>
      <c r="B535" s="37" t="s">
        <v>2253</v>
      </c>
      <c r="D535" t="s">
        <v>25</v>
      </c>
      <c r="E535" t="s">
        <v>2707</v>
      </c>
      <c r="F535">
        <v>3</v>
      </c>
      <c r="G535" t="str">
        <f>IFERROR(VLOOKUP(B535,FIJO!B:I,8,0),"No diagnostico")</f>
        <v>No diagnostico</v>
      </c>
      <c r="H535" t="str">
        <f>IFERROR(VLOOKUP(B535,Hoja3!J:K,1,0),"")</f>
        <v>JDB</v>
      </c>
      <c r="I535" t="str">
        <f>IFERROR(VLOOKUP(B535,Hoja3!J:K,2,0),"")</f>
        <v>PRIORIDAD 2</v>
      </c>
      <c r="J535" t="str">
        <f>IFERROR(VLOOKUP(B535,Hoja3!P:Q,1,0),"")</f>
        <v>JDB</v>
      </c>
      <c r="K535" t="str">
        <f>IFERROR(VLOOKUP(B535,Hoja3!P:Q,2,0),"")</f>
        <v>PRIORIDAD 2</v>
      </c>
      <c r="L535">
        <v>36</v>
      </c>
    </row>
    <row r="536" spans="1:12" x14ac:dyDescent="0.25">
      <c r="A536">
        <v>1209</v>
      </c>
      <c r="B536" s="37" t="s">
        <v>2259</v>
      </c>
      <c r="D536" t="s">
        <v>25</v>
      </c>
      <c r="E536" t="s">
        <v>2707</v>
      </c>
      <c r="F536">
        <v>3</v>
      </c>
      <c r="G536" t="str">
        <f>IFERROR(VLOOKUP(B536,FIJO!B:I,8,0),"No diagnostico")</f>
        <v>No diagnostico</v>
      </c>
      <c r="H536" t="str">
        <f>IFERROR(VLOOKUP(B536,Hoja3!J:K,1,0),"")</f>
        <v>REL1</v>
      </c>
      <c r="I536" t="str">
        <f>IFERROR(VLOOKUP(B536,Hoja3!J:K,2,0),"")</f>
        <v>PRIORIDAD 2</v>
      </c>
      <c r="J536" t="str">
        <f>IFERROR(VLOOKUP(B536,Hoja3!P:Q,1,0),"")</f>
        <v>REL1</v>
      </c>
      <c r="K536" t="str">
        <f>IFERROR(VLOOKUP(B536,Hoja3!P:Q,2,0),"")</f>
        <v>PRIORIDAD 1</v>
      </c>
      <c r="L536">
        <v>136</v>
      </c>
    </row>
    <row r="537" spans="1:12" x14ac:dyDescent="0.25">
      <c r="A537">
        <v>1211</v>
      </c>
      <c r="B537" s="37" t="s">
        <v>2262</v>
      </c>
      <c r="D537" t="s">
        <v>25</v>
      </c>
      <c r="E537" t="s">
        <v>2707</v>
      </c>
      <c r="F537">
        <v>3</v>
      </c>
      <c r="G537" t="str">
        <f>IFERROR(VLOOKUP(B537,FIJO!B:I,8,0),"No diagnostico")</f>
        <v>No diagnostico</v>
      </c>
      <c r="H537" t="str">
        <f>IFERROR(VLOOKUP(B537,Hoja3!J:K,1,0),"")</f>
        <v>3B2011</v>
      </c>
      <c r="I537" t="str">
        <f>IFERROR(VLOOKUP(B537,Hoja3!J:K,2,0),"")</f>
        <v>PRIORIDAD 2</v>
      </c>
      <c r="J537" t="str">
        <f>IFERROR(VLOOKUP(B537,Hoja3!P:Q,1,0),"")</f>
        <v>3B2011</v>
      </c>
      <c r="K537" t="str">
        <f>IFERROR(VLOOKUP(B537,Hoja3!P:Q,2,0),"")</f>
        <v>PRIORIDAD 1</v>
      </c>
      <c r="L537">
        <v>61</v>
      </c>
    </row>
    <row r="538" spans="1:12" x14ac:dyDescent="0.25">
      <c r="A538">
        <v>1217</v>
      </c>
      <c r="B538" s="37" t="s">
        <v>2274</v>
      </c>
      <c r="D538" t="s">
        <v>25</v>
      </c>
      <c r="E538" t="s">
        <v>2707</v>
      </c>
      <c r="F538">
        <v>3</v>
      </c>
      <c r="G538" t="str">
        <f>IFERROR(VLOOKUP(B538,FIJO!B:I,8,0),"No diagnostico")</f>
        <v>No diagnostico</v>
      </c>
      <c r="H538" t="str">
        <f>IFERROR(VLOOKUP(B538,Hoja3!J:K,1,0),"")</f>
        <v>MAP</v>
      </c>
      <c r="I538" t="str">
        <f>IFERROR(VLOOKUP(B538,Hoja3!J:K,2,0),"")</f>
        <v>PRIORIDAD 2</v>
      </c>
      <c r="J538" t="str">
        <f>IFERROR(VLOOKUP(B538,Hoja3!P:Q,1,0),"")</f>
        <v>MAP</v>
      </c>
      <c r="K538" t="str">
        <f>IFERROR(VLOOKUP(B538,Hoja3!P:Q,2,0),"")</f>
        <v>PRIORIDAD 1</v>
      </c>
      <c r="L538">
        <v>107</v>
      </c>
    </row>
    <row r="539" spans="1:12" x14ac:dyDescent="0.25">
      <c r="A539">
        <v>1219</v>
      </c>
      <c r="B539" s="37" t="s">
        <v>2278</v>
      </c>
      <c r="D539" t="s">
        <v>25</v>
      </c>
      <c r="E539" t="s">
        <v>2707</v>
      </c>
      <c r="F539">
        <v>3</v>
      </c>
      <c r="G539" t="str">
        <f>IFERROR(VLOOKUP(B539,FIJO!B:I,8,0),"No diagnostico")</f>
        <v>No diagnostico</v>
      </c>
      <c r="H539" t="str">
        <f>IFERROR(VLOOKUP(B539,Hoja3!J:K,1,0),"")</f>
        <v>SFM</v>
      </c>
      <c r="I539" t="str">
        <f>IFERROR(VLOOKUP(B539,Hoja3!J:K,2,0),"")</f>
        <v>PRIORIDAD 2</v>
      </c>
      <c r="J539" t="str">
        <f>IFERROR(VLOOKUP(B539,Hoja3!P:Q,1,0),"")</f>
        <v>SFM</v>
      </c>
      <c r="K539" t="str">
        <f>IFERROR(VLOOKUP(B539,Hoja3!P:Q,2,0),"")</f>
        <v>PRIORIDAD 1</v>
      </c>
      <c r="L539">
        <v>149</v>
      </c>
    </row>
    <row r="540" spans="1:12" x14ac:dyDescent="0.25">
      <c r="A540">
        <v>1220</v>
      </c>
      <c r="B540" s="37" t="s">
        <v>2280</v>
      </c>
      <c r="D540" t="s">
        <v>25</v>
      </c>
      <c r="E540" t="s">
        <v>2707</v>
      </c>
      <c r="F540">
        <v>3</v>
      </c>
      <c r="G540" t="str">
        <f>IFERROR(VLOOKUP(B540,FIJO!B:I,8,0),"No diagnostico")</f>
        <v>No diagnostico</v>
      </c>
      <c r="H540" t="str">
        <f>IFERROR(VLOOKUP(B540,Hoja3!J:K,1,0),"")</f>
        <v>UGA</v>
      </c>
      <c r="I540" t="str">
        <f>IFERROR(VLOOKUP(B540,Hoja3!J:K,2,0),"")</f>
        <v>PRIORIDAD 2</v>
      </c>
      <c r="J540" t="str">
        <f>IFERROR(VLOOKUP(B540,Hoja3!P:Q,1,0),"")</f>
        <v>UGA</v>
      </c>
      <c r="K540" t="str">
        <f>IFERROR(VLOOKUP(B540,Hoja3!P:Q,2,0),"")</f>
        <v>PRIORIDAD 1</v>
      </c>
      <c r="L540">
        <v>101</v>
      </c>
    </row>
    <row r="541" spans="1:12" x14ac:dyDescent="0.25">
      <c r="A541">
        <v>1222</v>
      </c>
      <c r="B541" s="37" t="s">
        <v>2283</v>
      </c>
      <c r="D541" t="s">
        <v>25</v>
      </c>
      <c r="E541" t="s">
        <v>2707</v>
      </c>
      <c r="F541">
        <v>3</v>
      </c>
      <c r="G541" t="str">
        <f>IFERROR(VLOOKUP(B541,FIJO!B:I,8,0),"No diagnostico")</f>
        <v>No diagnostico</v>
      </c>
      <c r="H541" t="str">
        <f>IFERROR(VLOOKUP(B541,Hoja3!J:K,1,0),"")</f>
        <v>0LV</v>
      </c>
      <c r="I541" t="str">
        <f>IFERROR(VLOOKUP(B541,Hoja3!J:K,2,0),"")</f>
        <v>PRIORIDAD 2</v>
      </c>
      <c r="J541" t="str">
        <f>IFERROR(VLOOKUP(B541,Hoja3!P:Q,1,0),"")</f>
        <v>0LV</v>
      </c>
      <c r="K541" t="str">
        <f>IFERROR(VLOOKUP(B541,Hoja3!P:Q,2,0),"")</f>
        <v>PRIORIDAD 2</v>
      </c>
      <c r="L541">
        <v>41</v>
      </c>
    </row>
    <row r="542" spans="1:12" x14ac:dyDescent="0.25">
      <c r="A542">
        <v>664</v>
      </c>
      <c r="B542" s="36" t="s">
        <v>1955</v>
      </c>
      <c r="C542" t="s">
        <v>132</v>
      </c>
      <c r="D542" t="s">
        <v>25</v>
      </c>
      <c r="E542" t="s">
        <v>2706</v>
      </c>
      <c r="F542">
        <v>2</v>
      </c>
      <c r="G542" t="str">
        <f>IFERROR(VLOOKUP(B542,FIJO!B:I,8,0),"No diagnostico")</f>
        <v>No diagnostico</v>
      </c>
      <c r="H542" t="str">
        <f>IFERROR(VLOOKUP(B542,Hoja3!J:K,1,0),"")</f>
        <v>FGP</v>
      </c>
      <c r="I542" t="str">
        <f>IFERROR(VLOOKUP(B542,Hoja3!J:K,2,0),"")</f>
        <v>PRIORIDAD 4</v>
      </c>
      <c r="J542" t="str">
        <f>IFERROR(VLOOKUP(B542,Hoja3!P:Q,1,0),"")</f>
        <v>FGP</v>
      </c>
      <c r="K542" t="str">
        <f>IFERROR(VLOOKUP(B542,Hoja3!P:Q,2,0),"")</f>
        <v>PRIORIDAD 4</v>
      </c>
      <c r="L542">
        <v>9</v>
      </c>
    </row>
    <row r="543" spans="1:12" x14ac:dyDescent="0.25">
      <c r="A543">
        <v>800</v>
      </c>
      <c r="B543" s="36" t="s">
        <v>1897</v>
      </c>
      <c r="C543" t="s">
        <v>132</v>
      </c>
      <c r="D543" t="s">
        <v>25</v>
      </c>
      <c r="E543" t="s">
        <v>2706</v>
      </c>
      <c r="F543">
        <v>2</v>
      </c>
      <c r="G543" t="str">
        <f>IFERROR(VLOOKUP(B543,FIJO!B:I,8,0),"No diagnostico")</f>
        <v>No diagnostico</v>
      </c>
      <c r="H543" t="str">
        <f>IFERROR(VLOOKUP(B543,Hoja3!J:K,1,0),"")</f>
        <v>EIO1</v>
      </c>
      <c r="I543" t="str">
        <f>IFERROR(VLOOKUP(B543,Hoja3!J:K,2,0),"")</f>
        <v>PRIORIDAD 4</v>
      </c>
      <c r="J543" t="str">
        <f>IFERROR(VLOOKUP(B543,Hoja3!P:Q,1,0),"")</f>
        <v>EIO1</v>
      </c>
      <c r="K543" t="str">
        <f>IFERROR(VLOOKUP(B543,Hoja3!P:Q,2,0),"")</f>
        <v>PRIORIDAD 4</v>
      </c>
      <c r="L543">
        <v>7</v>
      </c>
    </row>
    <row r="544" spans="1:12" x14ac:dyDescent="0.25">
      <c r="A544">
        <v>814</v>
      </c>
      <c r="B544" s="36" t="s">
        <v>1900</v>
      </c>
      <c r="C544" t="s">
        <v>132</v>
      </c>
      <c r="D544" t="s">
        <v>25</v>
      </c>
      <c r="E544" t="s">
        <v>2706</v>
      </c>
      <c r="F544">
        <v>2</v>
      </c>
      <c r="G544" t="str">
        <f>IFERROR(VLOOKUP(B544,FIJO!B:I,8,0),"No diagnostico")</f>
        <v>No diagnostico</v>
      </c>
      <c r="H544" t="str">
        <f>IFERROR(VLOOKUP(B544,Hoja3!J:K,1,0),"")</f>
        <v>LT2</v>
      </c>
      <c r="I544" t="str">
        <f>IFERROR(VLOOKUP(B544,Hoja3!J:K,2,0),"")</f>
        <v>PRIORIDAD 4</v>
      </c>
      <c r="J544" t="str">
        <f>IFERROR(VLOOKUP(B544,Hoja3!P:Q,1,0),"")</f>
        <v>LT2</v>
      </c>
      <c r="K544" t="str">
        <f>IFERROR(VLOOKUP(B544,Hoja3!P:Q,2,0),"")</f>
        <v>PRIORIDAD 4</v>
      </c>
      <c r="L544">
        <v>14</v>
      </c>
    </row>
    <row r="545" spans="1:12" x14ac:dyDescent="0.25">
      <c r="A545">
        <v>840</v>
      </c>
      <c r="B545" s="36" t="s">
        <v>1978</v>
      </c>
      <c r="C545" t="s">
        <v>152</v>
      </c>
      <c r="D545" t="s">
        <v>25</v>
      </c>
      <c r="E545" t="s">
        <v>2706</v>
      </c>
      <c r="F545">
        <v>2</v>
      </c>
      <c r="G545" t="str">
        <f>IFERROR(VLOOKUP(B545,FIJO!B:I,8,0),"No diagnostico")</f>
        <v>No diagnostico</v>
      </c>
      <c r="H545" t="str">
        <f>IFERROR(VLOOKUP(B545,Hoja3!J:K,1,0),"")</f>
        <v>CQ3</v>
      </c>
      <c r="I545" t="str">
        <f>IFERROR(VLOOKUP(B545,Hoja3!J:K,2,0),"")</f>
        <v>PRIORIDAD 2</v>
      </c>
      <c r="J545" t="str">
        <f>IFERROR(VLOOKUP(B545,Hoja3!P:Q,1,0),"")</f>
        <v>CQ3</v>
      </c>
      <c r="K545" t="str">
        <f>IFERROR(VLOOKUP(B545,Hoja3!P:Q,2,0),"")</f>
        <v>PRIORIDAD 4</v>
      </c>
      <c r="L545">
        <v>22</v>
      </c>
    </row>
    <row r="546" spans="1:12" x14ac:dyDescent="0.25">
      <c r="A546">
        <v>843</v>
      </c>
      <c r="B546" s="36" t="s">
        <v>1980</v>
      </c>
      <c r="C546" t="s">
        <v>152</v>
      </c>
      <c r="D546" t="s">
        <v>25</v>
      </c>
      <c r="E546" t="s">
        <v>2706</v>
      </c>
      <c r="F546">
        <v>2</v>
      </c>
      <c r="G546" t="str">
        <f>IFERROR(VLOOKUP(B546,FIJO!B:I,8,0),"No diagnostico")</f>
        <v>No diagnostico</v>
      </c>
      <c r="H546" t="str">
        <f>IFERROR(VLOOKUP(B546,Hoja3!J:K,1,0),"")</f>
        <v>BU1</v>
      </c>
      <c r="I546" t="str">
        <f>IFERROR(VLOOKUP(B546,Hoja3!J:K,2,0),"")</f>
        <v>PRIORIDAD 0</v>
      </c>
      <c r="J546" t="str">
        <f>IFERROR(VLOOKUP(B546,Hoja3!P:Q,1,0),"")</f>
        <v>BU1</v>
      </c>
      <c r="K546" t="str">
        <f>IFERROR(VLOOKUP(B546,Hoja3!P:Q,2,0),"")</f>
        <v>PRIORIDAD 3</v>
      </c>
      <c r="L546">
        <v>60</v>
      </c>
    </row>
    <row r="547" spans="1:12" x14ac:dyDescent="0.25">
      <c r="A547">
        <v>847</v>
      </c>
      <c r="B547" s="36" t="s">
        <v>1969</v>
      </c>
      <c r="C547" t="s">
        <v>152</v>
      </c>
      <c r="D547" t="s">
        <v>25</v>
      </c>
      <c r="E547" t="s">
        <v>2706</v>
      </c>
      <c r="F547">
        <v>2</v>
      </c>
      <c r="G547" t="str">
        <f>IFERROR(VLOOKUP(B547,FIJO!B:I,8,0),"No diagnostico")</f>
        <v>No diagnostico</v>
      </c>
      <c r="H547" t="str">
        <f>IFERROR(VLOOKUP(B547,Hoja3!J:K,1,0),"")</f>
        <v>OMS</v>
      </c>
      <c r="I547" t="str">
        <f>IFERROR(VLOOKUP(B547,Hoja3!J:K,2,0),"")</f>
        <v>PRIORIDAD 3</v>
      </c>
      <c r="J547" t="str">
        <f>IFERROR(VLOOKUP(B547,Hoja3!P:Q,1,0),"")</f>
        <v>OMS</v>
      </c>
      <c r="K547" t="str">
        <f>IFERROR(VLOOKUP(B547,Hoja3!P:Q,2,0),"")</f>
        <v>PRIORIDAD 4</v>
      </c>
      <c r="L547">
        <v>16</v>
      </c>
    </row>
    <row r="548" spans="1:12" x14ac:dyDescent="0.25">
      <c r="A548">
        <v>886</v>
      </c>
      <c r="B548" s="36" t="s">
        <v>1992</v>
      </c>
      <c r="C548" t="s">
        <v>152</v>
      </c>
      <c r="D548" t="s">
        <v>25</v>
      </c>
      <c r="E548" t="s">
        <v>2706</v>
      </c>
      <c r="F548">
        <v>2</v>
      </c>
      <c r="G548" t="str">
        <f>IFERROR(VLOOKUP(B548,FIJO!B:I,8,0),"No diagnostico")</f>
        <v>No diagnostico</v>
      </c>
      <c r="H548" t="str">
        <f>IFERROR(VLOOKUP(B548,Hoja3!J:K,1,0),"")</f>
        <v>BR513B</v>
      </c>
      <c r="I548" t="str">
        <f>IFERROR(VLOOKUP(B548,Hoja3!J:K,2,0),"")</f>
        <v>PRIORIDAD 3</v>
      </c>
      <c r="J548" t="str">
        <f>IFERROR(VLOOKUP(B548,Hoja3!P:Q,1,0),"")</f>
        <v>BR513B</v>
      </c>
      <c r="K548" t="str">
        <f>IFERROR(VLOOKUP(B548,Hoja3!P:Q,2,0),"")</f>
        <v>PRIORIDAD 4</v>
      </c>
      <c r="L548">
        <v>24</v>
      </c>
    </row>
    <row r="549" spans="1:12" x14ac:dyDescent="0.25">
      <c r="A549">
        <v>889</v>
      </c>
      <c r="B549" s="36" t="s">
        <v>1993</v>
      </c>
      <c r="C549" t="s">
        <v>152</v>
      </c>
      <c r="D549" t="s">
        <v>25</v>
      </c>
      <c r="E549" t="s">
        <v>2706</v>
      </c>
      <c r="F549">
        <v>2</v>
      </c>
      <c r="G549" t="str">
        <f>IFERROR(VLOOKUP(B549,FIJO!B:I,8,0),"No diagnostico")</f>
        <v>No diagnostico</v>
      </c>
      <c r="H549" t="str">
        <f>IFERROR(VLOOKUP(B549,Hoja3!J:K,1,0),"")</f>
        <v>EVR</v>
      </c>
      <c r="I549" t="str">
        <f>IFERROR(VLOOKUP(B549,Hoja3!J:K,2,0),"")</f>
        <v>PRIORIDAD 3</v>
      </c>
      <c r="J549" t="str">
        <f>IFERROR(VLOOKUP(B549,Hoja3!P:Q,1,0),"")</f>
        <v>EVR</v>
      </c>
      <c r="K549" t="s">
        <v>152</v>
      </c>
      <c r="L549">
        <v>35</v>
      </c>
    </row>
    <row r="550" spans="1:12" x14ac:dyDescent="0.25">
      <c r="A550">
        <v>946</v>
      </c>
      <c r="B550" s="36" t="s">
        <v>1970</v>
      </c>
      <c r="C550" t="s">
        <v>152</v>
      </c>
      <c r="D550" t="s">
        <v>25</v>
      </c>
      <c r="E550" t="s">
        <v>2706</v>
      </c>
      <c r="F550">
        <v>2</v>
      </c>
      <c r="G550" t="str">
        <f>IFERROR(VLOOKUP(B550,FIJO!B:I,8,0),"No diagnostico")</f>
        <v>No diagnostico</v>
      </c>
      <c r="H550" t="str">
        <f>IFERROR(VLOOKUP(B550,Hoja3!J:K,1,0),"")</f>
        <v>3LV</v>
      </c>
      <c r="I550" t="str">
        <f>IFERROR(VLOOKUP(B550,Hoja3!J:K,2,0),"")</f>
        <v>PRIORIDAD 3</v>
      </c>
      <c r="J550" t="str">
        <f>IFERROR(VLOOKUP(B550,Hoja3!P:Q,1,0),"")</f>
        <v>3LV</v>
      </c>
      <c r="K550" t="str">
        <f>IFERROR(VLOOKUP(B550,Hoja3!P:Q,2,0),"")</f>
        <v>PRIORIDAD 3</v>
      </c>
      <c r="L550">
        <v>39</v>
      </c>
    </row>
    <row r="551" spans="1:12" x14ac:dyDescent="0.25">
      <c r="A551">
        <v>951</v>
      </c>
      <c r="B551" s="36" t="s">
        <v>1971</v>
      </c>
      <c r="C551" t="s">
        <v>152</v>
      </c>
      <c r="D551" t="s">
        <v>25</v>
      </c>
      <c r="E551" t="s">
        <v>2706</v>
      </c>
      <c r="F551">
        <v>2</v>
      </c>
      <c r="G551" t="str">
        <f>IFERROR(VLOOKUP(B551,FIJO!B:I,8,0),"No diagnostico")</f>
        <v>No diagnostico</v>
      </c>
      <c r="H551" t="str">
        <f>IFERROR(VLOOKUP(B551,Hoja3!J:K,1,0),"")</f>
        <v>EIO13D</v>
      </c>
      <c r="I551" t="str">
        <f>IFERROR(VLOOKUP(B551,Hoja3!J:K,2,0),"")</f>
        <v>PRIORIDAD 3</v>
      </c>
      <c r="J551" t="str">
        <f>IFERROR(VLOOKUP(B551,Hoja3!P:Q,1,0),"")</f>
        <v>EIO13D</v>
      </c>
      <c r="K551" t="str">
        <f>IFERROR(VLOOKUP(B551,Hoja3!P:Q,2,0),"")</f>
        <v>PRIORIDAD 4</v>
      </c>
      <c r="L551">
        <v>21</v>
      </c>
    </row>
    <row r="552" spans="1:12" x14ac:dyDescent="0.25">
      <c r="A552">
        <v>963</v>
      </c>
      <c r="B552" s="36" t="s">
        <v>1977</v>
      </c>
      <c r="C552" t="s">
        <v>152</v>
      </c>
      <c r="D552" t="s">
        <v>25</v>
      </c>
      <c r="E552" t="s">
        <v>2706</v>
      </c>
      <c r="F552">
        <v>2</v>
      </c>
      <c r="G552" t="str">
        <f>IFERROR(VLOOKUP(B552,FIJO!B:I,8,0),"No diagnostico")</f>
        <v>No diagnostico</v>
      </c>
      <c r="H552" t="str">
        <f>IFERROR(VLOOKUP(B552,Hoja3!J:K,1,0),"")</f>
        <v>TYS</v>
      </c>
      <c r="I552" t="str">
        <f>IFERROR(VLOOKUP(B552,Hoja3!J:K,2,0),"")</f>
        <v>PRIORIDAD 3</v>
      </c>
      <c r="J552" t="str">
        <f>IFERROR(VLOOKUP(B552,Hoja3!P:Q,1,0),"")</f>
        <v>TYS</v>
      </c>
      <c r="K552" t="str">
        <f>IFERROR(VLOOKUP(B552,Hoja3!P:Q,2,0),"")</f>
        <v>PRIORIDAD 3</v>
      </c>
      <c r="L552">
        <v>36</v>
      </c>
    </row>
    <row r="553" spans="1:12" x14ac:dyDescent="0.25">
      <c r="A553">
        <v>967</v>
      </c>
      <c r="B553" s="36" t="s">
        <v>2011</v>
      </c>
      <c r="C553" t="s">
        <v>171</v>
      </c>
      <c r="D553" t="s">
        <v>25</v>
      </c>
      <c r="E553" t="s">
        <v>2706</v>
      </c>
      <c r="F553">
        <v>2</v>
      </c>
      <c r="G553" t="str">
        <f>IFERROR(VLOOKUP(B553,FIJO!B:I,8,0),"No diagnostico")</f>
        <v>No diagnostico</v>
      </c>
      <c r="H553" t="str">
        <f>IFERROR(VLOOKUP(B553,Hoja3!J:K,1,0),"")</f>
        <v>CQ1</v>
      </c>
      <c r="I553" t="str">
        <f>IFERROR(VLOOKUP(B553,Hoja3!J:K,2,0),"")</f>
        <v>PRIORIDAD 4</v>
      </c>
      <c r="J553" t="str">
        <f>IFERROR(VLOOKUP(B553,Hoja3!P:Q,1,0),"")</f>
        <v>CQ1</v>
      </c>
      <c r="K553" t="str">
        <f>IFERROR(VLOOKUP(B553,Hoja3!P:Q,2,0),"")</f>
        <v>PRIORIDAD 4</v>
      </c>
      <c r="L553">
        <v>7</v>
      </c>
    </row>
    <row r="554" spans="1:12" x14ac:dyDescent="0.25">
      <c r="A554">
        <v>968</v>
      </c>
      <c r="B554" s="36" t="s">
        <v>2012</v>
      </c>
      <c r="C554" t="s">
        <v>171</v>
      </c>
      <c r="D554" t="s">
        <v>25</v>
      </c>
      <c r="E554" t="s">
        <v>2706</v>
      </c>
      <c r="F554">
        <v>2</v>
      </c>
      <c r="G554" t="str">
        <f>IFERROR(VLOOKUP(B554,FIJO!B:I,8,0),"No diagnostico")</f>
        <v>No diagnostico</v>
      </c>
      <c r="H554" t="str">
        <f>IFERROR(VLOOKUP(B554,Hoja3!J:K,1,0),"")</f>
        <v>CQ2</v>
      </c>
      <c r="I554" t="str">
        <f>IFERROR(VLOOKUP(B554,Hoja3!J:K,2,0),"")</f>
        <v>PRIORIDAD 3</v>
      </c>
      <c r="J554" t="str">
        <f>IFERROR(VLOOKUP(B554,Hoja3!P:Q,1,0),"")</f>
        <v>CQ2</v>
      </c>
      <c r="K554" t="str">
        <f>IFERROR(VLOOKUP(B554,Hoja3!P:Q,2,0),"")</f>
        <v>PRIORIDAD 4</v>
      </c>
      <c r="L554">
        <v>33</v>
      </c>
    </row>
    <row r="555" spans="1:12" x14ac:dyDescent="0.25">
      <c r="A555">
        <v>980</v>
      </c>
      <c r="B555" s="36" t="s">
        <v>2031</v>
      </c>
      <c r="C555" t="s">
        <v>171</v>
      </c>
      <c r="D555" t="s">
        <v>25</v>
      </c>
      <c r="E555" t="s">
        <v>2706</v>
      </c>
      <c r="F555">
        <v>2</v>
      </c>
      <c r="G555" t="str">
        <f>IFERROR(VLOOKUP(B555,FIJO!B:I,8,0),"No diagnostico")</f>
        <v>No diagnostico</v>
      </c>
      <c r="H555" t="str">
        <f>IFERROR(VLOOKUP(B555,Hoja3!J:K,1,0),"")</f>
        <v>RLM</v>
      </c>
      <c r="I555" t="str">
        <f>IFERROR(VLOOKUP(B555,Hoja3!J:K,2,0),"")</f>
        <v>PRIORIDAD 1</v>
      </c>
      <c r="J555" t="str">
        <f>IFERROR(VLOOKUP(B555,Hoja3!P:Q,1,0),"")</f>
        <v>RLM</v>
      </c>
      <c r="K555" t="str">
        <f>IFERROR(VLOOKUP(B555,Hoja3!P:Q,2,0),"")</f>
        <v>PRIORIDAD 4</v>
      </c>
      <c r="L555">
        <v>57</v>
      </c>
    </row>
    <row r="556" spans="1:12" x14ac:dyDescent="0.25">
      <c r="A556">
        <v>1007</v>
      </c>
      <c r="B556" s="36" t="s">
        <v>2025</v>
      </c>
      <c r="C556" t="s">
        <v>171</v>
      </c>
      <c r="D556" t="s">
        <v>25</v>
      </c>
      <c r="E556" t="s">
        <v>2706</v>
      </c>
      <c r="F556">
        <v>2</v>
      </c>
      <c r="G556" t="str">
        <f>IFERROR(VLOOKUP(B556,FIJO!B:I,8,0),"No diagnostico")</f>
        <v>No diagnostico</v>
      </c>
      <c r="H556" t="str">
        <f>IFERROR(VLOOKUP(B556,Hoja3!J:K,1,0),"")</f>
        <v>SSB1</v>
      </c>
      <c r="I556" t="str">
        <f>IFERROR(VLOOKUP(B556,Hoja3!J:K,2,0),"")</f>
        <v>PRIORIDAD 2</v>
      </c>
      <c r="J556" t="str">
        <f>IFERROR(VLOOKUP(B556,Hoja3!P:Q,1,0),"")</f>
        <v>SSB1</v>
      </c>
      <c r="K556" t="str">
        <f>IFERROR(VLOOKUP(B556,Hoja3!P:Q,2,0),"")</f>
        <v>PRIORIDAD 4</v>
      </c>
      <c r="L556">
        <v>92</v>
      </c>
    </row>
    <row r="557" spans="1:12" x14ac:dyDescent="0.25">
      <c r="A557">
        <v>1010</v>
      </c>
      <c r="B557" s="36" t="s">
        <v>2026</v>
      </c>
      <c r="C557" t="s">
        <v>171</v>
      </c>
      <c r="D557" t="s">
        <v>25</v>
      </c>
      <c r="E557" t="s">
        <v>2706</v>
      </c>
      <c r="F557">
        <v>2</v>
      </c>
      <c r="G557" t="str">
        <f>IFERROR(VLOOKUP(B557,FIJO!B:I,8,0),"No diagnostico")</f>
        <v>No diagnostico</v>
      </c>
      <c r="H557" t="str">
        <f>IFERROR(VLOOKUP(B557,Hoja3!J:K,1,0),"")</f>
        <v>TAY12M</v>
      </c>
      <c r="I557" t="str">
        <f>IFERROR(VLOOKUP(B557,Hoja3!J:K,2,0),"")</f>
        <v>PRIORIDAD 4</v>
      </c>
      <c r="J557" t="str">
        <f>IFERROR(VLOOKUP(B557,Hoja3!P:Q,1,0),"")</f>
        <v>TAY12M</v>
      </c>
      <c r="K557" t="str">
        <f>IFERROR(VLOOKUP(B557,Hoja3!P:Q,2,0),"")</f>
        <v>PRIORIDAD 4</v>
      </c>
      <c r="L557">
        <v>2</v>
      </c>
    </row>
    <row r="558" spans="1:12" x14ac:dyDescent="0.25">
      <c r="A558">
        <v>1023</v>
      </c>
      <c r="B558" s="36" t="s">
        <v>2019</v>
      </c>
      <c r="C558" t="s">
        <v>171</v>
      </c>
      <c r="D558" t="s">
        <v>25</v>
      </c>
      <c r="E558" t="s">
        <v>2706</v>
      </c>
      <c r="F558">
        <v>2</v>
      </c>
      <c r="G558" t="str">
        <f>IFERROR(VLOOKUP(B558,FIJO!B:I,8,0),"No diagnostico")</f>
        <v>No diagnostico</v>
      </c>
      <c r="H558" t="str">
        <f>IFERROR(VLOOKUP(B558,Hoja3!J:K,1,0),"")</f>
        <v>S1E3D</v>
      </c>
      <c r="I558" t="str">
        <f>IFERROR(VLOOKUP(B558,Hoja3!J:K,2,0),"")</f>
        <v>PRIORIDAD 4</v>
      </c>
      <c r="J558" t="str">
        <f>IFERROR(VLOOKUP(B558,Hoja3!P:Q,1,0),"")</f>
        <v>S1E3D</v>
      </c>
      <c r="K558" t="str">
        <f>IFERROR(VLOOKUP(B558,Hoja3!P:Q,2,0),"")</f>
        <v>PRIORIDAD 4</v>
      </c>
      <c r="L558">
        <v>2</v>
      </c>
    </row>
    <row r="559" spans="1:12" x14ac:dyDescent="0.25">
      <c r="A559">
        <v>1028</v>
      </c>
      <c r="B559" s="36" t="s">
        <v>2014</v>
      </c>
      <c r="C559" t="s">
        <v>171</v>
      </c>
      <c r="D559" t="s">
        <v>25</v>
      </c>
      <c r="E559" t="s">
        <v>2706</v>
      </c>
      <c r="F559">
        <v>2</v>
      </c>
      <c r="G559" t="str">
        <f>IFERROR(VLOOKUP(B559,FIJO!B:I,8,0),"No diagnostico")</f>
        <v>No diagnostico</v>
      </c>
      <c r="H559" t="str">
        <f>IFERROR(VLOOKUP(B559,Hoja3!J:K,1,0),"")</f>
        <v>3CJ</v>
      </c>
      <c r="I559" t="str">
        <f>IFERROR(VLOOKUP(B559,Hoja3!J:K,2,0),"")</f>
        <v>PRIORIDAD 4</v>
      </c>
      <c r="J559" t="str">
        <f>IFERROR(VLOOKUP(B559,Hoja3!P:Q,1,0),"")</f>
        <v>3CJ</v>
      </c>
      <c r="K559" t="str">
        <f>IFERROR(VLOOKUP(B559,Hoja3!P:Q,2,0),"")</f>
        <v>PRIORIDAD 4</v>
      </c>
      <c r="L559">
        <v>2</v>
      </c>
    </row>
    <row r="560" spans="1:12" x14ac:dyDescent="0.25">
      <c r="A560">
        <v>1035</v>
      </c>
      <c r="B560" s="36" t="s">
        <v>2015</v>
      </c>
      <c r="C560" t="s">
        <v>171</v>
      </c>
      <c r="D560" t="s">
        <v>25</v>
      </c>
      <c r="E560" t="s">
        <v>2706</v>
      </c>
      <c r="F560">
        <v>2</v>
      </c>
      <c r="G560" t="str">
        <f>IFERROR(VLOOKUP(B560,FIJO!B:I,8,0),"No diagnostico")</f>
        <v>No diagnostico</v>
      </c>
      <c r="H560" t="str">
        <f>IFERROR(VLOOKUP(B560,Hoja3!J:K,1,0),"")</f>
        <v>PZO</v>
      </c>
      <c r="I560" t="str">
        <f>IFERROR(VLOOKUP(B560,Hoja3!J:K,2,0),"")</f>
        <v>PRIORIDAD 4</v>
      </c>
      <c r="J560" t="str">
        <f>IFERROR(VLOOKUP(B560,Hoja3!P:Q,1,0),"")</f>
        <v>PZO</v>
      </c>
      <c r="K560" t="str">
        <f>IFERROR(VLOOKUP(B560,Hoja3!P:Q,2,0),"")</f>
        <v>PRIORIDAD 4</v>
      </c>
      <c r="L560">
        <v>3</v>
      </c>
    </row>
    <row r="561" spans="1:12" x14ac:dyDescent="0.25">
      <c r="A561">
        <v>1045</v>
      </c>
      <c r="B561" s="36" t="s">
        <v>2006</v>
      </c>
      <c r="C561" t="s">
        <v>171</v>
      </c>
      <c r="D561" t="s">
        <v>25</v>
      </c>
      <c r="E561" t="s">
        <v>2706</v>
      </c>
      <c r="F561">
        <v>2</v>
      </c>
      <c r="G561" t="str">
        <f>IFERROR(VLOOKUP(B561,FIJO!B:I,8,0),"No diagnostico")</f>
        <v>No diagnostico</v>
      </c>
      <c r="H561" t="str">
        <f>IFERROR(VLOOKUP(B561,Hoja3!J:K,1,0),"")</f>
        <v>9OQ</v>
      </c>
      <c r="I561" t="str">
        <f>IFERROR(VLOOKUP(B561,Hoja3!J:K,2,0),"")</f>
        <v>PRIORIDAD 2</v>
      </c>
      <c r="J561" t="str">
        <f>IFERROR(VLOOKUP(B561,Hoja3!P:Q,1,0),"")</f>
        <v>9OQ</v>
      </c>
      <c r="K561" t="str">
        <f>IFERROR(VLOOKUP(B561,Hoja3!P:Q,2,0),"")</f>
        <v>PRIORIDAD 4</v>
      </c>
      <c r="L561">
        <v>73</v>
      </c>
    </row>
    <row r="562" spans="1:12" x14ac:dyDescent="0.25">
      <c r="A562">
        <v>1056</v>
      </c>
      <c r="B562" s="36" t="s">
        <v>2008</v>
      </c>
      <c r="C562" t="s">
        <v>171</v>
      </c>
      <c r="D562" t="s">
        <v>25</v>
      </c>
      <c r="E562" t="s">
        <v>2706</v>
      </c>
      <c r="F562">
        <v>2</v>
      </c>
      <c r="G562" t="str">
        <f>IFERROR(VLOOKUP(B562,FIJO!B:I,8,0),"No diagnostico")</f>
        <v>No diagnostico</v>
      </c>
      <c r="H562" t="str">
        <f>IFERROR(VLOOKUP(B562,Hoja3!J:K,1,0),"")</f>
        <v>RPQ</v>
      </c>
      <c r="I562" t="str">
        <f>IFERROR(VLOOKUP(B562,Hoja3!J:K,2,0),"")</f>
        <v>PRIORIDAD 3</v>
      </c>
      <c r="J562" t="str">
        <f>IFERROR(VLOOKUP(B562,Hoja3!P:Q,1,0),"")</f>
        <v>RPQ</v>
      </c>
      <c r="K562" t="str">
        <f>IFERROR(VLOOKUP(B562,Hoja3!P:Q,2,0),"")</f>
        <v>PRIORIDAD 4</v>
      </c>
      <c r="L562">
        <v>43</v>
      </c>
    </row>
    <row r="563" spans="1:12" x14ac:dyDescent="0.25">
      <c r="A563">
        <v>1059</v>
      </c>
      <c r="B563" s="36" t="s">
        <v>2009</v>
      </c>
      <c r="C563" t="s">
        <v>171</v>
      </c>
      <c r="D563" t="s">
        <v>25</v>
      </c>
      <c r="E563" t="s">
        <v>2706</v>
      </c>
      <c r="F563">
        <v>2</v>
      </c>
      <c r="G563" t="str">
        <f>IFERROR(VLOOKUP(B563,FIJO!B:I,8,0),"No diagnostico")</f>
        <v>No diagnostico</v>
      </c>
      <c r="H563" t="str">
        <f>IFERROR(VLOOKUP(B563,Hoja3!J:K,1,0),"")</f>
        <v>VRP13B</v>
      </c>
      <c r="I563" t="str">
        <f>IFERROR(VLOOKUP(B563,Hoja3!J:K,2,0),"")</f>
        <v>PRIORIDAD 2</v>
      </c>
      <c r="J563" t="str">
        <f>IFERROR(VLOOKUP(B563,Hoja3!P:Q,1,0),"")</f>
        <v>VRP13B</v>
      </c>
      <c r="K563" t="str">
        <f>IFERROR(VLOOKUP(B563,Hoja3!P:Q,2,0),"")</f>
        <v>PRIORIDAD 4</v>
      </c>
      <c r="L563">
        <v>48</v>
      </c>
    </row>
    <row r="564" spans="1:12" x14ac:dyDescent="0.25">
      <c r="A564">
        <v>1101</v>
      </c>
      <c r="B564" s="37" t="s">
        <v>2088</v>
      </c>
      <c r="D564" t="s">
        <v>25</v>
      </c>
      <c r="E564" t="s">
        <v>2707</v>
      </c>
      <c r="F564">
        <v>3</v>
      </c>
      <c r="G564" t="str">
        <f>IFERROR(VLOOKUP(B564,FIJO!B:I,8,0),"No diagnostico")</f>
        <v>No diagnostico</v>
      </c>
      <c r="H564" t="str">
        <f>IFERROR(VLOOKUP(B564,Hoja3!J:K,1,0),"")</f>
        <v>PND</v>
      </c>
      <c r="I564" t="str">
        <f>IFERROR(VLOOKUP(B564,Hoja3!J:K,2,0),"")</f>
        <v>PRIORIDAD 1</v>
      </c>
      <c r="J564" t="str">
        <f>IFERROR(VLOOKUP(B564,Hoja3!P:Q,1,0),"")</f>
        <v>PND</v>
      </c>
      <c r="K564" t="str">
        <f>IFERROR(VLOOKUP(B564,Hoja3!P:Q,2,0),"")</f>
        <v>PRIORIDAD 3</v>
      </c>
      <c r="L564">
        <v>140</v>
      </c>
    </row>
    <row r="565" spans="1:12" x14ac:dyDescent="0.25">
      <c r="A565">
        <v>1175</v>
      </c>
      <c r="B565" s="37" t="s">
        <v>2196</v>
      </c>
      <c r="D565" t="s">
        <v>25</v>
      </c>
      <c r="E565" t="s">
        <v>2707</v>
      </c>
      <c r="F565">
        <v>3</v>
      </c>
      <c r="G565" t="str">
        <f>IFERROR(VLOOKUP(B565,FIJO!B:I,8,0),"No diagnostico")</f>
        <v>No diagnostico</v>
      </c>
      <c r="H565" t="str">
        <f>IFERROR(VLOOKUP(B565,Hoja3!J:K,1,0),"")</f>
        <v>OLB</v>
      </c>
      <c r="I565" t="str">
        <f>IFERROR(VLOOKUP(B565,Hoja3!J:K,2,0),"")</f>
        <v>PRIORIDAD 1</v>
      </c>
      <c r="J565" t="str">
        <f>IFERROR(VLOOKUP(B565,Hoja3!P:Q,1,0),"")</f>
        <v>OLB</v>
      </c>
      <c r="K565" t="str">
        <f>IFERROR(VLOOKUP(B565,Hoja3!P:Q,2,0),"")</f>
        <v>PRIORIDAD 3</v>
      </c>
      <c r="L565">
        <v>34</v>
      </c>
    </row>
    <row r="566" spans="1:12" x14ac:dyDescent="0.25">
      <c r="A566">
        <v>1198</v>
      </c>
      <c r="B566" s="37" t="s">
        <v>2239</v>
      </c>
      <c r="D566" t="s">
        <v>25</v>
      </c>
      <c r="E566" t="s">
        <v>2707</v>
      </c>
      <c r="F566">
        <v>3</v>
      </c>
      <c r="G566" t="str">
        <f>IFERROR(VLOOKUP(B566,FIJO!B:I,8,0),"No diagnostico")</f>
        <v>No diagnostico</v>
      </c>
      <c r="H566" t="str">
        <f>IFERROR(VLOOKUP(B566,Hoja3!J:K,1,0),"")</f>
        <v>C3A13D</v>
      </c>
      <c r="I566" t="str">
        <f>IFERROR(VLOOKUP(B566,Hoja3!J:K,2,0),"")</f>
        <v>PRIORIDAD 2</v>
      </c>
      <c r="J566" t="str">
        <f>IFERROR(VLOOKUP(B566,Hoja3!P:Q,1,0),"")</f>
        <v>C3A13D</v>
      </c>
      <c r="K566" t="str">
        <f>IFERROR(VLOOKUP(B566,Hoja3!P:Q,2,0),"")</f>
        <v>PRIORIDAD 4</v>
      </c>
      <c r="L566">
        <v>27</v>
      </c>
    </row>
    <row r="567" spans="1:12" x14ac:dyDescent="0.25">
      <c r="A567">
        <v>1200</v>
      </c>
      <c r="B567" s="37" t="s">
        <v>2243</v>
      </c>
      <c r="D567" t="s">
        <v>25</v>
      </c>
      <c r="E567" t="s">
        <v>2707</v>
      </c>
      <c r="F567">
        <v>3</v>
      </c>
      <c r="G567" t="str">
        <f>IFERROR(VLOOKUP(B567,FIJO!B:I,8,0),"No diagnostico")</f>
        <v>No diagnostico</v>
      </c>
      <c r="H567" t="str">
        <f>IFERROR(VLOOKUP(B567,Hoja3!J:K,1,0),"")</f>
        <v>CE3</v>
      </c>
      <c r="I567" t="str">
        <f>IFERROR(VLOOKUP(B567,Hoja3!J:K,2,0),"")</f>
        <v>PRIORIDAD 2</v>
      </c>
      <c r="J567" t="str">
        <f>IFERROR(VLOOKUP(B567,Hoja3!P:Q,1,0),"")</f>
        <v>CE3</v>
      </c>
      <c r="K567" t="str">
        <f>IFERROR(VLOOKUP(B567,Hoja3!P:Q,2,0),"")</f>
        <v>PRIORIDAD 3</v>
      </c>
      <c r="L567">
        <v>86</v>
      </c>
    </row>
    <row r="568" spans="1:12" x14ac:dyDescent="0.25">
      <c r="A568">
        <v>1205</v>
      </c>
      <c r="B568" s="37" t="s">
        <v>2251</v>
      </c>
      <c r="D568" t="s">
        <v>25</v>
      </c>
      <c r="E568" t="s">
        <v>2707</v>
      </c>
      <c r="F568">
        <v>3</v>
      </c>
      <c r="G568" t="str">
        <f>IFERROR(VLOOKUP(B568,FIJO!B:I,8,0),"No diagnostico")</f>
        <v>No diagnostico</v>
      </c>
      <c r="H568" t="str">
        <f>IFERROR(VLOOKUP(B568,Hoja3!J:K,1,0),"")</f>
        <v>JDA</v>
      </c>
      <c r="I568" t="str">
        <f>IFERROR(VLOOKUP(B568,Hoja3!J:K,2,0),"")</f>
        <v>PRIORIDAD 2</v>
      </c>
      <c r="J568" t="str">
        <f>IFERROR(VLOOKUP(B568,Hoja3!P:Q,1,0),"")</f>
        <v>JDA</v>
      </c>
      <c r="K568" t="str">
        <f>IFERROR(VLOOKUP(B568,Hoja3!P:Q,2,0),"")</f>
        <v>PRIORIDAD 4</v>
      </c>
      <c r="L568">
        <v>62</v>
      </c>
    </row>
    <row r="569" spans="1:12" x14ac:dyDescent="0.25">
      <c r="A569">
        <v>1207</v>
      </c>
      <c r="B569" s="37" t="s">
        <v>2255</v>
      </c>
      <c r="D569" t="s">
        <v>25</v>
      </c>
      <c r="E569" t="s">
        <v>2707</v>
      </c>
      <c r="F569">
        <v>3</v>
      </c>
      <c r="G569" t="str">
        <f>IFERROR(VLOOKUP(B569,FIJO!B:I,8,0),"No diagnostico")</f>
        <v>No diagnostico</v>
      </c>
      <c r="H569" t="str">
        <f>IFERROR(VLOOKUP(B569,Hoja3!J:K,1,0),"")</f>
        <v>JDD</v>
      </c>
      <c r="I569" t="str">
        <f>IFERROR(VLOOKUP(B569,Hoja3!J:K,2,0),"")</f>
        <v>PRIORIDAD 2</v>
      </c>
      <c r="J569" t="str">
        <f>IFERROR(VLOOKUP(B569,Hoja3!P:Q,1,0),"")</f>
        <v>JDD</v>
      </c>
      <c r="K569" t="str">
        <f>IFERROR(VLOOKUP(B569,Hoja3!P:Q,2,0),"")</f>
        <v>PRIORIDAD 3</v>
      </c>
      <c r="L569">
        <v>33</v>
      </c>
    </row>
    <row r="570" spans="1:12" x14ac:dyDescent="0.25">
      <c r="A570">
        <v>1210</v>
      </c>
      <c r="B570" s="37" t="s">
        <v>2260</v>
      </c>
      <c r="D570" t="s">
        <v>25</v>
      </c>
      <c r="E570" t="s">
        <v>2707</v>
      </c>
      <c r="F570">
        <v>3</v>
      </c>
      <c r="G570" t="str">
        <f>IFERROR(VLOOKUP(B570,FIJO!B:I,8,0),"No diagnostico")</f>
        <v>No diagnostico</v>
      </c>
      <c r="H570" t="str">
        <f>IFERROR(VLOOKUP(B570,Hoja3!J:K,1,0),"")</f>
        <v>2C2032</v>
      </c>
      <c r="I570" t="str">
        <f>IFERROR(VLOOKUP(B570,Hoja3!J:K,2,0),"")</f>
        <v>PRIORIDAD 2</v>
      </c>
      <c r="J570" t="str">
        <f>IFERROR(VLOOKUP(B570,Hoja3!P:Q,1,0),"")</f>
        <v>2C2032</v>
      </c>
      <c r="K570" t="str">
        <f>IFERROR(VLOOKUP(B570,Hoja3!P:Q,2,0),"")</f>
        <v>PRIORIDAD 3</v>
      </c>
      <c r="L570">
        <v>121</v>
      </c>
    </row>
    <row r="571" spans="1:12" x14ac:dyDescent="0.25">
      <c r="A571">
        <v>1218</v>
      </c>
      <c r="B571" s="37" t="s">
        <v>2276</v>
      </c>
      <c r="D571" t="s">
        <v>25</v>
      </c>
      <c r="E571" t="s">
        <v>2707</v>
      </c>
      <c r="F571">
        <v>3</v>
      </c>
      <c r="G571" t="str">
        <f>IFERROR(VLOOKUP(B571,FIJO!B:I,8,0),"No diagnostico")</f>
        <v>No diagnostico</v>
      </c>
      <c r="H571" t="str">
        <f>IFERROR(VLOOKUP(B571,Hoja3!J:K,1,0),"")</f>
        <v>RU7</v>
      </c>
      <c r="I571" t="str">
        <f>IFERROR(VLOOKUP(B571,Hoja3!J:K,2,0),"")</f>
        <v>PRIORIDAD 2</v>
      </c>
      <c r="J571" t="str">
        <f>IFERROR(VLOOKUP(B571,Hoja3!P:Q,1,0),"")</f>
        <v>RU7</v>
      </c>
      <c r="K571" t="str">
        <f>IFERROR(VLOOKUP(B571,Hoja3!P:Q,2,0),"")</f>
        <v>PRIORIDAD 4</v>
      </c>
      <c r="L571">
        <v>29</v>
      </c>
    </row>
    <row r="572" spans="1:12" x14ac:dyDescent="0.25">
      <c r="A572">
        <v>1223</v>
      </c>
      <c r="B572" s="37" t="s">
        <v>2285</v>
      </c>
      <c r="D572" t="s">
        <v>25</v>
      </c>
      <c r="E572" t="s">
        <v>2707</v>
      </c>
      <c r="F572">
        <v>3</v>
      </c>
      <c r="G572" t="str">
        <f>IFERROR(VLOOKUP(B572,FIJO!B:I,8,0),"No diagnostico")</f>
        <v>No diagnostico</v>
      </c>
      <c r="H572" t="str">
        <f>IFERROR(VLOOKUP(B572,Hoja3!J:K,1,0),"")</f>
        <v>GA111</v>
      </c>
      <c r="I572" t="str">
        <f>IFERROR(VLOOKUP(B572,Hoja3!J:K,2,0),"")</f>
        <v>PRIORIDAD 3</v>
      </c>
      <c r="J572" t="str">
        <f>IFERROR(VLOOKUP(B572,Hoja3!P:Q,1,0),"")</f>
        <v>GA111</v>
      </c>
      <c r="K572" t="str">
        <f>IFERROR(VLOOKUP(B572,Hoja3!P:Q,2,0),"")</f>
        <v>PRIORIDAD 4</v>
      </c>
      <c r="L572">
        <v>17</v>
      </c>
    </row>
    <row r="573" spans="1:12" x14ac:dyDescent="0.25">
      <c r="A573">
        <v>1231</v>
      </c>
      <c r="B573" s="37" t="s">
        <v>2295</v>
      </c>
      <c r="D573" t="s">
        <v>25</v>
      </c>
      <c r="E573" t="s">
        <v>2707</v>
      </c>
      <c r="F573">
        <v>3</v>
      </c>
      <c r="G573" t="str">
        <f>IFERROR(VLOOKUP(B573,FIJO!B:I,8,0),"No diagnostico")</f>
        <v>No diagnostico</v>
      </c>
      <c r="H573" t="str">
        <f>IFERROR(VLOOKUP(B573,Hoja3!J:K,1,0),"")</f>
        <v>4D1013</v>
      </c>
      <c r="I573" t="str">
        <f>IFERROR(VLOOKUP(B573,Hoja3!J:K,2,0),"")</f>
        <v>PRIORIDAD 3</v>
      </c>
      <c r="J573" t="str">
        <f>IFERROR(VLOOKUP(B573,Hoja3!P:Q,1,0),"")</f>
        <v>4D1013</v>
      </c>
      <c r="K573" t="str">
        <f>IFERROR(VLOOKUP(B573,Hoja3!P:Q,2,0),"")</f>
        <v>PRIORIDAD 2</v>
      </c>
      <c r="L573">
        <v>127</v>
      </c>
    </row>
    <row r="574" spans="1:12" x14ac:dyDescent="0.25">
      <c r="A574">
        <v>1234</v>
      </c>
      <c r="B574" s="37" t="s">
        <v>2300</v>
      </c>
      <c r="D574" t="s">
        <v>25</v>
      </c>
      <c r="E574" t="s">
        <v>2707</v>
      </c>
      <c r="F574">
        <v>3</v>
      </c>
      <c r="G574" t="str">
        <f>IFERROR(VLOOKUP(B574,FIJO!B:I,8,0),"No diagnostico")</f>
        <v>No diagnostico</v>
      </c>
      <c r="H574" t="str">
        <f>IFERROR(VLOOKUP(B574,Hoja3!J:K,1,0),"")</f>
        <v>C3A1</v>
      </c>
      <c r="I574" t="str">
        <f>IFERROR(VLOOKUP(B574,Hoja3!J:K,2,0),"")</f>
        <v>PRIORIDAD 4</v>
      </c>
      <c r="J574" t="str">
        <f>IFERROR(VLOOKUP(B574,Hoja3!P:Q,1,0),"")</f>
        <v>C3A1</v>
      </c>
      <c r="K574" t="str">
        <f>IFERROR(VLOOKUP(B574,Hoja3!P:Q,2,0),"")</f>
        <v>PRIORIDAD 4</v>
      </c>
      <c r="L574">
        <v>8</v>
      </c>
    </row>
    <row r="575" spans="1:12" x14ac:dyDescent="0.25">
      <c r="A575">
        <v>1235</v>
      </c>
      <c r="B575" s="37" t="s">
        <v>2302</v>
      </c>
      <c r="D575" t="s">
        <v>25</v>
      </c>
      <c r="E575" t="s">
        <v>2707</v>
      </c>
      <c r="F575">
        <v>3</v>
      </c>
      <c r="G575" t="str">
        <f>IFERROR(VLOOKUP(B575,FIJO!B:I,8,0),"No diagnostico")</f>
        <v>No diagnostico</v>
      </c>
      <c r="H575" t="str">
        <f>IFERROR(VLOOKUP(B575,Hoja3!J:K,1,0),"")</f>
        <v>C2013D</v>
      </c>
      <c r="I575" t="str">
        <f>IFERROR(VLOOKUP(B575,Hoja3!J:K,2,0),"")</f>
        <v>PRIORIDAD 4</v>
      </c>
      <c r="J575" t="str">
        <f>IFERROR(VLOOKUP(B575,Hoja3!P:Q,1,0),"")</f>
        <v>C2013D</v>
      </c>
      <c r="K575" t="str">
        <f>IFERROR(VLOOKUP(B575,Hoja3!P:Q,2,0),"")</f>
        <v>PRIORIDAD 4</v>
      </c>
      <c r="L575">
        <v>3</v>
      </c>
    </row>
    <row r="576" spans="1:12" x14ac:dyDescent="0.25">
      <c r="A576">
        <v>1236</v>
      </c>
      <c r="B576" s="37" t="s">
        <v>2303</v>
      </c>
      <c r="D576" t="s">
        <v>25</v>
      </c>
      <c r="E576" t="s">
        <v>2707</v>
      </c>
      <c r="F576">
        <v>3</v>
      </c>
      <c r="G576" t="str">
        <f>IFERROR(VLOOKUP(B576,FIJO!B:I,8,0),"No diagnostico")</f>
        <v>No diagnostico</v>
      </c>
      <c r="H576" t="str">
        <f>IFERROR(VLOOKUP(B576,Hoja3!J:K,1,0),"")</f>
        <v>C173</v>
      </c>
      <c r="I576" t="str">
        <f>IFERROR(VLOOKUP(B576,Hoja3!J:K,2,0),"")</f>
        <v>PRIORIDAD 4</v>
      </c>
      <c r="J576" t="str">
        <f>IFERROR(VLOOKUP(B576,Hoja3!P:Q,1,0),"")</f>
        <v>C173</v>
      </c>
      <c r="K576" t="str">
        <f>IFERROR(VLOOKUP(B576,Hoja3!P:Q,2,0),"")</f>
        <v>PRIORIDAD 4</v>
      </c>
      <c r="L576">
        <v>6</v>
      </c>
    </row>
    <row r="577" spans="1:12" x14ac:dyDescent="0.25">
      <c r="A577">
        <v>1237</v>
      </c>
      <c r="B577" s="37" t="s">
        <v>2305</v>
      </c>
      <c r="D577" t="s">
        <v>25</v>
      </c>
      <c r="E577" t="s">
        <v>2707</v>
      </c>
      <c r="F577">
        <v>3</v>
      </c>
      <c r="G577" t="str">
        <f>IFERROR(VLOOKUP(B577,FIJO!B:I,8,0),"No diagnostico")</f>
        <v>No diagnostico</v>
      </c>
      <c r="H577" t="str">
        <f>IFERROR(VLOOKUP(B577,Hoja3!J:K,1,0),"")</f>
        <v>4D1011</v>
      </c>
      <c r="I577" t="str">
        <f>IFERROR(VLOOKUP(B577,Hoja3!J:K,2,0),"")</f>
        <v>PRIORIDAD 4</v>
      </c>
      <c r="J577" t="str">
        <f>IFERROR(VLOOKUP(B577,Hoja3!P:Q,1,0),"")</f>
        <v>4D1011</v>
      </c>
      <c r="K577" t="str">
        <f>IFERROR(VLOOKUP(B577,Hoja3!P:Q,2,0),"")</f>
        <v>PRIORIDAD 4</v>
      </c>
      <c r="L577">
        <v>8</v>
      </c>
    </row>
    <row r="578" spans="1:12" x14ac:dyDescent="0.25">
      <c r="A578">
        <v>1239</v>
      </c>
      <c r="B578" s="37" t="s">
        <v>2308</v>
      </c>
      <c r="D578" t="s">
        <v>25</v>
      </c>
      <c r="E578" t="s">
        <v>2707</v>
      </c>
      <c r="F578">
        <v>3</v>
      </c>
      <c r="G578" t="str">
        <f>IFERROR(VLOOKUP(B578,FIJO!B:I,8,0),"No diagnostico")</f>
        <v>No diagnostico</v>
      </c>
      <c r="H578" t="str">
        <f>IFERROR(VLOOKUP(B578,Hoja3!J:K,1,0),"")</f>
        <v>CLI</v>
      </c>
      <c r="I578" t="str">
        <f>IFERROR(VLOOKUP(B578,Hoja3!J:K,2,0),"")</f>
        <v>PRIORIDAD 4</v>
      </c>
      <c r="J578" t="str">
        <f>IFERROR(VLOOKUP(B578,Hoja3!P:Q,1,0),"")</f>
        <v>CLI</v>
      </c>
      <c r="K578" t="str">
        <f>IFERROR(VLOOKUP(B578,Hoja3!P:Q,2,0),"")</f>
        <v>PRIORIDAD 4</v>
      </c>
      <c r="L578">
        <v>10</v>
      </c>
    </row>
    <row r="579" spans="1:12" x14ac:dyDescent="0.25">
      <c r="A579">
        <v>53</v>
      </c>
      <c r="B579" s="36" t="s">
        <v>1737</v>
      </c>
      <c r="C579" t="s">
        <v>122</v>
      </c>
      <c r="D579" t="s">
        <v>25</v>
      </c>
      <c r="E579" t="s">
        <v>2708</v>
      </c>
      <c r="F579">
        <v>4</v>
      </c>
      <c r="G579" t="str">
        <f>IFERROR(VLOOKUP(B579,FIJO!B:I,8,0),"No diagnostico")</f>
        <v>No diagnostico</v>
      </c>
      <c r="H579" t="str">
        <f>IFERROR(VLOOKUP(B579,Hoja3!J:K,1,0),"")</f>
        <v>DGL</v>
      </c>
      <c r="I579" t="str">
        <f>IFERROR(VLOOKUP(B579,Hoja3!J:K,2,0),"")</f>
        <v>PRIORIDAD 1</v>
      </c>
      <c r="J579" t="str">
        <f>IFERROR(VLOOKUP(B579,Hoja3!P:Q,1,0),"")</f>
        <v/>
      </c>
      <c r="K579" t="str">
        <f>IFERROR(VLOOKUP(B579,Hoja3!P:Q,2,0),"")</f>
        <v/>
      </c>
      <c r="L579">
        <v>425</v>
      </c>
    </row>
    <row r="580" spans="1:12" x14ac:dyDescent="0.25">
      <c r="A580">
        <v>55</v>
      </c>
      <c r="B580" s="36" t="s">
        <v>1739</v>
      </c>
      <c r="C580" t="s">
        <v>122</v>
      </c>
      <c r="D580" t="s">
        <v>25</v>
      </c>
      <c r="E580" t="s">
        <v>2708</v>
      </c>
      <c r="F580">
        <v>4</v>
      </c>
      <c r="G580" t="str">
        <f>IFERROR(VLOOKUP(B580,FIJO!B:I,8,0),"No diagnostico")</f>
        <v>No diagnostico</v>
      </c>
      <c r="H580" t="str">
        <f>IFERROR(VLOOKUP(B580,Hoja3!J:K,1,0),"")</f>
        <v>MB3</v>
      </c>
      <c r="I580" t="str">
        <f>IFERROR(VLOOKUP(B580,Hoja3!J:K,2,0),"")</f>
        <v>PRIORIDAD 1</v>
      </c>
      <c r="J580" t="str">
        <f>IFERROR(VLOOKUP(B580,Hoja3!P:Q,1,0),"")</f>
        <v/>
      </c>
      <c r="K580" t="str">
        <f>IFERROR(VLOOKUP(B580,Hoja3!P:Q,2,0),"")</f>
        <v/>
      </c>
      <c r="L580">
        <v>174</v>
      </c>
    </row>
    <row r="581" spans="1:12" x14ac:dyDescent="0.25">
      <c r="A581">
        <v>57</v>
      </c>
      <c r="B581" s="36" t="s">
        <v>1743</v>
      </c>
      <c r="C581" t="s">
        <v>122</v>
      </c>
      <c r="D581" t="s">
        <v>25</v>
      </c>
      <c r="E581" t="s">
        <v>2708</v>
      </c>
      <c r="F581">
        <v>4</v>
      </c>
      <c r="G581" t="str">
        <f>IFERROR(VLOOKUP(B581,FIJO!B:I,8,0),"No diagnostico")</f>
        <v>No diagnostico</v>
      </c>
      <c r="H581" t="str">
        <f>IFERROR(VLOOKUP(B581,Hoja3!J:K,1,0),"")</f>
        <v>SAG</v>
      </c>
      <c r="I581" t="str">
        <f>IFERROR(VLOOKUP(B581,Hoja3!J:K,2,0),"")</f>
        <v>PRIORIDAD 1</v>
      </c>
      <c r="J581" t="str">
        <f>IFERROR(VLOOKUP(B581,Hoja3!P:Q,1,0),"")</f>
        <v/>
      </c>
      <c r="K581" t="str">
        <f>IFERROR(VLOOKUP(B581,Hoja3!P:Q,2,0),"")</f>
        <v/>
      </c>
      <c r="L581">
        <v>224</v>
      </c>
    </row>
    <row r="582" spans="1:12" x14ac:dyDescent="0.25">
      <c r="A582">
        <v>124</v>
      </c>
      <c r="B582" s="36" t="s">
        <v>1883</v>
      </c>
      <c r="C582" t="s">
        <v>122</v>
      </c>
      <c r="D582" t="s">
        <v>25</v>
      </c>
      <c r="E582" t="s">
        <v>2708</v>
      </c>
      <c r="F582">
        <v>4</v>
      </c>
      <c r="G582" t="str">
        <f>IFERROR(VLOOKUP(B582,FIJO!B:I,8,0),"No diagnostico")</f>
        <v>No diagnostico</v>
      </c>
      <c r="H582" t="str">
        <f>IFERROR(VLOOKUP(B582,Hoja3!J:K,1,0),"")</f>
        <v>VV5</v>
      </c>
      <c r="I582" t="str">
        <f>IFERROR(VLOOKUP(B582,Hoja3!J:K,2,0),"")</f>
        <v>PRIORIDAD 1</v>
      </c>
      <c r="J582" t="str">
        <f>IFERROR(VLOOKUP(B582,Hoja3!P:Q,1,0),"")</f>
        <v/>
      </c>
      <c r="K582" t="str">
        <f>IFERROR(VLOOKUP(B582,Hoja3!P:Q,2,0),"")</f>
        <v/>
      </c>
      <c r="L582">
        <v>314</v>
      </c>
    </row>
    <row r="583" spans="1:12" x14ac:dyDescent="0.25">
      <c r="A583">
        <v>129</v>
      </c>
      <c r="B583" s="36" t="s">
        <v>2714</v>
      </c>
      <c r="C583" t="s">
        <v>122</v>
      </c>
      <c r="D583" t="s">
        <v>25</v>
      </c>
      <c r="E583" t="s">
        <v>2708</v>
      </c>
      <c r="F583">
        <v>4</v>
      </c>
      <c r="G583" t="str">
        <f>IFERROR(VLOOKUP(B583,FIJO!B:I,8,0),"No diagnostico")</f>
        <v>No diagnostico</v>
      </c>
      <c r="H583" t="str">
        <f>IFERROR(VLOOKUP(B583,Hoja3!J:K,1,0),"")</f>
        <v>16</v>
      </c>
      <c r="I583" t="str">
        <f>IFERROR(VLOOKUP(B583,Hoja3!J:K,2,0),"")</f>
        <v>PRIORIDAD 1</v>
      </c>
      <c r="J583" t="str">
        <f>IFERROR(VLOOKUP(B583,Hoja3!P:Q,1,0),"")</f>
        <v/>
      </c>
      <c r="K583" t="str">
        <f>IFERROR(VLOOKUP(B583,Hoja3!P:Q,2,0),"")</f>
        <v/>
      </c>
      <c r="L583">
        <v>248</v>
      </c>
    </row>
    <row r="584" spans="1:12" x14ac:dyDescent="0.25">
      <c r="A584">
        <v>141</v>
      </c>
      <c r="B584" s="36" t="s">
        <v>2715</v>
      </c>
      <c r="C584" t="s">
        <v>122</v>
      </c>
      <c r="D584" t="s">
        <v>25</v>
      </c>
      <c r="E584" t="s">
        <v>2708</v>
      </c>
      <c r="F584">
        <v>4</v>
      </c>
      <c r="G584" t="str">
        <f>IFERROR(VLOOKUP(B584,FIJO!B:I,8,0),"No diagnostico")</f>
        <v>No diagnostico</v>
      </c>
      <c r="H584" t="str">
        <f>IFERROR(VLOOKUP(B584,Hoja3!J:K,1,0),"")</f>
        <v>3201</v>
      </c>
      <c r="I584" t="str">
        <f>IFERROR(VLOOKUP(B584,Hoja3!J:K,2,0),"")</f>
        <v>PRIORIDAD 1</v>
      </c>
      <c r="J584" t="str">
        <f>IFERROR(VLOOKUP(B584,Hoja3!P:Q,1,0),"")</f>
        <v/>
      </c>
      <c r="K584" t="str">
        <f>IFERROR(VLOOKUP(B584,Hoja3!P:Q,2,0),"")</f>
        <v/>
      </c>
      <c r="L584">
        <v>295</v>
      </c>
    </row>
    <row r="585" spans="1:12" x14ac:dyDescent="0.25">
      <c r="A585">
        <v>181</v>
      </c>
      <c r="B585" s="36" t="s">
        <v>1829</v>
      </c>
      <c r="C585" t="s">
        <v>122</v>
      </c>
      <c r="D585" t="s">
        <v>25</v>
      </c>
      <c r="E585" t="s">
        <v>2708</v>
      </c>
      <c r="F585">
        <v>4</v>
      </c>
      <c r="G585" t="str">
        <f>IFERROR(VLOOKUP(B585,FIJO!B:I,8,0),"No diagnostico")</f>
        <v>No diagnostico</v>
      </c>
      <c r="H585" t="str">
        <f>IFERROR(VLOOKUP(B585,Hoja3!J:K,1,0),"")</f>
        <v>CAR2</v>
      </c>
      <c r="I585" t="str">
        <f>IFERROR(VLOOKUP(B585,Hoja3!J:K,2,0),"")</f>
        <v>PRIORIDAD 1</v>
      </c>
      <c r="J585" t="str">
        <f>IFERROR(VLOOKUP(B585,Hoja3!P:Q,1,0),"")</f>
        <v/>
      </c>
      <c r="K585" t="str">
        <f>IFERROR(VLOOKUP(B585,Hoja3!P:Q,2,0),"")</f>
        <v/>
      </c>
      <c r="L585">
        <v>226</v>
      </c>
    </row>
    <row r="586" spans="1:12" x14ac:dyDescent="0.25">
      <c r="A586">
        <v>187</v>
      </c>
      <c r="B586" s="36" t="s">
        <v>1830</v>
      </c>
      <c r="C586" t="s">
        <v>122</v>
      </c>
      <c r="D586" t="s">
        <v>25</v>
      </c>
      <c r="E586" t="s">
        <v>2708</v>
      </c>
      <c r="F586">
        <v>4</v>
      </c>
      <c r="G586" t="str">
        <f>IFERROR(VLOOKUP(B586,FIJO!B:I,8,0),"No diagnostico")</f>
        <v>No diagnostico</v>
      </c>
      <c r="H586" t="str">
        <f>IFERROR(VLOOKUP(B586,Hoja3!J:K,1,0),"")</f>
        <v>COT</v>
      </c>
      <c r="I586" t="str">
        <f>IFERROR(VLOOKUP(B586,Hoja3!J:K,2,0),"")</f>
        <v>PRIORIDAD 1</v>
      </c>
      <c r="J586" t="str">
        <f>IFERROR(VLOOKUP(B586,Hoja3!P:Q,1,0),"")</f>
        <v/>
      </c>
      <c r="K586" t="str">
        <f>IFERROR(VLOOKUP(B586,Hoja3!P:Q,2,0),"")</f>
        <v/>
      </c>
      <c r="L586">
        <v>535</v>
      </c>
    </row>
    <row r="587" spans="1:12" x14ac:dyDescent="0.25">
      <c r="A587">
        <v>197</v>
      </c>
      <c r="B587" s="36" t="s">
        <v>1836</v>
      </c>
      <c r="C587" t="s">
        <v>122</v>
      </c>
      <c r="D587" t="s">
        <v>25</v>
      </c>
      <c r="E587" t="s">
        <v>2708</v>
      </c>
      <c r="F587">
        <v>4</v>
      </c>
      <c r="G587" t="str">
        <f>IFERROR(VLOOKUP(B587,FIJO!B:I,8,0),"No diagnostico")</f>
        <v>No diagnostico</v>
      </c>
      <c r="H587" t="str">
        <f>IFERROR(VLOOKUP(B587,Hoja3!J:K,1,0),"")</f>
        <v>ESU</v>
      </c>
      <c r="I587" t="str">
        <f>IFERROR(VLOOKUP(B587,Hoja3!J:K,2,0),"")</f>
        <v>PRIORIDAD 1</v>
      </c>
      <c r="J587" t="str">
        <f>IFERROR(VLOOKUP(B587,Hoja3!P:Q,1,0),"")</f>
        <v/>
      </c>
      <c r="K587" t="str">
        <f>IFERROR(VLOOKUP(B587,Hoja3!P:Q,2,0),"")</f>
        <v/>
      </c>
      <c r="L587">
        <v>436</v>
      </c>
    </row>
    <row r="588" spans="1:12" x14ac:dyDescent="0.25">
      <c r="A588">
        <v>208</v>
      </c>
      <c r="B588" s="36" t="s">
        <v>1842</v>
      </c>
      <c r="C588" t="s">
        <v>122</v>
      </c>
      <c r="D588" t="s">
        <v>25</v>
      </c>
      <c r="E588" t="s">
        <v>2708</v>
      </c>
      <c r="F588">
        <v>4</v>
      </c>
      <c r="G588" t="str">
        <f>IFERROR(VLOOKUP(B588,FIJO!B:I,8,0),"No diagnostico")</f>
        <v>No diagnostico</v>
      </c>
      <c r="H588" t="str">
        <f>IFERROR(VLOOKUP(B588,Hoja3!J:K,1,0),"")</f>
        <v>GA7</v>
      </c>
      <c r="I588" t="str">
        <f>IFERROR(VLOOKUP(B588,Hoja3!J:K,2,0),"")</f>
        <v>PRIORIDAD 1</v>
      </c>
      <c r="J588" t="str">
        <f>IFERROR(VLOOKUP(B588,Hoja3!P:Q,1,0),"")</f>
        <v/>
      </c>
      <c r="K588" t="str">
        <f>IFERROR(VLOOKUP(B588,Hoja3!P:Q,2,0),"")</f>
        <v/>
      </c>
      <c r="L588">
        <v>266</v>
      </c>
    </row>
    <row r="589" spans="1:12" x14ac:dyDescent="0.25">
      <c r="A589">
        <v>222</v>
      </c>
      <c r="B589" s="36" t="s">
        <v>1847</v>
      </c>
      <c r="C589" t="s">
        <v>122</v>
      </c>
      <c r="D589" t="s">
        <v>25</v>
      </c>
      <c r="E589" t="s">
        <v>2708</v>
      </c>
      <c r="F589">
        <v>4</v>
      </c>
      <c r="G589" t="str">
        <f>IFERROR(VLOOKUP(B589,FIJO!B:I,8,0),"No diagnostico")</f>
        <v>No diagnostico</v>
      </c>
      <c r="H589" t="str">
        <f>IFERROR(VLOOKUP(B589,Hoja3!J:K,1,0),"")</f>
        <v>IU73B</v>
      </c>
      <c r="I589" t="str">
        <f>IFERROR(VLOOKUP(B589,Hoja3!J:K,2,0),"")</f>
        <v>PRIORIDAD 1</v>
      </c>
      <c r="J589" t="str">
        <f>IFERROR(VLOOKUP(B589,Hoja3!P:Q,1,0),"")</f>
        <v/>
      </c>
      <c r="K589" t="str">
        <f>IFERROR(VLOOKUP(B589,Hoja3!P:Q,2,0),"")</f>
        <v/>
      </c>
      <c r="L589">
        <v>244</v>
      </c>
    </row>
    <row r="590" spans="1:12" x14ac:dyDescent="0.25">
      <c r="A590">
        <v>229</v>
      </c>
      <c r="B590" s="36" t="s">
        <v>1851</v>
      </c>
      <c r="C590" t="s">
        <v>122</v>
      </c>
      <c r="D590" t="s">
        <v>25</v>
      </c>
      <c r="E590" t="s">
        <v>2708</v>
      </c>
      <c r="F590">
        <v>4</v>
      </c>
      <c r="G590" t="str">
        <f>IFERROR(VLOOKUP(B590,FIJO!B:I,8,0),"No diagnostico")</f>
        <v>No diagnostico</v>
      </c>
      <c r="H590" t="str">
        <f>IFERROR(VLOOKUP(B590,Hoja3!J:K,1,0),"")</f>
        <v>LM23B</v>
      </c>
      <c r="I590" t="str">
        <f>IFERROR(VLOOKUP(B590,Hoja3!J:K,2,0),"")</f>
        <v>PRIORIDAD 1</v>
      </c>
      <c r="J590" t="str">
        <f>IFERROR(VLOOKUP(B590,Hoja3!P:Q,1,0),"")</f>
        <v/>
      </c>
      <c r="K590" t="str">
        <f>IFERROR(VLOOKUP(B590,Hoja3!P:Q,2,0),"")</f>
        <v/>
      </c>
      <c r="L590">
        <v>149</v>
      </c>
    </row>
    <row r="591" spans="1:12" x14ac:dyDescent="0.25">
      <c r="A591">
        <v>230</v>
      </c>
      <c r="B591" s="36" t="s">
        <v>1853</v>
      </c>
      <c r="C591" t="s">
        <v>122</v>
      </c>
      <c r="D591" t="s">
        <v>25</v>
      </c>
      <c r="E591" t="s">
        <v>2708</v>
      </c>
      <c r="F591">
        <v>4</v>
      </c>
      <c r="G591" t="str">
        <f>IFERROR(VLOOKUP(B591,FIJO!B:I,8,0),"No diagnostico")</f>
        <v>No diagnostico</v>
      </c>
      <c r="H591" t="str">
        <f>IFERROR(VLOOKUP(B591,Hoja3!J:K,1,0),"")</f>
        <v>LPT</v>
      </c>
      <c r="I591" t="str">
        <f>IFERROR(VLOOKUP(B591,Hoja3!J:K,2,0),"")</f>
        <v>PRIORIDAD 1</v>
      </c>
      <c r="J591" t="str">
        <f>IFERROR(VLOOKUP(B591,Hoja3!P:Q,1,0),"")</f>
        <v/>
      </c>
      <c r="K591" t="str">
        <f>IFERROR(VLOOKUP(B591,Hoja3!P:Q,2,0),"")</f>
        <v/>
      </c>
      <c r="L591">
        <v>413</v>
      </c>
    </row>
    <row r="592" spans="1:12" x14ac:dyDescent="0.25">
      <c r="A592">
        <v>247</v>
      </c>
      <c r="B592" s="36" t="s">
        <v>1858</v>
      </c>
      <c r="C592" t="s">
        <v>122</v>
      </c>
      <c r="D592" t="s">
        <v>25</v>
      </c>
      <c r="E592" t="s">
        <v>2708</v>
      </c>
      <c r="F592">
        <v>4</v>
      </c>
      <c r="G592" t="str">
        <f>IFERROR(VLOOKUP(B592,FIJO!B:I,8,0),"No diagnostico")</f>
        <v>No diagnostico</v>
      </c>
      <c r="H592" t="str">
        <f>IFERROR(VLOOKUP(B592,Hoja3!J:K,1,0),"")</f>
        <v>ORE</v>
      </c>
      <c r="I592" t="str">
        <f>IFERROR(VLOOKUP(B592,Hoja3!J:K,2,0),"")</f>
        <v>PRIORIDAD 1</v>
      </c>
      <c r="J592" t="str">
        <f>IFERROR(VLOOKUP(B592,Hoja3!P:Q,1,0),"")</f>
        <v/>
      </c>
      <c r="K592" t="str">
        <f>IFERROR(VLOOKUP(B592,Hoja3!P:Q,2,0),"")</f>
        <v/>
      </c>
      <c r="L592">
        <v>217</v>
      </c>
    </row>
    <row r="593" spans="1:12" x14ac:dyDescent="0.25">
      <c r="A593">
        <v>253</v>
      </c>
      <c r="B593" s="36" t="s">
        <v>1860</v>
      </c>
      <c r="C593" t="s">
        <v>122</v>
      </c>
      <c r="D593" t="s">
        <v>25</v>
      </c>
      <c r="E593" t="s">
        <v>2708</v>
      </c>
      <c r="F593">
        <v>4</v>
      </c>
      <c r="G593" t="str">
        <f>IFERROR(VLOOKUP(B593,FIJO!B:I,8,0),"No diagnostico")</f>
        <v>No diagnostico</v>
      </c>
      <c r="H593" t="str">
        <f>IFERROR(VLOOKUP(B593,Hoja3!J:K,1,0),"")</f>
        <v>PON</v>
      </c>
      <c r="I593" t="str">
        <f>IFERROR(VLOOKUP(B593,Hoja3!J:K,2,0),"")</f>
        <v>PRIORIDAD 1</v>
      </c>
      <c r="J593" t="str">
        <f>IFERROR(VLOOKUP(B593,Hoja3!P:Q,1,0),"")</f>
        <v/>
      </c>
      <c r="K593" t="str">
        <f>IFERROR(VLOOKUP(B593,Hoja3!P:Q,2,0),"")</f>
        <v/>
      </c>
      <c r="L593">
        <v>195</v>
      </c>
    </row>
    <row r="594" spans="1:12" x14ac:dyDescent="0.25">
      <c r="A594">
        <v>254</v>
      </c>
      <c r="B594" s="36" t="s">
        <v>1861</v>
      </c>
      <c r="C594" t="s">
        <v>122</v>
      </c>
      <c r="D594" t="s">
        <v>25</v>
      </c>
      <c r="E594" t="s">
        <v>2708</v>
      </c>
      <c r="F594">
        <v>4</v>
      </c>
      <c r="G594" t="str">
        <f>IFERROR(VLOOKUP(B594,FIJO!B:I,8,0),"No diagnostico")</f>
        <v>No diagnostico</v>
      </c>
      <c r="H594" t="str">
        <f>IFERROR(VLOOKUP(B594,Hoja3!J:K,1,0),"")</f>
        <v>PRQ</v>
      </c>
      <c r="I594" t="str">
        <f>IFERROR(VLOOKUP(B594,Hoja3!J:K,2,0),"")</f>
        <v>PRIORIDAD 1</v>
      </c>
      <c r="J594" t="str">
        <f>IFERROR(VLOOKUP(B594,Hoja3!P:Q,1,0),"")</f>
        <v/>
      </c>
      <c r="K594" t="str">
        <f>IFERROR(VLOOKUP(B594,Hoja3!P:Q,2,0),"")</f>
        <v/>
      </c>
      <c r="L594">
        <v>306</v>
      </c>
    </row>
    <row r="595" spans="1:12" x14ac:dyDescent="0.25">
      <c r="A595">
        <v>256</v>
      </c>
      <c r="B595" s="36" t="s">
        <v>1863</v>
      </c>
      <c r="C595" t="s">
        <v>122</v>
      </c>
      <c r="D595" t="s">
        <v>25</v>
      </c>
      <c r="E595" t="s">
        <v>2708</v>
      </c>
      <c r="F595">
        <v>4</v>
      </c>
      <c r="G595" t="str">
        <f>IFERROR(VLOOKUP(B595,FIJO!B:I,8,0),"No diagnostico")</f>
        <v>No diagnostico</v>
      </c>
      <c r="H595" t="str">
        <f>IFERROR(VLOOKUP(B595,Hoja3!J:K,1,0),"")</f>
        <v>PRV1</v>
      </c>
      <c r="I595" t="str">
        <f>IFERROR(VLOOKUP(B595,Hoja3!J:K,2,0),"")</f>
        <v>PRIORIDAD 1</v>
      </c>
      <c r="J595" t="str">
        <f>IFERROR(VLOOKUP(B595,Hoja3!P:Q,1,0),"")</f>
        <v/>
      </c>
      <c r="K595" t="str">
        <f>IFERROR(VLOOKUP(B595,Hoja3!P:Q,2,0),"")</f>
        <v/>
      </c>
      <c r="L595">
        <v>298</v>
      </c>
    </row>
    <row r="596" spans="1:12" x14ac:dyDescent="0.25">
      <c r="A596">
        <v>263</v>
      </c>
      <c r="B596" s="36" t="s">
        <v>1869</v>
      </c>
      <c r="C596" t="s">
        <v>122</v>
      </c>
      <c r="D596" t="s">
        <v>25</v>
      </c>
      <c r="E596" t="s">
        <v>2708</v>
      </c>
      <c r="F596">
        <v>4</v>
      </c>
      <c r="G596" t="str">
        <f>IFERROR(VLOOKUP(B596,FIJO!B:I,8,0),"No diagnostico")</f>
        <v>No diagnostico</v>
      </c>
      <c r="H596" t="str">
        <f>IFERROR(VLOOKUP(B596,Hoja3!J:K,1,0),"")</f>
        <v>SH31</v>
      </c>
      <c r="I596" t="str">
        <f>IFERROR(VLOOKUP(B596,Hoja3!J:K,2,0),"")</f>
        <v>PRIORIDAD 1</v>
      </c>
      <c r="J596" t="str">
        <f>IFERROR(VLOOKUP(B596,Hoja3!P:Q,1,0),"")</f>
        <v/>
      </c>
      <c r="K596" t="str">
        <f>IFERROR(VLOOKUP(B596,Hoja3!P:Q,2,0),"")</f>
        <v/>
      </c>
      <c r="L596">
        <v>245</v>
      </c>
    </row>
    <row r="597" spans="1:12" x14ac:dyDescent="0.25">
      <c r="A597">
        <v>267</v>
      </c>
      <c r="B597" s="36" t="s">
        <v>1871</v>
      </c>
      <c r="C597" t="s">
        <v>122</v>
      </c>
      <c r="D597" t="s">
        <v>25</v>
      </c>
      <c r="E597" t="s">
        <v>2708</v>
      </c>
      <c r="F597">
        <v>4</v>
      </c>
      <c r="G597" t="str">
        <f>IFERROR(VLOOKUP(B597,FIJO!B:I,8,0),"No diagnostico")</f>
        <v>No diagnostico</v>
      </c>
      <c r="H597" t="str">
        <f>IFERROR(VLOOKUP(B597,Hoja3!J:K,1,0),"")</f>
        <v>SSN</v>
      </c>
      <c r="I597" t="str">
        <f>IFERROR(VLOOKUP(B597,Hoja3!J:K,2,0),"")</f>
        <v>PRIORIDAD 1</v>
      </c>
      <c r="J597" t="str">
        <f>IFERROR(VLOOKUP(B597,Hoja3!P:Q,1,0),"")</f>
        <v/>
      </c>
      <c r="K597" t="str">
        <f>IFERROR(VLOOKUP(B597,Hoja3!P:Q,2,0),"")</f>
        <v/>
      </c>
      <c r="L597">
        <v>281</v>
      </c>
    </row>
    <row r="598" spans="1:12" x14ac:dyDescent="0.25">
      <c r="A598">
        <v>269</v>
      </c>
      <c r="B598" s="36" t="s">
        <v>1872</v>
      </c>
      <c r="C598" t="s">
        <v>122</v>
      </c>
      <c r="D598" t="s">
        <v>25</v>
      </c>
      <c r="E598" t="s">
        <v>2708</v>
      </c>
      <c r="F598">
        <v>4</v>
      </c>
      <c r="G598" t="str">
        <f>IFERROR(VLOOKUP(B598,FIJO!B:I,8,0),"No diagnostico")</f>
        <v>No diagnostico</v>
      </c>
      <c r="H598" t="str">
        <f>IFERROR(VLOOKUP(B598,Hoja3!J:K,1,0),"")</f>
        <v>T9A3D</v>
      </c>
      <c r="I598" t="str">
        <f>IFERROR(VLOOKUP(B598,Hoja3!J:K,2,0),"")</f>
        <v>PRIORIDAD 1</v>
      </c>
      <c r="J598" t="str">
        <f>IFERROR(VLOOKUP(B598,Hoja3!P:Q,1,0),"")</f>
        <v/>
      </c>
      <c r="K598" t="str">
        <f>IFERROR(VLOOKUP(B598,Hoja3!P:Q,2,0),"")</f>
        <v/>
      </c>
      <c r="L598">
        <v>184</v>
      </c>
    </row>
    <row r="599" spans="1:12" x14ac:dyDescent="0.25">
      <c r="A599">
        <v>272</v>
      </c>
      <c r="B599" s="36" t="s">
        <v>1874</v>
      </c>
      <c r="C599" t="s">
        <v>122</v>
      </c>
      <c r="D599" t="s">
        <v>25</v>
      </c>
      <c r="E599" t="s">
        <v>2708</v>
      </c>
      <c r="F599">
        <v>4</v>
      </c>
      <c r="G599" t="str">
        <f>IFERROR(VLOOKUP(B599,FIJO!B:I,8,0),"No diagnostico")</f>
        <v>No diagnostico</v>
      </c>
      <c r="H599" t="str">
        <f>IFERROR(VLOOKUP(B599,Hoja3!J:K,1,0),"")</f>
        <v>TCH</v>
      </c>
      <c r="I599" t="str">
        <f>IFERROR(VLOOKUP(B599,Hoja3!J:K,2,0),"")</f>
        <v>PRIORIDAD 1</v>
      </c>
      <c r="J599" t="str">
        <f>IFERROR(VLOOKUP(B599,Hoja3!P:Q,1,0),"")</f>
        <v/>
      </c>
      <c r="K599" t="str">
        <f>IFERROR(VLOOKUP(B599,Hoja3!P:Q,2,0),"")</f>
        <v/>
      </c>
      <c r="L599">
        <v>286</v>
      </c>
    </row>
    <row r="600" spans="1:12" x14ac:dyDescent="0.25">
      <c r="A600">
        <v>275</v>
      </c>
      <c r="B600" s="36" t="s">
        <v>1876</v>
      </c>
      <c r="C600" t="s">
        <v>122</v>
      </c>
      <c r="D600" t="s">
        <v>25</v>
      </c>
      <c r="E600" t="s">
        <v>2708</v>
      </c>
      <c r="F600">
        <v>4</v>
      </c>
      <c r="G600" t="str">
        <f>IFERROR(VLOOKUP(B600,FIJO!B:I,8,0),"No diagnostico")</f>
        <v>No diagnostico</v>
      </c>
      <c r="H600" t="str">
        <f>IFERROR(VLOOKUP(B600,Hoja3!J:K,1,0),"")</f>
        <v>TIM2</v>
      </c>
      <c r="I600" t="str">
        <f>IFERROR(VLOOKUP(B600,Hoja3!J:K,2,0),"")</f>
        <v>PRIORIDAD 1</v>
      </c>
      <c r="J600" t="str">
        <f>IFERROR(VLOOKUP(B600,Hoja3!P:Q,1,0),"")</f>
        <v/>
      </c>
      <c r="K600" t="str">
        <f>IFERROR(VLOOKUP(B600,Hoja3!P:Q,2,0),"")</f>
        <v/>
      </c>
      <c r="L600">
        <v>656</v>
      </c>
    </row>
    <row r="601" spans="1:12" x14ac:dyDescent="0.25">
      <c r="A601">
        <v>284</v>
      </c>
      <c r="B601" s="36" t="s">
        <v>1878</v>
      </c>
      <c r="C601" t="s">
        <v>122</v>
      </c>
      <c r="D601" t="s">
        <v>25</v>
      </c>
      <c r="E601" t="s">
        <v>2708</v>
      </c>
      <c r="F601">
        <v>4</v>
      </c>
      <c r="G601" t="str">
        <f>IFERROR(VLOOKUP(B601,FIJO!B:I,8,0),"No diagnostico")</f>
        <v>No diagnostico</v>
      </c>
      <c r="H601" t="str">
        <f>IFERROR(VLOOKUP(B601,Hoja3!J:K,1,0),"")</f>
        <v>Z151</v>
      </c>
      <c r="I601" t="str">
        <f>IFERROR(VLOOKUP(B601,Hoja3!J:K,2,0),"")</f>
        <v>PRIORIDAD 1</v>
      </c>
      <c r="J601" t="str">
        <f>IFERROR(VLOOKUP(B601,Hoja3!P:Q,1,0),"")</f>
        <v/>
      </c>
      <c r="K601" t="str">
        <f>IFERROR(VLOOKUP(B601,Hoja3!P:Q,2,0),"")</f>
        <v/>
      </c>
      <c r="L601">
        <v>420</v>
      </c>
    </row>
    <row r="602" spans="1:12" x14ac:dyDescent="0.25">
      <c r="A602">
        <v>293</v>
      </c>
      <c r="B602" s="36" t="s">
        <v>1755</v>
      </c>
      <c r="C602" t="s">
        <v>122</v>
      </c>
      <c r="D602" t="s">
        <v>25</v>
      </c>
      <c r="E602" t="s">
        <v>2708</v>
      </c>
      <c r="F602">
        <v>4</v>
      </c>
      <c r="G602" t="str">
        <f>IFERROR(VLOOKUP(B602,FIJO!B:I,8,0),"No diagnostico")</f>
        <v>No diagnostico</v>
      </c>
      <c r="H602" t="str">
        <f>IFERROR(VLOOKUP(B602,Hoja3!J:K,1,0),"")</f>
        <v>2AC</v>
      </c>
      <c r="I602" t="str">
        <f>IFERROR(VLOOKUP(B602,Hoja3!J:K,2,0),"")</f>
        <v>PRIORIDAD 1</v>
      </c>
      <c r="J602" t="str">
        <f>IFERROR(VLOOKUP(B602,Hoja3!P:Q,1,0),"")</f>
        <v/>
      </c>
      <c r="K602" t="str">
        <f>IFERROR(VLOOKUP(B602,Hoja3!P:Q,2,0),"")</f>
        <v/>
      </c>
      <c r="L602">
        <v>345</v>
      </c>
    </row>
    <row r="603" spans="1:12" x14ac:dyDescent="0.25">
      <c r="A603">
        <v>296</v>
      </c>
      <c r="B603" s="36" t="s">
        <v>1756</v>
      </c>
      <c r="C603" t="s">
        <v>122</v>
      </c>
      <c r="D603" t="s">
        <v>25</v>
      </c>
      <c r="E603" t="s">
        <v>2708</v>
      </c>
      <c r="F603">
        <v>4</v>
      </c>
      <c r="G603" t="str">
        <f>IFERROR(VLOOKUP(B603,FIJO!B:I,8,0),"No diagnostico")</f>
        <v>No diagnostico</v>
      </c>
      <c r="H603" t="str">
        <f>IFERROR(VLOOKUP(B603,Hoja3!J:K,1,0),"")</f>
        <v>2NM</v>
      </c>
      <c r="I603" t="str">
        <f>IFERROR(VLOOKUP(B603,Hoja3!J:K,2,0),"")</f>
        <v>PRIORIDAD 1</v>
      </c>
      <c r="J603" t="str">
        <f>IFERROR(VLOOKUP(B603,Hoja3!P:Q,1,0),"")</f>
        <v/>
      </c>
      <c r="K603" t="str">
        <f>IFERROR(VLOOKUP(B603,Hoja3!P:Q,2,0),"")</f>
        <v/>
      </c>
      <c r="L603">
        <v>457</v>
      </c>
    </row>
    <row r="604" spans="1:12" x14ac:dyDescent="0.25">
      <c r="A604">
        <v>330</v>
      </c>
      <c r="B604" s="36" t="s">
        <v>1765</v>
      </c>
      <c r="C604" t="s">
        <v>122</v>
      </c>
      <c r="D604" t="s">
        <v>25</v>
      </c>
      <c r="E604" t="s">
        <v>2708</v>
      </c>
      <c r="F604">
        <v>4</v>
      </c>
      <c r="G604" t="str">
        <f>IFERROR(VLOOKUP(B604,FIJO!B:I,8,0),"No diagnostico")</f>
        <v>No diagnostico</v>
      </c>
      <c r="H604" t="str">
        <f>IFERROR(VLOOKUP(B604,Hoja3!J:K,1,0),"")</f>
        <v>CHY</v>
      </c>
      <c r="I604" t="str">
        <f>IFERROR(VLOOKUP(B604,Hoja3!J:K,2,0),"")</f>
        <v>PRIORIDAD 1</v>
      </c>
      <c r="J604" t="str">
        <f>IFERROR(VLOOKUP(B604,Hoja3!P:Q,1,0),"")</f>
        <v/>
      </c>
      <c r="K604" t="str">
        <f>IFERROR(VLOOKUP(B604,Hoja3!P:Q,2,0),"")</f>
        <v/>
      </c>
      <c r="L604">
        <v>62</v>
      </c>
    </row>
    <row r="605" spans="1:12" x14ac:dyDescent="0.25">
      <c r="A605">
        <v>340</v>
      </c>
      <c r="B605" s="36" t="s">
        <v>1766</v>
      </c>
      <c r="C605" t="s">
        <v>122</v>
      </c>
      <c r="D605" t="s">
        <v>25</v>
      </c>
      <c r="E605" t="s">
        <v>2708</v>
      </c>
      <c r="F605">
        <v>4</v>
      </c>
      <c r="G605" t="str">
        <f>IFERROR(VLOOKUP(B605,FIJO!B:I,8,0),"No diagnostico")</f>
        <v>No diagnostico</v>
      </c>
      <c r="H605" t="str">
        <f>IFERROR(VLOOKUP(B605,Hoja3!J:K,1,0),"")</f>
        <v>EF51</v>
      </c>
      <c r="I605" t="str">
        <f>IFERROR(VLOOKUP(B605,Hoja3!J:K,2,0),"")</f>
        <v>PRIORIDAD 1</v>
      </c>
      <c r="J605" t="str">
        <f>IFERROR(VLOOKUP(B605,Hoja3!P:Q,1,0),"")</f>
        <v/>
      </c>
      <c r="K605" t="str">
        <f>IFERROR(VLOOKUP(B605,Hoja3!P:Q,2,0),"")</f>
        <v/>
      </c>
      <c r="L605">
        <v>302</v>
      </c>
    </row>
    <row r="606" spans="1:12" x14ac:dyDescent="0.25">
      <c r="A606">
        <v>364</v>
      </c>
      <c r="B606" s="36" t="s">
        <v>1771</v>
      </c>
      <c r="C606" t="s">
        <v>122</v>
      </c>
      <c r="D606" t="s">
        <v>25</v>
      </c>
      <c r="E606" t="s">
        <v>2708</v>
      </c>
      <c r="F606">
        <v>4</v>
      </c>
      <c r="G606" t="str">
        <f>IFERROR(VLOOKUP(B606,FIJO!B:I,8,0),"No diagnostico")</f>
        <v>No diagnostico</v>
      </c>
      <c r="H606" t="str">
        <f>IFERROR(VLOOKUP(B606,Hoja3!J:K,1,0),"")</f>
        <v>J2G</v>
      </c>
      <c r="I606" t="str">
        <f>IFERROR(VLOOKUP(B606,Hoja3!J:K,2,0),"")</f>
        <v>PRIORIDAD 1</v>
      </c>
      <c r="J606" t="str">
        <f>IFERROR(VLOOKUP(B606,Hoja3!P:Q,1,0),"")</f>
        <v/>
      </c>
      <c r="K606" t="str">
        <f>IFERROR(VLOOKUP(B606,Hoja3!P:Q,2,0),"")</f>
        <v/>
      </c>
      <c r="L606">
        <v>185</v>
      </c>
    </row>
    <row r="607" spans="1:12" x14ac:dyDescent="0.25">
      <c r="A607">
        <v>370</v>
      </c>
      <c r="B607" s="36" t="s">
        <v>1775</v>
      </c>
      <c r="C607" t="s">
        <v>122</v>
      </c>
      <c r="D607" t="s">
        <v>25</v>
      </c>
      <c r="E607" t="s">
        <v>2708</v>
      </c>
      <c r="F607">
        <v>4</v>
      </c>
      <c r="G607" t="str">
        <f>IFERROR(VLOOKUP(B607,FIJO!B:I,8,0),"No diagnostico")</f>
        <v>No diagnostico</v>
      </c>
      <c r="H607" t="str">
        <f>IFERROR(VLOOKUP(B607,Hoja3!J:K,1,0),"")</f>
        <v>KFJ</v>
      </c>
      <c r="I607" t="str">
        <f>IFERROR(VLOOKUP(B607,Hoja3!J:K,2,0),"")</f>
        <v>PRIORIDAD 1</v>
      </c>
      <c r="J607" t="str">
        <f>IFERROR(VLOOKUP(B607,Hoja3!P:Q,1,0),"")</f>
        <v/>
      </c>
      <c r="K607" t="str">
        <f>IFERROR(VLOOKUP(B607,Hoja3!P:Q,2,0),"")</f>
        <v/>
      </c>
      <c r="L607">
        <v>235</v>
      </c>
    </row>
    <row r="608" spans="1:12" x14ac:dyDescent="0.25">
      <c r="A608">
        <v>371</v>
      </c>
      <c r="B608" s="36" t="s">
        <v>1777</v>
      </c>
      <c r="C608" t="s">
        <v>122</v>
      </c>
      <c r="D608" t="s">
        <v>25</v>
      </c>
      <c r="E608" t="s">
        <v>2708</v>
      </c>
      <c r="F608">
        <v>4</v>
      </c>
      <c r="G608" t="str">
        <f>IFERROR(VLOOKUP(B608,FIJO!B:I,8,0),"No diagnostico")</f>
        <v>No diagnostico</v>
      </c>
      <c r="H608" t="str">
        <f>IFERROR(VLOOKUP(B608,Hoja3!J:K,1,0),"")</f>
        <v>KRF</v>
      </c>
      <c r="I608" t="str">
        <f>IFERROR(VLOOKUP(B608,Hoja3!J:K,2,0),"")</f>
        <v>PRIORIDAD 1</v>
      </c>
      <c r="J608" t="str">
        <f>IFERROR(VLOOKUP(B608,Hoja3!P:Q,1,0),"")</f>
        <v/>
      </c>
      <c r="K608" t="str">
        <f>IFERROR(VLOOKUP(B608,Hoja3!P:Q,2,0),"")</f>
        <v/>
      </c>
      <c r="L608">
        <v>247</v>
      </c>
    </row>
    <row r="609" spans="1:12" x14ac:dyDescent="0.25">
      <c r="A609">
        <v>399</v>
      </c>
      <c r="B609" s="36" t="s">
        <v>1784</v>
      </c>
      <c r="C609" t="s">
        <v>122</v>
      </c>
      <c r="D609" t="s">
        <v>25</v>
      </c>
      <c r="E609" t="s">
        <v>2708</v>
      </c>
      <c r="F609">
        <v>4</v>
      </c>
      <c r="G609" t="str">
        <f>IFERROR(VLOOKUP(B609,FIJO!B:I,8,0),"No diagnostico")</f>
        <v>No diagnostico</v>
      </c>
      <c r="H609" t="str">
        <f>IFERROR(VLOOKUP(B609,Hoja3!J:K,1,0),"")</f>
        <v>PAK</v>
      </c>
      <c r="I609" t="str">
        <f>IFERROR(VLOOKUP(B609,Hoja3!J:K,2,0),"")</f>
        <v>PRIORIDAD 1</v>
      </c>
      <c r="J609" t="str">
        <f>IFERROR(VLOOKUP(B609,Hoja3!P:Q,1,0),"")</f>
        <v/>
      </c>
      <c r="K609" t="str">
        <f>IFERROR(VLOOKUP(B609,Hoja3!P:Q,2,0),"")</f>
        <v/>
      </c>
      <c r="L609">
        <v>364</v>
      </c>
    </row>
    <row r="610" spans="1:12" x14ac:dyDescent="0.25">
      <c r="A610">
        <v>402</v>
      </c>
      <c r="B610" s="36" t="s">
        <v>1785</v>
      </c>
      <c r="C610" t="s">
        <v>122</v>
      </c>
      <c r="D610" t="s">
        <v>25</v>
      </c>
      <c r="E610" t="s">
        <v>2708</v>
      </c>
      <c r="F610">
        <v>4</v>
      </c>
      <c r="G610" t="str">
        <f>IFERROR(VLOOKUP(B610,FIJO!B:I,8,0),"No diagnostico")</f>
        <v>No diagnostico</v>
      </c>
      <c r="H610" t="str">
        <f>IFERROR(VLOOKUP(B610,Hoja3!J:K,1,0),"")</f>
        <v>PJ2</v>
      </c>
      <c r="I610" t="str">
        <f>IFERROR(VLOOKUP(B610,Hoja3!J:K,2,0),"")</f>
        <v>PRIORIDAD 1</v>
      </c>
      <c r="J610" t="str">
        <f>IFERROR(VLOOKUP(B610,Hoja3!P:Q,1,0),"")</f>
        <v/>
      </c>
      <c r="K610" t="str">
        <f>IFERROR(VLOOKUP(B610,Hoja3!P:Q,2,0),"")</f>
        <v/>
      </c>
      <c r="L610">
        <v>504</v>
      </c>
    </row>
    <row r="611" spans="1:12" x14ac:dyDescent="0.25">
      <c r="A611">
        <v>415</v>
      </c>
      <c r="B611" s="36" t="s">
        <v>1788</v>
      </c>
      <c r="C611" t="s">
        <v>122</v>
      </c>
      <c r="D611" t="s">
        <v>25</v>
      </c>
      <c r="E611" t="s">
        <v>2708</v>
      </c>
      <c r="F611">
        <v>4</v>
      </c>
      <c r="G611" t="str">
        <f>IFERROR(VLOOKUP(B611,FIJO!B:I,8,0),"No diagnostico")</f>
        <v>No diagnostico</v>
      </c>
      <c r="H611" t="str">
        <f>IFERROR(VLOOKUP(B611,Hoja3!J:K,1,0),"")</f>
        <v>RSD</v>
      </c>
      <c r="I611" t="str">
        <f>IFERROR(VLOOKUP(B611,Hoja3!J:K,2,0),"")</f>
        <v>PRIORIDAD 1</v>
      </c>
      <c r="J611" t="str">
        <f>IFERROR(VLOOKUP(B611,Hoja3!P:Q,1,0),"")</f>
        <v/>
      </c>
      <c r="K611" t="str">
        <f>IFERROR(VLOOKUP(B611,Hoja3!P:Q,2,0),"")</f>
        <v/>
      </c>
      <c r="L611">
        <v>302</v>
      </c>
    </row>
    <row r="612" spans="1:12" x14ac:dyDescent="0.25">
      <c r="A612">
        <v>425</v>
      </c>
      <c r="B612" s="36" t="s">
        <v>1792</v>
      </c>
      <c r="C612" t="s">
        <v>122</v>
      </c>
      <c r="D612" t="s">
        <v>25</v>
      </c>
      <c r="E612" t="s">
        <v>2708</v>
      </c>
      <c r="F612">
        <v>4</v>
      </c>
      <c r="G612" t="str">
        <f>IFERROR(VLOOKUP(B612,FIJO!B:I,8,0),"No diagnostico")</f>
        <v>No diagnostico</v>
      </c>
      <c r="H612" t="str">
        <f>IFERROR(VLOOKUP(B612,Hoja3!J:K,1,0),"")</f>
        <v>SRD</v>
      </c>
      <c r="I612" t="str">
        <f>IFERROR(VLOOKUP(B612,Hoja3!J:K,2,0),"")</f>
        <v>PRIORIDAD 1</v>
      </c>
      <c r="J612" t="str">
        <f>IFERROR(VLOOKUP(B612,Hoja3!P:Q,1,0),"")</f>
        <v/>
      </c>
      <c r="K612" t="str">
        <f>IFERROR(VLOOKUP(B612,Hoja3!P:Q,2,0),"")</f>
        <v/>
      </c>
      <c r="L612">
        <v>49</v>
      </c>
    </row>
    <row r="613" spans="1:12" x14ac:dyDescent="0.25">
      <c r="A613">
        <v>426</v>
      </c>
      <c r="B613" s="36" t="s">
        <v>1793</v>
      </c>
      <c r="C613" t="s">
        <v>122</v>
      </c>
      <c r="D613" t="s">
        <v>25</v>
      </c>
      <c r="E613" t="s">
        <v>2708</v>
      </c>
      <c r="F613">
        <v>4</v>
      </c>
      <c r="G613" t="str">
        <f>IFERROR(VLOOKUP(B613,FIJO!B:I,8,0),"No diagnostico")</f>
        <v>No diagnostico</v>
      </c>
      <c r="H613" t="str">
        <f>IFERROR(VLOOKUP(B613,Hoja3!J:K,1,0),"")</f>
        <v>STY</v>
      </c>
      <c r="I613" t="str">
        <f>IFERROR(VLOOKUP(B613,Hoja3!J:K,2,0),"")</f>
        <v>PRIORIDAD 1</v>
      </c>
      <c r="J613" t="str">
        <f>IFERROR(VLOOKUP(B613,Hoja3!P:Q,1,0),"")</f>
        <v/>
      </c>
      <c r="K613" t="str">
        <f>IFERROR(VLOOKUP(B613,Hoja3!P:Q,2,0),"")</f>
        <v/>
      </c>
      <c r="L613">
        <v>207</v>
      </c>
    </row>
    <row r="614" spans="1:12" x14ac:dyDescent="0.25">
      <c r="A614">
        <v>428</v>
      </c>
      <c r="B614" s="36" t="s">
        <v>1794</v>
      </c>
      <c r="C614" t="s">
        <v>122</v>
      </c>
      <c r="D614" t="s">
        <v>25</v>
      </c>
      <c r="E614" t="s">
        <v>2708</v>
      </c>
      <c r="F614">
        <v>4</v>
      </c>
      <c r="G614" t="str">
        <f>IFERROR(VLOOKUP(B614,FIJO!B:I,8,0),"No diagnostico")</f>
        <v>No diagnostico</v>
      </c>
      <c r="H614" t="str">
        <f>IFERROR(VLOOKUP(B614,Hoja3!J:K,1,0),"")</f>
        <v>T6T</v>
      </c>
      <c r="I614" t="str">
        <f>IFERROR(VLOOKUP(B614,Hoja3!J:K,2,0),"")</f>
        <v>PRIORIDAD 1</v>
      </c>
      <c r="J614" t="str">
        <f>IFERROR(VLOOKUP(B614,Hoja3!P:Q,1,0),"")</f>
        <v/>
      </c>
      <c r="K614" t="str">
        <f>IFERROR(VLOOKUP(B614,Hoja3!P:Q,2,0),"")</f>
        <v/>
      </c>
      <c r="L614">
        <v>97</v>
      </c>
    </row>
    <row r="615" spans="1:12" x14ac:dyDescent="0.25">
      <c r="A615">
        <v>449</v>
      </c>
      <c r="B615" s="36" t="s">
        <v>1799</v>
      </c>
      <c r="C615" t="s">
        <v>122</v>
      </c>
      <c r="D615" t="s">
        <v>25</v>
      </c>
      <c r="E615" t="s">
        <v>2708</v>
      </c>
      <c r="F615">
        <v>4</v>
      </c>
      <c r="G615" t="str">
        <f>IFERROR(VLOOKUP(B615,FIJO!B:I,8,0),"No diagnostico")</f>
        <v>No diagnostico</v>
      </c>
      <c r="H615" t="str">
        <f>IFERROR(VLOOKUP(B615,Hoja3!J:K,1,0),"")</f>
        <v>YNC</v>
      </c>
      <c r="I615" t="str">
        <f>IFERROR(VLOOKUP(B615,Hoja3!J:K,2,0),"")</f>
        <v>PRIORIDAD 1</v>
      </c>
      <c r="J615" t="str">
        <f>IFERROR(VLOOKUP(B615,Hoja3!P:Q,1,0),"")</f>
        <v/>
      </c>
      <c r="K615" t="str">
        <f>IFERROR(VLOOKUP(B615,Hoja3!P:Q,2,0),"")</f>
        <v/>
      </c>
      <c r="L615">
        <v>429</v>
      </c>
    </row>
    <row r="616" spans="1:12" x14ac:dyDescent="0.25">
      <c r="A616">
        <v>475</v>
      </c>
      <c r="B616" s="36" t="s">
        <v>1729</v>
      </c>
      <c r="C616" t="s">
        <v>122</v>
      </c>
      <c r="D616" t="s">
        <v>25</v>
      </c>
      <c r="E616" t="s">
        <v>2708</v>
      </c>
      <c r="F616">
        <v>4</v>
      </c>
      <c r="G616" t="str">
        <f>IFERROR(VLOOKUP(B616,FIJO!B:I,8,0),"No diagnostico")</f>
        <v>No diagnostico</v>
      </c>
      <c r="H616" t="str">
        <f>IFERROR(VLOOKUP(B616,Hoja3!J:K,1,0),"")</f>
        <v>STM</v>
      </c>
      <c r="I616" t="str">
        <f>IFERROR(VLOOKUP(B616,Hoja3!J:K,2,0),"")</f>
        <v>PRIORIDAD 1</v>
      </c>
      <c r="J616" t="str">
        <f>IFERROR(VLOOKUP(B616,Hoja3!P:Q,1,0),"")</f>
        <v/>
      </c>
      <c r="K616" t="str">
        <f>IFERROR(VLOOKUP(B616,Hoja3!P:Q,2,0),"")</f>
        <v/>
      </c>
      <c r="L616">
        <v>366</v>
      </c>
    </row>
    <row r="617" spans="1:12" x14ac:dyDescent="0.25">
      <c r="A617">
        <v>476</v>
      </c>
      <c r="B617" s="36" t="s">
        <v>1731</v>
      </c>
      <c r="C617" t="s">
        <v>122</v>
      </c>
      <c r="D617" t="s">
        <v>25</v>
      </c>
      <c r="E617" t="s">
        <v>2708</v>
      </c>
      <c r="F617">
        <v>4</v>
      </c>
      <c r="G617" t="str">
        <f>IFERROR(VLOOKUP(B617,FIJO!B:I,8,0),"No diagnostico")</f>
        <v>No diagnostico</v>
      </c>
      <c r="H617" t="str">
        <f>IFERROR(VLOOKUP(B617,Hoja3!J:K,1,0),"")</f>
        <v>SYA</v>
      </c>
      <c r="I617" t="str">
        <f>IFERROR(VLOOKUP(B617,Hoja3!J:K,2,0),"")</f>
        <v>PRIORIDAD 1</v>
      </c>
      <c r="J617" t="str">
        <f>IFERROR(VLOOKUP(B617,Hoja3!P:Q,1,0),"")</f>
        <v/>
      </c>
      <c r="K617" t="str">
        <f>IFERROR(VLOOKUP(B617,Hoja3!P:Q,2,0),"")</f>
        <v/>
      </c>
      <c r="L617">
        <v>182</v>
      </c>
    </row>
    <row r="618" spans="1:12" x14ac:dyDescent="0.25">
      <c r="A618">
        <v>496</v>
      </c>
      <c r="B618" s="36" t="s">
        <v>1700</v>
      </c>
      <c r="C618" t="s">
        <v>122</v>
      </c>
      <c r="D618" t="s">
        <v>25</v>
      </c>
      <c r="E618" t="s">
        <v>2708</v>
      </c>
      <c r="F618">
        <v>4</v>
      </c>
      <c r="G618" t="str">
        <f>IFERROR(VLOOKUP(B618,FIJO!B:I,8,0),"No diagnostico")</f>
        <v>No diagnostico</v>
      </c>
      <c r="H618" t="str">
        <f>IFERROR(VLOOKUP(B618,Hoja3!J:K,1,0),"")</f>
        <v>9MG</v>
      </c>
      <c r="I618" t="str">
        <f>IFERROR(VLOOKUP(B618,Hoja3!J:K,2,0),"")</f>
        <v>PRIORIDAD 1</v>
      </c>
      <c r="J618" t="str">
        <f>IFERROR(VLOOKUP(B618,Hoja3!P:Q,1,0),"")</f>
        <v/>
      </c>
      <c r="K618" t="str">
        <f>IFERROR(VLOOKUP(B618,Hoja3!P:Q,2,0),"")</f>
        <v/>
      </c>
      <c r="L618">
        <v>56</v>
      </c>
    </row>
    <row r="619" spans="1:12" x14ac:dyDescent="0.25">
      <c r="A619">
        <v>547</v>
      </c>
      <c r="B619" s="36" t="s">
        <v>1719</v>
      </c>
      <c r="C619" t="s">
        <v>122</v>
      </c>
      <c r="D619" t="s">
        <v>25</v>
      </c>
      <c r="E619" t="s">
        <v>2708</v>
      </c>
      <c r="F619">
        <v>4</v>
      </c>
      <c r="G619" t="str">
        <f>IFERROR(VLOOKUP(B619,FIJO!B:I,8,0),"No diagnostico")</f>
        <v>No diagnostico</v>
      </c>
      <c r="H619" t="str">
        <f>IFERROR(VLOOKUP(B619,Hoja3!J:K,1,0),"")</f>
        <v>RUB</v>
      </c>
      <c r="I619" t="str">
        <f>IFERROR(VLOOKUP(B619,Hoja3!J:K,2,0),"")</f>
        <v>PRIORIDAD 1</v>
      </c>
      <c r="J619" t="str">
        <f>IFERROR(VLOOKUP(B619,Hoja3!P:Q,1,0),"")</f>
        <v/>
      </c>
      <c r="K619" t="str">
        <f>IFERROR(VLOOKUP(B619,Hoja3!P:Q,2,0),"")</f>
        <v/>
      </c>
      <c r="L619">
        <v>232</v>
      </c>
    </row>
    <row r="620" spans="1:12" x14ac:dyDescent="0.25">
      <c r="A620">
        <v>563</v>
      </c>
      <c r="B620" s="36" t="s">
        <v>1723</v>
      </c>
      <c r="C620" t="s">
        <v>122</v>
      </c>
      <c r="D620" t="s">
        <v>25</v>
      </c>
      <c r="E620" t="s">
        <v>2708</v>
      </c>
      <c r="F620">
        <v>4</v>
      </c>
      <c r="G620" t="str">
        <f>IFERROR(VLOOKUP(B620,FIJO!B:I,8,0),"No diagnostico")</f>
        <v>No diagnostico</v>
      </c>
      <c r="H620" t="str">
        <f>IFERROR(VLOOKUP(B620,Hoja3!J:K,1,0),"")</f>
        <v>VU2</v>
      </c>
      <c r="I620" t="str">
        <f>IFERROR(VLOOKUP(B620,Hoja3!J:K,2,0),"")</f>
        <v>PRIORIDAD 1</v>
      </c>
      <c r="J620" t="str">
        <f>IFERROR(VLOOKUP(B620,Hoja3!P:Q,1,0),"")</f>
        <v/>
      </c>
      <c r="K620" t="str">
        <f>IFERROR(VLOOKUP(B620,Hoja3!P:Q,2,0),"")</f>
        <v/>
      </c>
      <c r="L620">
        <v>150</v>
      </c>
    </row>
    <row r="621" spans="1:12" x14ac:dyDescent="0.25">
      <c r="A621">
        <v>582</v>
      </c>
      <c r="B621" s="36" t="s">
        <v>1942</v>
      </c>
      <c r="C621" t="s">
        <v>132</v>
      </c>
      <c r="D621" t="s">
        <v>25</v>
      </c>
      <c r="E621" t="s">
        <v>2708</v>
      </c>
      <c r="F621">
        <v>4</v>
      </c>
      <c r="G621" t="str">
        <f>IFERROR(VLOOKUP(B621,FIJO!B:I,8,0),"No diagnostico")</f>
        <v>No diagnostico</v>
      </c>
      <c r="H621" t="str">
        <f>IFERROR(VLOOKUP(B621,Hoja3!J:K,1,0),"")</f>
        <v>11B12D</v>
      </c>
      <c r="I621" t="str">
        <f>IFERROR(VLOOKUP(B621,Hoja3!J:K,2,0),"")</f>
        <v>PRIORIDAD 2</v>
      </c>
      <c r="J621" t="str">
        <f>IFERROR(VLOOKUP(B621,Hoja3!P:Q,1,0),"")</f>
        <v/>
      </c>
      <c r="K621" t="str">
        <f>IFERROR(VLOOKUP(B621,Hoja3!P:Q,2,0),"")</f>
        <v/>
      </c>
      <c r="L621">
        <v>16</v>
      </c>
    </row>
    <row r="622" spans="1:12" x14ac:dyDescent="0.25">
      <c r="A622">
        <v>583</v>
      </c>
      <c r="B622" s="36" t="s">
        <v>1943</v>
      </c>
      <c r="C622" t="s">
        <v>132</v>
      </c>
      <c r="D622" t="s">
        <v>25</v>
      </c>
      <c r="E622" t="s">
        <v>2708</v>
      </c>
      <c r="F622">
        <v>4</v>
      </c>
      <c r="G622" t="str">
        <f>IFERROR(VLOOKUP(B622,FIJO!B:I,8,0),"No diagnostico")</f>
        <v>No diagnostico</v>
      </c>
      <c r="H622" t="str">
        <f>IFERROR(VLOOKUP(B622,Hoja3!J:K,1,0),"")</f>
        <v>BH2</v>
      </c>
      <c r="I622" t="str">
        <f>IFERROR(VLOOKUP(B622,Hoja3!J:K,2,0),"")</f>
        <v>PRIORIDAD 1</v>
      </c>
      <c r="J622" t="str">
        <f>IFERROR(VLOOKUP(B622,Hoja3!P:Q,1,0),"")</f>
        <v/>
      </c>
      <c r="K622" t="str">
        <f>IFERROR(VLOOKUP(B622,Hoja3!P:Q,2,0),"")</f>
        <v/>
      </c>
      <c r="L622">
        <v>162</v>
      </c>
    </row>
    <row r="623" spans="1:12" x14ac:dyDescent="0.25">
      <c r="A623">
        <v>586</v>
      </c>
      <c r="B623" s="36" t="s">
        <v>1944</v>
      </c>
      <c r="C623" t="s">
        <v>132</v>
      </c>
      <c r="D623" t="s">
        <v>25</v>
      </c>
      <c r="E623" t="s">
        <v>2708</v>
      </c>
      <c r="F623">
        <v>4</v>
      </c>
      <c r="G623" t="str">
        <f>IFERROR(VLOOKUP(B623,FIJO!B:I,8,0),"No diagnostico")</f>
        <v>No diagnostico</v>
      </c>
      <c r="H623" t="str">
        <f>IFERROR(VLOOKUP(B623,Hoja3!J:K,1,0),"")</f>
        <v>PJJ</v>
      </c>
      <c r="I623" t="str">
        <f>IFERROR(VLOOKUP(B623,Hoja3!J:K,2,0),"")</f>
        <v>PRIORIDAD 2</v>
      </c>
      <c r="J623" t="str">
        <f>IFERROR(VLOOKUP(B623,Hoja3!P:Q,1,0),"")</f>
        <v/>
      </c>
      <c r="K623" t="str">
        <f>IFERROR(VLOOKUP(B623,Hoja3!P:Q,2,0),"")</f>
        <v/>
      </c>
      <c r="L623">
        <v>114</v>
      </c>
    </row>
    <row r="624" spans="1:12" x14ac:dyDescent="0.25">
      <c r="A624">
        <v>604</v>
      </c>
      <c r="B624" s="36" t="s">
        <v>1964</v>
      </c>
      <c r="C624" t="s">
        <v>132</v>
      </c>
      <c r="D624" t="s">
        <v>25</v>
      </c>
      <c r="E624" t="s">
        <v>2708</v>
      </c>
      <c r="F624">
        <v>4</v>
      </c>
      <c r="G624" t="str">
        <f>IFERROR(VLOOKUP(B624,FIJO!B:I,8,0),"No diagnostico")</f>
        <v>No diagnostico</v>
      </c>
      <c r="H624" t="str">
        <f>IFERROR(VLOOKUP(B624,Hoja3!J:K,1,0),"")</f>
        <v>CDT</v>
      </c>
      <c r="I624" t="str">
        <f>IFERROR(VLOOKUP(B624,Hoja3!J:K,2,0),"")</f>
        <v>PRIORIDAD 2</v>
      </c>
      <c r="J624" t="str">
        <f>IFERROR(VLOOKUP(B624,Hoja3!P:Q,1,0),"")</f>
        <v/>
      </c>
      <c r="K624" t="str">
        <f>IFERROR(VLOOKUP(B624,Hoja3!P:Q,2,0),"")</f>
        <v/>
      </c>
      <c r="L624">
        <v>134</v>
      </c>
    </row>
    <row r="625" spans="1:12" x14ac:dyDescent="0.25">
      <c r="A625">
        <v>618</v>
      </c>
      <c r="B625" s="36" t="s">
        <v>1945</v>
      </c>
      <c r="C625" t="s">
        <v>132</v>
      </c>
      <c r="D625" t="s">
        <v>25</v>
      </c>
      <c r="E625" t="s">
        <v>2708</v>
      </c>
      <c r="F625">
        <v>4</v>
      </c>
      <c r="G625" t="str">
        <f>IFERROR(VLOOKUP(B625,FIJO!B:I,8,0),"No diagnostico")</f>
        <v>No diagnostico</v>
      </c>
      <c r="H625" t="str">
        <f>IFERROR(VLOOKUP(B625,Hoja3!J:K,1,0),"")</f>
        <v>11B11</v>
      </c>
      <c r="I625" t="str">
        <f>IFERROR(VLOOKUP(B625,Hoja3!J:K,2,0),"")</f>
        <v>PRIORIDAD 1</v>
      </c>
      <c r="J625" t="str">
        <f>IFERROR(VLOOKUP(B625,Hoja3!P:Q,1,0),"")</f>
        <v/>
      </c>
      <c r="K625" t="str">
        <f>IFERROR(VLOOKUP(B625,Hoja3!P:Q,2,0),"")</f>
        <v/>
      </c>
      <c r="L625">
        <v>98</v>
      </c>
    </row>
    <row r="626" spans="1:12" x14ac:dyDescent="0.25">
      <c r="A626">
        <v>619</v>
      </c>
      <c r="B626" s="36" t="s">
        <v>1946</v>
      </c>
      <c r="C626" t="s">
        <v>132</v>
      </c>
      <c r="D626" t="s">
        <v>25</v>
      </c>
      <c r="E626" t="s">
        <v>2708</v>
      </c>
      <c r="F626">
        <v>4</v>
      </c>
      <c r="G626" t="str">
        <f>IFERROR(VLOOKUP(B626,FIJO!B:I,8,0),"No diagnostico")</f>
        <v>No diagnostico</v>
      </c>
      <c r="H626" t="str">
        <f>IFERROR(VLOOKUP(B626,Hoja3!J:K,1,0),"")</f>
        <v>11B14D</v>
      </c>
      <c r="I626" t="str">
        <f>IFERROR(VLOOKUP(B626,Hoja3!J:K,2,0),"")</f>
        <v>PRIORIDAD 2</v>
      </c>
      <c r="J626" t="str">
        <f>IFERROR(VLOOKUP(B626,Hoja3!P:Q,1,0),"")</f>
        <v/>
      </c>
      <c r="K626" t="str">
        <f>IFERROR(VLOOKUP(B626,Hoja3!P:Q,2,0),"")</f>
        <v/>
      </c>
      <c r="L626">
        <v>22</v>
      </c>
    </row>
    <row r="627" spans="1:12" x14ac:dyDescent="0.25">
      <c r="A627">
        <v>629</v>
      </c>
      <c r="B627" s="36" t="s">
        <v>1947</v>
      </c>
      <c r="C627" t="s">
        <v>132</v>
      </c>
      <c r="D627" t="s">
        <v>25</v>
      </c>
      <c r="E627" t="s">
        <v>2708</v>
      </c>
      <c r="F627">
        <v>4</v>
      </c>
      <c r="G627" t="str">
        <f>IFERROR(VLOOKUP(B627,FIJO!B:I,8,0),"No diagnostico")</f>
        <v>No diagnostico</v>
      </c>
      <c r="H627" t="str">
        <f>IFERROR(VLOOKUP(B627,Hoja3!J:K,1,0),"")</f>
        <v>34E</v>
      </c>
      <c r="I627" t="str">
        <f>IFERROR(VLOOKUP(B627,Hoja3!J:K,2,0),"")</f>
        <v>PRIORIDAD 1</v>
      </c>
      <c r="J627" t="str">
        <f>IFERROR(VLOOKUP(B627,Hoja3!P:Q,1,0),"")</f>
        <v/>
      </c>
      <c r="K627" t="str">
        <f>IFERROR(VLOOKUP(B627,Hoja3!P:Q,2,0),"")</f>
        <v/>
      </c>
      <c r="L627">
        <v>246</v>
      </c>
    </row>
    <row r="628" spans="1:12" x14ac:dyDescent="0.25">
      <c r="A628">
        <v>636</v>
      </c>
      <c r="B628" s="36" t="s">
        <v>1948</v>
      </c>
      <c r="C628" t="s">
        <v>132</v>
      </c>
      <c r="D628" t="s">
        <v>25</v>
      </c>
      <c r="E628" t="s">
        <v>2708</v>
      </c>
      <c r="F628">
        <v>4</v>
      </c>
      <c r="G628" t="str">
        <f>IFERROR(VLOOKUP(B628,FIJO!B:I,8,0),"No diagnostico")</f>
        <v>No diagnostico</v>
      </c>
      <c r="H628" t="str">
        <f>IFERROR(VLOOKUP(B628,Hoja3!J:K,1,0),"")</f>
        <v>3SM13D</v>
      </c>
      <c r="I628" t="str">
        <f>IFERROR(VLOOKUP(B628,Hoja3!J:K,2,0),"")</f>
        <v>PRIORIDAD 2</v>
      </c>
      <c r="J628" t="str">
        <f>IFERROR(VLOOKUP(B628,Hoja3!P:Q,1,0),"")</f>
        <v/>
      </c>
      <c r="K628" t="str">
        <f>IFERROR(VLOOKUP(B628,Hoja3!P:Q,2,0),"")</f>
        <v/>
      </c>
      <c r="L628">
        <v>50</v>
      </c>
    </row>
    <row r="629" spans="1:12" x14ac:dyDescent="0.25">
      <c r="A629">
        <v>637</v>
      </c>
      <c r="B629" s="36" t="s">
        <v>2716</v>
      </c>
      <c r="C629" t="s">
        <v>132</v>
      </c>
      <c r="D629" t="s">
        <v>25</v>
      </c>
      <c r="E629" t="s">
        <v>2708</v>
      </c>
      <c r="F629">
        <v>4</v>
      </c>
      <c r="G629" t="str">
        <f>IFERROR(VLOOKUP(B629,FIJO!B:I,8,0),"No diagnostico")</f>
        <v>No diagnostico</v>
      </c>
      <c r="H629" t="str">
        <f>IFERROR(VLOOKUP(B629,Hoja3!J:K,1,0),"")</f>
        <v>44041</v>
      </c>
      <c r="I629" t="str">
        <f>IFERROR(VLOOKUP(B629,Hoja3!J:K,2,0),"")</f>
        <v>PRIORIDAD 2</v>
      </c>
      <c r="J629" t="str">
        <f>IFERROR(VLOOKUP(B629,Hoja3!P:Q,1,0),"")</f>
        <v/>
      </c>
      <c r="K629" t="str">
        <f>IFERROR(VLOOKUP(B629,Hoja3!P:Q,2,0),"")</f>
        <v/>
      </c>
      <c r="L629">
        <v>92</v>
      </c>
    </row>
    <row r="630" spans="1:12" x14ac:dyDescent="0.25">
      <c r="A630">
        <v>653</v>
      </c>
      <c r="B630" s="36" t="s">
        <v>1952</v>
      </c>
      <c r="C630" t="s">
        <v>132</v>
      </c>
      <c r="D630" t="s">
        <v>25</v>
      </c>
      <c r="E630" t="s">
        <v>2708</v>
      </c>
      <c r="F630">
        <v>4</v>
      </c>
      <c r="G630" t="str">
        <f>IFERROR(VLOOKUP(B630,FIJO!B:I,8,0),"No diagnostico")</f>
        <v>No diagnostico</v>
      </c>
      <c r="H630" t="str">
        <f>IFERROR(VLOOKUP(B630,Hoja3!J:K,1,0),"")</f>
        <v>AL33</v>
      </c>
      <c r="I630" t="str">
        <f>IFERROR(VLOOKUP(B630,Hoja3!J:K,2,0),"")</f>
        <v>PRIORIDAD 1</v>
      </c>
      <c r="J630" t="str">
        <f>IFERROR(VLOOKUP(B630,Hoja3!P:Q,1,0),"")</f>
        <v/>
      </c>
      <c r="K630" t="str">
        <f>IFERROR(VLOOKUP(B630,Hoja3!P:Q,2,0),"")</f>
        <v/>
      </c>
      <c r="L630">
        <v>123</v>
      </c>
    </row>
    <row r="631" spans="1:12" x14ac:dyDescent="0.25">
      <c r="A631">
        <v>655</v>
      </c>
      <c r="B631" s="36" t="s">
        <v>1953</v>
      </c>
      <c r="C631" t="s">
        <v>132</v>
      </c>
      <c r="D631" t="s">
        <v>25</v>
      </c>
      <c r="E631" t="s">
        <v>2708</v>
      </c>
      <c r="F631">
        <v>4</v>
      </c>
      <c r="G631" t="str">
        <f>IFERROR(VLOOKUP(B631,FIJO!B:I,8,0),"No diagnostico")</f>
        <v>No diagnostico</v>
      </c>
      <c r="H631" t="str">
        <f>IFERROR(VLOOKUP(B631,Hoja3!J:K,1,0),"")</f>
        <v>BAV11</v>
      </c>
      <c r="I631" t="str">
        <f>IFERROR(VLOOKUP(B631,Hoja3!J:K,2,0),"")</f>
        <v>PRIORIDAD 1</v>
      </c>
      <c r="J631" t="str">
        <f>IFERROR(VLOOKUP(B631,Hoja3!P:Q,1,0),"")</f>
        <v/>
      </c>
      <c r="K631" t="str">
        <f>IFERROR(VLOOKUP(B631,Hoja3!P:Q,2,0),"")</f>
        <v/>
      </c>
      <c r="L631">
        <v>344</v>
      </c>
    </row>
    <row r="632" spans="1:12" x14ac:dyDescent="0.25">
      <c r="A632">
        <v>658</v>
      </c>
      <c r="B632" s="36" t="s">
        <v>1954</v>
      </c>
      <c r="C632" t="s">
        <v>132</v>
      </c>
      <c r="D632" t="s">
        <v>25</v>
      </c>
      <c r="E632" t="s">
        <v>2708</v>
      </c>
      <c r="F632">
        <v>4</v>
      </c>
      <c r="G632" t="str">
        <f>IFERROR(VLOOKUP(B632,FIJO!B:I,8,0),"No diagnostico")</f>
        <v>No diagnostico</v>
      </c>
      <c r="H632" t="str">
        <f>IFERROR(VLOOKUP(B632,Hoja3!J:K,1,0),"")</f>
        <v>CAR31</v>
      </c>
      <c r="I632" t="str">
        <f>IFERROR(VLOOKUP(B632,Hoja3!J:K,2,0),"")</f>
        <v>PRIORIDAD 1</v>
      </c>
      <c r="J632" t="str">
        <f>IFERROR(VLOOKUP(B632,Hoja3!P:Q,1,0),"")</f>
        <v/>
      </c>
      <c r="K632" t="str">
        <f>IFERROR(VLOOKUP(B632,Hoja3!P:Q,2,0),"")</f>
        <v/>
      </c>
      <c r="L632">
        <v>65</v>
      </c>
    </row>
    <row r="633" spans="1:12" x14ac:dyDescent="0.25">
      <c r="A633">
        <v>665</v>
      </c>
      <c r="B633" s="36" t="s">
        <v>1956</v>
      </c>
      <c r="C633" t="s">
        <v>132</v>
      </c>
      <c r="D633" t="s">
        <v>25</v>
      </c>
      <c r="E633" t="s">
        <v>2708</v>
      </c>
      <c r="F633">
        <v>4</v>
      </c>
      <c r="G633" t="str">
        <f>IFERROR(VLOOKUP(B633,FIJO!B:I,8,0),"No diagnostico")</f>
        <v>No diagnostico</v>
      </c>
      <c r="H633" t="str">
        <f>IFERROR(VLOOKUP(B633,Hoja3!J:K,1,0),"")</f>
        <v>GA133B</v>
      </c>
      <c r="I633" t="str">
        <f>IFERROR(VLOOKUP(B633,Hoja3!J:K,2,0),"")</f>
        <v>PRIORIDAD 1</v>
      </c>
      <c r="J633" t="str">
        <f>IFERROR(VLOOKUP(B633,Hoja3!P:Q,1,0),"")</f>
        <v/>
      </c>
      <c r="K633" t="str">
        <f>IFERROR(VLOOKUP(B633,Hoja3!P:Q,2,0),"")</f>
        <v/>
      </c>
      <c r="L633">
        <v>146</v>
      </c>
    </row>
    <row r="634" spans="1:12" x14ac:dyDescent="0.25">
      <c r="A634">
        <v>672</v>
      </c>
      <c r="B634" s="36" t="s">
        <v>1958</v>
      </c>
      <c r="C634" t="s">
        <v>132</v>
      </c>
      <c r="D634" t="s">
        <v>25</v>
      </c>
      <c r="E634" t="s">
        <v>2708</v>
      </c>
      <c r="F634">
        <v>4</v>
      </c>
      <c r="G634" t="str">
        <f>IFERROR(VLOOKUP(B634,FIJO!B:I,8,0),"No diagnostico")</f>
        <v>No diagnostico</v>
      </c>
      <c r="H634" t="str">
        <f>IFERROR(VLOOKUP(B634,Hoja3!J:K,1,0),"")</f>
        <v>LIG</v>
      </c>
      <c r="I634" t="str">
        <f>IFERROR(VLOOKUP(B634,Hoja3!J:K,2,0),"")</f>
        <v>PRIORIDAD 1</v>
      </c>
      <c r="J634" t="str">
        <f>IFERROR(VLOOKUP(B634,Hoja3!P:Q,1,0),"")</f>
        <v/>
      </c>
      <c r="K634" t="str">
        <f>IFERROR(VLOOKUP(B634,Hoja3!P:Q,2,0),"")</f>
        <v/>
      </c>
      <c r="L634">
        <v>221</v>
      </c>
    </row>
    <row r="635" spans="1:12" x14ac:dyDescent="0.25">
      <c r="A635">
        <v>674</v>
      </c>
      <c r="B635" s="36" t="s">
        <v>1959</v>
      </c>
      <c r="C635" t="s">
        <v>132</v>
      </c>
      <c r="D635" t="s">
        <v>25</v>
      </c>
      <c r="E635" t="s">
        <v>2708</v>
      </c>
      <c r="F635">
        <v>4</v>
      </c>
      <c r="G635" t="str">
        <f>IFERROR(VLOOKUP(B635,FIJO!B:I,8,0),"No diagnostico")</f>
        <v>No diagnostico</v>
      </c>
      <c r="H635" t="str">
        <f>IFERROR(VLOOKUP(B635,Hoja3!J:K,1,0),"")</f>
        <v>MUZ2</v>
      </c>
      <c r="I635" t="str">
        <f>IFERROR(VLOOKUP(B635,Hoja3!J:K,2,0),"")</f>
        <v>PRIORIDAD 1</v>
      </c>
      <c r="J635" t="str">
        <f>IFERROR(VLOOKUP(B635,Hoja3!P:Q,1,0),"")</f>
        <v/>
      </c>
      <c r="K635" t="str">
        <f>IFERROR(VLOOKUP(B635,Hoja3!P:Q,2,0),"")</f>
        <v/>
      </c>
      <c r="L635">
        <v>161</v>
      </c>
    </row>
    <row r="636" spans="1:12" x14ac:dyDescent="0.25">
      <c r="A636">
        <v>684</v>
      </c>
      <c r="B636" s="36" t="s">
        <v>1960</v>
      </c>
      <c r="C636" t="s">
        <v>132</v>
      </c>
      <c r="D636" t="s">
        <v>25</v>
      </c>
      <c r="E636" t="s">
        <v>2708</v>
      </c>
      <c r="F636">
        <v>4</v>
      </c>
      <c r="G636" t="str">
        <f>IFERROR(VLOOKUP(B636,FIJO!B:I,8,0),"No diagnostico")</f>
        <v>No diagnostico</v>
      </c>
      <c r="H636" t="str">
        <f>IFERROR(VLOOKUP(B636,Hoja3!J:K,1,0),"")</f>
        <v>RSJ</v>
      </c>
      <c r="I636" t="str">
        <f>IFERROR(VLOOKUP(B636,Hoja3!J:K,2,0),"")</f>
        <v>PRIORIDAD 1</v>
      </c>
      <c r="J636" t="str">
        <f>IFERROR(VLOOKUP(B636,Hoja3!P:Q,1,0),"")</f>
        <v/>
      </c>
      <c r="K636" t="str">
        <f>IFERROR(VLOOKUP(B636,Hoja3!P:Q,2,0),"")</f>
        <v/>
      </c>
      <c r="L636">
        <v>269</v>
      </c>
    </row>
    <row r="637" spans="1:12" x14ac:dyDescent="0.25">
      <c r="A637">
        <v>687</v>
      </c>
      <c r="B637" s="36" t="s">
        <v>1961</v>
      </c>
      <c r="C637" t="s">
        <v>132</v>
      </c>
      <c r="D637" t="s">
        <v>25</v>
      </c>
      <c r="E637" t="s">
        <v>2708</v>
      </c>
      <c r="F637">
        <v>4</v>
      </c>
      <c r="G637" t="str">
        <f>IFERROR(VLOOKUP(B637,FIJO!B:I,8,0),"No diagnostico")</f>
        <v>No diagnostico</v>
      </c>
      <c r="H637" t="str">
        <f>IFERROR(VLOOKUP(B637,Hoja3!J:K,1,0),"")</f>
        <v>T9A</v>
      </c>
      <c r="I637" t="str">
        <f>IFERROR(VLOOKUP(B637,Hoja3!J:K,2,0),"")</f>
        <v>PRIORIDAD 1</v>
      </c>
      <c r="J637" t="str">
        <f>IFERROR(VLOOKUP(B637,Hoja3!P:Q,1,0),"")</f>
        <v/>
      </c>
      <c r="K637" t="str">
        <f>IFERROR(VLOOKUP(B637,Hoja3!P:Q,2,0),"")</f>
        <v/>
      </c>
      <c r="L637">
        <v>73</v>
      </c>
    </row>
    <row r="638" spans="1:12" x14ac:dyDescent="0.25">
      <c r="A638">
        <v>690</v>
      </c>
      <c r="B638" s="36" t="s">
        <v>1962</v>
      </c>
      <c r="C638" t="s">
        <v>132</v>
      </c>
      <c r="D638" t="s">
        <v>25</v>
      </c>
      <c r="E638" t="s">
        <v>2708</v>
      </c>
      <c r="F638">
        <v>4</v>
      </c>
      <c r="G638" t="str">
        <f>IFERROR(VLOOKUP(B638,FIJO!B:I,8,0),"No diagnostico")</f>
        <v>No diagnostico</v>
      </c>
      <c r="H638" t="str">
        <f>IFERROR(VLOOKUP(B638,Hoja3!J:K,1,0),"")</f>
        <v>TOB11</v>
      </c>
      <c r="I638" t="str">
        <f>IFERROR(VLOOKUP(B638,Hoja3!J:K,2,0),"")</f>
        <v>PRIORIDAD 1</v>
      </c>
      <c r="J638" t="str">
        <f>IFERROR(VLOOKUP(B638,Hoja3!P:Q,1,0),"")</f>
        <v/>
      </c>
      <c r="K638" t="str">
        <f>IFERROR(VLOOKUP(B638,Hoja3!P:Q,2,0),"")</f>
        <v/>
      </c>
      <c r="L638">
        <v>158</v>
      </c>
    </row>
    <row r="639" spans="1:12" x14ac:dyDescent="0.25">
      <c r="A639">
        <v>696</v>
      </c>
      <c r="B639" s="36" t="s">
        <v>1916</v>
      </c>
      <c r="C639" t="s">
        <v>132</v>
      </c>
      <c r="D639" t="s">
        <v>25</v>
      </c>
      <c r="E639" t="s">
        <v>2708</v>
      </c>
      <c r="F639">
        <v>4</v>
      </c>
      <c r="G639" t="str">
        <f>IFERROR(VLOOKUP(B639,FIJO!B:I,8,0),"No diagnostico")</f>
        <v>No diagnostico</v>
      </c>
      <c r="H639" t="str">
        <f>IFERROR(VLOOKUP(B639,Hoja3!J:K,1,0),"")</f>
        <v>21T</v>
      </c>
      <c r="I639" t="str">
        <f>IFERROR(VLOOKUP(B639,Hoja3!J:K,2,0),"")</f>
        <v>PRIORIDAD 2</v>
      </c>
      <c r="J639" t="str">
        <f>IFERROR(VLOOKUP(B639,Hoja3!P:Q,1,0),"")</f>
        <v/>
      </c>
      <c r="K639" t="str">
        <f>IFERROR(VLOOKUP(B639,Hoja3!P:Q,2,0),"")</f>
        <v/>
      </c>
      <c r="L639">
        <v>46</v>
      </c>
    </row>
    <row r="640" spans="1:12" x14ac:dyDescent="0.25">
      <c r="A640">
        <v>701</v>
      </c>
      <c r="B640" s="36" t="s">
        <v>1919</v>
      </c>
      <c r="C640" t="s">
        <v>132</v>
      </c>
      <c r="D640" t="s">
        <v>25</v>
      </c>
      <c r="E640" t="s">
        <v>2708</v>
      </c>
      <c r="F640">
        <v>4</v>
      </c>
      <c r="G640" t="str">
        <f>IFERROR(VLOOKUP(B640,FIJO!B:I,8,0),"No diagnostico")</f>
        <v>No diagnostico</v>
      </c>
      <c r="H640" t="str">
        <f>IFERROR(VLOOKUP(B640,Hoja3!J:K,1,0),"")</f>
        <v>ATY</v>
      </c>
      <c r="I640" t="str">
        <f>IFERROR(VLOOKUP(B640,Hoja3!J:K,2,0),"")</f>
        <v>PRIORIDAD 2</v>
      </c>
      <c r="J640" t="str">
        <f>IFERROR(VLOOKUP(B640,Hoja3!P:Q,1,0),"")</f>
        <v/>
      </c>
      <c r="K640" t="str">
        <f>IFERROR(VLOOKUP(B640,Hoja3!P:Q,2,0),"")</f>
        <v/>
      </c>
      <c r="L640">
        <v>120</v>
      </c>
    </row>
    <row r="641" spans="1:12" x14ac:dyDescent="0.25">
      <c r="A641">
        <v>704</v>
      </c>
      <c r="B641" s="36" t="s">
        <v>1920</v>
      </c>
      <c r="C641" t="s">
        <v>132</v>
      </c>
      <c r="D641" t="s">
        <v>25</v>
      </c>
      <c r="E641" t="s">
        <v>2708</v>
      </c>
      <c r="F641">
        <v>4</v>
      </c>
      <c r="G641" t="str">
        <f>IFERROR(VLOOKUP(B641,FIJO!B:I,8,0),"No diagnostico")</f>
        <v>No diagnostico</v>
      </c>
      <c r="H641" t="str">
        <f>IFERROR(VLOOKUP(B641,Hoja3!J:K,1,0),"")</f>
        <v>BLK</v>
      </c>
      <c r="I641" t="str">
        <f>IFERROR(VLOOKUP(B641,Hoja3!J:K,2,0),"")</f>
        <v>PRIORIDAD 2</v>
      </c>
      <c r="J641" t="str">
        <f>IFERROR(VLOOKUP(B641,Hoja3!P:Q,1,0),"")</f>
        <v/>
      </c>
      <c r="K641" t="str">
        <f>IFERROR(VLOOKUP(B641,Hoja3!P:Q,2,0),"")</f>
        <v/>
      </c>
      <c r="L641">
        <v>136</v>
      </c>
    </row>
    <row r="642" spans="1:12" x14ac:dyDescent="0.25">
      <c r="A642">
        <v>705</v>
      </c>
      <c r="B642" s="36" t="s">
        <v>1922</v>
      </c>
      <c r="C642" t="s">
        <v>132</v>
      </c>
      <c r="D642" t="s">
        <v>25</v>
      </c>
      <c r="E642" t="s">
        <v>2708</v>
      </c>
      <c r="F642">
        <v>4</v>
      </c>
      <c r="G642" t="str">
        <f>IFERROR(VLOOKUP(B642,FIJO!B:I,8,0),"No diagnostico")</f>
        <v>No diagnostico</v>
      </c>
      <c r="H642" t="str">
        <f>IFERROR(VLOOKUP(B642,Hoja3!J:K,1,0),"")</f>
        <v>BTY</v>
      </c>
      <c r="I642" t="str">
        <f>IFERROR(VLOOKUP(B642,Hoja3!J:K,2,0),"")</f>
        <v>PRIORIDAD 1</v>
      </c>
      <c r="J642" t="str">
        <f>IFERROR(VLOOKUP(B642,Hoja3!P:Q,1,0),"")</f>
        <v/>
      </c>
      <c r="K642" t="str">
        <f>IFERROR(VLOOKUP(B642,Hoja3!P:Q,2,0),"")</f>
        <v/>
      </c>
      <c r="L642">
        <v>150</v>
      </c>
    </row>
    <row r="643" spans="1:12" x14ac:dyDescent="0.25">
      <c r="A643">
        <v>706</v>
      </c>
      <c r="B643" s="36" t="s">
        <v>1924</v>
      </c>
      <c r="C643" t="s">
        <v>132</v>
      </c>
      <c r="D643" t="s">
        <v>25</v>
      </c>
      <c r="E643" t="s">
        <v>2708</v>
      </c>
      <c r="F643">
        <v>4</v>
      </c>
      <c r="G643" t="str">
        <f>IFERROR(VLOOKUP(B643,FIJO!B:I,8,0),"No diagnostico")</f>
        <v>No diagnostico</v>
      </c>
      <c r="H643" t="str">
        <f>IFERROR(VLOOKUP(B643,Hoja3!J:K,1,0),"")</f>
        <v>C08</v>
      </c>
      <c r="I643" t="str">
        <f>IFERROR(VLOOKUP(B643,Hoja3!J:K,2,0),"")</f>
        <v>PRIORIDAD 0</v>
      </c>
      <c r="J643" t="str">
        <f>IFERROR(VLOOKUP(B643,Hoja3!P:Q,1,0),"")</f>
        <v/>
      </c>
      <c r="K643" t="str">
        <f>IFERROR(VLOOKUP(B643,Hoja3!P:Q,2,0),"")</f>
        <v/>
      </c>
      <c r="L643">
        <v>117</v>
      </c>
    </row>
    <row r="644" spans="1:12" x14ac:dyDescent="0.25">
      <c r="A644">
        <v>710</v>
      </c>
      <c r="B644" s="36" t="s">
        <v>1927</v>
      </c>
      <c r="C644" t="s">
        <v>132</v>
      </c>
      <c r="D644" t="s">
        <v>25</v>
      </c>
      <c r="E644" t="s">
        <v>2708</v>
      </c>
      <c r="F644">
        <v>4</v>
      </c>
      <c r="G644" t="str">
        <f>IFERROR(VLOOKUP(B644,FIJO!B:I,8,0),"No diagnostico")</f>
        <v>No diagnostico</v>
      </c>
      <c r="H644" t="str">
        <f>IFERROR(VLOOKUP(B644,Hoja3!J:K,1,0),"")</f>
        <v>C76</v>
      </c>
      <c r="I644" t="str">
        <f>IFERROR(VLOOKUP(B644,Hoja3!J:K,2,0),"")</f>
        <v>PRIORIDAD 1</v>
      </c>
      <c r="J644" t="str">
        <f>IFERROR(VLOOKUP(B644,Hoja3!P:Q,1,0),"")</f>
        <v/>
      </c>
      <c r="K644" t="str">
        <f>IFERROR(VLOOKUP(B644,Hoja3!P:Q,2,0),"")</f>
        <v/>
      </c>
      <c r="L644">
        <v>250</v>
      </c>
    </row>
    <row r="645" spans="1:12" x14ac:dyDescent="0.25">
      <c r="A645">
        <v>720</v>
      </c>
      <c r="B645" s="36" t="s">
        <v>1931</v>
      </c>
      <c r="C645" t="s">
        <v>132</v>
      </c>
      <c r="D645" t="s">
        <v>25</v>
      </c>
      <c r="E645" t="s">
        <v>2708</v>
      </c>
      <c r="F645">
        <v>4</v>
      </c>
      <c r="G645" t="str">
        <f>IFERROR(VLOOKUP(B645,FIJO!B:I,8,0),"No diagnostico")</f>
        <v>No diagnostico</v>
      </c>
      <c r="H645" t="str">
        <f>IFERROR(VLOOKUP(B645,Hoja3!J:K,1,0),"")</f>
        <v>IT3</v>
      </c>
      <c r="I645" t="str">
        <f>IFERROR(VLOOKUP(B645,Hoja3!J:K,2,0),"")</f>
        <v>PRIORIDAD 2</v>
      </c>
      <c r="J645" t="str">
        <f>IFERROR(VLOOKUP(B645,Hoja3!P:Q,1,0),"")</f>
        <v/>
      </c>
      <c r="K645" t="str">
        <f>IFERROR(VLOOKUP(B645,Hoja3!P:Q,2,0),"")</f>
        <v/>
      </c>
      <c r="L645">
        <v>41</v>
      </c>
    </row>
    <row r="646" spans="1:12" x14ac:dyDescent="0.25">
      <c r="A646">
        <v>723</v>
      </c>
      <c r="B646" s="36" t="s">
        <v>1933</v>
      </c>
      <c r="C646" t="s">
        <v>132</v>
      </c>
      <c r="D646" t="s">
        <v>25</v>
      </c>
      <c r="E646" t="s">
        <v>2708</v>
      </c>
      <c r="F646">
        <v>4</v>
      </c>
      <c r="G646" t="str">
        <f>IFERROR(VLOOKUP(B646,FIJO!B:I,8,0),"No diagnostico")</f>
        <v>No diagnostico</v>
      </c>
      <c r="H646" t="str">
        <f>IFERROR(VLOOKUP(B646,Hoja3!J:K,1,0),"")</f>
        <v>KEZ</v>
      </c>
      <c r="I646" t="str">
        <f>IFERROR(VLOOKUP(B646,Hoja3!J:K,2,0),"")</f>
        <v>PRIORIDAD 1</v>
      </c>
      <c r="J646" t="str">
        <f>IFERROR(VLOOKUP(B646,Hoja3!P:Q,1,0),"")</f>
        <v/>
      </c>
      <c r="K646" t="str">
        <f>IFERROR(VLOOKUP(B646,Hoja3!P:Q,2,0),"")</f>
        <v/>
      </c>
      <c r="L646">
        <v>106</v>
      </c>
    </row>
    <row r="647" spans="1:12" x14ac:dyDescent="0.25">
      <c r="A647">
        <v>725</v>
      </c>
      <c r="B647" s="36" t="s">
        <v>1935</v>
      </c>
      <c r="C647" t="s">
        <v>132</v>
      </c>
      <c r="D647" t="s">
        <v>25</v>
      </c>
      <c r="E647" t="s">
        <v>2708</v>
      </c>
      <c r="F647">
        <v>4</v>
      </c>
      <c r="G647" t="str">
        <f>IFERROR(VLOOKUP(B647,FIJO!B:I,8,0),"No diagnostico")</f>
        <v>No diagnostico</v>
      </c>
      <c r="H647" t="str">
        <f>IFERROR(VLOOKUP(B647,Hoja3!J:K,1,0),"")</f>
        <v>LTJ</v>
      </c>
      <c r="I647" t="str">
        <f>IFERROR(VLOOKUP(B647,Hoja3!J:K,2,0),"")</f>
        <v>PRIORIDAD 1</v>
      </c>
      <c r="J647" t="str">
        <f>IFERROR(VLOOKUP(B647,Hoja3!P:Q,1,0),"")</f>
        <v/>
      </c>
      <c r="K647" t="str">
        <f>IFERROR(VLOOKUP(B647,Hoja3!P:Q,2,0),"")</f>
        <v/>
      </c>
      <c r="L647">
        <v>184</v>
      </c>
    </row>
    <row r="648" spans="1:12" x14ac:dyDescent="0.25">
      <c r="A648">
        <v>727</v>
      </c>
      <c r="B648" s="36" t="s">
        <v>1936</v>
      </c>
      <c r="C648" t="s">
        <v>132</v>
      </c>
      <c r="D648" t="s">
        <v>25</v>
      </c>
      <c r="E648" t="s">
        <v>2708</v>
      </c>
      <c r="F648">
        <v>4</v>
      </c>
      <c r="G648" t="str">
        <f>IFERROR(VLOOKUP(B648,FIJO!B:I,8,0),"No diagnostico")</f>
        <v>No diagnostico</v>
      </c>
      <c r="H648" t="str">
        <f>IFERROR(VLOOKUP(B648,Hoja3!J:K,1,0),"")</f>
        <v>MOI</v>
      </c>
      <c r="I648" t="str">
        <f>IFERROR(VLOOKUP(B648,Hoja3!J:K,2,0),"")</f>
        <v>PRIORIDAD 1</v>
      </c>
      <c r="J648" t="str">
        <f>IFERROR(VLOOKUP(B648,Hoja3!P:Q,1,0),"")</f>
        <v/>
      </c>
      <c r="K648" t="str">
        <f>IFERROR(VLOOKUP(B648,Hoja3!P:Q,2,0),"")</f>
        <v/>
      </c>
      <c r="L648">
        <v>198</v>
      </c>
    </row>
    <row r="649" spans="1:12" x14ac:dyDescent="0.25">
      <c r="A649">
        <v>740</v>
      </c>
      <c r="B649" s="36" t="s">
        <v>1937</v>
      </c>
      <c r="C649" t="s">
        <v>132</v>
      </c>
      <c r="D649" t="s">
        <v>25</v>
      </c>
      <c r="E649" t="s">
        <v>2708</v>
      </c>
      <c r="F649">
        <v>4</v>
      </c>
      <c r="G649" t="str">
        <f>IFERROR(VLOOKUP(B649,FIJO!B:I,8,0),"No diagnostico")</f>
        <v>No diagnostico</v>
      </c>
      <c r="H649" t="str">
        <f>IFERROR(VLOOKUP(B649,Hoja3!J:K,1,0),"")</f>
        <v>TSZ</v>
      </c>
      <c r="I649" t="str">
        <f>IFERROR(VLOOKUP(B649,Hoja3!J:K,2,0),"")</f>
        <v>PRIORIDAD 1</v>
      </c>
      <c r="J649" t="str">
        <f>IFERROR(VLOOKUP(B649,Hoja3!P:Q,1,0),"")</f>
        <v/>
      </c>
      <c r="K649" t="str">
        <f>IFERROR(VLOOKUP(B649,Hoja3!P:Q,2,0),"")</f>
        <v/>
      </c>
      <c r="L649">
        <v>22</v>
      </c>
    </row>
    <row r="650" spans="1:12" x14ac:dyDescent="0.25">
      <c r="A650">
        <v>741</v>
      </c>
      <c r="B650" s="36" t="s">
        <v>1938</v>
      </c>
      <c r="C650" t="s">
        <v>132</v>
      </c>
      <c r="D650" t="s">
        <v>25</v>
      </c>
      <c r="E650" t="s">
        <v>2708</v>
      </c>
      <c r="F650">
        <v>4</v>
      </c>
      <c r="G650" t="str">
        <f>IFERROR(VLOOKUP(B650,FIJO!B:I,8,0),"No diagnostico")</f>
        <v>No diagnostico</v>
      </c>
      <c r="H650" t="str">
        <f>IFERROR(VLOOKUP(B650,Hoja3!J:K,1,0),"")</f>
        <v>TUL</v>
      </c>
      <c r="I650" t="str">
        <f>IFERROR(VLOOKUP(B650,Hoja3!J:K,2,0),"")</f>
        <v>PRIORIDAD 1</v>
      </c>
      <c r="J650" t="str">
        <f>IFERROR(VLOOKUP(B650,Hoja3!P:Q,1,0),"")</f>
        <v/>
      </c>
      <c r="K650" t="str">
        <f>IFERROR(VLOOKUP(B650,Hoja3!P:Q,2,0),"")</f>
        <v/>
      </c>
      <c r="L650">
        <v>194</v>
      </c>
    </row>
    <row r="651" spans="1:12" x14ac:dyDescent="0.25">
      <c r="A651">
        <v>763</v>
      </c>
      <c r="B651" s="36" t="s">
        <v>1913</v>
      </c>
      <c r="C651" t="s">
        <v>132</v>
      </c>
      <c r="D651" t="s">
        <v>25</v>
      </c>
      <c r="E651" t="s">
        <v>2708</v>
      </c>
      <c r="F651">
        <v>4</v>
      </c>
      <c r="G651" t="str">
        <f>IFERROR(VLOOKUP(B651,FIJO!B:I,8,0),"No diagnostico")</f>
        <v>No diagnostico</v>
      </c>
      <c r="H651" t="str">
        <f>IFERROR(VLOOKUP(B651,Hoja3!J:K,1,0),"")</f>
        <v>LPN</v>
      </c>
      <c r="I651" t="str">
        <f>IFERROR(VLOOKUP(B651,Hoja3!J:K,2,0),"")</f>
        <v>PRIORIDAD 1</v>
      </c>
      <c r="J651" t="str">
        <f>IFERROR(VLOOKUP(B651,Hoja3!P:Q,1,0),"")</f>
        <v/>
      </c>
      <c r="K651" t="str">
        <f>IFERROR(VLOOKUP(B651,Hoja3!P:Q,2,0),"")</f>
        <v/>
      </c>
      <c r="L651">
        <v>184</v>
      </c>
    </row>
    <row r="652" spans="1:12" x14ac:dyDescent="0.25">
      <c r="A652">
        <v>778</v>
      </c>
      <c r="B652" s="36" t="s">
        <v>1889</v>
      </c>
      <c r="C652" t="s">
        <v>132</v>
      </c>
      <c r="D652" t="s">
        <v>25</v>
      </c>
      <c r="E652" t="s">
        <v>2708</v>
      </c>
      <c r="F652">
        <v>4</v>
      </c>
      <c r="G652" t="str">
        <f>IFERROR(VLOOKUP(B652,FIJO!B:I,8,0),"No diagnostico")</f>
        <v>No diagnostico</v>
      </c>
      <c r="H652" t="str">
        <f>IFERROR(VLOOKUP(B652,Hoja3!J:K,1,0),"")</f>
        <v>2VP</v>
      </c>
      <c r="I652" t="str">
        <f>IFERROR(VLOOKUP(B652,Hoja3!J:K,2,0),"")</f>
        <v>PRIORIDAD 0</v>
      </c>
      <c r="J652" t="str">
        <f>IFERROR(VLOOKUP(B652,Hoja3!P:Q,1,0),"")</f>
        <v/>
      </c>
      <c r="K652" t="str">
        <f>IFERROR(VLOOKUP(B652,Hoja3!P:Q,2,0),"")</f>
        <v/>
      </c>
      <c r="L652">
        <v>47</v>
      </c>
    </row>
    <row r="653" spans="1:12" x14ac:dyDescent="0.25">
      <c r="A653">
        <v>782</v>
      </c>
      <c r="B653" s="36" t="s">
        <v>1893</v>
      </c>
      <c r="C653" t="s">
        <v>132</v>
      </c>
      <c r="D653" t="s">
        <v>25</v>
      </c>
      <c r="E653" t="s">
        <v>2708</v>
      </c>
      <c r="F653">
        <v>4</v>
      </c>
      <c r="G653" t="str">
        <f>IFERROR(VLOOKUP(B653,FIJO!B:I,8,0),"No diagnostico")</f>
        <v>No diagnostico</v>
      </c>
      <c r="H653" t="str">
        <f>IFERROR(VLOOKUP(B653,Hoja3!J:K,1,0),"")</f>
        <v>5CH</v>
      </c>
      <c r="I653" t="str">
        <f>IFERROR(VLOOKUP(B653,Hoja3!J:K,2,0),"")</f>
        <v>PRIORIDAD 1</v>
      </c>
      <c r="J653" t="str">
        <f>IFERROR(VLOOKUP(B653,Hoja3!P:Q,1,0),"")</f>
        <v/>
      </c>
      <c r="K653" t="str">
        <f>IFERROR(VLOOKUP(B653,Hoja3!P:Q,2,0),"")</f>
        <v/>
      </c>
      <c r="L653">
        <v>199</v>
      </c>
    </row>
    <row r="654" spans="1:12" x14ac:dyDescent="0.25">
      <c r="A654">
        <v>796</v>
      </c>
      <c r="B654" s="36" t="s">
        <v>1895</v>
      </c>
      <c r="C654" t="s">
        <v>132</v>
      </c>
      <c r="D654" t="s">
        <v>25</v>
      </c>
      <c r="E654" t="s">
        <v>2708</v>
      </c>
      <c r="F654">
        <v>4</v>
      </c>
      <c r="G654" t="str">
        <f>IFERROR(VLOOKUP(B654,FIJO!B:I,8,0),"No diagnostico")</f>
        <v>No diagnostico</v>
      </c>
      <c r="H654" t="str">
        <f>IFERROR(VLOOKUP(B654,Hoja3!J:K,1,0),"")</f>
        <v>CK5</v>
      </c>
      <c r="I654" t="str">
        <f>IFERROR(VLOOKUP(B654,Hoja3!J:K,2,0),"")</f>
        <v>PRIORIDAD 2</v>
      </c>
      <c r="J654" t="str">
        <f>IFERROR(VLOOKUP(B654,Hoja3!P:Q,1,0),"")</f>
        <v/>
      </c>
      <c r="K654" t="str">
        <f>IFERROR(VLOOKUP(B654,Hoja3!P:Q,2,0),"")</f>
        <v/>
      </c>
      <c r="L654">
        <v>99</v>
      </c>
    </row>
    <row r="655" spans="1:12" x14ac:dyDescent="0.25">
      <c r="A655">
        <v>813</v>
      </c>
      <c r="B655" s="36" t="s">
        <v>1899</v>
      </c>
      <c r="C655" t="s">
        <v>132</v>
      </c>
      <c r="D655" t="s">
        <v>25</v>
      </c>
      <c r="E655" t="s">
        <v>2708</v>
      </c>
      <c r="F655">
        <v>4</v>
      </c>
      <c r="G655" t="str">
        <f>IFERROR(VLOOKUP(B655,FIJO!B:I,8,0),"No diagnostico")</f>
        <v>No diagnostico</v>
      </c>
      <c r="H655" t="str">
        <f>IFERROR(VLOOKUP(B655,Hoja3!J:K,1,0),"")</f>
        <v>LT1</v>
      </c>
      <c r="I655" t="str">
        <f>IFERROR(VLOOKUP(B655,Hoja3!J:K,2,0),"")</f>
        <v>PRIORIDAD 2</v>
      </c>
      <c r="J655" t="str">
        <f>IFERROR(VLOOKUP(B655,Hoja3!P:Q,1,0),"")</f>
        <v/>
      </c>
      <c r="K655" t="str">
        <f>IFERROR(VLOOKUP(B655,Hoja3!P:Q,2,0),"")</f>
        <v/>
      </c>
      <c r="L655">
        <v>21</v>
      </c>
    </row>
    <row r="656" spans="1:12" x14ac:dyDescent="0.25">
      <c r="A656">
        <v>822</v>
      </c>
      <c r="B656" s="36" t="s">
        <v>1903</v>
      </c>
      <c r="C656" t="s">
        <v>132</v>
      </c>
      <c r="D656" t="s">
        <v>25</v>
      </c>
      <c r="E656" t="s">
        <v>2708</v>
      </c>
      <c r="F656">
        <v>4</v>
      </c>
      <c r="G656" t="str">
        <f>IFERROR(VLOOKUP(B656,FIJO!B:I,8,0),"No diagnostico")</f>
        <v>No diagnostico</v>
      </c>
      <c r="H656" t="str">
        <f>IFERROR(VLOOKUP(B656,Hoja3!J:K,1,0),"")</f>
        <v>P5I</v>
      </c>
      <c r="I656" t="str">
        <f>IFERROR(VLOOKUP(B656,Hoja3!J:K,2,0),"")</f>
        <v>PRIORIDAD 2</v>
      </c>
      <c r="J656" t="str">
        <f>IFERROR(VLOOKUP(B656,Hoja3!P:Q,1,0),"")</f>
        <v/>
      </c>
      <c r="K656" t="str">
        <f>IFERROR(VLOOKUP(B656,Hoja3!P:Q,2,0),"")</f>
        <v/>
      </c>
      <c r="L656">
        <v>31</v>
      </c>
    </row>
    <row r="657" spans="1:12" x14ac:dyDescent="0.25">
      <c r="A657">
        <v>824</v>
      </c>
      <c r="B657" s="36" t="s">
        <v>1906</v>
      </c>
      <c r="C657" t="s">
        <v>132</v>
      </c>
      <c r="D657" t="s">
        <v>25</v>
      </c>
      <c r="E657" t="s">
        <v>2708</v>
      </c>
      <c r="F657">
        <v>4</v>
      </c>
      <c r="G657" t="str">
        <f>IFERROR(VLOOKUP(B657,FIJO!B:I,8,0),"No diagnostico")</f>
        <v>No diagnostico</v>
      </c>
      <c r="H657" t="str">
        <f>IFERROR(VLOOKUP(B657,Hoja3!J:K,1,0),"")</f>
        <v>PC1</v>
      </c>
      <c r="I657" t="str">
        <f>IFERROR(VLOOKUP(B657,Hoja3!J:K,2,0),"")</f>
        <v>PRIORIDAD 1</v>
      </c>
      <c r="J657" t="str">
        <f>IFERROR(VLOOKUP(B657,Hoja3!P:Q,1,0),"")</f>
        <v/>
      </c>
      <c r="K657" t="str">
        <f>IFERROR(VLOOKUP(B657,Hoja3!P:Q,2,0),"")</f>
        <v/>
      </c>
      <c r="L657">
        <v>138</v>
      </c>
    </row>
    <row r="658" spans="1:12" x14ac:dyDescent="0.25">
      <c r="A658">
        <v>825</v>
      </c>
      <c r="B658" s="36" t="s">
        <v>1908</v>
      </c>
      <c r="C658" t="s">
        <v>132</v>
      </c>
      <c r="D658" t="s">
        <v>25</v>
      </c>
      <c r="E658" t="s">
        <v>2708</v>
      </c>
      <c r="F658">
        <v>4</v>
      </c>
      <c r="G658" t="str">
        <f>IFERROR(VLOOKUP(B658,FIJO!B:I,8,0),"No diagnostico")</f>
        <v>No diagnostico</v>
      </c>
      <c r="H658" t="str">
        <f>IFERROR(VLOOKUP(B658,Hoja3!J:K,1,0),"")</f>
        <v>PTB</v>
      </c>
      <c r="I658" t="str">
        <f>IFERROR(VLOOKUP(B658,Hoja3!J:K,2,0),"")</f>
        <v>PRIORIDAD 2</v>
      </c>
      <c r="J658" t="str">
        <f>IFERROR(VLOOKUP(B658,Hoja3!P:Q,1,0),"")</f>
        <v/>
      </c>
      <c r="K658" t="str">
        <f>IFERROR(VLOOKUP(B658,Hoja3!P:Q,2,0),"")</f>
        <v/>
      </c>
      <c r="L658">
        <v>43</v>
      </c>
    </row>
    <row r="659" spans="1:12" x14ac:dyDescent="0.25">
      <c r="A659">
        <v>833</v>
      </c>
      <c r="B659" s="36" t="s">
        <v>1911</v>
      </c>
      <c r="C659" t="s">
        <v>132</v>
      </c>
      <c r="D659" t="s">
        <v>25</v>
      </c>
      <c r="E659" t="s">
        <v>2708</v>
      </c>
      <c r="F659">
        <v>4</v>
      </c>
      <c r="G659" t="str">
        <f>IFERROR(VLOOKUP(B659,FIJO!B:I,8,0),"No diagnostico")</f>
        <v>No diagnostico</v>
      </c>
      <c r="H659" t="str">
        <f>IFERROR(VLOOKUP(B659,Hoja3!J:K,1,0),"")</f>
        <v>SX4</v>
      </c>
      <c r="I659" t="str">
        <f>IFERROR(VLOOKUP(B659,Hoja3!J:K,2,0),"")</f>
        <v>PRIORIDAD 1</v>
      </c>
      <c r="J659" t="str">
        <f>IFERROR(VLOOKUP(B659,Hoja3!P:Q,1,0),"")</f>
        <v/>
      </c>
      <c r="K659" t="str">
        <f>IFERROR(VLOOKUP(B659,Hoja3!P:Q,2,0),"")</f>
        <v/>
      </c>
      <c r="L659">
        <v>215</v>
      </c>
    </row>
    <row r="660" spans="1:12" x14ac:dyDescent="0.25">
      <c r="A660">
        <v>841</v>
      </c>
      <c r="B660" s="36" t="s">
        <v>1979</v>
      </c>
      <c r="C660" t="s">
        <v>152</v>
      </c>
      <c r="D660" t="s">
        <v>25</v>
      </c>
      <c r="E660" t="s">
        <v>2708</v>
      </c>
      <c r="F660">
        <v>4</v>
      </c>
      <c r="G660" t="str">
        <f>IFERROR(VLOOKUP(B660,FIJO!B:I,8,0),"No diagnostico")</f>
        <v>No diagnostico</v>
      </c>
      <c r="H660" t="str">
        <f>IFERROR(VLOOKUP(B660,Hoja3!J:K,1,0),"")</f>
        <v>XO9</v>
      </c>
      <c r="I660" t="str">
        <f>IFERROR(VLOOKUP(B660,Hoja3!J:K,2,0),"")</f>
        <v>PRIORIDAD 1</v>
      </c>
      <c r="J660" t="str">
        <f>IFERROR(VLOOKUP(B660,Hoja3!P:Q,1,0),"")</f>
        <v/>
      </c>
      <c r="K660" t="str">
        <f>IFERROR(VLOOKUP(B660,Hoja3!P:Q,2,0),"")</f>
        <v/>
      </c>
      <c r="L660">
        <v>51</v>
      </c>
    </row>
    <row r="661" spans="1:12" x14ac:dyDescent="0.25">
      <c r="A661">
        <v>856</v>
      </c>
      <c r="B661" s="36" t="s">
        <v>1998</v>
      </c>
      <c r="C661" t="s">
        <v>152</v>
      </c>
      <c r="D661" t="s">
        <v>25</v>
      </c>
      <c r="E661" t="s">
        <v>2708</v>
      </c>
      <c r="F661">
        <v>4</v>
      </c>
      <c r="G661" t="str">
        <f>IFERROR(VLOOKUP(B661,FIJO!B:I,8,0),"No diagnostico")</f>
        <v>No diagnostico</v>
      </c>
      <c r="H661" t="str">
        <f>IFERROR(VLOOKUP(B661,Hoja3!J:K,1,0),"")</f>
        <v>4BH</v>
      </c>
      <c r="I661" t="str">
        <f>IFERROR(VLOOKUP(B661,Hoja3!J:K,2,0),"")</f>
        <v>PRIORIDAD 2</v>
      </c>
      <c r="J661" t="str">
        <f>IFERROR(VLOOKUP(B661,Hoja3!P:Q,1,0),"")</f>
        <v/>
      </c>
      <c r="K661" t="str">
        <f>IFERROR(VLOOKUP(B661,Hoja3!P:Q,2,0),"")</f>
        <v/>
      </c>
      <c r="L661">
        <v>95</v>
      </c>
    </row>
    <row r="662" spans="1:12" x14ac:dyDescent="0.25">
      <c r="A662">
        <v>858</v>
      </c>
      <c r="B662" s="36" t="s">
        <v>2000</v>
      </c>
      <c r="C662" t="s">
        <v>152</v>
      </c>
      <c r="D662" t="s">
        <v>25</v>
      </c>
      <c r="E662" t="s">
        <v>2708</v>
      </c>
      <c r="F662">
        <v>4</v>
      </c>
      <c r="G662" t="str">
        <f>IFERROR(VLOOKUP(B662,FIJO!B:I,8,0),"No diagnostico")</f>
        <v>No diagnostico</v>
      </c>
      <c r="H662" t="str">
        <f>IFERROR(VLOOKUP(B662,Hoja3!J:K,1,0),"")</f>
        <v>C5V</v>
      </c>
      <c r="I662" t="str">
        <f>IFERROR(VLOOKUP(B662,Hoja3!J:K,2,0),"")</f>
        <v>PRIORIDAD 2</v>
      </c>
      <c r="J662" t="str">
        <f>IFERROR(VLOOKUP(B662,Hoja3!P:Q,1,0),"")</f>
        <v/>
      </c>
      <c r="K662" t="str">
        <f>IFERROR(VLOOKUP(B662,Hoja3!P:Q,2,0),"")</f>
        <v/>
      </c>
      <c r="L662">
        <v>145</v>
      </c>
    </row>
    <row r="663" spans="1:12" x14ac:dyDescent="0.25">
      <c r="A663">
        <v>864</v>
      </c>
      <c r="B663" s="36" t="s">
        <v>2003</v>
      </c>
      <c r="C663" t="s">
        <v>152</v>
      </c>
      <c r="D663" t="s">
        <v>25</v>
      </c>
      <c r="E663" t="s">
        <v>2708</v>
      </c>
      <c r="F663">
        <v>4</v>
      </c>
      <c r="G663" t="str">
        <f>IFERROR(VLOOKUP(B663,FIJO!B:I,8,0),"No diagnostico")</f>
        <v>No diagnostico</v>
      </c>
      <c r="H663" t="str">
        <f>IFERROR(VLOOKUP(B663,Hoja3!J:K,1,0),"")</f>
        <v>MOG</v>
      </c>
      <c r="I663" t="str">
        <f>IFERROR(VLOOKUP(B663,Hoja3!J:K,2,0),"")</f>
        <v>PRIORIDAD 2</v>
      </c>
      <c r="J663" t="str">
        <f>IFERROR(VLOOKUP(B663,Hoja3!P:Q,1,0),"")</f>
        <v/>
      </c>
      <c r="K663" t="str">
        <f>IFERROR(VLOOKUP(B663,Hoja3!P:Q,2,0),"")</f>
        <v/>
      </c>
      <c r="L663">
        <v>140</v>
      </c>
    </row>
    <row r="664" spans="1:12" x14ac:dyDescent="0.25">
      <c r="A664">
        <v>868</v>
      </c>
      <c r="B664" s="36" t="s">
        <v>2004</v>
      </c>
      <c r="C664" t="s">
        <v>152</v>
      </c>
      <c r="D664" t="s">
        <v>25</v>
      </c>
      <c r="E664" t="s">
        <v>2708</v>
      </c>
      <c r="F664">
        <v>4</v>
      </c>
      <c r="G664" t="str">
        <f>IFERROR(VLOOKUP(B664,FIJO!B:I,8,0),"No diagnostico")</f>
        <v>No diagnostico</v>
      </c>
      <c r="H664" t="str">
        <f>IFERROR(VLOOKUP(B664,Hoja3!J:K,1,0),"")</f>
        <v>ROR1</v>
      </c>
      <c r="I664" t="str">
        <f>IFERROR(VLOOKUP(B664,Hoja3!J:K,2,0),"")</f>
        <v>PRIORIDAD 2</v>
      </c>
      <c r="J664" t="str">
        <f>IFERROR(VLOOKUP(B664,Hoja3!P:Q,1,0),"")</f>
        <v/>
      </c>
      <c r="K664" t="str">
        <f>IFERROR(VLOOKUP(B664,Hoja3!P:Q,2,0),"")</f>
        <v/>
      </c>
      <c r="L664">
        <v>122</v>
      </c>
    </row>
    <row r="665" spans="1:12" x14ac:dyDescent="0.25">
      <c r="A665">
        <v>890</v>
      </c>
      <c r="B665" s="36" t="s">
        <v>1994</v>
      </c>
      <c r="C665" t="s">
        <v>152</v>
      </c>
      <c r="D665" t="s">
        <v>25</v>
      </c>
      <c r="E665" t="s">
        <v>2708</v>
      </c>
      <c r="F665">
        <v>4</v>
      </c>
      <c r="G665" t="str">
        <f>IFERROR(VLOOKUP(B665,FIJO!B:I,8,0),"No diagnostico")</f>
        <v>No diagnostico</v>
      </c>
      <c r="H665" t="str">
        <f>IFERROR(VLOOKUP(B665,Hoja3!J:K,1,0),"")</f>
        <v>GA13</v>
      </c>
      <c r="I665" t="str">
        <f>IFERROR(VLOOKUP(B665,Hoja3!J:K,2,0),"")</f>
        <v>PRIORIDAD 1</v>
      </c>
      <c r="J665" t="str">
        <f>IFERROR(VLOOKUP(B665,Hoja3!P:Q,1,0),"")</f>
        <v/>
      </c>
      <c r="K665" t="str">
        <f>IFERROR(VLOOKUP(B665,Hoja3!P:Q,2,0),"")</f>
        <v/>
      </c>
      <c r="L665">
        <v>144</v>
      </c>
    </row>
    <row r="666" spans="1:12" x14ac:dyDescent="0.25">
      <c r="A666">
        <v>896</v>
      </c>
      <c r="B666" s="36" t="s">
        <v>1995</v>
      </c>
      <c r="C666" t="s">
        <v>152</v>
      </c>
      <c r="D666" t="s">
        <v>25</v>
      </c>
      <c r="E666" t="s">
        <v>2708</v>
      </c>
      <c r="F666">
        <v>4</v>
      </c>
      <c r="G666" t="str">
        <f>IFERROR(VLOOKUP(B666,FIJO!B:I,8,0),"No diagnostico")</f>
        <v>No diagnostico</v>
      </c>
      <c r="H666" t="str">
        <f>IFERROR(VLOOKUP(B666,Hoja3!J:K,1,0),"")</f>
        <v>PIO11</v>
      </c>
      <c r="I666" t="str">
        <f>IFERROR(VLOOKUP(B666,Hoja3!J:K,2,0),"")</f>
        <v>PRIORIDAD 2</v>
      </c>
      <c r="J666" t="str">
        <f>IFERROR(VLOOKUP(B666,Hoja3!P:Q,1,0),"")</f>
        <v/>
      </c>
      <c r="K666" t="str">
        <f>IFERROR(VLOOKUP(B666,Hoja3!P:Q,2,0),"")</f>
        <v/>
      </c>
      <c r="L666">
        <v>34</v>
      </c>
    </row>
    <row r="667" spans="1:12" x14ac:dyDescent="0.25">
      <c r="A667">
        <v>910</v>
      </c>
      <c r="B667" s="36" t="s">
        <v>1985</v>
      </c>
      <c r="C667" t="s">
        <v>152</v>
      </c>
      <c r="D667" t="s">
        <v>25</v>
      </c>
      <c r="E667" t="s">
        <v>2708</v>
      </c>
      <c r="F667">
        <v>4</v>
      </c>
      <c r="G667" t="str">
        <f>IFERROR(VLOOKUP(B667,FIJO!B:I,8,0),"No diagnostico")</f>
        <v>No diagnostico</v>
      </c>
      <c r="H667" t="str">
        <f>IFERROR(VLOOKUP(B667,Hoja3!J:K,1,0),"")</f>
        <v>C761</v>
      </c>
      <c r="I667" t="str">
        <f>IFERROR(VLOOKUP(B667,Hoja3!J:K,2,0),"")</f>
        <v>PRIORIDAD 2</v>
      </c>
      <c r="J667" t="str">
        <f>IFERROR(VLOOKUP(B667,Hoja3!P:Q,1,0),"")</f>
        <v/>
      </c>
      <c r="K667" t="str">
        <f>IFERROR(VLOOKUP(B667,Hoja3!P:Q,2,0),"")</f>
        <v/>
      </c>
      <c r="L667">
        <v>140</v>
      </c>
    </row>
    <row r="668" spans="1:12" x14ac:dyDescent="0.25">
      <c r="A668">
        <v>917</v>
      </c>
      <c r="B668" s="36" t="s">
        <v>1987</v>
      </c>
      <c r="C668" t="s">
        <v>152</v>
      </c>
      <c r="D668" t="s">
        <v>25</v>
      </c>
      <c r="E668" t="s">
        <v>2708</v>
      </c>
      <c r="F668">
        <v>4</v>
      </c>
      <c r="G668" t="str">
        <f>IFERROR(VLOOKUP(B668,FIJO!B:I,8,0),"No diagnostico")</f>
        <v>No diagnostico</v>
      </c>
      <c r="H668" t="str">
        <f>IFERROR(VLOOKUP(B668,Hoja3!J:K,1,0),"")</f>
        <v>MNU3D</v>
      </c>
      <c r="I668" t="str">
        <f>IFERROR(VLOOKUP(B668,Hoja3!J:K,2,0),"")</f>
        <v>PRIORIDAD 1</v>
      </c>
      <c r="J668" t="str">
        <f>IFERROR(VLOOKUP(B668,Hoja3!P:Q,1,0),"")</f>
        <v/>
      </c>
      <c r="K668" t="str">
        <f>IFERROR(VLOOKUP(B668,Hoja3!P:Q,2,0),"")</f>
        <v/>
      </c>
      <c r="L668">
        <v>119</v>
      </c>
    </row>
    <row r="669" spans="1:12" x14ac:dyDescent="0.25">
      <c r="A669">
        <v>919</v>
      </c>
      <c r="B669" s="36" t="s">
        <v>1988</v>
      </c>
      <c r="C669" t="s">
        <v>152</v>
      </c>
      <c r="D669" t="s">
        <v>25</v>
      </c>
      <c r="E669" t="s">
        <v>2708</v>
      </c>
      <c r="F669">
        <v>4</v>
      </c>
      <c r="G669" t="str">
        <f>IFERROR(VLOOKUP(B669,FIJO!B:I,8,0),"No diagnostico")</f>
        <v>No diagnostico</v>
      </c>
      <c r="H669" t="str">
        <f>IFERROR(VLOOKUP(B669,Hoja3!J:K,1,0),"")</f>
        <v>PEY</v>
      </c>
      <c r="I669" t="str">
        <f>IFERROR(VLOOKUP(B669,Hoja3!J:K,2,0),"")</f>
        <v>PRIORIDAD 2</v>
      </c>
      <c r="J669" t="str">
        <f>IFERROR(VLOOKUP(B669,Hoja3!P:Q,1,0),"")</f>
        <v/>
      </c>
      <c r="K669" t="str">
        <f>IFERROR(VLOOKUP(B669,Hoja3!P:Q,2,0),"")</f>
        <v/>
      </c>
      <c r="L669">
        <v>144</v>
      </c>
    </row>
    <row r="670" spans="1:12" x14ac:dyDescent="0.25">
      <c r="A670">
        <v>922</v>
      </c>
      <c r="B670" s="36" t="s">
        <v>1989</v>
      </c>
      <c r="C670" t="s">
        <v>152</v>
      </c>
      <c r="D670" t="s">
        <v>25</v>
      </c>
      <c r="E670" t="s">
        <v>2708</v>
      </c>
      <c r="F670">
        <v>4</v>
      </c>
      <c r="G670" t="str">
        <f>IFERROR(VLOOKUP(B670,FIJO!B:I,8,0),"No diagnostico")</f>
        <v>No diagnostico</v>
      </c>
      <c r="H670" t="str">
        <f>IFERROR(VLOOKUP(B670,Hoja3!J:K,1,0),"")</f>
        <v>RMI</v>
      </c>
      <c r="I670" t="str">
        <f>IFERROR(VLOOKUP(B670,Hoja3!J:K,2,0),"")</f>
        <v>PRIORIDAD 1</v>
      </c>
      <c r="J670" t="str">
        <f>IFERROR(VLOOKUP(B670,Hoja3!P:Q,1,0),"")</f>
        <v/>
      </c>
      <c r="K670" t="str">
        <f>IFERROR(VLOOKUP(B670,Hoja3!P:Q,2,0),"")</f>
        <v/>
      </c>
      <c r="L670">
        <v>168</v>
      </c>
    </row>
    <row r="671" spans="1:12" x14ac:dyDescent="0.25">
      <c r="A671">
        <v>932</v>
      </c>
      <c r="B671" s="36" t="s">
        <v>1981</v>
      </c>
      <c r="C671" t="s">
        <v>152</v>
      </c>
      <c r="D671" t="s">
        <v>25</v>
      </c>
      <c r="E671" t="s">
        <v>2708</v>
      </c>
      <c r="F671">
        <v>4</v>
      </c>
      <c r="G671" t="str">
        <f>IFERROR(VLOOKUP(B671,FIJO!B:I,8,0),"No diagnostico")</f>
        <v>No diagnostico</v>
      </c>
      <c r="H671" t="str">
        <f>IFERROR(VLOOKUP(B671,Hoja3!J:K,1,0),"")</f>
        <v>HU1</v>
      </c>
      <c r="I671" t="str">
        <f>IFERROR(VLOOKUP(B671,Hoja3!J:K,2,0),"")</f>
        <v>PRIORIDAD 2</v>
      </c>
      <c r="J671" t="str">
        <f>IFERROR(VLOOKUP(B671,Hoja3!P:Q,1,0),"")</f>
        <v/>
      </c>
      <c r="K671" t="str">
        <f>IFERROR(VLOOKUP(B671,Hoja3!P:Q,2,0),"")</f>
        <v/>
      </c>
      <c r="L671">
        <v>28</v>
      </c>
    </row>
    <row r="672" spans="1:12" x14ac:dyDescent="0.25">
      <c r="A672">
        <v>942</v>
      </c>
      <c r="B672" s="36" t="s">
        <v>1983</v>
      </c>
      <c r="C672" t="s">
        <v>152</v>
      </c>
      <c r="D672" t="s">
        <v>25</v>
      </c>
      <c r="E672" t="s">
        <v>2708</v>
      </c>
      <c r="F672">
        <v>4</v>
      </c>
      <c r="G672" t="str">
        <f>IFERROR(VLOOKUP(B672,FIJO!B:I,8,0),"No diagnostico")</f>
        <v>No diagnostico</v>
      </c>
      <c r="H672" t="str">
        <f>IFERROR(VLOOKUP(B672,Hoja3!J:K,1,0),"")</f>
        <v>RRU</v>
      </c>
      <c r="I672" t="str">
        <f>IFERROR(VLOOKUP(B672,Hoja3!J:K,2,0),"")</f>
        <v>PRIORIDAD 1</v>
      </c>
      <c r="J672" t="str">
        <f>IFERROR(VLOOKUP(B672,Hoja3!P:Q,1,0),"")</f>
        <v/>
      </c>
      <c r="K672" t="str">
        <f>IFERROR(VLOOKUP(B672,Hoja3!P:Q,2,0),"")</f>
        <v/>
      </c>
      <c r="L672">
        <v>54</v>
      </c>
    </row>
    <row r="673" spans="1:12" x14ac:dyDescent="0.25">
      <c r="A673">
        <v>943</v>
      </c>
      <c r="B673" s="36" t="s">
        <v>1984</v>
      </c>
      <c r="C673" t="s">
        <v>152</v>
      </c>
      <c r="D673" t="s">
        <v>25</v>
      </c>
      <c r="E673" t="s">
        <v>2708</v>
      </c>
      <c r="F673">
        <v>4</v>
      </c>
      <c r="G673" t="str">
        <f>IFERROR(VLOOKUP(B673,FIJO!B:I,8,0),"No diagnostico")</f>
        <v>No diagnostico</v>
      </c>
      <c r="H673" t="str">
        <f>IFERROR(VLOOKUP(B673,Hoja3!J:K,1,0),"")</f>
        <v>TBB</v>
      </c>
      <c r="I673" t="str">
        <f>IFERROR(VLOOKUP(B673,Hoja3!J:K,2,0),"")</f>
        <v>PRIORIDAD 1</v>
      </c>
      <c r="J673" t="str">
        <f>IFERROR(VLOOKUP(B673,Hoja3!P:Q,1,0),"")</f>
        <v/>
      </c>
      <c r="K673" t="str">
        <f>IFERROR(VLOOKUP(B673,Hoja3!P:Q,2,0),"")</f>
        <v/>
      </c>
      <c r="L673">
        <v>177</v>
      </c>
    </row>
    <row r="674" spans="1:12" x14ac:dyDescent="0.25">
      <c r="A674">
        <v>957</v>
      </c>
      <c r="B674" s="36" t="s">
        <v>1973</v>
      </c>
      <c r="C674" t="s">
        <v>152</v>
      </c>
      <c r="D674" t="s">
        <v>25</v>
      </c>
      <c r="E674" t="s">
        <v>2708</v>
      </c>
      <c r="F674">
        <v>4</v>
      </c>
      <c r="G674" t="str">
        <f>IFERROR(VLOOKUP(B674,FIJO!B:I,8,0),"No diagnostico")</f>
        <v>No diagnostico</v>
      </c>
      <c r="H674" t="str">
        <f>IFERROR(VLOOKUP(B674,Hoja3!J:K,1,0),"")</f>
        <v>PUA</v>
      </c>
      <c r="I674" t="str">
        <f>IFERROR(VLOOKUP(B674,Hoja3!J:K,2,0),"")</f>
        <v>PRIORIDAD 1</v>
      </c>
      <c r="J674" t="str">
        <f>IFERROR(VLOOKUP(B674,Hoja3!P:Q,1,0),"")</f>
        <v/>
      </c>
      <c r="K674" t="str">
        <f>IFERROR(VLOOKUP(B674,Hoja3!P:Q,2,0),"")</f>
        <v/>
      </c>
      <c r="L674">
        <v>30</v>
      </c>
    </row>
    <row r="675" spans="1:12" x14ac:dyDescent="0.25">
      <c r="A675">
        <v>959</v>
      </c>
      <c r="B675" s="36" t="s">
        <v>1975</v>
      </c>
      <c r="C675" t="s">
        <v>152</v>
      </c>
      <c r="D675" t="s">
        <v>25</v>
      </c>
      <c r="E675" t="s">
        <v>2708</v>
      </c>
      <c r="F675">
        <v>4</v>
      </c>
      <c r="G675" t="str">
        <f>IFERROR(VLOOKUP(B675,FIJO!B:I,8,0),"No diagnostico")</f>
        <v>No diagnostico</v>
      </c>
      <c r="H675" t="str">
        <f>IFERROR(VLOOKUP(B675,Hoja3!J:K,1,0),"")</f>
        <v>SDO</v>
      </c>
      <c r="I675" t="str">
        <f>IFERROR(VLOOKUP(B675,Hoja3!J:K,2,0),"")</f>
        <v>PRIORIDAD 1</v>
      </c>
      <c r="J675" t="str">
        <f>IFERROR(VLOOKUP(B675,Hoja3!P:Q,1,0),"")</f>
        <v/>
      </c>
      <c r="K675" t="str">
        <f>IFERROR(VLOOKUP(B675,Hoja3!P:Q,2,0),"")</f>
        <v/>
      </c>
      <c r="L675">
        <v>170</v>
      </c>
    </row>
    <row r="676" spans="1:12" x14ac:dyDescent="0.25">
      <c r="A676">
        <v>960</v>
      </c>
      <c r="B676" s="36" t="s">
        <v>1976</v>
      </c>
      <c r="C676" t="s">
        <v>152</v>
      </c>
      <c r="D676" t="s">
        <v>25</v>
      </c>
      <c r="E676" t="s">
        <v>2708</v>
      </c>
      <c r="F676">
        <v>4</v>
      </c>
      <c r="G676" t="str">
        <f>IFERROR(VLOOKUP(B676,FIJO!B:I,8,0),"No diagnostico")</f>
        <v>No diagnostico</v>
      </c>
      <c r="H676" t="str">
        <f>IFERROR(VLOOKUP(B676,Hoja3!J:K,1,0),"")</f>
        <v>SK513D</v>
      </c>
      <c r="I676" t="str">
        <f>IFERROR(VLOOKUP(B676,Hoja3!J:K,2,0),"")</f>
        <v>PRIORIDAD 2</v>
      </c>
      <c r="J676" t="str">
        <f>IFERROR(VLOOKUP(B676,Hoja3!P:Q,1,0),"")</f>
        <v/>
      </c>
      <c r="K676" t="str">
        <f>IFERROR(VLOOKUP(B676,Hoja3!P:Q,2,0),"")</f>
        <v/>
      </c>
      <c r="L676">
        <v>35</v>
      </c>
    </row>
    <row r="677" spans="1:12" x14ac:dyDescent="0.25">
      <c r="A677">
        <v>975</v>
      </c>
      <c r="B677" s="36" t="s">
        <v>2029</v>
      </c>
      <c r="C677" t="s">
        <v>171</v>
      </c>
      <c r="D677" t="s">
        <v>25</v>
      </c>
      <c r="E677" t="s">
        <v>2708</v>
      </c>
      <c r="F677">
        <v>4</v>
      </c>
      <c r="G677" t="str">
        <f>IFERROR(VLOOKUP(B677,FIJO!B:I,8,0),"No diagnostico")</f>
        <v>No diagnostico</v>
      </c>
      <c r="H677" t="str">
        <f>IFERROR(VLOOKUP(B677,Hoja3!J:K,1,0),"")</f>
        <v>2SR</v>
      </c>
      <c r="I677" t="str">
        <f>IFERROR(VLOOKUP(B677,Hoja3!J:K,2,0),"")</f>
        <v>PRIORIDAD 2</v>
      </c>
      <c r="J677" t="str">
        <f>IFERROR(VLOOKUP(B677,Hoja3!P:Q,1,0),"")</f>
        <v/>
      </c>
      <c r="K677" t="str">
        <f>IFERROR(VLOOKUP(B677,Hoja3!P:Q,2,0),"")</f>
        <v/>
      </c>
      <c r="L677">
        <v>89</v>
      </c>
    </row>
    <row r="678" spans="1:12" x14ac:dyDescent="0.25">
      <c r="A678">
        <v>990</v>
      </c>
      <c r="B678" s="36" t="s">
        <v>2021</v>
      </c>
      <c r="C678" t="s">
        <v>171</v>
      </c>
      <c r="D678" t="s">
        <v>25</v>
      </c>
      <c r="E678" t="s">
        <v>2708</v>
      </c>
      <c r="F678">
        <v>4</v>
      </c>
      <c r="G678" t="str">
        <f>IFERROR(VLOOKUP(B678,FIJO!B:I,8,0),"No diagnostico")</f>
        <v>No diagnostico</v>
      </c>
      <c r="H678" t="str">
        <f>IFERROR(VLOOKUP(B678,Hoja3!J:K,1,0),"")</f>
        <v>4A3022</v>
      </c>
      <c r="I678" t="str">
        <f>IFERROR(VLOOKUP(B678,Hoja3!J:K,2,0),"")</f>
        <v>PRIORIDAD 2</v>
      </c>
      <c r="J678" t="str">
        <f>IFERROR(VLOOKUP(B678,Hoja3!P:Q,1,0),"")</f>
        <v/>
      </c>
      <c r="K678" t="str">
        <f>IFERROR(VLOOKUP(B678,Hoja3!P:Q,2,0),"")</f>
        <v/>
      </c>
      <c r="L678">
        <v>39</v>
      </c>
    </row>
    <row r="679" spans="1:12" x14ac:dyDescent="0.25">
      <c r="A679">
        <v>1020</v>
      </c>
      <c r="B679" s="36" t="s">
        <v>2017</v>
      </c>
      <c r="C679" t="s">
        <v>171</v>
      </c>
      <c r="D679" t="s">
        <v>25</v>
      </c>
      <c r="E679" t="s">
        <v>2708</v>
      </c>
      <c r="F679">
        <v>4</v>
      </c>
      <c r="G679" t="str">
        <f>IFERROR(VLOOKUP(B679,FIJO!B:I,8,0),"No diagnostico")</f>
        <v>No diagnostico</v>
      </c>
      <c r="H679" t="str">
        <f>IFERROR(VLOOKUP(B679,Hoja3!J:K,1,0),"")</f>
        <v>J3P1</v>
      </c>
      <c r="I679" t="str">
        <f>IFERROR(VLOOKUP(B679,Hoja3!J:K,2,0),"")</f>
        <v>PRIORIDAD 2</v>
      </c>
      <c r="J679" t="str">
        <f>IFERROR(VLOOKUP(B679,Hoja3!P:Q,1,0),"")</f>
        <v/>
      </c>
      <c r="K679" t="str">
        <f>IFERROR(VLOOKUP(B679,Hoja3!P:Q,2,0),"")</f>
        <v/>
      </c>
      <c r="L679">
        <v>85</v>
      </c>
    </row>
    <row r="680" spans="1:12" x14ac:dyDescent="0.25">
      <c r="A680">
        <v>1021</v>
      </c>
      <c r="B680" s="36" t="s">
        <v>2018</v>
      </c>
      <c r="C680" t="s">
        <v>171</v>
      </c>
      <c r="D680" t="s">
        <v>25</v>
      </c>
      <c r="E680" t="s">
        <v>2708</v>
      </c>
      <c r="F680">
        <v>4</v>
      </c>
      <c r="G680" t="str">
        <f>IFERROR(VLOOKUP(B680,FIJO!B:I,8,0),"No diagnostico")</f>
        <v>No diagnostico</v>
      </c>
      <c r="H680" t="str">
        <f>IFERROR(VLOOKUP(B680,Hoja3!J:K,1,0),"")</f>
        <v>JTI</v>
      </c>
      <c r="I680" t="str">
        <f>IFERROR(VLOOKUP(B680,Hoja3!J:K,2,0),"")</f>
        <v>PRIORIDAD 2</v>
      </c>
      <c r="J680" t="str">
        <f>IFERROR(VLOOKUP(B680,Hoja3!P:Q,1,0),"")</f>
        <v/>
      </c>
      <c r="K680" t="str">
        <f>IFERROR(VLOOKUP(B680,Hoja3!P:Q,2,0),"")</f>
        <v/>
      </c>
      <c r="L680">
        <v>119</v>
      </c>
    </row>
    <row r="681" spans="1:12" x14ac:dyDescent="0.25">
      <c r="A681">
        <v>37</v>
      </c>
      <c r="B681" s="36" t="s">
        <v>2289</v>
      </c>
      <c r="C681" t="s">
        <v>122</v>
      </c>
      <c r="D681" t="s">
        <v>25</v>
      </c>
      <c r="E681" t="s">
        <v>2709</v>
      </c>
      <c r="F681">
        <v>6</v>
      </c>
      <c r="G681" t="str">
        <f>IFERROR(VLOOKUP(B681,FIJO!B:I,8,0),"No diagnostico")</f>
        <v>No diagnostico</v>
      </c>
      <c r="H681" t="str">
        <f>IFERROR(VLOOKUP(B681,Hoja3!J:K,1,0),"")</f>
        <v/>
      </c>
      <c r="I681" t="str">
        <f>IFERROR(VLOOKUP(B681,Hoja3!J:K,2,0),"")</f>
        <v/>
      </c>
      <c r="J681" t="str">
        <f>IFERROR(VLOOKUP(B681,Hoja3!P:Q,1,0),"")</f>
        <v/>
      </c>
      <c r="K681" t="str">
        <f>IFERROR(VLOOKUP(B681,Hoja3!P:Q,2,0),"")</f>
        <v/>
      </c>
      <c r="L681">
        <v>264</v>
      </c>
    </row>
    <row r="682" spans="1:12" x14ac:dyDescent="0.25">
      <c r="A682">
        <v>49</v>
      </c>
      <c r="B682" s="36" t="s">
        <v>2105</v>
      </c>
      <c r="C682" t="s">
        <v>122</v>
      </c>
      <c r="D682" t="s">
        <v>25</v>
      </c>
      <c r="E682" t="s">
        <v>2709</v>
      </c>
      <c r="F682">
        <v>6</v>
      </c>
      <c r="G682" t="str">
        <f>IFERROR(VLOOKUP(B682,FIJO!B:I,8,0),"No diagnostico")</f>
        <v>No diagnostico</v>
      </c>
      <c r="H682" t="str">
        <f>IFERROR(VLOOKUP(B682,Hoja3!J:K,1,0),"")</f>
        <v/>
      </c>
      <c r="I682" t="str">
        <f>IFERROR(VLOOKUP(B682,Hoja3!J:K,2,0),"")</f>
        <v/>
      </c>
      <c r="J682" t="str">
        <f>IFERROR(VLOOKUP(B682,Hoja3!P:Q,1,0),"")</f>
        <v/>
      </c>
      <c r="K682" t="str">
        <f>IFERROR(VLOOKUP(B682,Hoja3!P:Q,2,0),"")</f>
        <v/>
      </c>
      <c r="L682">
        <v>291</v>
      </c>
    </row>
    <row r="683" spans="1:12" x14ac:dyDescent="0.25">
      <c r="A683">
        <v>50</v>
      </c>
      <c r="B683" s="36" t="s">
        <v>2107</v>
      </c>
      <c r="C683" t="s">
        <v>122</v>
      </c>
      <c r="D683" t="s">
        <v>25</v>
      </c>
      <c r="E683" t="s">
        <v>2709</v>
      </c>
      <c r="F683">
        <v>6</v>
      </c>
      <c r="G683" t="str">
        <f>IFERROR(VLOOKUP(B683,FIJO!B:I,8,0),"No diagnostico")</f>
        <v>No diagnostico</v>
      </c>
      <c r="H683" t="str">
        <f>IFERROR(VLOOKUP(B683,Hoja3!J:K,1,0),"")</f>
        <v/>
      </c>
      <c r="I683" t="str">
        <f>IFERROR(VLOOKUP(B683,Hoja3!J:K,2,0),"")</f>
        <v/>
      </c>
      <c r="J683" t="str">
        <f>IFERROR(VLOOKUP(B683,Hoja3!P:Q,1,0),"")</f>
        <v/>
      </c>
      <c r="K683" t="str">
        <f>IFERROR(VLOOKUP(B683,Hoja3!P:Q,2,0),"")</f>
        <v/>
      </c>
      <c r="L683">
        <v>382</v>
      </c>
    </row>
    <row r="684" spans="1:12" x14ac:dyDescent="0.25">
      <c r="A684">
        <v>65</v>
      </c>
      <c r="B684" s="36" t="s">
        <v>2294</v>
      </c>
      <c r="C684" t="s">
        <v>122</v>
      </c>
      <c r="D684" t="s">
        <v>25</v>
      </c>
      <c r="E684" t="s">
        <v>2709</v>
      </c>
      <c r="F684">
        <v>6</v>
      </c>
      <c r="G684" t="str">
        <f>IFERROR(VLOOKUP(B684,FIJO!B:I,8,0),"No diagnostico")</f>
        <v>No diagnostico</v>
      </c>
      <c r="H684" t="str">
        <f>IFERROR(VLOOKUP(B684,Hoja3!J:K,1,0),"")</f>
        <v/>
      </c>
      <c r="I684" t="str">
        <f>IFERROR(VLOOKUP(B684,Hoja3!J:K,2,0),"")</f>
        <v/>
      </c>
      <c r="J684" t="str">
        <f>IFERROR(VLOOKUP(B684,Hoja3!P:Q,1,0),"")</f>
        <v/>
      </c>
      <c r="K684" t="str">
        <f>IFERROR(VLOOKUP(B684,Hoja3!P:Q,2,0),"")</f>
        <v/>
      </c>
      <c r="L684">
        <v>258</v>
      </c>
    </row>
    <row r="685" spans="1:12" x14ac:dyDescent="0.25">
      <c r="A685">
        <v>66</v>
      </c>
      <c r="B685" s="36" t="s">
        <v>2296</v>
      </c>
      <c r="C685" t="s">
        <v>122</v>
      </c>
      <c r="D685" t="s">
        <v>25</v>
      </c>
      <c r="E685" t="s">
        <v>2709</v>
      </c>
      <c r="F685">
        <v>6</v>
      </c>
      <c r="G685" t="str">
        <f>IFERROR(VLOOKUP(B685,FIJO!B:I,8,0),"No diagnostico")</f>
        <v>No diagnostico</v>
      </c>
      <c r="H685" t="str">
        <f>IFERROR(VLOOKUP(B685,Hoja3!J:K,1,0),"")</f>
        <v/>
      </c>
      <c r="I685" t="str">
        <f>IFERROR(VLOOKUP(B685,Hoja3!J:K,2,0),"")</f>
        <v/>
      </c>
      <c r="J685" t="str">
        <f>IFERROR(VLOOKUP(B685,Hoja3!P:Q,1,0),"")</f>
        <v/>
      </c>
      <c r="K685" t="str">
        <f>IFERROR(VLOOKUP(B685,Hoja3!P:Q,2,0),"")</f>
        <v/>
      </c>
      <c r="L685">
        <v>246</v>
      </c>
    </row>
    <row r="686" spans="1:12" x14ac:dyDescent="0.25">
      <c r="A686">
        <v>69</v>
      </c>
      <c r="B686" s="36" t="s">
        <v>2299</v>
      </c>
      <c r="C686" t="s">
        <v>122</v>
      </c>
      <c r="D686" t="s">
        <v>25</v>
      </c>
      <c r="E686" t="s">
        <v>2709</v>
      </c>
      <c r="F686">
        <v>6</v>
      </c>
      <c r="G686" t="str">
        <f>IFERROR(VLOOKUP(B686,FIJO!B:I,8,0),"No diagnostico")</f>
        <v>No diagnostico</v>
      </c>
      <c r="H686" t="str">
        <f>IFERROR(VLOOKUP(B686,Hoja3!J:K,1,0),"")</f>
        <v/>
      </c>
      <c r="I686" t="str">
        <f>IFERROR(VLOOKUP(B686,Hoja3!J:K,2,0),"")</f>
        <v/>
      </c>
      <c r="J686" t="str">
        <f>IFERROR(VLOOKUP(B686,Hoja3!P:Q,1,0),"")</f>
        <v/>
      </c>
      <c r="K686" t="str">
        <f>IFERROR(VLOOKUP(B686,Hoja3!P:Q,2,0),"")</f>
        <v/>
      </c>
      <c r="L686">
        <v>209</v>
      </c>
    </row>
    <row r="687" spans="1:12" x14ac:dyDescent="0.25">
      <c r="A687">
        <v>70</v>
      </c>
      <c r="B687" s="36" t="s">
        <v>2301</v>
      </c>
      <c r="C687" t="s">
        <v>122</v>
      </c>
      <c r="D687" t="s">
        <v>25</v>
      </c>
      <c r="E687" t="s">
        <v>2709</v>
      </c>
      <c r="F687">
        <v>6</v>
      </c>
      <c r="G687" t="str">
        <f>IFERROR(VLOOKUP(B687,FIJO!B:I,8,0),"No diagnostico")</f>
        <v>No diagnostico</v>
      </c>
      <c r="H687" t="str">
        <f>IFERROR(VLOOKUP(B687,Hoja3!J:K,1,0),"")</f>
        <v/>
      </c>
      <c r="I687" t="str">
        <f>IFERROR(VLOOKUP(B687,Hoja3!J:K,2,0),"")</f>
        <v/>
      </c>
      <c r="J687" t="str">
        <f>IFERROR(VLOOKUP(B687,Hoja3!P:Q,1,0),"")</f>
        <v/>
      </c>
      <c r="K687" t="str">
        <f>IFERROR(VLOOKUP(B687,Hoja3!P:Q,2,0),"")</f>
        <v/>
      </c>
      <c r="L687">
        <v>260</v>
      </c>
    </row>
    <row r="688" spans="1:12" x14ac:dyDescent="0.25">
      <c r="A688">
        <v>75</v>
      </c>
      <c r="B688" s="36" t="s">
        <v>2304</v>
      </c>
      <c r="C688" t="s">
        <v>122</v>
      </c>
      <c r="D688" t="s">
        <v>25</v>
      </c>
      <c r="E688" t="s">
        <v>2709</v>
      </c>
      <c r="F688">
        <v>6</v>
      </c>
      <c r="G688" t="str">
        <f>IFERROR(VLOOKUP(B688,FIJO!B:I,8,0),"No diagnostico")</f>
        <v>No diagnostico</v>
      </c>
      <c r="H688" t="str">
        <f>IFERROR(VLOOKUP(B688,Hoja3!J:K,1,0),"")</f>
        <v/>
      </c>
      <c r="I688" t="str">
        <f>IFERROR(VLOOKUP(B688,Hoja3!J:K,2,0),"")</f>
        <v/>
      </c>
      <c r="J688" t="str">
        <f>IFERROR(VLOOKUP(B688,Hoja3!P:Q,1,0),"")</f>
        <v/>
      </c>
      <c r="K688" t="str">
        <f>IFERROR(VLOOKUP(B688,Hoja3!P:Q,2,0),"")</f>
        <v/>
      </c>
      <c r="L688">
        <v>189</v>
      </c>
    </row>
    <row r="689" spans="1:12" x14ac:dyDescent="0.25">
      <c r="A689">
        <v>78</v>
      </c>
      <c r="B689" s="36" t="s">
        <v>2306</v>
      </c>
      <c r="C689" t="s">
        <v>122</v>
      </c>
      <c r="D689" t="s">
        <v>25</v>
      </c>
      <c r="E689" t="s">
        <v>2709</v>
      </c>
      <c r="F689">
        <v>6</v>
      </c>
      <c r="G689" t="str">
        <f>IFERROR(VLOOKUP(B689,FIJO!B:I,8,0),"No diagnostico")</f>
        <v>No diagnostico</v>
      </c>
      <c r="H689" t="str">
        <f>IFERROR(VLOOKUP(B689,Hoja3!J:K,1,0),"")</f>
        <v/>
      </c>
      <c r="I689" t="str">
        <f>IFERROR(VLOOKUP(B689,Hoja3!J:K,2,0),"")</f>
        <v/>
      </c>
      <c r="J689" t="str">
        <f>IFERROR(VLOOKUP(B689,Hoja3!P:Q,1,0),"")</f>
        <v/>
      </c>
      <c r="K689" t="str">
        <f>IFERROR(VLOOKUP(B689,Hoja3!P:Q,2,0),"")</f>
        <v/>
      </c>
      <c r="L689">
        <v>207</v>
      </c>
    </row>
    <row r="690" spans="1:12" x14ac:dyDescent="0.25">
      <c r="A690">
        <v>109</v>
      </c>
      <c r="B690" s="36" t="s">
        <v>2387</v>
      </c>
      <c r="C690" t="s">
        <v>122</v>
      </c>
      <c r="D690" t="s">
        <v>25</v>
      </c>
      <c r="E690" t="s">
        <v>2709</v>
      </c>
      <c r="F690">
        <v>6</v>
      </c>
      <c r="G690" t="str">
        <f>IFERROR(VLOOKUP(B690,FIJO!B:I,8,0),"No diagnostico")</f>
        <v>No diagnostico</v>
      </c>
      <c r="H690" t="str">
        <f>IFERROR(VLOOKUP(B690,Hoja3!J:K,1,0),"")</f>
        <v/>
      </c>
      <c r="I690" t="str">
        <f>IFERROR(VLOOKUP(B690,Hoja3!J:K,2,0),"")</f>
        <v/>
      </c>
      <c r="J690" t="str">
        <f>IFERROR(VLOOKUP(B690,Hoja3!P:Q,1,0),"")</f>
        <v/>
      </c>
      <c r="K690" t="str">
        <f>IFERROR(VLOOKUP(B690,Hoja3!P:Q,2,0),"")</f>
        <v/>
      </c>
      <c r="L690">
        <v>306</v>
      </c>
    </row>
    <row r="691" spans="1:12" x14ac:dyDescent="0.25">
      <c r="A691">
        <v>119</v>
      </c>
      <c r="B691" s="36" t="s">
        <v>2388</v>
      </c>
      <c r="C691" t="s">
        <v>122</v>
      </c>
      <c r="D691" t="s">
        <v>25</v>
      </c>
      <c r="E691" t="s">
        <v>2709</v>
      </c>
      <c r="F691">
        <v>6</v>
      </c>
      <c r="G691" t="str">
        <f>IFERROR(VLOOKUP(B691,FIJO!B:I,8,0),"No diagnostico")</f>
        <v>No diagnostico</v>
      </c>
      <c r="H691" t="str">
        <f>IFERROR(VLOOKUP(B691,Hoja3!J:K,1,0),"")</f>
        <v/>
      </c>
      <c r="I691" t="str">
        <f>IFERROR(VLOOKUP(B691,Hoja3!J:K,2,0),"")</f>
        <v/>
      </c>
      <c r="J691" t="str">
        <f>IFERROR(VLOOKUP(B691,Hoja3!P:Q,1,0),"")</f>
        <v/>
      </c>
      <c r="K691" t="str">
        <f>IFERROR(VLOOKUP(B691,Hoja3!P:Q,2,0),"")</f>
        <v/>
      </c>
      <c r="L691">
        <v>256</v>
      </c>
    </row>
    <row r="692" spans="1:12" x14ac:dyDescent="0.25">
      <c r="A692">
        <v>125</v>
      </c>
      <c r="B692" s="36" t="s">
        <v>2717</v>
      </c>
      <c r="C692" t="s">
        <v>122</v>
      </c>
      <c r="D692" t="s">
        <v>25</v>
      </c>
      <c r="E692" t="s">
        <v>2709</v>
      </c>
      <c r="F692">
        <v>6</v>
      </c>
      <c r="G692" t="str">
        <f>IFERROR(VLOOKUP(B692,FIJO!B:I,8,0),"No diagnostico")</f>
        <v>No diagnostico</v>
      </c>
      <c r="H692" t="str">
        <f>IFERROR(VLOOKUP(B692,Hoja3!J:K,1,0),"")</f>
        <v/>
      </c>
      <c r="I692" t="str">
        <f>IFERROR(VLOOKUP(B692,Hoja3!J:K,2,0),"")</f>
        <v/>
      </c>
      <c r="J692" t="str">
        <f>IFERROR(VLOOKUP(B692,Hoja3!P:Q,1,0),"")</f>
        <v/>
      </c>
      <c r="K692" t="str">
        <f>IFERROR(VLOOKUP(B692,Hoja3!P:Q,2,0),"")</f>
        <v/>
      </c>
      <c r="L692">
        <v>163</v>
      </c>
    </row>
    <row r="693" spans="1:12" x14ac:dyDescent="0.25">
      <c r="A693">
        <v>126</v>
      </c>
      <c r="B693" s="36" t="s">
        <v>2309</v>
      </c>
      <c r="C693" t="s">
        <v>122</v>
      </c>
      <c r="D693" t="s">
        <v>25</v>
      </c>
      <c r="E693" t="s">
        <v>2709</v>
      </c>
      <c r="F693">
        <v>6</v>
      </c>
      <c r="G693" t="str">
        <f>IFERROR(VLOOKUP(B693,FIJO!B:I,8,0),"No diagnostico")</f>
        <v>No diagnostico</v>
      </c>
      <c r="H693" t="str">
        <f>IFERROR(VLOOKUP(B693,Hoja3!J:K,1,0),"")</f>
        <v/>
      </c>
      <c r="I693" t="str">
        <f>IFERROR(VLOOKUP(B693,Hoja3!J:K,2,0),"")</f>
        <v/>
      </c>
      <c r="J693" t="str">
        <f>IFERROR(VLOOKUP(B693,Hoja3!P:Q,1,0),"")</f>
        <v/>
      </c>
      <c r="K693" t="str">
        <f>IFERROR(VLOOKUP(B693,Hoja3!P:Q,2,0),"")</f>
        <v/>
      </c>
      <c r="L693">
        <v>283</v>
      </c>
    </row>
    <row r="694" spans="1:12" x14ac:dyDescent="0.25">
      <c r="A694">
        <v>127</v>
      </c>
      <c r="B694" s="36" t="s">
        <v>2311</v>
      </c>
      <c r="C694" t="s">
        <v>122</v>
      </c>
      <c r="D694" t="s">
        <v>25</v>
      </c>
      <c r="E694" t="s">
        <v>2709</v>
      </c>
      <c r="F694">
        <v>6</v>
      </c>
      <c r="G694" t="str">
        <f>IFERROR(VLOOKUP(B694,FIJO!B:I,8,0),"No diagnostico")</f>
        <v>No diagnostico</v>
      </c>
      <c r="H694" t="str">
        <f>IFERROR(VLOOKUP(B694,Hoja3!J:K,1,0),"")</f>
        <v/>
      </c>
      <c r="I694" t="str">
        <f>IFERROR(VLOOKUP(B694,Hoja3!J:K,2,0),"")</f>
        <v/>
      </c>
      <c r="J694" t="str">
        <f>IFERROR(VLOOKUP(B694,Hoja3!P:Q,1,0),"")</f>
        <v/>
      </c>
      <c r="K694" t="str">
        <f>IFERROR(VLOOKUP(B694,Hoja3!P:Q,2,0),"")</f>
        <v/>
      </c>
      <c r="L694">
        <v>164</v>
      </c>
    </row>
    <row r="695" spans="1:12" x14ac:dyDescent="0.25">
      <c r="A695">
        <v>130</v>
      </c>
      <c r="B695" s="36" t="s">
        <v>2313</v>
      </c>
      <c r="C695" t="s">
        <v>122</v>
      </c>
      <c r="D695" t="s">
        <v>25</v>
      </c>
      <c r="E695" t="s">
        <v>2709</v>
      </c>
      <c r="F695">
        <v>6</v>
      </c>
      <c r="G695" t="str">
        <f>IFERROR(VLOOKUP(B695,FIJO!B:I,8,0),"No diagnostico")</f>
        <v>No diagnostico</v>
      </c>
      <c r="H695" t="str">
        <f>IFERROR(VLOOKUP(B695,Hoja3!J:K,1,0),"")</f>
        <v/>
      </c>
      <c r="I695" t="str">
        <f>IFERROR(VLOOKUP(B695,Hoja3!J:K,2,0),"")</f>
        <v/>
      </c>
      <c r="J695" t="str">
        <f>IFERROR(VLOOKUP(B695,Hoja3!P:Q,1,0),"")</f>
        <v/>
      </c>
      <c r="K695" t="str">
        <f>IFERROR(VLOOKUP(B695,Hoja3!P:Q,2,0),"")</f>
        <v/>
      </c>
      <c r="L695">
        <v>427</v>
      </c>
    </row>
    <row r="696" spans="1:12" x14ac:dyDescent="0.25">
      <c r="A696">
        <v>131</v>
      </c>
      <c r="B696" s="36" t="s">
        <v>2314</v>
      </c>
      <c r="C696" t="s">
        <v>122</v>
      </c>
      <c r="D696" t="s">
        <v>25</v>
      </c>
      <c r="E696" t="s">
        <v>2709</v>
      </c>
      <c r="F696">
        <v>6</v>
      </c>
      <c r="G696" t="str">
        <f>IFERROR(VLOOKUP(B696,FIJO!B:I,8,0),"No diagnostico")</f>
        <v>No diagnostico</v>
      </c>
      <c r="H696" t="str">
        <f>IFERROR(VLOOKUP(B696,Hoja3!J:K,1,0),"")</f>
        <v/>
      </c>
      <c r="I696" t="str">
        <f>IFERROR(VLOOKUP(B696,Hoja3!J:K,2,0),"")</f>
        <v/>
      </c>
      <c r="J696" t="str">
        <f>IFERROR(VLOOKUP(B696,Hoja3!P:Q,1,0),"")</f>
        <v/>
      </c>
      <c r="K696" t="str">
        <f>IFERROR(VLOOKUP(B696,Hoja3!P:Q,2,0),"")</f>
        <v/>
      </c>
      <c r="L696">
        <v>164</v>
      </c>
    </row>
    <row r="697" spans="1:12" x14ac:dyDescent="0.25">
      <c r="A697">
        <v>133</v>
      </c>
      <c r="B697" s="36" t="s">
        <v>2315</v>
      </c>
      <c r="C697" t="s">
        <v>122</v>
      </c>
      <c r="D697" t="s">
        <v>25</v>
      </c>
      <c r="E697" t="s">
        <v>2709</v>
      </c>
      <c r="F697">
        <v>6</v>
      </c>
      <c r="G697" t="str">
        <f>IFERROR(VLOOKUP(B697,FIJO!B:I,8,0),"No diagnostico")</f>
        <v>No diagnostico</v>
      </c>
      <c r="H697" t="str">
        <f>IFERROR(VLOOKUP(B697,Hoja3!J:K,1,0),"")</f>
        <v/>
      </c>
      <c r="I697" t="str">
        <f>IFERROR(VLOOKUP(B697,Hoja3!J:K,2,0),"")</f>
        <v/>
      </c>
      <c r="J697" t="str">
        <f>IFERROR(VLOOKUP(B697,Hoja3!P:Q,1,0),"")</f>
        <v/>
      </c>
      <c r="K697" t="str">
        <f>IFERROR(VLOOKUP(B697,Hoja3!P:Q,2,0),"")</f>
        <v/>
      </c>
      <c r="L697">
        <v>143</v>
      </c>
    </row>
    <row r="698" spans="1:12" x14ac:dyDescent="0.25">
      <c r="A698">
        <v>137</v>
      </c>
      <c r="B698" s="36" t="s">
        <v>2316</v>
      </c>
      <c r="C698" t="s">
        <v>122</v>
      </c>
      <c r="D698" t="s">
        <v>25</v>
      </c>
      <c r="E698" t="s">
        <v>2709</v>
      </c>
      <c r="F698">
        <v>6</v>
      </c>
      <c r="G698" t="str">
        <f>IFERROR(VLOOKUP(B698,FIJO!B:I,8,0),"No diagnostico")</f>
        <v>No diagnostico</v>
      </c>
      <c r="H698" t="str">
        <f>IFERROR(VLOOKUP(B698,Hoja3!J:K,1,0),"")</f>
        <v/>
      </c>
      <c r="I698" t="str">
        <f>IFERROR(VLOOKUP(B698,Hoja3!J:K,2,0),"")</f>
        <v/>
      </c>
      <c r="J698" t="str">
        <f>IFERROR(VLOOKUP(B698,Hoja3!P:Q,1,0),"")</f>
        <v/>
      </c>
      <c r="K698" t="str">
        <f>IFERROR(VLOOKUP(B698,Hoja3!P:Q,2,0),"")</f>
        <v/>
      </c>
      <c r="L698">
        <v>264</v>
      </c>
    </row>
    <row r="699" spans="1:12" x14ac:dyDescent="0.25">
      <c r="A699">
        <v>139</v>
      </c>
      <c r="B699" s="36" t="s">
        <v>2317</v>
      </c>
      <c r="C699" t="s">
        <v>122</v>
      </c>
      <c r="D699" t="s">
        <v>25</v>
      </c>
      <c r="E699" t="s">
        <v>2709</v>
      </c>
      <c r="F699">
        <v>6</v>
      </c>
      <c r="G699" t="str">
        <f>IFERROR(VLOOKUP(B699,FIJO!B:I,8,0),"No diagnostico")</f>
        <v>No diagnostico</v>
      </c>
      <c r="H699" t="str">
        <f>IFERROR(VLOOKUP(B699,Hoja3!J:K,1,0),"")</f>
        <v/>
      </c>
      <c r="I699" t="str">
        <f>IFERROR(VLOOKUP(B699,Hoja3!J:K,2,0),"")</f>
        <v/>
      </c>
      <c r="J699" t="str">
        <f>IFERROR(VLOOKUP(B699,Hoja3!P:Q,1,0),"")</f>
        <v/>
      </c>
      <c r="K699" t="str">
        <f>IFERROR(VLOOKUP(B699,Hoja3!P:Q,2,0),"")</f>
        <v/>
      </c>
      <c r="L699">
        <v>338</v>
      </c>
    </row>
    <row r="700" spans="1:12" x14ac:dyDescent="0.25">
      <c r="A700">
        <v>140</v>
      </c>
      <c r="B700" s="36" t="s">
        <v>2318</v>
      </c>
      <c r="C700" t="s">
        <v>122</v>
      </c>
      <c r="D700" t="s">
        <v>25</v>
      </c>
      <c r="E700" t="s">
        <v>2709</v>
      </c>
      <c r="F700">
        <v>6</v>
      </c>
      <c r="G700" t="str">
        <f>IFERROR(VLOOKUP(B700,FIJO!B:I,8,0),"No diagnostico")</f>
        <v>No diagnostico</v>
      </c>
      <c r="H700" t="str">
        <f>IFERROR(VLOOKUP(B700,Hoja3!J:K,1,0),"")</f>
        <v/>
      </c>
      <c r="I700" t="str">
        <f>IFERROR(VLOOKUP(B700,Hoja3!J:K,2,0),"")</f>
        <v/>
      </c>
      <c r="J700" t="str">
        <f>IFERROR(VLOOKUP(B700,Hoja3!P:Q,1,0),"")</f>
        <v/>
      </c>
      <c r="K700" t="str">
        <f>IFERROR(VLOOKUP(B700,Hoja3!P:Q,2,0),"")</f>
        <v/>
      </c>
      <c r="L700">
        <v>588</v>
      </c>
    </row>
    <row r="701" spans="1:12" x14ac:dyDescent="0.25">
      <c r="A701">
        <v>142</v>
      </c>
      <c r="B701" s="36" t="s">
        <v>2319</v>
      </c>
      <c r="C701" t="s">
        <v>122</v>
      </c>
      <c r="D701" t="s">
        <v>25</v>
      </c>
      <c r="E701" t="s">
        <v>2709</v>
      </c>
      <c r="F701">
        <v>6</v>
      </c>
      <c r="G701" t="str">
        <f>IFERROR(VLOOKUP(B701,FIJO!B:I,8,0),"No diagnostico")</f>
        <v>No diagnostico</v>
      </c>
      <c r="H701" t="str">
        <f>IFERROR(VLOOKUP(B701,Hoja3!J:K,1,0),"")</f>
        <v/>
      </c>
      <c r="I701" t="str">
        <f>IFERROR(VLOOKUP(B701,Hoja3!J:K,2,0),"")</f>
        <v/>
      </c>
      <c r="J701" t="str">
        <f>IFERROR(VLOOKUP(B701,Hoja3!P:Q,1,0),"")</f>
        <v/>
      </c>
      <c r="K701" t="str">
        <f>IFERROR(VLOOKUP(B701,Hoja3!P:Q,2,0),"")</f>
        <v/>
      </c>
      <c r="L701">
        <v>63</v>
      </c>
    </row>
    <row r="702" spans="1:12" x14ac:dyDescent="0.25">
      <c r="A702">
        <v>143</v>
      </c>
      <c r="B702" s="36" t="s">
        <v>2320</v>
      </c>
      <c r="C702" t="s">
        <v>122</v>
      </c>
      <c r="D702" t="s">
        <v>25</v>
      </c>
      <c r="E702" t="s">
        <v>2709</v>
      </c>
      <c r="F702">
        <v>6</v>
      </c>
      <c r="G702" t="str">
        <f>IFERROR(VLOOKUP(B702,FIJO!B:I,8,0),"No diagnostico")</f>
        <v>No diagnostico</v>
      </c>
      <c r="H702" t="str">
        <f>IFERROR(VLOOKUP(B702,Hoja3!J:K,1,0),"")</f>
        <v/>
      </c>
      <c r="I702" t="str">
        <f>IFERROR(VLOOKUP(B702,Hoja3!J:K,2,0),"")</f>
        <v/>
      </c>
      <c r="J702" t="str">
        <f>IFERROR(VLOOKUP(B702,Hoja3!P:Q,1,0),"")</f>
        <v/>
      </c>
      <c r="K702" t="str">
        <f>IFERROR(VLOOKUP(B702,Hoja3!P:Q,2,0),"")</f>
        <v/>
      </c>
      <c r="L702">
        <v>131</v>
      </c>
    </row>
    <row r="703" spans="1:12" x14ac:dyDescent="0.25">
      <c r="A703">
        <v>144</v>
      </c>
      <c r="B703" s="36" t="s">
        <v>2321</v>
      </c>
      <c r="C703" t="s">
        <v>122</v>
      </c>
      <c r="D703" t="s">
        <v>25</v>
      </c>
      <c r="E703" t="s">
        <v>2709</v>
      </c>
      <c r="F703">
        <v>6</v>
      </c>
      <c r="G703" t="str">
        <f>IFERROR(VLOOKUP(B703,FIJO!B:I,8,0),"No diagnostico")</f>
        <v>No diagnostico</v>
      </c>
      <c r="H703" t="str">
        <f>IFERROR(VLOOKUP(B703,Hoja3!J:K,1,0),"")</f>
        <v/>
      </c>
      <c r="I703" t="str">
        <f>IFERROR(VLOOKUP(B703,Hoja3!J:K,2,0),"")</f>
        <v/>
      </c>
      <c r="J703" t="str">
        <f>IFERROR(VLOOKUP(B703,Hoja3!P:Q,1,0),"")</f>
        <v/>
      </c>
      <c r="K703" t="str">
        <f>IFERROR(VLOOKUP(B703,Hoja3!P:Q,2,0),"")</f>
        <v/>
      </c>
      <c r="L703">
        <v>238</v>
      </c>
    </row>
    <row r="704" spans="1:12" x14ac:dyDescent="0.25">
      <c r="A704">
        <v>145</v>
      </c>
      <c r="B704" s="36" t="s">
        <v>2322</v>
      </c>
      <c r="C704" t="s">
        <v>122</v>
      </c>
      <c r="D704" t="s">
        <v>25</v>
      </c>
      <c r="E704" t="s">
        <v>2709</v>
      </c>
      <c r="F704">
        <v>6</v>
      </c>
      <c r="G704" t="str">
        <f>IFERROR(VLOOKUP(B704,FIJO!B:I,8,0),"No diagnostico")</f>
        <v>No diagnostico</v>
      </c>
      <c r="H704" t="str">
        <f>IFERROR(VLOOKUP(B704,Hoja3!J:K,1,0),"")</f>
        <v/>
      </c>
      <c r="I704" t="str">
        <f>IFERROR(VLOOKUP(B704,Hoja3!J:K,2,0),"")</f>
        <v/>
      </c>
      <c r="J704" t="str">
        <f>IFERROR(VLOOKUP(B704,Hoja3!P:Q,1,0),"")</f>
        <v/>
      </c>
      <c r="K704" t="str">
        <f>IFERROR(VLOOKUP(B704,Hoja3!P:Q,2,0),"")</f>
        <v/>
      </c>
      <c r="L704">
        <v>201</v>
      </c>
    </row>
    <row r="705" spans="1:12" x14ac:dyDescent="0.25">
      <c r="A705">
        <v>148</v>
      </c>
      <c r="B705" s="36" t="s">
        <v>2324</v>
      </c>
      <c r="C705" t="s">
        <v>122</v>
      </c>
      <c r="D705" t="s">
        <v>25</v>
      </c>
      <c r="E705" t="s">
        <v>2709</v>
      </c>
      <c r="F705">
        <v>6</v>
      </c>
      <c r="G705" t="str">
        <f>IFERROR(VLOOKUP(B705,FIJO!B:I,8,0),"No diagnostico")</f>
        <v>No diagnostico</v>
      </c>
      <c r="H705" t="str">
        <f>IFERROR(VLOOKUP(B705,Hoja3!J:K,1,0),"")</f>
        <v/>
      </c>
      <c r="I705" t="str">
        <f>IFERROR(VLOOKUP(B705,Hoja3!J:K,2,0),"")</f>
        <v/>
      </c>
      <c r="J705" t="str">
        <f>IFERROR(VLOOKUP(B705,Hoja3!P:Q,1,0),"")</f>
        <v/>
      </c>
      <c r="K705" t="str">
        <f>IFERROR(VLOOKUP(B705,Hoja3!P:Q,2,0),"")</f>
        <v/>
      </c>
      <c r="L705">
        <v>250</v>
      </c>
    </row>
    <row r="706" spans="1:12" x14ac:dyDescent="0.25">
      <c r="A706">
        <v>149</v>
      </c>
      <c r="B706" s="36" t="s">
        <v>2325</v>
      </c>
      <c r="C706" t="s">
        <v>122</v>
      </c>
      <c r="D706" t="s">
        <v>25</v>
      </c>
      <c r="E706" t="s">
        <v>2709</v>
      </c>
      <c r="F706">
        <v>6</v>
      </c>
      <c r="G706" t="str">
        <f>IFERROR(VLOOKUP(B706,FIJO!B:I,8,0),"No diagnostico")</f>
        <v>No diagnostico</v>
      </c>
      <c r="H706" t="str">
        <f>IFERROR(VLOOKUP(B706,Hoja3!J:K,1,0),"")</f>
        <v/>
      </c>
      <c r="I706" t="str">
        <f>IFERROR(VLOOKUP(B706,Hoja3!J:K,2,0),"")</f>
        <v/>
      </c>
      <c r="J706" t="str">
        <f>IFERROR(VLOOKUP(B706,Hoja3!P:Q,1,0),"")</f>
        <v/>
      </c>
      <c r="K706" t="str">
        <f>IFERROR(VLOOKUP(B706,Hoja3!P:Q,2,0),"")</f>
        <v/>
      </c>
      <c r="L706">
        <v>197</v>
      </c>
    </row>
    <row r="707" spans="1:12" x14ac:dyDescent="0.25">
      <c r="A707">
        <v>152</v>
      </c>
      <c r="B707" s="36" t="s">
        <v>2718</v>
      </c>
      <c r="C707" t="s">
        <v>122</v>
      </c>
      <c r="D707" t="s">
        <v>25</v>
      </c>
      <c r="E707" t="s">
        <v>2709</v>
      </c>
      <c r="F707">
        <v>6</v>
      </c>
      <c r="G707" t="str">
        <f>IFERROR(VLOOKUP(B707,FIJO!B:I,8,0),"No diagnostico")</f>
        <v>No diagnostico</v>
      </c>
      <c r="H707" t="str">
        <f>IFERROR(VLOOKUP(B707,Hoja3!J:K,1,0),"")</f>
        <v/>
      </c>
      <c r="I707" t="str">
        <f>IFERROR(VLOOKUP(B707,Hoja3!J:K,2,0),"")</f>
        <v/>
      </c>
      <c r="J707" t="str">
        <f>IFERROR(VLOOKUP(B707,Hoja3!P:Q,1,0),"")</f>
        <v/>
      </c>
      <c r="K707" t="str">
        <f>IFERROR(VLOOKUP(B707,Hoja3!P:Q,2,0),"")</f>
        <v/>
      </c>
      <c r="L707">
        <v>428</v>
      </c>
    </row>
    <row r="708" spans="1:12" x14ac:dyDescent="0.25">
      <c r="A708">
        <v>155</v>
      </c>
      <c r="B708" s="36" t="s">
        <v>2719</v>
      </c>
      <c r="C708" t="s">
        <v>122</v>
      </c>
      <c r="D708" t="s">
        <v>25</v>
      </c>
      <c r="E708" t="s">
        <v>2709</v>
      </c>
      <c r="F708">
        <v>6</v>
      </c>
      <c r="G708" t="str">
        <f>IFERROR(VLOOKUP(B708,FIJO!B:I,8,0),"No diagnostico")</f>
        <v>No diagnostico</v>
      </c>
      <c r="H708" t="str">
        <f>IFERROR(VLOOKUP(B708,Hoja3!J:K,1,0),"")</f>
        <v/>
      </c>
      <c r="I708" t="str">
        <f>IFERROR(VLOOKUP(B708,Hoja3!J:K,2,0),"")</f>
        <v/>
      </c>
      <c r="J708" t="str">
        <f>IFERROR(VLOOKUP(B708,Hoja3!P:Q,1,0),"")</f>
        <v/>
      </c>
      <c r="K708" t="str">
        <f>IFERROR(VLOOKUP(B708,Hoja3!P:Q,2,0),"")</f>
        <v/>
      </c>
      <c r="L708">
        <v>201</v>
      </c>
    </row>
    <row r="709" spans="1:12" x14ac:dyDescent="0.25">
      <c r="A709">
        <v>168</v>
      </c>
      <c r="B709" s="36" t="s">
        <v>2327</v>
      </c>
      <c r="C709" t="s">
        <v>122</v>
      </c>
      <c r="D709" t="s">
        <v>25</v>
      </c>
      <c r="E709" t="s">
        <v>2709</v>
      </c>
      <c r="F709">
        <v>6</v>
      </c>
      <c r="G709" t="str">
        <f>IFERROR(VLOOKUP(B709,FIJO!B:I,8,0),"No diagnostico")</f>
        <v>No diagnostico</v>
      </c>
      <c r="H709" t="str">
        <f>IFERROR(VLOOKUP(B709,Hoja3!J:K,1,0),"")</f>
        <v/>
      </c>
      <c r="I709" t="str">
        <f>IFERROR(VLOOKUP(B709,Hoja3!J:K,2,0),"")</f>
        <v/>
      </c>
      <c r="J709" t="str">
        <f>IFERROR(VLOOKUP(B709,Hoja3!P:Q,1,0),"")</f>
        <v/>
      </c>
      <c r="K709" t="str">
        <f>IFERROR(VLOOKUP(B709,Hoja3!P:Q,2,0),"")</f>
        <v/>
      </c>
      <c r="L709">
        <v>343</v>
      </c>
    </row>
    <row r="710" spans="1:12" x14ac:dyDescent="0.25">
      <c r="A710">
        <v>171</v>
      </c>
      <c r="B710" s="36" t="s">
        <v>2328</v>
      </c>
      <c r="C710" t="s">
        <v>122</v>
      </c>
      <c r="D710" t="s">
        <v>25</v>
      </c>
      <c r="E710" t="s">
        <v>2709</v>
      </c>
      <c r="F710">
        <v>6</v>
      </c>
      <c r="G710" t="str">
        <f>IFERROR(VLOOKUP(B710,FIJO!B:I,8,0),"No diagnostico")</f>
        <v>No diagnostico</v>
      </c>
      <c r="H710" t="str">
        <f>IFERROR(VLOOKUP(B710,Hoja3!J:K,1,0),"")</f>
        <v/>
      </c>
      <c r="I710" t="str">
        <f>IFERROR(VLOOKUP(B710,Hoja3!J:K,2,0),"")</f>
        <v/>
      </c>
      <c r="J710" t="str">
        <f>IFERROR(VLOOKUP(B710,Hoja3!P:Q,1,0),"")</f>
        <v/>
      </c>
      <c r="K710" t="str">
        <f>IFERROR(VLOOKUP(B710,Hoja3!P:Q,2,0),"")</f>
        <v/>
      </c>
      <c r="L710">
        <v>285</v>
      </c>
    </row>
    <row r="711" spans="1:12" x14ac:dyDescent="0.25">
      <c r="A711">
        <v>172</v>
      </c>
      <c r="B711" s="36" t="s">
        <v>2329</v>
      </c>
      <c r="C711" t="s">
        <v>122</v>
      </c>
      <c r="D711" t="s">
        <v>25</v>
      </c>
      <c r="E711" t="s">
        <v>2709</v>
      </c>
      <c r="F711">
        <v>6</v>
      </c>
      <c r="G711" t="str">
        <f>IFERROR(VLOOKUP(B711,FIJO!B:I,8,0),"No diagnostico")</f>
        <v>No diagnostico</v>
      </c>
      <c r="H711" t="str">
        <f>IFERROR(VLOOKUP(B711,Hoja3!J:K,1,0),"")</f>
        <v/>
      </c>
      <c r="I711" t="str">
        <f>IFERROR(VLOOKUP(B711,Hoja3!J:K,2,0),"")</f>
        <v/>
      </c>
      <c r="J711" t="str">
        <f>IFERROR(VLOOKUP(B711,Hoja3!P:Q,1,0),"")</f>
        <v/>
      </c>
      <c r="K711" t="str">
        <f>IFERROR(VLOOKUP(B711,Hoja3!P:Q,2,0),"")</f>
        <v/>
      </c>
      <c r="L711">
        <v>394</v>
      </c>
    </row>
    <row r="712" spans="1:12" x14ac:dyDescent="0.25">
      <c r="A712">
        <v>182</v>
      </c>
      <c r="B712" s="36" t="s">
        <v>2330</v>
      </c>
      <c r="C712" t="s">
        <v>122</v>
      </c>
      <c r="D712" t="s">
        <v>25</v>
      </c>
      <c r="E712" t="s">
        <v>2709</v>
      </c>
      <c r="F712">
        <v>6</v>
      </c>
      <c r="G712" t="str">
        <f>IFERROR(VLOOKUP(B712,FIJO!B:I,8,0),"No diagnostico")</f>
        <v>No diagnostico</v>
      </c>
      <c r="H712" t="str">
        <f>IFERROR(VLOOKUP(B712,Hoja3!J:K,1,0),"")</f>
        <v/>
      </c>
      <c r="I712" t="str">
        <f>IFERROR(VLOOKUP(B712,Hoja3!J:K,2,0),"")</f>
        <v/>
      </c>
      <c r="J712" t="str">
        <f>IFERROR(VLOOKUP(B712,Hoja3!P:Q,1,0),"")</f>
        <v/>
      </c>
      <c r="K712" t="str">
        <f>IFERROR(VLOOKUP(B712,Hoja3!P:Q,2,0),"")</f>
        <v/>
      </c>
      <c r="L712">
        <v>222</v>
      </c>
    </row>
    <row r="713" spans="1:12" x14ac:dyDescent="0.25">
      <c r="A713">
        <v>183</v>
      </c>
      <c r="B713" s="36" t="s">
        <v>2331</v>
      </c>
      <c r="C713" t="s">
        <v>122</v>
      </c>
      <c r="D713" t="s">
        <v>25</v>
      </c>
      <c r="E713" t="s">
        <v>2709</v>
      </c>
      <c r="F713">
        <v>6</v>
      </c>
      <c r="G713" t="str">
        <f>IFERROR(VLOOKUP(B713,FIJO!B:I,8,0),"No diagnostico")</f>
        <v>No diagnostico</v>
      </c>
      <c r="H713" t="str">
        <f>IFERROR(VLOOKUP(B713,Hoja3!J:K,1,0),"")</f>
        <v/>
      </c>
      <c r="I713" t="str">
        <f>IFERROR(VLOOKUP(B713,Hoja3!J:K,2,0),"")</f>
        <v/>
      </c>
      <c r="J713" t="str">
        <f>IFERROR(VLOOKUP(B713,Hoja3!P:Q,1,0),"")</f>
        <v/>
      </c>
      <c r="K713" t="str">
        <f>IFERROR(VLOOKUP(B713,Hoja3!P:Q,2,0),"")</f>
        <v/>
      </c>
      <c r="L713">
        <v>285</v>
      </c>
    </row>
    <row r="714" spans="1:12" x14ac:dyDescent="0.25">
      <c r="A714">
        <v>184</v>
      </c>
      <c r="B714" s="36" t="s">
        <v>2332</v>
      </c>
      <c r="C714" t="s">
        <v>122</v>
      </c>
      <c r="D714" t="s">
        <v>25</v>
      </c>
      <c r="E714" t="s">
        <v>2709</v>
      </c>
      <c r="F714">
        <v>6</v>
      </c>
      <c r="G714" t="str">
        <f>IFERROR(VLOOKUP(B714,FIJO!B:I,8,0),"No diagnostico")</f>
        <v>No diagnostico</v>
      </c>
      <c r="H714" t="str">
        <f>IFERROR(VLOOKUP(B714,Hoja3!J:K,1,0),"")</f>
        <v/>
      </c>
      <c r="I714" t="str">
        <f>IFERROR(VLOOKUP(B714,Hoja3!J:K,2,0),"")</f>
        <v/>
      </c>
      <c r="J714" t="str">
        <f>IFERROR(VLOOKUP(B714,Hoja3!P:Q,1,0),"")</f>
        <v/>
      </c>
      <c r="K714" t="str">
        <f>IFERROR(VLOOKUP(B714,Hoja3!P:Q,2,0),"")</f>
        <v/>
      </c>
      <c r="L714">
        <v>141</v>
      </c>
    </row>
    <row r="715" spans="1:12" x14ac:dyDescent="0.25">
      <c r="A715">
        <v>185</v>
      </c>
      <c r="B715" s="36" t="s">
        <v>2333</v>
      </c>
      <c r="C715" t="s">
        <v>122</v>
      </c>
      <c r="D715" t="s">
        <v>25</v>
      </c>
      <c r="E715" t="s">
        <v>2709</v>
      </c>
      <c r="F715">
        <v>6</v>
      </c>
      <c r="G715" t="str">
        <f>IFERROR(VLOOKUP(B715,FIJO!B:I,8,0),"No diagnostico")</f>
        <v>No diagnostico</v>
      </c>
      <c r="H715" t="str">
        <f>IFERROR(VLOOKUP(B715,Hoja3!J:K,1,0),"")</f>
        <v/>
      </c>
      <c r="I715" t="str">
        <f>IFERROR(VLOOKUP(B715,Hoja3!J:K,2,0),"")</f>
        <v/>
      </c>
      <c r="J715" t="str">
        <f>IFERROR(VLOOKUP(B715,Hoja3!P:Q,1,0),"")</f>
        <v/>
      </c>
      <c r="K715" t="str">
        <f>IFERROR(VLOOKUP(B715,Hoja3!P:Q,2,0),"")</f>
        <v/>
      </c>
      <c r="L715">
        <v>220</v>
      </c>
    </row>
    <row r="716" spans="1:12" x14ac:dyDescent="0.25">
      <c r="A716">
        <v>186</v>
      </c>
      <c r="B716" s="36" t="s">
        <v>2334</v>
      </c>
      <c r="C716" t="s">
        <v>122</v>
      </c>
      <c r="D716" t="s">
        <v>25</v>
      </c>
      <c r="E716" t="s">
        <v>2709</v>
      </c>
      <c r="F716">
        <v>6</v>
      </c>
      <c r="G716" t="str">
        <f>IFERROR(VLOOKUP(B716,FIJO!B:I,8,0),"No diagnostico")</f>
        <v>No diagnostico</v>
      </c>
      <c r="H716" t="str">
        <f>IFERROR(VLOOKUP(B716,Hoja3!J:K,1,0),"")</f>
        <v/>
      </c>
      <c r="I716" t="str">
        <f>IFERROR(VLOOKUP(B716,Hoja3!J:K,2,0),"")</f>
        <v/>
      </c>
      <c r="J716" t="str">
        <f>IFERROR(VLOOKUP(B716,Hoja3!P:Q,1,0),"")</f>
        <v/>
      </c>
      <c r="K716" t="str">
        <f>IFERROR(VLOOKUP(B716,Hoja3!P:Q,2,0),"")</f>
        <v/>
      </c>
      <c r="L716">
        <v>314</v>
      </c>
    </row>
    <row r="717" spans="1:12" x14ac:dyDescent="0.25">
      <c r="A717">
        <v>192</v>
      </c>
      <c r="B717" s="36" t="s">
        <v>2335</v>
      </c>
      <c r="C717" t="s">
        <v>122</v>
      </c>
      <c r="D717" t="s">
        <v>25</v>
      </c>
      <c r="E717" t="s">
        <v>2709</v>
      </c>
      <c r="F717">
        <v>6</v>
      </c>
      <c r="G717" t="str">
        <f>IFERROR(VLOOKUP(B717,FIJO!B:I,8,0),"No diagnostico")</f>
        <v>No diagnostico</v>
      </c>
      <c r="H717" t="str">
        <f>IFERROR(VLOOKUP(B717,Hoja3!J:K,1,0),"")</f>
        <v/>
      </c>
      <c r="I717" t="str">
        <f>IFERROR(VLOOKUP(B717,Hoja3!J:K,2,0),"")</f>
        <v/>
      </c>
      <c r="J717" t="str">
        <f>IFERROR(VLOOKUP(B717,Hoja3!P:Q,1,0),"")</f>
        <v/>
      </c>
      <c r="K717" t="str">
        <f>IFERROR(VLOOKUP(B717,Hoja3!P:Q,2,0),"")</f>
        <v/>
      </c>
      <c r="L717">
        <v>378</v>
      </c>
    </row>
    <row r="718" spans="1:12" x14ac:dyDescent="0.25">
      <c r="A718">
        <v>193</v>
      </c>
      <c r="B718" s="36" t="s">
        <v>2336</v>
      </c>
      <c r="C718" t="s">
        <v>122</v>
      </c>
      <c r="D718" t="s">
        <v>25</v>
      </c>
      <c r="E718" t="s">
        <v>2709</v>
      </c>
      <c r="F718">
        <v>6</v>
      </c>
      <c r="G718" t="str">
        <f>IFERROR(VLOOKUP(B718,FIJO!B:I,8,0),"No diagnostico")</f>
        <v>No diagnostico</v>
      </c>
      <c r="H718" t="str">
        <f>IFERROR(VLOOKUP(B718,Hoja3!J:K,1,0),"")</f>
        <v/>
      </c>
      <c r="I718" t="str">
        <f>IFERROR(VLOOKUP(B718,Hoja3!J:K,2,0),"")</f>
        <v/>
      </c>
      <c r="J718" t="str">
        <f>IFERROR(VLOOKUP(B718,Hoja3!P:Q,1,0),"")</f>
        <v/>
      </c>
      <c r="K718" t="str">
        <f>IFERROR(VLOOKUP(B718,Hoja3!P:Q,2,0),"")</f>
        <v/>
      </c>
      <c r="L718">
        <v>259</v>
      </c>
    </row>
    <row r="719" spans="1:12" x14ac:dyDescent="0.25">
      <c r="A719">
        <v>194</v>
      </c>
      <c r="B719" s="36" t="s">
        <v>2337</v>
      </c>
      <c r="C719" t="s">
        <v>122</v>
      </c>
      <c r="D719" t="s">
        <v>25</v>
      </c>
      <c r="E719" t="s">
        <v>2709</v>
      </c>
      <c r="F719">
        <v>6</v>
      </c>
      <c r="G719" t="str">
        <f>IFERROR(VLOOKUP(B719,FIJO!B:I,8,0),"No diagnostico")</f>
        <v>No diagnostico</v>
      </c>
      <c r="H719" t="str">
        <f>IFERROR(VLOOKUP(B719,Hoja3!J:K,1,0),"")</f>
        <v/>
      </c>
      <c r="I719" t="str">
        <f>IFERROR(VLOOKUP(B719,Hoja3!J:K,2,0),"")</f>
        <v/>
      </c>
      <c r="J719" t="str">
        <f>IFERROR(VLOOKUP(B719,Hoja3!P:Q,1,0),"")</f>
        <v/>
      </c>
      <c r="K719" t="str">
        <f>IFERROR(VLOOKUP(B719,Hoja3!P:Q,2,0),"")</f>
        <v/>
      </c>
      <c r="L719">
        <v>137</v>
      </c>
    </row>
    <row r="720" spans="1:12" x14ac:dyDescent="0.25">
      <c r="A720">
        <v>196</v>
      </c>
      <c r="B720" s="36" t="s">
        <v>2338</v>
      </c>
      <c r="C720" t="s">
        <v>122</v>
      </c>
      <c r="D720" t="s">
        <v>25</v>
      </c>
      <c r="E720" t="s">
        <v>2709</v>
      </c>
      <c r="F720">
        <v>6</v>
      </c>
      <c r="G720" t="str">
        <f>IFERROR(VLOOKUP(B720,FIJO!B:I,8,0),"No diagnostico")</f>
        <v>No diagnostico</v>
      </c>
      <c r="H720" t="str">
        <f>IFERROR(VLOOKUP(B720,Hoja3!J:K,1,0),"")</f>
        <v/>
      </c>
      <c r="I720" t="str">
        <f>IFERROR(VLOOKUP(B720,Hoja3!J:K,2,0),"")</f>
        <v/>
      </c>
      <c r="J720" t="str">
        <f>IFERROR(VLOOKUP(B720,Hoja3!P:Q,1,0),"")</f>
        <v/>
      </c>
      <c r="K720" t="str">
        <f>IFERROR(VLOOKUP(B720,Hoja3!P:Q,2,0),"")</f>
        <v/>
      </c>
      <c r="L720">
        <v>210</v>
      </c>
    </row>
    <row r="721" spans="1:12" x14ac:dyDescent="0.25">
      <c r="A721">
        <v>198</v>
      </c>
      <c r="B721" s="36" t="s">
        <v>2339</v>
      </c>
      <c r="C721" t="s">
        <v>122</v>
      </c>
      <c r="D721" t="s">
        <v>25</v>
      </c>
      <c r="E721" t="s">
        <v>2709</v>
      </c>
      <c r="F721">
        <v>6</v>
      </c>
      <c r="G721" t="str">
        <f>IFERROR(VLOOKUP(B721,FIJO!B:I,8,0),"No diagnostico")</f>
        <v>No diagnostico</v>
      </c>
      <c r="H721" t="str">
        <f>IFERROR(VLOOKUP(B721,Hoja3!J:K,1,0),"")</f>
        <v/>
      </c>
      <c r="I721" t="str">
        <f>IFERROR(VLOOKUP(B721,Hoja3!J:K,2,0),"")</f>
        <v/>
      </c>
      <c r="J721" t="str">
        <f>IFERROR(VLOOKUP(B721,Hoja3!P:Q,1,0),"")</f>
        <v/>
      </c>
      <c r="K721" t="str">
        <f>IFERROR(VLOOKUP(B721,Hoja3!P:Q,2,0),"")</f>
        <v/>
      </c>
      <c r="L721">
        <v>159</v>
      </c>
    </row>
    <row r="722" spans="1:12" x14ac:dyDescent="0.25">
      <c r="A722">
        <v>199</v>
      </c>
      <c r="B722" s="36" t="s">
        <v>2340</v>
      </c>
      <c r="C722" t="s">
        <v>122</v>
      </c>
      <c r="D722" t="s">
        <v>25</v>
      </c>
      <c r="E722" t="s">
        <v>2709</v>
      </c>
      <c r="F722">
        <v>6</v>
      </c>
      <c r="G722" t="str">
        <f>IFERROR(VLOOKUP(B722,FIJO!B:I,8,0),"No diagnostico")</f>
        <v>No diagnostico</v>
      </c>
      <c r="H722" t="str">
        <f>IFERROR(VLOOKUP(B722,Hoja3!J:K,1,0),"")</f>
        <v/>
      </c>
      <c r="I722" t="str">
        <f>IFERROR(VLOOKUP(B722,Hoja3!J:K,2,0),"")</f>
        <v/>
      </c>
      <c r="J722" t="str">
        <f>IFERROR(VLOOKUP(B722,Hoja3!P:Q,1,0),"")</f>
        <v/>
      </c>
      <c r="K722" t="str">
        <f>IFERROR(VLOOKUP(B722,Hoja3!P:Q,2,0),"")</f>
        <v/>
      </c>
      <c r="L722">
        <v>292</v>
      </c>
    </row>
    <row r="723" spans="1:12" x14ac:dyDescent="0.25">
      <c r="A723">
        <v>200</v>
      </c>
      <c r="B723" s="36" t="s">
        <v>2341</v>
      </c>
      <c r="C723" t="s">
        <v>122</v>
      </c>
      <c r="D723" t="s">
        <v>25</v>
      </c>
      <c r="E723" t="s">
        <v>2709</v>
      </c>
      <c r="F723">
        <v>6</v>
      </c>
      <c r="G723" t="str">
        <f>IFERROR(VLOOKUP(B723,FIJO!B:I,8,0),"No diagnostico")</f>
        <v>No diagnostico</v>
      </c>
      <c r="H723" t="str">
        <f>IFERROR(VLOOKUP(B723,Hoja3!J:K,1,0),"")</f>
        <v/>
      </c>
      <c r="I723" t="str">
        <f>IFERROR(VLOOKUP(B723,Hoja3!J:K,2,0),"")</f>
        <v/>
      </c>
      <c r="J723" t="str">
        <f>IFERROR(VLOOKUP(B723,Hoja3!P:Q,1,0),"")</f>
        <v/>
      </c>
      <c r="K723" t="str">
        <f>IFERROR(VLOOKUP(B723,Hoja3!P:Q,2,0),"")</f>
        <v/>
      </c>
      <c r="L723">
        <v>304</v>
      </c>
    </row>
    <row r="724" spans="1:12" x14ac:dyDescent="0.25">
      <c r="A724">
        <v>202</v>
      </c>
      <c r="B724" s="36" t="s">
        <v>2343</v>
      </c>
      <c r="C724" t="s">
        <v>122</v>
      </c>
      <c r="D724" t="s">
        <v>25</v>
      </c>
      <c r="E724" t="s">
        <v>2709</v>
      </c>
      <c r="F724">
        <v>6</v>
      </c>
      <c r="G724" t="str">
        <f>IFERROR(VLOOKUP(B724,FIJO!B:I,8,0),"No diagnostico")</f>
        <v>No diagnostico</v>
      </c>
      <c r="H724" t="str">
        <f>IFERROR(VLOOKUP(B724,Hoja3!J:K,1,0),"")</f>
        <v/>
      </c>
      <c r="I724" t="str">
        <f>IFERROR(VLOOKUP(B724,Hoja3!J:K,2,0),"")</f>
        <v/>
      </c>
      <c r="J724" t="str">
        <f>IFERROR(VLOOKUP(B724,Hoja3!P:Q,1,0),"")</f>
        <v/>
      </c>
      <c r="K724" t="str">
        <f>IFERROR(VLOOKUP(B724,Hoja3!P:Q,2,0),"")</f>
        <v/>
      </c>
      <c r="L724">
        <v>116</v>
      </c>
    </row>
    <row r="725" spans="1:12" x14ac:dyDescent="0.25">
      <c r="A725">
        <v>207</v>
      </c>
      <c r="B725" s="36" t="s">
        <v>2346</v>
      </c>
      <c r="C725" t="s">
        <v>122</v>
      </c>
      <c r="D725" t="s">
        <v>25</v>
      </c>
      <c r="E725" t="s">
        <v>2709</v>
      </c>
      <c r="F725">
        <v>6</v>
      </c>
      <c r="G725" t="str">
        <f>IFERROR(VLOOKUP(B725,FIJO!B:I,8,0),"No diagnostico")</f>
        <v>No diagnostico</v>
      </c>
      <c r="H725" t="str">
        <f>IFERROR(VLOOKUP(B725,Hoja3!J:K,1,0),"")</f>
        <v/>
      </c>
      <c r="I725" t="str">
        <f>IFERROR(VLOOKUP(B725,Hoja3!J:K,2,0),"")</f>
        <v/>
      </c>
      <c r="J725" t="str">
        <f>IFERROR(VLOOKUP(B725,Hoja3!P:Q,1,0),"")</f>
        <v/>
      </c>
      <c r="K725" t="str">
        <f>IFERROR(VLOOKUP(B725,Hoja3!P:Q,2,0),"")</f>
        <v/>
      </c>
      <c r="L725">
        <v>241</v>
      </c>
    </row>
    <row r="726" spans="1:12" x14ac:dyDescent="0.25">
      <c r="A726">
        <v>209</v>
      </c>
      <c r="B726" s="36" t="s">
        <v>2347</v>
      </c>
      <c r="C726" t="s">
        <v>122</v>
      </c>
      <c r="D726" t="s">
        <v>25</v>
      </c>
      <c r="E726" t="s">
        <v>2709</v>
      </c>
      <c r="F726">
        <v>6</v>
      </c>
      <c r="G726" t="str">
        <f>IFERROR(VLOOKUP(B726,FIJO!B:I,8,0),"No diagnostico")</f>
        <v>No diagnostico</v>
      </c>
      <c r="H726" t="str">
        <f>IFERROR(VLOOKUP(B726,Hoja3!J:K,1,0),"")</f>
        <v/>
      </c>
      <c r="I726" t="str">
        <f>IFERROR(VLOOKUP(B726,Hoja3!J:K,2,0),"")</f>
        <v/>
      </c>
      <c r="J726" t="str">
        <f>IFERROR(VLOOKUP(B726,Hoja3!P:Q,1,0),"")</f>
        <v/>
      </c>
      <c r="K726" t="str">
        <f>IFERROR(VLOOKUP(B726,Hoja3!P:Q,2,0),"")</f>
        <v/>
      </c>
      <c r="L726">
        <v>272</v>
      </c>
    </row>
    <row r="727" spans="1:12" x14ac:dyDescent="0.25">
      <c r="A727">
        <v>210</v>
      </c>
      <c r="B727" s="36" t="s">
        <v>2348</v>
      </c>
      <c r="C727" t="s">
        <v>122</v>
      </c>
      <c r="D727" t="s">
        <v>25</v>
      </c>
      <c r="E727" t="s">
        <v>2709</v>
      </c>
      <c r="F727">
        <v>6</v>
      </c>
      <c r="G727" t="str">
        <f>IFERROR(VLOOKUP(B727,FIJO!B:I,8,0),"No diagnostico")</f>
        <v>No diagnostico</v>
      </c>
      <c r="H727" t="str">
        <f>IFERROR(VLOOKUP(B727,Hoja3!J:K,1,0),"")</f>
        <v/>
      </c>
      <c r="I727" t="str">
        <f>IFERROR(VLOOKUP(B727,Hoja3!J:K,2,0),"")</f>
        <v/>
      </c>
      <c r="J727" t="str">
        <f>IFERROR(VLOOKUP(B727,Hoja3!P:Q,1,0),"")</f>
        <v/>
      </c>
      <c r="K727" t="str">
        <f>IFERROR(VLOOKUP(B727,Hoja3!P:Q,2,0),"")</f>
        <v/>
      </c>
      <c r="L727">
        <v>303</v>
      </c>
    </row>
    <row r="728" spans="1:12" x14ac:dyDescent="0.25">
      <c r="A728">
        <v>211</v>
      </c>
      <c r="B728" s="36" t="s">
        <v>2349</v>
      </c>
      <c r="C728" t="s">
        <v>122</v>
      </c>
      <c r="D728" t="s">
        <v>25</v>
      </c>
      <c r="E728" t="s">
        <v>2709</v>
      </c>
      <c r="F728">
        <v>6</v>
      </c>
      <c r="G728" t="str">
        <f>IFERROR(VLOOKUP(B728,FIJO!B:I,8,0),"No diagnostico")</f>
        <v>No diagnostico</v>
      </c>
      <c r="H728" t="str">
        <f>IFERROR(VLOOKUP(B728,Hoja3!J:K,1,0),"")</f>
        <v/>
      </c>
      <c r="I728" t="str">
        <f>IFERROR(VLOOKUP(B728,Hoja3!J:K,2,0),"")</f>
        <v/>
      </c>
      <c r="J728" t="str">
        <f>IFERROR(VLOOKUP(B728,Hoja3!P:Q,1,0),"")</f>
        <v/>
      </c>
      <c r="K728" t="str">
        <f>IFERROR(VLOOKUP(B728,Hoja3!P:Q,2,0),"")</f>
        <v/>
      </c>
      <c r="L728">
        <v>405</v>
      </c>
    </row>
    <row r="729" spans="1:12" x14ac:dyDescent="0.25">
      <c r="A729">
        <v>220</v>
      </c>
      <c r="B729" s="36" t="s">
        <v>2351</v>
      </c>
      <c r="C729" t="s">
        <v>122</v>
      </c>
      <c r="D729" t="s">
        <v>25</v>
      </c>
      <c r="E729" t="s">
        <v>2709</v>
      </c>
      <c r="F729">
        <v>6</v>
      </c>
      <c r="G729" t="str">
        <f>IFERROR(VLOOKUP(B729,FIJO!B:I,8,0),"No diagnostico")</f>
        <v>No diagnostico</v>
      </c>
      <c r="H729" t="str">
        <f>IFERROR(VLOOKUP(B729,Hoja3!J:K,1,0),"")</f>
        <v/>
      </c>
      <c r="I729" t="str">
        <f>IFERROR(VLOOKUP(B729,Hoja3!J:K,2,0),"")</f>
        <v/>
      </c>
      <c r="J729" t="str">
        <f>IFERROR(VLOOKUP(B729,Hoja3!P:Q,1,0),"")</f>
        <v/>
      </c>
      <c r="K729" t="str">
        <f>IFERROR(VLOOKUP(B729,Hoja3!P:Q,2,0),"")</f>
        <v/>
      </c>
      <c r="L729">
        <v>426</v>
      </c>
    </row>
    <row r="730" spans="1:12" x14ac:dyDescent="0.25">
      <c r="A730">
        <v>223</v>
      </c>
      <c r="B730" s="36" t="s">
        <v>2352</v>
      </c>
      <c r="C730" t="s">
        <v>122</v>
      </c>
      <c r="D730" t="s">
        <v>25</v>
      </c>
      <c r="E730" t="s">
        <v>2709</v>
      </c>
      <c r="F730">
        <v>6</v>
      </c>
      <c r="G730" t="str">
        <f>IFERROR(VLOOKUP(B730,FIJO!B:I,8,0),"No diagnostico")</f>
        <v>No diagnostico</v>
      </c>
      <c r="H730" t="str">
        <f>IFERROR(VLOOKUP(B730,Hoja3!J:K,1,0),"")</f>
        <v/>
      </c>
      <c r="I730" t="str">
        <f>IFERROR(VLOOKUP(B730,Hoja3!J:K,2,0),"")</f>
        <v/>
      </c>
      <c r="J730" t="str">
        <f>IFERROR(VLOOKUP(B730,Hoja3!P:Q,1,0),"")</f>
        <v/>
      </c>
      <c r="K730" t="str">
        <f>IFERROR(VLOOKUP(B730,Hoja3!P:Q,2,0),"")</f>
        <v/>
      </c>
      <c r="L730">
        <v>250</v>
      </c>
    </row>
    <row r="731" spans="1:12" x14ac:dyDescent="0.25">
      <c r="A731">
        <v>224</v>
      </c>
      <c r="B731" s="36" t="s">
        <v>2353</v>
      </c>
      <c r="C731" t="s">
        <v>122</v>
      </c>
      <c r="D731" t="s">
        <v>25</v>
      </c>
      <c r="E731" t="s">
        <v>2709</v>
      </c>
      <c r="F731">
        <v>6</v>
      </c>
      <c r="G731" t="str">
        <f>IFERROR(VLOOKUP(B731,FIJO!B:I,8,0),"No diagnostico")</f>
        <v>No diagnostico</v>
      </c>
      <c r="H731" t="str">
        <f>IFERROR(VLOOKUP(B731,Hoja3!J:K,1,0),"")</f>
        <v/>
      </c>
      <c r="I731" t="str">
        <f>IFERROR(VLOOKUP(B731,Hoja3!J:K,2,0),"")</f>
        <v/>
      </c>
      <c r="J731" t="str">
        <f>IFERROR(VLOOKUP(B731,Hoja3!P:Q,1,0),"")</f>
        <v/>
      </c>
      <c r="K731" t="str">
        <f>IFERROR(VLOOKUP(B731,Hoja3!P:Q,2,0),"")</f>
        <v/>
      </c>
      <c r="L731">
        <v>143</v>
      </c>
    </row>
    <row r="732" spans="1:12" x14ac:dyDescent="0.25">
      <c r="A732">
        <v>225</v>
      </c>
      <c r="B732" s="36" t="s">
        <v>2354</v>
      </c>
      <c r="C732" t="s">
        <v>122</v>
      </c>
      <c r="D732" t="s">
        <v>25</v>
      </c>
      <c r="E732" t="s">
        <v>2709</v>
      </c>
      <c r="F732">
        <v>6</v>
      </c>
      <c r="G732" t="str">
        <f>IFERROR(VLOOKUP(B732,FIJO!B:I,8,0),"No diagnostico")</f>
        <v>No diagnostico</v>
      </c>
      <c r="H732" t="str">
        <f>IFERROR(VLOOKUP(B732,Hoja3!J:K,1,0),"")</f>
        <v/>
      </c>
      <c r="I732" t="str">
        <f>IFERROR(VLOOKUP(B732,Hoja3!J:K,2,0),"")</f>
        <v/>
      </c>
      <c r="J732" t="str">
        <f>IFERROR(VLOOKUP(B732,Hoja3!P:Q,1,0),"")</f>
        <v/>
      </c>
      <c r="K732" t="str">
        <f>IFERROR(VLOOKUP(B732,Hoja3!P:Q,2,0),"")</f>
        <v/>
      </c>
      <c r="L732">
        <v>214</v>
      </c>
    </row>
    <row r="733" spans="1:12" x14ac:dyDescent="0.25">
      <c r="A733">
        <v>226</v>
      </c>
      <c r="B733" s="36" t="s">
        <v>2355</v>
      </c>
      <c r="C733" t="s">
        <v>122</v>
      </c>
      <c r="D733" t="s">
        <v>25</v>
      </c>
      <c r="E733" t="s">
        <v>2709</v>
      </c>
      <c r="F733">
        <v>6</v>
      </c>
      <c r="G733" t="str">
        <f>IFERROR(VLOOKUP(B733,FIJO!B:I,8,0),"No diagnostico")</f>
        <v>No diagnostico</v>
      </c>
      <c r="H733" t="str">
        <f>IFERROR(VLOOKUP(B733,Hoja3!J:K,1,0),"")</f>
        <v/>
      </c>
      <c r="I733" t="str">
        <f>IFERROR(VLOOKUP(B733,Hoja3!J:K,2,0),"")</f>
        <v/>
      </c>
      <c r="J733" t="str">
        <f>IFERROR(VLOOKUP(B733,Hoja3!P:Q,1,0),"")</f>
        <v/>
      </c>
      <c r="K733" t="str">
        <f>IFERROR(VLOOKUP(B733,Hoja3!P:Q,2,0),"")</f>
        <v/>
      </c>
      <c r="L733">
        <v>197</v>
      </c>
    </row>
    <row r="734" spans="1:12" x14ac:dyDescent="0.25">
      <c r="A734">
        <v>227</v>
      </c>
      <c r="B734" s="36" t="s">
        <v>2356</v>
      </c>
      <c r="C734" t="s">
        <v>122</v>
      </c>
      <c r="D734" t="s">
        <v>25</v>
      </c>
      <c r="E734" t="s">
        <v>2709</v>
      </c>
      <c r="F734">
        <v>6</v>
      </c>
      <c r="G734" t="str">
        <f>IFERROR(VLOOKUP(B734,FIJO!B:I,8,0),"No diagnostico")</f>
        <v>No diagnostico</v>
      </c>
      <c r="H734" t="str">
        <f>IFERROR(VLOOKUP(B734,Hoja3!J:K,1,0),"")</f>
        <v/>
      </c>
      <c r="I734" t="str">
        <f>IFERROR(VLOOKUP(B734,Hoja3!J:K,2,0),"")</f>
        <v/>
      </c>
      <c r="J734" t="str">
        <f>IFERROR(VLOOKUP(B734,Hoja3!P:Q,1,0),"")</f>
        <v/>
      </c>
      <c r="K734" t="str">
        <f>IFERROR(VLOOKUP(B734,Hoja3!P:Q,2,0),"")</f>
        <v/>
      </c>
      <c r="L734">
        <v>308</v>
      </c>
    </row>
    <row r="735" spans="1:12" x14ac:dyDescent="0.25">
      <c r="A735">
        <v>232</v>
      </c>
      <c r="B735" s="36" t="s">
        <v>2357</v>
      </c>
      <c r="C735" t="s">
        <v>122</v>
      </c>
      <c r="D735" t="s">
        <v>25</v>
      </c>
      <c r="E735" t="s">
        <v>2709</v>
      </c>
      <c r="F735">
        <v>6</v>
      </c>
      <c r="G735" t="str">
        <f>IFERROR(VLOOKUP(B735,FIJO!B:I,8,0),"No diagnostico")</f>
        <v>No diagnostico</v>
      </c>
      <c r="H735" t="str">
        <f>IFERROR(VLOOKUP(B735,Hoja3!J:K,1,0),"")</f>
        <v/>
      </c>
      <c r="I735" t="str">
        <f>IFERROR(VLOOKUP(B735,Hoja3!J:K,2,0),"")</f>
        <v/>
      </c>
      <c r="J735" t="str">
        <f>IFERROR(VLOOKUP(B735,Hoja3!P:Q,1,0),"")</f>
        <v/>
      </c>
      <c r="K735" t="str">
        <f>IFERROR(VLOOKUP(B735,Hoja3!P:Q,2,0),"")</f>
        <v/>
      </c>
      <c r="L735">
        <v>221</v>
      </c>
    </row>
    <row r="736" spans="1:12" x14ac:dyDescent="0.25">
      <c r="A736">
        <v>234</v>
      </c>
      <c r="B736" s="36" t="s">
        <v>2358</v>
      </c>
      <c r="C736" t="s">
        <v>122</v>
      </c>
      <c r="D736" t="s">
        <v>25</v>
      </c>
      <c r="E736" t="s">
        <v>2709</v>
      </c>
      <c r="F736">
        <v>6</v>
      </c>
      <c r="G736" t="str">
        <f>IFERROR(VLOOKUP(B736,FIJO!B:I,8,0),"No diagnostico")</f>
        <v>No diagnostico</v>
      </c>
      <c r="H736" t="str">
        <f>IFERROR(VLOOKUP(B736,Hoja3!J:K,1,0),"")</f>
        <v/>
      </c>
      <c r="I736" t="str">
        <f>IFERROR(VLOOKUP(B736,Hoja3!J:K,2,0),"")</f>
        <v/>
      </c>
      <c r="J736" t="str">
        <f>IFERROR(VLOOKUP(B736,Hoja3!P:Q,1,0),"")</f>
        <v/>
      </c>
      <c r="K736" t="str">
        <f>IFERROR(VLOOKUP(B736,Hoja3!P:Q,2,0),"")</f>
        <v/>
      </c>
      <c r="L736">
        <v>280</v>
      </c>
    </row>
    <row r="737" spans="1:12" x14ac:dyDescent="0.25">
      <c r="A737">
        <v>235</v>
      </c>
      <c r="B737" s="36" t="s">
        <v>2359</v>
      </c>
      <c r="C737" t="s">
        <v>122</v>
      </c>
      <c r="D737" t="s">
        <v>25</v>
      </c>
      <c r="E737" t="s">
        <v>2709</v>
      </c>
      <c r="F737">
        <v>6</v>
      </c>
      <c r="G737" t="str">
        <f>IFERROR(VLOOKUP(B737,FIJO!B:I,8,0),"No diagnostico")</f>
        <v>No diagnostico</v>
      </c>
      <c r="H737" t="str">
        <f>IFERROR(VLOOKUP(B737,Hoja3!J:K,1,0),"")</f>
        <v/>
      </c>
      <c r="I737" t="str">
        <f>IFERROR(VLOOKUP(B737,Hoja3!J:K,2,0),"")</f>
        <v/>
      </c>
      <c r="J737" t="str">
        <f>IFERROR(VLOOKUP(B737,Hoja3!P:Q,1,0),"")</f>
        <v/>
      </c>
      <c r="K737" t="str">
        <f>IFERROR(VLOOKUP(B737,Hoja3!P:Q,2,0),"")</f>
        <v/>
      </c>
      <c r="L737">
        <v>389</v>
      </c>
    </row>
    <row r="738" spans="1:12" x14ac:dyDescent="0.25">
      <c r="A738">
        <v>236</v>
      </c>
      <c r="B738" s="36" t="s">
        <v>2360</v>
      </c>
      <c r="C738" t="s">
        <v>122</v>
      </c>
      <c r="D738" t="s">
        <v>25</v>
      </c>
      <c r="E738" t="s">
        <v>2709</v>
      </c>
      <c r="F738">
        <v>6</v>
      </c>
      <c r="G738" t="str">
        <f>IFERROR(VLOOKUP(B738,FIJO!B:I,8,0),"No diagnostico")</f>
        <v>No diagnostico</v>
      </c>
      <c r="H738" t="str">
        <f>IFERROR(VLOOKUP(B738,Hoja3!J:K,1,0),"")</f>
        <v/>
      </c>
      <c r="I738" t="str">
        <f>IFERROR(VLOOKUP(B738,Hoja3!J:K,2,0),"")</f>
        <v/>
      </c>
      <c r="J738" t="str">
        <f>IFERROR(VLOOKUP(B738,Hoja3!P:Q,1,0),"")</f>
        <v/>
      </c>
      <c r="K738" t="str">
        <f>IFERROR(VLOOKUP(B738,Hoja3!P:Q,2,0),"")</f>
        <v/>
      </c>
      <c r="L738">
        <v>575</v>
      </c>
    </row>
    <row r="739" spans="1:12" x14ac:dyDescent="0.25">
      <c r="A739">
        <v>237</v>
      </c>
      <c r="B739" s="36" t="s">
        <v>2361</v>
      </c>
      <c r="C739" t="s">
        <v>122</v>
      </c>
      <c r="D739" t="s">
        <v>25</v>
      </c>
      <c r="E739" t="s">
        <v>2709</v>
      </c>
      <c r="F739">
        <v>6</v>
      </c>
      <c r="G739" t="str">
        <f>IFERROR(VLOOKUP(B739,FIJO!B:I,8,0),"No diagnostico")</f>
        <v>No diagnostico</v>
      </c>
      <c r="H739" t="str">
        <f>IFERROR(VLOOKUP(B739,Hoja3!J:K,1,0),"")</f>
        <v/>
      </c>
      <c r="I739" t="str">
        <f>IFERROR(VLOOKUP(B739,Hoja3!J:K,2,0),"")</f>
        <v/>
      </c>
      <c r="J739" t="str">
        <f>IFERROR(VLOOKUP(B739,Hoja3!P:Q,1,0),"")</f>
        <v/>
      </c>
      <c r="K739" t="str">
        <f>IFERROR(VLOOKUP(B739,Hoja3!P:Q,2,0),"")</f>
        <v/>
      </c>
      <c r="L739">
        <v>228</v>
      </c>
    </row>
    <row r="740" spans="1:12" x14ac:dyDescent="0.25">
      <c r="A740">
        <v>238</v>
      </c>
      <c r="B740" s="36" t="s">
        <v>2362</v>
      </c>
      <c r="C740" t="s">
        <v>122</v>
      </c>
      <c r="D740" t="s">
        <v>25</v>
      </c>
      <c r="E740" t="s">
        <v>2709</v>
      </c>
      <c r="F740">
        <v>6</v>
      </c>
      <c r="G740" t="str">
        <f>IFERROR(VLOOKUP(B740,FIJO!B:I,8,0),"No diagnostico")</f>
        <v>No diagnostico</v>
      </c>
      <c r="H740" t="str">
        <f>IFERROR(VLOOKUP(B740,Hoja3!J:K,1,0),"")</f>
        <v/>
      </c>
      <c r="I740" t="str">
        <f>IFERROR(VLOOKUP(B740,Hoja3!J:K,2,0),"")</f>
        <v/>
      </c>
      <c r="J740" t="str">
        <f>IFERROR(VLOOKUP(B740,Hoja3!P:Q,1,0),"")</f>
        <v/>
      </c>
      <c r="K740" t="str">
        <f>IFERROR(VLOOKUP(B740,Hoja3!P:Q,2,0),"")</f>
        <v/>
      </c>
      <c r="L740">
        <v>355</v>
      </c>
    </row>
    <row r="741" spans="1:12" x14ac:dyDescent="0.25">
      <c r="A741">
        <v>239</v>
      </c>
      <c r="B741" s="36" t="s">
        <v>2363</v>
      </c>
      <c r="C741" t="s">
        <v>122</v>
      </c>
      <c r="D741" t="s">
        <v>25</v>
      </c>
      <c r="E741" t="s">
        <v>2709</v>
      </c>
      <c r="F741">
        <v>6</v>
      </c>
      <c r="G741" t="str">
        <f>IFERROR(VLOOKUP(B741,FIJO!B:I,8,0),"No diagnostico")</f>
        <v>No diagnostico</v>
      </c>
      <c r="H741" t="str">
        <f>IFERROR(VLOOKUP(B741,Hoja3!J:K,1,0),"")</f>
        <v/>
      </c>
      <c r="I741" t="str">
        <f>IFERROR(VLOOKUP(B741,Hoja3!J:K,2,0),"")</f>
        <v/>
      </c>
      <c r="J741" t="str">
        <f>IFERROR(VLOOKUP(B741,Hoja3!P:Q,1,0),"")</f>
        <v/>
      </c>
      <c r="K741" t="str">
        <f>IFERROR(VLOOKUP(B741,Hoja3!P:Q,2,0),"")</f>
        <v/>
      </c>
      <c r="L741">
        <v>325</v>
      </c>
    </row>
    <row r="742" spans="1:12" x14ac:dyDescent="0.25">
      <c r="A742">
        <v>241</v>
      </c>
      <c r="B742" s="36" t="s">
        <v>2364</v>
      </c>
      <c r="C742" t="s">
        <v>122</v>
      </c>
      <c r="D742" t="s">
        <v>25</v>
      </c>
      <c r="E742" t="s">
        <v>2709</v>
      </c>
      <c r="F742">
        <v>6</v>
      </c>
      <c r="G742" t="str">
        <f>IFERROR(VLOOKUP(B742,FIJO!B:I,8,0),"No diagnostico")</f>
        <v>No diagnostico</v>
      </c>
      <c r="H742" t="str">
        <f>IFERROR(VLOOKUP(B742,Hoja3!J:K,1,0),"")</f>
        <v/>
      </c>
      <c r="I742" t="str">
        <f>IFERROR(VLOOKUP(B742,Hoja3!J:K,2,0),"")</f>
        <v/>
      </c>
      <c r="J742" t="str">
        <f>IFERROR(VLOOKUP(B742,Hoja3!P:Q,1,0),"")</f>
        <v/>
      </c>
      <c r="K742" t="str">
        <f>IFERROR(VLOOKUP(B742,Hoja3!P:Q,2,0),"")</f>
        <v/>
      </c>
      <c r="L742">
        <v>270</v>
      </c>
    </row>
    <row r="743" spans="1:12" x14ac:dyDescent="0.25">
      <c r="A743">
        <v>242</v>
      </c>
      <c r="B743" s="36" t="s">
        <v>2365</v>
      </c>
      <c r="C743" t="s">
        <v>122</v>
      </c>
      <c r="D743" t="s">
        <v>25</v>
      </c>
      <c r="E743" t="s">
        <v>2709</v>
      </c>
      <c r="F743">
        <v>6</v>
      </c>
      <c r="G743" t="str">
        <f>IFERROR(VLOOKUP(B743,FIJO!B:I,8,0),"No diagnostico")</f>
        <v>No diagnostico</v>
      </c>
      <c r="H743" t="str">
        <f>IFERROR(VLOOKUP(B743,Hoja3!J:K,1,0),"")</f>
        <v/>
      </c>
      <c r="I743" t="str">
        <f>IFERROR(VLOOKUP(B743,Hoja3!J:K,2,0),"")</f>
        <v/>
      </c>
      <c r="J743" t="str">
        <f>IFERROR(VLOOKUP(B743,Hoja3!P:Q,1,0),"")</f>
        <v/>
      </c>
      <c r="K743" t="str">
        <f>IFERROR(VLOOKUP(B743,Hoja3!P:Q,2,0),"")</f>
        <v/>
      </c>
      <c r="L743">
        <v>211</v>
      </c>
    </row>
    <row r="744" spans="1:12" x14ac:dyDescent="0.25">
      <c r="A744">
        <v>244</v>
      </c>
      <c r="B744" s="36" t="s">
        <v>2367</v>
      </c>
      <c r="C744" t="s">
        <v>122</v>
      </c>
      <c r="D744" t="s">
        <v>25</v>
      </c>
      <c r="E744" t="s">
        <v>2709</v>
      </c>
      <c r="F744">
        <v>6</v>
      </c>
      <c r="G744" t="str">
        <f>IFERROR(VLOOKUP(B744,FIJO!B:I,8,0),"No diagnostico")</f>
        <v>No diagnostico</v>
      </c>
      <c r="H744" t="str">
        <f>IFERROR(VLOOKUP(B744,Hoja3!J:K,1,0),"")</f>
        <v/>
      </c>
      <c r="I744" t="str">
        <f>IFERROR(VLOOKUP(B744,Hoja3!J:K,2,0),"")</f>
        <v/>
      </c>
      <c r="J744" t="str">
        <f>IFERROR(VLOOKUP(B744,Hoja3!P:Q,1,0),"")</f>
        <v/>
      </c>
      <c r="K744" t="str">
        <f>IFERROR(VLOOKUP(B744,Hoja3!P:Q,2,0),"")</f>
        <v/>
      </c>
      <c r="L744">
        <v>311</v>
      </c>
    </row>
    <row r="745" spans="1:12" x14ac:dyDescent="0.25">
      <c r="A745">
        <v>245</v>
      </c>
      <c r="B745" s="36" t="s">
        <v>2368</v>
      </c>
      <c r="C745" t="s">
        <v>122</v>
      </c>
      <c r="D745" t="s">
        <v>25</v>
      </c>
      <c r="E745" t="s">
        <v>2709</v>
      </c>
      <c r="F745">
        <v>6</v>
      </c>
      <c r="G745" t="str">
        <f>IFERROR(VLOOKUP(B745,FIJO!B:I,8,0),"No diagnostico")</f>
        <v>No diagnostico</v>
      </c>
      <c r="H745" t="str">
        <f>IFERROR(VLOOKUP(B745,Hoja3!J:K,1,0),"")</f>
        <v/>
      </c>
      <c r="I745" t="str">
        <f>IFERROR(VLOOKUP(B745,Hoja3!J:K,2,0),"")</f>
        <v/>
      </c>
      <c r="J745" t="str">
        <f>IFERROR(VLOOKUP(B745,Hoja3!P:Q,1,0),"")</f>
        <v/>
      </c>
      <c r="K745" t="str">
        <f>IFERROR(VLOOKUP(B745,Hoja3!P:Q,2,0),"")</f>
        <v/>
      </c>
      <c r="L745">
        <v>346</v>
      </c>
    </row>
    <row r="746" spans="1:12" x14ac:dyDescent="0.25">
      <c r="A746">
        <v>258</v>
      </c>
      <c r="B746" s="36" t="s">
        <v>2369</v>
      </c>
      <c r="C746" t="s">
        <v>122</v>
      </c>
      <c r="D746" t="s">
        <v>25</v>
      </c>
      <c r="E746" t="s">
        <v>2709</v>
      </c>
      <c r="F746">
        <v>6</v>
      </c>
      <c r="G746" t="str">
        <f>IFERROR(VLOOKUP(B746,FIJO!B:I,8,0),"No diagnostico")</f>
        <v>No diagnostico</v>
      </c>
      <c r="H746" t="str">
        <f>IFERROR(VLOOKUP(B746,Hoja3!J:K,1,0),"")</f>
        <v/>
      </c>
      <c r="I746" t="str">
        <f>IFERROR(VLOOKUP(B746,Hoja3!J:K,2,0),"")</f>
        <v/>
      </c>
      <c r="J746" t="str">
        <f>IFERROR(VLOOKUP(B746,Hoja3!P:Q,1,0),"")</f>
        <v/>
      </c>
      <c r="K746" t="str">
        <f>IFERROR(VLOOKUP(B746,Hoja3!P:Q,2,0),"")</f>
        <v/>
      </c>
      <c r="L746">
        <v>239</v>
      </c>
    </row>
    <row r="747" spans="1:12" x14ac:dyDescent="0.25">
      <c r="A747">
        <v>259</v>
      </c>
      <c r="B747" s="36" t="s">
        <v>2370</v>
      </c>
      <c r="C747" t="s">
        <v>122</v>
      </c>
      <c r="D747" t="s">
        <v>25</v>
      </c>
      <c r="E747" t="s">
        <v>2709</v>
      </c>
      <c r="F747">
        <v>6</v>
      </c>
      <c r="G747" t="str">
        <f>IFERROR(VLOOKUP(B747,FIJO!B:I,8,0),"No diagnostico")</f>
        <v>No diagnostico</v>
      </c>
      <c r="H747" t="str">
        <f>IFERROR(VLOOKUP(B747,Hoja3!J:K,1,0),"")</f>
        <v/>
      </c>
      <c r="I747" t="str">
        <f>IFERROR(VLOOKUP(B747,Hoja3!J:K,2,0),"")</f>
        <v/>
      </c>
      <c r="J747" t="str">
        <f>IFERROR(VLOOKUP(B747,Hoja3!P:Q,1,0),"")</f>
        <v/>
      </c>
      <c r="K747" t="str">
        <f>IFERROR(VLOOKUP(B747,Hoja3!P:Q,2,0),"")</f>
        <v/>
      </c>
      <c r="L747">
        <v>312</v>
      </c>
    </row>
    <row r="748" spans="1:12" x14ac:dyDescent="0.25">
      <c r="A748">
        <v>266</v>
      </c>
      <c r="B748" s="36" t="s">
        <v>2373</v>
      </c>
      <c r="C748" t="s">
        <v>122</v>
      </c>
      <c r="D748" t="s">
        <v>25</v>
      </c>
      <c r="E748" t="s">
        <v>2709</v>
      </c>
      <c r="F748">
        <v>6</v>
      </c>
      <c r="G748" t="str">
        <f>IFERROR(VLOOKUP(B748,FIJO!B:I,8,0),"No diagnostico")</f>
        <v>No diagnostico</v>
      </c>
      <c r="H748" t="str">
        <f>IFERROR(VLOOKUP(B748,Hoja3!J:K,1,0),"")</f>
        <v/>
      </c>
      <c r="I748" t="str">
        <f>IFERROR(VLOOKUP(B748,Hoja3!J:K,2,0),"")</f>
        <v/>
      </c>
      <c r="J748" t="str">
        <f>IFERROR(VLOOKUP(B748,Hoja3!P:Q,1,0),"")</f>
        <v/>
      </c>
      <c r="K748" t="str">
        <f>IFERROR(VLOOKUP(B748,Hoja3!P:Q,2,0),"")</f>
        <v/>
      </c>
      <c r="L748">
        <v>240</v>
      </c>
    </row>
    <row r="749" spans="1:12" x14ac:dyDescent="0.25">
      <c r="A749">
        <v>268</v>
      </c>
      <c r="B749" s="36" t="s">
        <v>2374</v>
      </c>
      <c r="C749" t="s">
        <v>122</v>
      </c>
      <c r="D749" t="s">
        <v>25</v>
      </c>
      <c r="E749" t="s">
        <v>2709</v>
      </c>
      <c r="F749">
        <v>6</v>
      </c>
      <c r="G749" t="str">
        <f>IFERROR(VLOOKUP(B749,FIJO!B:I,8,0),"No diagnostico")</f>
        <v>No diagnostico</v>
      </c>
      <c r="H749" t="str">
        <f>IFERROR(VLOOKUP(B749,Hoja3!J:K,1,0),"")</f>
        <v/>
      </c>
      <c r="I749" t="str">
        <f>IFERROR(VLOOKUP(B749,Hoja3!J:K,2,0),"")</f>
        <v/>
      </c>
      <c r="J749" t="str">
        <f>IFERROR(VLOOKUP(B749,Hoja3!P:Q,1,0),"")</f>
        <v/>
      </c>
      <c r="K749" t="str">
        <f>IFERROR(VLOOKUP(B749,Hoja3!P:Q,2,0),"")</f>
        <v/>
      </c>
      <c r="L749">
        <v>179</v>
      </c>
    </row>
    <row r="750" spans="1:12" x14ac:dyDescent="0.25">
      <c r="A750">
        <v>271</v>
      </c>
      <c r="B750" s="36" t="s">
        <v>2375</v>
      </c>
      <c r="C750" t="s">
        <v>122</v>
      </c>
      <c r="D750" t="s">
        <v>25</v>
      </c>
      <c r="E750" t="s">
        <v>2709</v>
      </c>
      <c r="F750">
        <v>6</v>
      </c>
      <c r="G750" t="str">
        <f>IFERROR(VLOOKUP(B750,FIJO!B:I,8,0),"No diagnostico")</f>
        <v>No diagnostico</v>
      </c>
      <c r="H750" t="str">
        <f>IFERROR(VLOOKUP(B750,Hoja3!J:K,1,0),"")</f>
        <v/>
      </c>
      <c r="I750" t="str">
        <f>IFERROR(VLOOKUP(B750,Hoja3!J:K,2,0),"")</f>
        <v/>
      </c>
      <c r="J750" t="str">
        <f>IFERROR(VLOOKUP(B750,Hoja3!P:Q,1,0),"")</f>
        <v/>
      </c>
      <c r="K750" t="str">
        <f>IFERROR(VLOOKUP(B750,Hoja3!P:Q,2,0),"")</f>
        <v/>
      </c>
      <c r="L750">
        <v>164</v>
      </c>
    </row>
    <row r="751" spans="1:12" x14ac:dyDescent="0.25">
      <c r="A751">
        <v>273</v>
      </c>
      <c r="B751" s="36" t="s">
        <v>2376</v>
      </c>
      <c r="C751" t="s">
        <v>122</v>
      </c>
      <c r="D751" t="s">
        <v>25</v>
      </c>
      <c r="E751" t="s">
        <v>2709</v>
      </c>
      <c r="F751">
        <v>6</v>
      </c>
      <c r="G751" t="str">
        <f>IFERROR(VLOOKUP(B751,FIJO!B:I,8,0),"No diagnostico")</f>
        <v>No diagnostico</v>
      </c>
      <c r="H751" t="str">
        <f>IFERROR(VLOOKUP(B751,Hoja3!J:K,1,0),"")</f>
        <v/>
      </c>
      <c r="I751" t="str">
        <f>IFERROR(VLOOKUP(B751,Hoja3!J:K,2,0),"")</f>
        <v/>
      </c>
      <c r="J751" t="str">
        <f>IFERROR(VLOOKUP(B751,Hoja3!P:Q,1,0),"")</f>
        <v/>
      </c>
      <c r="K751" t="str">
        <f>IFERROR(VLOOKUP(B751,Hoja3!P:Q,2,0),"")</f>
        <v/>
      </c>
      <c r="L751">
        <v>259</v>
      </c>
    </row>
    <row r="752" spans="1:12" x14ac:dyDescent="0.25">
      <c r="A752">
        <v>276</v>
      </c>
      <c r="B752" s="36" t="s">
        <v>2378</v>
      </c>
      <c r="C752" t="s">
        <v>122</v>
      </c>
      <c r="D752" t="s">
        <v>25</v>
      </c>
      <c r="E752" t="s">
        <v>2709</v>
      </c>
      <c r="F752">
        <v>6</v>
      </c>
      <c r="G752" t="str">
        <f>IFERROR(VLOOKUP(B752,FIJO!B:I,8,0),"No diagnostico")</f>
        <v>No diagnostico</v>
      </c>
      <c r="H752" t="str">
        <f>IFERROR(VLOOKUP(B752,Hoja3!J:K,1,0),"")</f>
        <v/>
      </c>
      <c r="I752" t="str">
        <f>IFERROR(VLOOKUP(B752,Hoja3!J:K,2,0),"")</f>
        <v/>
      </c>
      <c r="J752" t="str">
        <f>IFERROR(VLOOKUP(B752,Hoja3!P:Q,1,0),"")</f>
        <v/>
      </c>
      <c r="K752" t="str">
        <f>IFERROR(VLOOKUP(B752,Hoja3!P:Q,2,0),"")</f>
        <v/>
      </c>
      <c r="L752">
        <v>181</v>
      </c>
    </row>
    <row r="753" spans="1:12" x14ac:dyDescent="0.25">
      <c r="A753">
        <v>277</v>
      </c>
      <c r="B753" s="36" t="s">
        <v>2379</v>
      </c>
      <c r="C753" t="s">
        <v>122</v>
      </c>
      <c r="D753" t="s">
        <v>25</v>
      </c>
      <c r="E753" t="s">
        <v>2709</v>
      </c>
      <c r="F753">
        <v>6</v>
      </c>
      <c r="G753" t="str">
        <f>IFERROR(VLOOKUP(B753,FIJO!B:I,8,0),"No diagnostico")</f>
        <v>No diagnostico</v>
      </c>
      <c r="H753" t="str">
        <f>IFERROR(VLOOKUP(B753,Hoja3!J:K,1,0),"")</f>
        <v/>
      </c>
      <c r="I753" t="str">
        <f>IFERROR(VLOOKUP(B753,Hoja3!J:K,2,0),"")</f>
        <v/>
      </c>
      <c r="J753" t="str">
        <f>IFERROR(VLOOKUP(B753,Hoja3!P:Q,1,0),"")</f>
        <v/>
      </c>
      <c r="K753" t="str">
        <f>IFERROR(VLOOKUP(B753,Hoja3!P:Q,2,0),"")</f>
        <v/>
      </c>
      <c r="L753">
        <v>550</v>
      </c>
    </row>
    <row r="754" spans="1:12" x14ac:dyDescent="0.25">
      <c r="A754">
        <v>280</v>
      </c>
      <c r="B754" s="36" t="s">
        <v>2381</v>
      </c>
      <c r="C754" t="s">
        <v>122</v>
      </c>
      <c r="D754" t="s">
        <v>25</v>
      </c>
      <c r="E754" t="s">
        <v>2709</v>
      </c>
      <c r="F754">
        <v>6</v>
      </c>
      <c r="G754" t="str">
        <f>IFERROR(VLOOKUP(B754,FIJO!B:I,8,0),"No diagnostico")</f>
        <v>No diagnostico</v>
      </c>
      <c r="H754" t="str">
        <f>IFERROR(VLOOKUP(B754,Hoja3!J:K,1,0),"")</f>
        <v/>
      </c>
      <c r="I754" t="str">
        <f>IFERROR(VLOOKUP(B754,Hoja3!J:K,2,0),"")</f>
        <v/>
      </c>
      <c r="J754" t="str">
        <f>IFERROR(VLOOKUP(B754,Hoja3!P:Q,1,0),"")</f>
        <v/>
      </c>
      <c r="K754" t="str">
        <f>IFERROR(VLOOKUP(B754,Hoja3!P:Q,2,0),"")</f>
        <v/>
      </c>
      <c r="L754">
        <v>235</v>
      </c>
    </row>
    <row r="755" spans="1:12" x14ac:dyDescent="0.25">
      <c r="A755">
        <v>281</v>
      </c>
      <c r="B755" s="36" t="s">
        <v>2382</v>
      </c>
      <c r="C755" t="s">
        <v>122</v>
      </c>
      <c r="D755" t="s">
        <v>25</v>
      </c>
      <c r="E755" t="s">
        <v>2709</v>
      </c>
      <c r="F755">
        <v>6</v>
      </c>
      <c r="G755" t="str">
        <f>IFERROR(VLOOKUP(B755,FIJO!B:I,8,0),"No diagnostico")</f>
        <v>No diagnostico</v>
      </c>
      <c r="H755" t="str">
        <f>IFERROR(VLOOKUP(B755,Hoja3!J:K,1,0),"")</f>
        <v/>
      </c>
      <c r="I755" t="str">
        <f>IFERROR(VLOOKUP(B755,Hoja3!J:K,2,0),"")</f>
        <v/>
      </c>
      <c r="J755" t="str">
        <f>IFERROR(VLOOKUP(B755,Hoja3!P:Q,1,0),"")</f>
        <v/>
      </c>
      <c r="K755" t="str">
        <f>IFERROR(VLOOKUP(B755,Hoja3!P:Q,2,0),"")</f>
        <v/>
      </c>
      <c r="L755">
        <v>266</v>
      </c>
    </row>
    <row r="756" spans="1:12" x14ac:dyDescent="0.25">
      <c r="A756">
        <v>283</v>
      </c>
      <c r="B756" s="36" t="s">
        <v>2383</v>
      </c>
      <c r="C756" t="s">
        <v>122</v>
      </c>
      <c r="D756" t="s">
        <v>25</v>
      </c>
      <c r="E756" t="s">
        <v>2709</v>
      </c>
      <c r="F756">
        <v>6</v>
      </c>
      <c r="G756" t="str">
        <f>IFERROR(VLOOKUP(B756,FIJO!B:I,8,0),"No diagnostico")</f>
        <v>No diagnostico</v>
      </c>
      <c r="H756" t="str">
        <f>IFERROR(VLOOKUP(B756,Hoja3!J:K,1,0),"")</f>
        <v/>
      </c>
      <c r="I756" t="str">
        <f>IFERROR(VLOOKUP(B756,Hoja3!J:K,2,0),"")</f>
        <v/>
      </c>
      <c r="J756" t="str">
        <f>IFERROR(VLOOKUP(B756,Hoja3!P:Q,1,0),"")</f>
        <v/>
      </c>
      <c r="K756" t="str">
        <f>IFERROR(VLOOKUP(B756,Hoja3!P:Q,2,0),"")</f>
        <v/>
      </c>
      <c r="L756">
        <v>146</v>
      </c>
    </row>
    <row r="757" spans="1:12" x14ac:dyDescent="0.25">
      <c r="A757">
        <v>285</v>
      </c>
      <c r="B757" s="36" t="s">
        <v>2384</v>
      </c>
      <c r="C757" t="s">
        <v>122</v>
      </c>
      <c r="D757" t="s">
        <v>25</v>
      </c>
      <c r="E757" t="s">
        <v>2709</v>
      </c>
      <c r="F757">
        <v>6</v>
      </c>
      <c r="G757" t="str">
        <f>IFERROR(VLOOKUP(B757,FIJO!B:I,8,0),"No diagnostico")</f>
        <v>No diagnostico</v>
      </c>
      <c r="H757" t="str">
        <f>IFERROR(VLOOKUP(B757,Hoja3!J:K,1,0),"")</f>
        <v/>
      </c>
      <c r="I757" t="str">
        <f>IFERROR(VLOOKUP(B757,Hoja3!J:K,2,0),"")</f>
        <v/>
      </c>
      <c r="J757" t="str">
        <f>IFERROR(VLOOKUP(B757,Hoja3!P:Q,1,0),"")</f>
        <v/>
      </c>
      <c r="K757" t="str">
        <f>IFERROR(VLOOKUP(B757,Hoja3!P:Q,2,0),"")</f>
        <v/>
      </c>
      <c r="L757">
        <v>329</v>
      </c>
    </row>
    <row r="758" spans="1:12" x14ac:dyDescent="0.25">
      <c r="A758">
        <v>286</v>
      </c>
      <c r="B758" s="36" t="s">
        <v>2385</v>
      </c>
      <c r="C758" t="s">
        <v>122</v>
      </c>
      <c r="D758" t="s">
        <v>25</v>
      </c>
      <c r="E758" t="s">
        <v>2709</v>
      </c>
      <c r="F758">
        <v>6</v>
      </c>
      <c r="G758" t="str">
        <f>IFERROR(VLOOKUP(B758,FIJO!B:I,8,0),"No diagnostico")</f>
        <v>No diagnostico</v>
      </c>
      <c r="H758" t="str">
        <f>IFERROR(VLOOKUP(B758,Hoja3!J:K,1,0),"")</f>
        <v/>
      </c>
      <c r="I758" t="str">
        <f>IFERROR(VLOOKUP(B758,Hoja3!J:K,2,0),"")</f>
        <v/>
      </c>
      <c r="J758" t="str">
        <f>IFERROR(VLOOKUP(B758,Hoja3!P:Q,1,0),"")</f>
        <v/>
      </c>
      <c r="K758" t="str">
        <f>IFERROR(VLOOKUP(B758,Hoja3!P:Q,2,0),"")</f>
        <v/>
      </c>
      <c r="L758">
        <v>324</v>
      </c>
    </row>
    <row r="759" spans="1:12" x14ac:dyDescent="0.25">
      <c r="A759">
        <v>287</v>
      </c>
      <c r="B759" s="36" t="s">
        <v>2121</v>
      </c>
      <c r="C759" t="s">
        <v>122</v>
      </c>
      <c r="D759" t="s">
        <v>25</v>
      </c>
      <c r="E759" t="s">
        <v>2709</v>
      </c>
      <c r="F759">
        <v>6</v>
      </c>
      <c r="G759" t="str">
        <f>IFERROR(VLOOKUP(B759,FIJO!B:I,8,0),"No diagnostico")</f>
        <v>No diagnostico</v>
      </c>
      <c r="H759" t="str">
        <f>IFERROR(VLOOKUP(B759,Hoja3!J:K,1,0),"")</f>
        <v/>
      </c>
      <c r="I759" t="str">
        <f>IFERROR(VLOOKUP(B759,Hoja3!J:K,2,0),"")</f>
        <v/>
      </c>
      <c r="J759" t="str">
        <f>IFERROR(VLOOKUP(B759,Hoja3!P:Q,1,0),"")</f>
        <v/>
      </c>
      <c r="K759" t="str">
        <f>IFERROR(VLOOKUP(B759,Hoja3!P:Q,2,0),"")</f>
        <v/>
      </c>
      <c r="L759">
        <v>483</v>
      </c>
    </row>
    <row r="760" spans="1:12" x14ac:dyDescent="0.25">
      <c r="A760">
        <v>289</v>
      </c>
      <c r="B760" s="36" t="s">
        <v>2123</v>
      </c>
      <c r="C760" t="s">
        <v>122</v>
      </c>
      <c r="D760" t="s">
        <v>25</v>
      </c>
      <c r="E760" t="s">
        <v>2709</v>
      </c>
      <c r="F760">
        <v>6</v>
      </c>
      <c r="G760" t="str">
        <f>IFERROR(VLOOKUP(B760,FIJO!B:I,8,0),"No diagnostico")</f>
        <v>No diagnostico</v>
      </c>
      <c r="H760" t="str">
        <f>IFERROR(VLOOKUP(B760,Hoja3!J:K,1,0),"")</f>
        <v/>
      </c>
      <c r="I760" t="str">
        <f>IFERROR(VLOOKUP(B760,Hoja3!J:K,2,0),"")</f>
        <v/>
      </c>
      <c r="J760" t="str">
        <f>IFERROR(VLOOKUP(B760,Hoja3!P:Q,1,0),"")</f>
        <v/>
      </c>
      <c r="K760" t="str">
        <f>IFERROR(VLOOKUP(B760,Hoja3!P:Q,2,0),"")</f>
        <v/>
      </c>
      <c r="L760">
        <v>241</v>
      </c>
    </row>
    <row r="761" spans="1:12" x14ac:dyDescent="0.25">
      <c r="A761">
        <v>290</v>
      </c>
      <c r="B761" s="36" t="s">
        <v>2125</v>
      </c>
      <c r="C761" t="s">
        <v>122</v>
      </c>
      <c r="D761" t="s">
        <v>25</v>
      </c>
      <c r="E761" t="s">
        <v>2709</v>
      </c>
      <c r="F761">
        <v>6</v>
      </c>
      <c r="G761" t="str">
        <f>IFERROR(VLOOKUP(B761,FIJO!B:I,8,0),"No diagnostico")</f>
        <v>No diagnostico</v>
      </c>
      <c r="H761" t="str">
        <f>IFERROR(VLOOKUP(B761,Hoja3!J:K,1,0),"")</f>
        <v/>
      </c>
      <c r="I761" t="str">
        <f>IFERROR(VLOOKUP(B761,Hoja3!J:K,2,0),"")</f>
        <v/>
      </c>
      <c r="J761" t="str">
        <f>IFERROR(VLOOKUP(B761,Hoja3!P:Q,1,0),"")</f>
        <v/>
      </c>
      <c r="K761" t="str">
        <f>IFERROR(VLOOKUP(B761,Hoja3!P:Q,2,0),"")</f>
        <v/>
      </c>
      <c r="L761">
        <v>183</v>
      </c>
    </row>
    <row r="762" spans="1:12" x14ac:dyDescent="0.25">
      <c r="A762">
        <v>294</v>
      </c>
      <c r="B762" s="36" t="s">
        <v>2128</v>
      </c>
      <c r="C762" t="s">
        <v>122</v>
      </c>
      <c r="D762" t="s">
        <v>25</v>
      </c>
      <c r="E762" t="s">
        <v>2709</v>
      </c>
      <c r="F762">
        <v>6</v>
      </c>
      <c r="G762" t="str">
        <f>IFERROR(VLOOKUP(B762,FIJO!B:I,8,0),"No diagnostico")</f>
        <v>No diagnostico</v>
      </c>
      <c r="H762" t="str">
        <f>IFERROR(VLOOKUP(B762,Hoja3!J:K,1,0),"")</f>
        <v/>
      </c>
      <c r="I762" t="str">
        <f>IFERROR(VLOOKUP(B762,Hoja3!J:K,2,0),"")</f>
        <v/>
      </c>
      <c r="J762" t="str">
        <f>IFERROR(VLOOKUP(B762,Hoja3!P:Q,1,0),"")</f>
        <v/>
      </c>
      <c r="K762" t="str">
        <f>IFERROR(VLOOKUP(B762,Hoja3!P:Q,2,0),"")</f>
        <v/>
      </c>
      <c r="L762">
        <v>325</v>
      </c>
    </row>
    <row r="763" spans="1:12" x14ac:dyDescent="0.25">
      <c r="A763">
        <v>297</v>
      </c>
      <c r="B763" s="36" t="s">
        <v>2130</v>
      </c>
      <c r="C763" t="s">
        <v>122</v>
      </c>
      <c r="D763" t="s">
        <v>25</v>
      </c>
      <c r="E763" t="s">
        <v>2709</v>
      </c>
      <c r="F763">
        <v>6</v>
      </c>
      <c r="G763" t="str">
        <f>IFERROR(VLOOKUP(B763,FIJO!B:I,8,0),"No diagnostico")</f>
        <v>No diagnostico</v>
      </c>
      <c r="H763" t="str">
        <f>IFERROR(VLOOKUP(B763,Hoja3!J:K,1,0),"")</f>
        <v/>
      </c>
      <c r="I763" t="str">
        <f>IFERROR(VLOOKUP(B763,Hoja3!J:K,2,0),"")</f>
        <v/>
      </c>
      <c r="J763" t="str">
        <f>IFERROR(VLOOKUP(B763,Hoja3!P:Q,1,0),"")</f>
        <v/>
      </c>
      <c r="K763" t="str">
        <f>IFERROR(VLOOKUP(B763,Hoja3!P:Q,2,0),"")</f>
        <v/>
      </c>
      <c r="L763">
        <v>122</v>
      </c>
    </row>
    <row r="764" spans="1:12" x14ac:dyDescent="0.25">
      <c r="A764">
        <v>298</v>
      </c>
      <c r="B764" s="36" t="s">
        <v>2132</v>
      </c>
      <c r="C764" t="s">
        <v>122</v>
      </c>
      <c r="D764" t="s">
        <v>25</v>
      </c>
      <c r="E764" t="s">
        <v>2709</v>
      </c>
      <c r="F764">
        <v>6</v>
      </c>
      <c r="G764" t="str">
        <f>IFERROR(VLOOKUP(B764,FIJO!B:I,8,0),"No diagnostico")</f>
        <v>No diagnostico</v>
      </c>
      <c r="H764" t="str">
        <f>IFERROR(VLOOKUP(B764,Hoja3!J:K,1,0),"")</f>
        <v/>
      </c>
      <c r="I764" t="str">
        <f>IFERROR(VLOOKUP(B764,Hoja3!J:K,2,0),"")</f>
        <v/>
      </c>
      <c r="J764" t="str">
        <f>IFERROR(VLOOKUP(B764,Hoja3!P:Q,1,0),"")</f>
        <v/>
      </c>
      <c r="K764" t="str">
        <f>IFERROR(VLOOKUP(B764,Hoja3!P:Q,2,0),"")</f>
        <v/>
      </c>
      <c r="L764">
        <v>405</v>
      </c>
    </row>
    <row r="765" spans="1:12" x14ac:dyDescent="0.25">
      <c r="A765">
        <v>303</v>
      </c>
      <c r="B765" s="36" t="s">
        <v>2137</v>
      </c>
      <c r="C765" t="s">
        <v>122</v>
      </c>
      <c r="D765" t="s">
        <v>25</v>
      </c>
      <c r="E765" t="s">
        <v>2709</v>
      </c>
      <c r="F765">
        <v>6</v>
      </c>
      <c r="G765" t="str">
        <f>IFERROR(VLOOKUP(B765,FIJO!B:I,8,0),"No diagnostico")</f>
        <v>No diagnostico</v>
      </c>
      <c r="H765" t="str">
        <f>IFERROR(VLOOKUP(B765,Hoja3!J:K,1,0),"")</f>
        <v/>
      </c>
      <c r="I765" t="str">
        <f>IFERROR(VLOOKUP(B765,Hoja3!J:K,2,0),"")</f>
        <v/>
      </c>
      <c r="J765" t="str">
        <f>IFERROR(VLOOKUP(B765,Hoja3!P:Q,1,0),"")</f>
        <v/>
      </c>
      <c r="K765" t="str">
        <f>IFERROR(VLOOKUP(B765,Hoja3!P:Q,2,0),"")</f>
        <v/>
      </c>
      <c r="L765">
        <v>242</v>
      </c>
    </row>
    <row r="766" spans="1:12" x14ac:dyDescent="0.25">
      <c r="A766">
        <v>306</v>
      </c>
      <c r="B766" s="36" t="s">
        <v>2140</v>
      </c>
      <c r="C766" t="s">
        <v>122</v>
      </c>
      <c r="D766" t="s">
        <v>25</v>
      </c>
      <c r="E766" t="s">
        <v>2709</v>
      </c>
      <c r="F766">
        <v>6</v>
      </c>
      <c r="G766" t="str">
        <f>IFERROR(VLOOKUP(B766,FIJO!B:I,8,0),"No diagnostico")</f>
        <v>No diagnostico</v>
      </c>
      <c r="H766" t="str">
        <f>IFERROR(VLOOKUP(B766,Hoja3!J:K,1,0),"")</f>
        <v/>
      </c>
      <c r="I766" t="str">
        <f>IFERROR(VLOOKUP(B766,Hoja3!J:K,2,0),"")</f>
        <v/>
      </c>
      <c r="J766" t="str">
        <f>IFERROR(VLOOKUP(B766,Hoja3!P:Q,1,0),"")</f>
        <v/>
      </c>
      <c r="K766" t="str">
        <f>IFERROR(VLOOKUP(B766,Hoja3!P:Q,2,0),"")</f>
        <v/>
      </c>
      <c r="L766">
        <v>309</v>
      </c>
    </row>
    <row r="767" spans="1:12" x14ac:dyDescent="0.25">
      <c r="A767">
        <v>307</v>
      </c>
      <c r="B767" s="36" t="s">
        <v>2142</v>
      </c>
      <c r="C767" t="s">
        <v>122</v>
      </c>
      <c r="D767" t="s">
        <v>25</v>
      </c>
      <c r="E767" t="s">
        <v>2709</v>
      </c>
      <c r="F767">
        <v>6</v>
      </c>
      <c r="G767" t="str">
        <f>IFERROR(VLOOKUP(B767,FIJO!B:I,8,0),"No diagnostico")</f>
        <v>No diagnostico</v>
      </c>
      <c r="H767" t="str">
        <f>IFERROR(VLOOKUP(B767,Hoja3!J:K,1,0),"")</f>
        <v/>
      </c>
      <c r="I767" t="str">
        <f>IFERROR(VLOOKUP(B767,Hoja3!J:K,2,0),"")</f>
        <v/>
      </c>
      <c r="J767" t="str">
        <f>IFERROR(VLOOKUP(B767,Hoja3!P:Q,1,0),"")</f>
        <v/>
      </c>
      <c r="K767" t="str">
        <f>IFERROR(VLOOKUP(B767,Hoja3!P:Q,2,0),"")</f>
        <v/>
      </c>
      <c r="L767">
        <v>225</v>
      </c>
    </row>
    <row r="768" spans="1:12" x14ac:dyDescent="0.25">
      <c r="A768">
        <v>313</v>
      </c>
      <c r="B768" s="36" t="s">
        <v>2147</v>
      </c>
      <c r="C768" t="s">
        <v>122</v>
      </c>
      <c r="D768" t="s">
        <v>25</v>
      </c>
      <c r="E768" t="s">
        <v>2709</v>
      </c>
      <c r="F768">
        <v>6</v>
      </c>
      <c r="G768" t="str">
        <f>IFERROR(VLOOKUP(B768,FIJO!B:I,8,0),"No diagnostico")</f>
        <v>No diagnostico</v>
      </c>
      <c r="H768" t="str">
        <f>IFERROR(VLOOKUP(B768,Hoja3!J:K,1,0),"")</f>
        <v/>
      </c>
      <c r="I768" t="str">
        <f>IFERROR(VLOOKUP(B768,Hoja3!J:K,2,0),"")</f>
        <v/>
      </c>
      <c r="J768" t="str">
        <f>IFERROR(VLOOKUP(B768,Hoja3!P:Q,1,0),"")</f>
        <v/>
      </c>
      <c r="K768" t="str">
        <f>IFERROR(VLOOKUP(B768,Hoja3!P:Q,2,0),"")</f>
        <v/>
      </c>
      <c r="L768">
        <v>265</v>
      </c>
    </row>
    <row r="769" spans="1:12" x14ac:dyDescent="0.25">
      <c r="A769">
        <v>315</v>
      </c>
      <c r="B769" s="36" t="s">
        <v>2150</v>
      </c>
      <c r="C769" t="s">
        <v>122</v>
      </c>
      <c r="D769" t="s">
        <v>25</v>
      </c>
      <c r="E769" t="s">
        <v>2709</v>
      </c>
      <c r="F769">
        <v>6</v>
      </c>
      <c r="G769" t="str">
        <f>IFERROR(VLOOKUP(B769,FIJO!B:I,8,0),"No diagnostico")</f>
        <v>No diagnostico</v>
      </c>
      <c r="H769" t="str">
        <f>IFERROR(VLOOKUP(B769,Hoja3!J:K,1,0),"")</f>
        <v/>
      </c>
      <c r="I769" t="str">
        <f>IFERROR(VLOOKUP(B769,Hoja3!J:K,2,0),"")</f>
        <v/>
      </c>
      <c r="J769" t="str">
        <f>IFERROR(VLOOKUP(B769,Hoja3!P:Q,1,0),"")</f>
        <v/>
      </c>
      <c r="K769" t="str">
        <f>IFERROR(VLOOKUP(B769,Hoja3!P:Q,2,0),"")</f>
        <v/>
      </c>
      <c r="L769">
        <v>378</v>
      </c>
    </row>
    <row r="770" spans="1:12" x14ac:dyDescent="0.25">
      <c r="A770">
        <v>323</v>
      </c>
      <c r="B770" s="36" t="s">
        <v>2153</v>
      </c>
      <c r="C770" t="s">
        <v>122</v>
      </c>
      <c r="D770" t="s">
        <v>25</v>
      </c>
      <c r="E770" t="s">
        <v>2709</v>
      </c>
      <c r="F770">
        <v>6</v>
      </c>
      <c r="G770" t="str">
        <f>IFERROR(VLOOKUP(B770,FIJO!B:I,8,0),"No diagnostico")</f>
        <v>No diagnostico</v>
      </c>
      <c r="H770" t="str">
        <f>IFERROR(VLOOKUP(B770,Hoja3!J:K,1,0),"")</f>
        <v/>
      </c>
      <c r="I770" t="str">
        <f>IFERROR(VLOOKUP(B770,Hoja3!J:K,2,0),"")</f>
        <v/>
      </c>
      <c r="J770" t="str">
        <f>IFERROR(VLOOKUP(B770,Hoja3!P:Q,1,0),"")</f>
        <v/>
      </c>
      <c r="K770" t="str">
        <f>IFERROR(VLOOKUP(B770,Hoja3!P:Q,2,0),"")</f>
        <v/>
      </c>
      <c r="L770">
        <v>209</v>
      </c>
    </row>
    <row r="771" spans="1:12" x14ac:dyDescent="0.25">
      <c r="A771">
        <v>333</v>
      </c>
      <c r="B771" s="36" t="s">
        <v>2161</v>
      </c>
      <c r="C771" t="s">
        <v>122</v>
      </c>
      <c r="D771" t="s">
        <v>25</v>
      </c>
      <c r="E771" t="s">
        <v>2709</v>
      </c>
      <c r="F771">
        <v>6</v>
      </c>
      <c r="G771" t="str">
        <f>IFERROR(VLOOKUP(B771,FIJO!B:I,8,0),"No diagnostico")</f>
        <v>No diagnostico</v>
      </c>
      <c r="H771" t="str">
        <f>IFERROR(VLOOKUP(B771,Hoja3!J:K,1,0),"")</f>
        <v/>
      </c>
      <c r="I771" t="str">
        <f>IFERROR(VLOOKUP(B771,Hoja3!J:K,2,0),"")</f>
        <v/>
      </c>
      <c r="J771" t="str">
        <f>IFERROR(VLOOKUP(B771,Hoja3!P:Q,1,0),"")</f>
        <v/>
      </c>
      <c r="K771" t="str">
        <f>IFERROR(VLOOKUP(B771,Hoja3!P:Q,2,0),"")</f>
        <v/>
      </c>
      <c r="L771">
        <v>129</v>
      </c>
    </row>
    <row r="772" spans="1:12" x14ac:dyDescent="0.25">
      <c r="A772">
        <v>335</v>
      </c>
      <c r="B772" s="36" t="s">
        <v>2164</v>
      </c>
      <c r="C772" t="s">
        <v>122</v>
      </c>
      <c r="D772" t="s">
        <v>25</v>
      </c>
      <c r="E772" t="s">
        <v>2709</v>
      </c>
      <c r="F772">
        <v>6</v>
      </c>
      <c r="G772" t="str">
        <f>IFERROR(VLOOKUP(B772,FIJO!B:I,8,0),"No diagnostico")</f>
        <v>No diagnostico</v>
      </c>
      <c r="H772" t="str">
        <f>IFERROR(VLOOKUP(B772,Hoja3!J:K,1,0),"")</f>
        <v/>
      </c>
      <c r="I772" t="str">
        <f>IFERROR(VLOOKUP(B772,Hoja3!J:K,2,0),"")</f>
        <v/>
      </c>
      <c r="J772" t="str">
        <f>IFERROR(VLOOKUP(B772,Hoja3!P:Q,1,0),"")</f>
        <v/>
      </c>
      <c r="K772" t="str">
        <f>IFERROR(VLOOKUP(B772,Hoja3!P:Q,2,0),"")</f>
        <v/>
      </c>
      <c r="L772">
        <v>216</v>
      </c>
    </row>
    <row r="773" spans="1:12" x14ac:dyDescent="0.25">
      <c r="A773">
        <v>338</v>
      </c>
      <c r="B773" s="36" t="s">
        <v>2167</v>
      </c>
      <c r="C773" t="s">
        <v>122</v>
      </c>
      <c r="D773" t="s">
        <v>25</v>
      </c>
      <c r="E773" t="s">
        <v>2709</v>
      </c>
      <c r="F773">
        <v>6</v>
      </c>
      <c r="G773" t="str">
        <f>IFERROR(VLOOKUP(B773,FIJO!B:I,8,0),"No diagnostico")</f>
        <v>No diagnostico</v>
      </c>
      <c r="H773" t="str">
        <f>IFERROR(VLOOKUP(B773,Hoja3!J:K,1,0),"")</f>
        <v/>
      </c>
      <c r="I773" t="str">
        <f>IFERROR(VLOOKUP(B773,Hoja3!J:K,2,0),"")</f>
        <v/>
      </c>
      <c r="J773" t="str">
        <f>IFERROR(VLOOKUP(B773,Hoja3!P:Q,1,0),"")</f>
        <v/>
      </c>
      <c r="K773" t="str">
        <f>IFERROR(VLOOKUP(B773,Hoja3!P:Q,2,0),"")</f>
        <v/>
      </c>
      <c r="L773">
        <v>307</v>
      </c>
    </row>
    <row r="774" spans="1:12" x14ac:dyDescent="0.25">
      <c r="A774">
        <v>348</v>
      </c>
      <c r="B774" s="36" t="s">
        <v>2174</v>
      </c>
      <c r="C774" t="s">
        <v>122</v>
      </c>
      <c r="D774" t="s">
        <v>25</v>
      </c>
      <c r="E774" t="s">
        <v>2709</v>
      </c>
      <c r="F774">
        <v>6</v>
      </c>
      <c r="G774" t="str">
        <f>IFERROR(VLOOKUP(B774,FIJO!B:I,8,0),"No diagnostico")</f>
        <v>No diagnostico</v>
      </c>
      <c r="H774" t="str">
        <f>IFERROR(VLOOKUP(B774,Hoja3!J:K,1,0),"")</f>
        <v/>
      </c>
      <c r="I774" t="str">
        <f>IFERROR(VLOOKUP(B774,Hoja3!J:K,2,0),"")</f>
        <v/>
      </c>
      <c r="J774" t="str">
        <f>IFERROR(VLOOKUP(B774,Hoja3!P:Q,1,0),"")</f>
        <v/>
      </c>
      <c r="K774" t="str">
        <f>IFERROR(VLOOKUP(B774,Hoja3!P:Q,2,0),"")</f>
        <v/>
      </c>
      <c r="L774">
        <v>238</v>
      </c>
    </row>
    <row r="775" spans="1:12" x14ac:dyDescent="0.25">
      <c r="A775">
        <v>349</v>
      </c>
      <c r="B775" s="36" t="s">
        <v>2176</v>
      </c>
      <c r="C775" t="s">
        <v>122</v>
      </c>
      <c r="D775" t="s">
        <v>25</v>
      </c>
      <c r="E775" t="s">
        <v>2709</v>
      </c>
      <c r="F775">
        <v>6</v>
      </c>
      <c r="G775" t="str">
        <f>IFERROR(VLOOKUP(B775,FIJO!B:I,8,0),"No diagnostico")</f>
        <v>No diagnostico</v>
      </c>
      <c r="H775" t="str">
        <f>IFERROR(VLOOKUP(B775,Hoja3!J:K,1,0),"")</f>
        <v/>
      </c>
      <c r="I775" t="str">
        <f>IFERROR(VLOOKUP(B775,Hoja3!J:K,2,0),"")</f>
        <v/>
      </c>
      <c r="J775" t="str">
        <f>IFERROR(VLOOKUP(B775,Hoja3!P:Q,1,0),"")</f>
        <v/>
      </c>
      <c r="K775" t="str">
        <f>IFERROR(VLOOKUP(B775,Hoja3!P:Q,2,0),"")</f>
        <v/>
      </c>
      <c r="L775">
        <v>256</v>
      </c>
    </row>
    <row r="776" spans="1:12" x14ac:dyDescent="0.25">
      <c r="A776">
        <v>352</v>
      </c>
      <c r="B776" s="36" t="s">
        <v>2179</v>
      </c>
      <c r="C776" t="s">
        <v>122</v>
      </c>
      <c r="D776" t="s">
        <v>25</v>
      </c>
      <c r="E776" t="s">
        <v>2709</v>
      </c>
      <c r="F776">
        <v>6</v>
      </c>
      <c r="G776" t="str">
        <f>IFERROR(VLOOKUP(B776,FIJO!B:I,8,0),"No diagnostico")</f>
        <v>No diagnostico</v>
      </c>
      <c r="H776" t="str">
        <f>IFERROR(VLOOKUP(B776,Hoja3!J:K,1,0),"")</f>
        <v/>
      </c>
      <c r="I776" t="str">
        <f>IFERROR(VLOOKUP(B776,Hoja3!J:K,2,0),"")</f>
        <v/>
      </c>
      <c r="J776" t="str">
        <f>IFERROR(VLOOKUP(B776,Hoja3!P:Q,1,0),"")</f>
        <v/>
      </c>
      <c r="K776" t="str">
        <f>IFERROR(VLOOKUP(B776,Hoja3!P:Q,2,0),"")</f>
        <v/>
      </c>
      <c r="L776">
        <v>275</v>
      </c>
    </row>
    <row r="777" spans="1:12" x14ac:dyDescent="0.25">
      <c r="A777">
        <v>356</v>
      </c>
      <c r="B777" s="36" t="s">
        <v>2184</v>
      </c>
      <c r="C777" t="s">
        <v>122</v>
      </c>
      <c r="D777" t="s">
        <v>25</v>
      </c>
      <c r="E777" t="s">
        <v>2709</v>
      </c>
      <c r="F777">
        <v>6</v>
      </c>
      <c r="G777" t="str">
        <f>IFERROR(VLOOKUP(B777,FIJO!B:I,8,0),"No diagnostico")</f>
        <v>No diagnostico</v>
      </c>
      <c r="H777" t="str">
        <f>IFERROR(VLOOKUP(B777,Hoja3!J:K,1,0),"")</f>
        <v/>
      </c>
      <c r="I777" t="str">
        <f>IFERROR(VLOOKUP(B777,Hoja3!J:K,2,0),"")</f>
        <v/>
      </c>
      <c r="J777" t="str">
        <f>IFERROR(VLOOKUP(B777,Hoja3!P:Q,1,0),"")</f>
        <v/>
      </c>
      <c r="K777" t="str">
        <f>IFERROR(VLOOKUP(B777,Hoja3!P:Q,2,0),"")</f>
        <v/>
      </c>
      <c r="L777">
        <v>283</v>
      </c>
    </row>
    <row r="778" spans="1:12" x14ac:dyDescent="0.25">
      <c r="A778">
        <v>376</v>
      </c>
      <c r="B778" s="36" t="s">
        <v>2199</v>
      </c>
      <c r="C778" t="s">
        <v>122</v>
      </c>
      <c r="D778" t="s">
        <v>25</v>
      </c>
      <c r="E778" t="s">
        <v>2709</v>
      </c>
      <c r="F778">
        <v>6</v>
      </c>
      <c r="G778" t="str">
        <f>IFERROR(VLOOKUP(B778,FIJO!B:I,8,0),"No diagnostico")</f>
        <v>No diagnostico</v>
      </c>
      <c r="H778" t="str">
        <f>IFERROR(VLOOKUP(B778,Hoja3!J:K,1,0),"")</f>
        <v/>
      </c>
      <c r="I778" t="str">
        <f>IFERROR(VLOOKUP(B778,Hoja3!J:K,2,0),"")</f>
        <v/>
      </c>
      <c r="J778" t="str">
        <f>IFERROR(VLOOKUP(B778,Hoja3!P:Q,1,0),"")</f>
        <v/>
      </c>
      <c r="K778" t="str">
        <f>IFERROR(VLOOKUP(B778,Hoja3!P:Q,2,0),"")</f>
        <v/>
      </c>
      <c r="L778">
        <v>72</v>
      </c>
    </row>
    <row r="779" spans="1:12" x14ac:dyDescent="0.25">
      <c r="A779">
        <v>377</v>
      </c>
      <c r="B779" s="36" t="s">
        <v>2201</v>
      </c>
      <c r="C779" t="s">
        <v>122</v>
      </c>
      <c r="D779" t="s">
        <v>25</v>
      </c>
      <c r="E779" t="s">
        <v>2709</v>
      </c>
      <c r="F779">
        <v>6</v>
      </c>
      <c r="G779" t="str">
        <f>IFERROR(VLOOKUP(B779,FIJO!B:I,8,0),"No diagnostico")</f>
        <v>No diagnostico</v>
      </c>
      <c r="H779" t="str">
        <f>IFERROR(VLOOKUP(B779,Hoja3!J:K,1,0),"")</f>
        <v/>
      </c>
      <c r="I779" t="str">
        <f>IFERROR(VLOOKUP(B779,Hoja3!J:K,2,0),"")</f>
        <v/>
      </c>
      <c r="J779" t="str">
        <f>IFERROR(VLOOKUP(B779,Hoja3!P:Q,1,0),"")</f>
        <v/>
      </c>
      <c r="K779" t="str">
        <f>IFERROR(VLOOKUP(B779,Hoja3!P:Q,2,0),"")</f>
        <v/>
      </c>
      <c r="L779">
        <v>274</v>
      </c>
    </row>
    <row r="780" spans="1:12" x14ac:dyDescent="0.25">
      <c r="A780">
        <v>378</v>
      </c>
      <c r="B780" s="36" t="s">
        <v>2203</v>
      </c>
      <c r="C780" t="s">
        <v>122</v>
      </c>
      <c r="D780" t="s">
        <v>25</v>
      </c>
      <c r="E780" t="s">
        <v>2709</v>
      </c>
      <c r="F780">
        <v>6</v>
      </c>
      <c r="G780" t="str">
        <f>IFERROR(VLOOKUP(B780,FIJO!B:I,8,0),"No diagnostico")</f>
        <v>No diagnostico</v>
      </c>
      <c r="H780" t="str">
        <f>IFERROR(VLOOKUP(B780,Hoja3!J:K,1,0),"")</f>
        <v/>
      </c>
      <c r="I780" t="str">
        <f>IFERROR(VLOOKUP(B780,Hoja3!J:K,2,0),"")</f>
        <v/>
      </c>
      <c r="J780" t="str">
        <f>IFERROR(VLOOKUP(B780,Hoja3!P:Q,1,0),"")</f>
        <v/>
      </c>
      <c r="K780" t="str">
        <f>IFERROR(VLOOKUP(B780,Hoja3!P:Q,2,0),"")</f>
        <v/>
      </c>
      <c r="L780">
        <v>213</v>
      </c>
    </row>
    <row r="781" spans="1:12" x14ac:dyDescent="0.25">
      <c r="A781">
        <v>380</v>
      </c>
      <c r="B781" s="36" t="s">
        <v>2207</v>
      </c>
      <c r="C781" t="s">
        <v>122</v>
      </c>
      <c r="D781" t="s">
        <v>25</v>
      </c>
      <c r="E781" t="s">
        <v>2709</v>
      </c>
      <c r="F781">
        <v>6</v>
      </c>
      <c r="G781" t="str">
        <f>IFERROR(VLOOKUP(B781,FIJO!B:I,8,0),"No diagnostico")</f>
        <v>No diagnostico</v>
      </c>
      <c r="H781" t="str">
        <f>IFERROR(VLOOKUP(B781,Hoja3!J:K,1,0),"")</f>
        <v/>
      </c>
      <c r="I781" t="str">
        <f>IFERROR(VLOOKUP(B781,Hoja3!J:K,2,0),"")</f>
        <v/>
      </c>
      <c r="J781" t="str">
        <f>IFERROR(VLOOKUP(B781,Hoja3!P:Q,1,0),"")</f>
        <v/>
      </c>
      <c r="K781" t="str">
        <f>IFERROR(VLOOKUP(B781,Hoja3!P:Q,2,0),"")</f>
        <v/>
      </c>
      <c r="L781">
        <v>503</v>
      </c>
    </row>
    <row r="782" spans="1:12" x14ac:dyDescent="0.25">
      <c r="A782">
        <v>381</v>
      </c>
      <c r="B782" s="36" t="s">
        <v>2209</v>
      </c>
      <c r="C782" t="s">
        <v>122</v>
      </c>
      <c r="D782" t="s">
        <v>25</v>
      </c>
      <c r="E782" t="s">
        <v>2709</v>
      </c>
      <c r="F782">
        <v>6</v>
      </c>
      <c r="G782" t="str">
        <f>IFERROR(VLOOKUP(B782,FIJO!B:I,8,0),"No diagnostico")</f>
        <v>No diagnostico</v>
      </c>
      <c r="H782" t="str">
        <f>IFERROR(VLOOKUP(B782,Hoja3!J:K,1,0),"")</f>
        <v/>
      </c>
      <c r="I782" t="str">
        <f>IFERROR(VLOOKUP(B782,Hoja3!J:K,2,0),"")</f>
        <v/>
      </c>
      <c r="J782" t="str">
        <f>IFERROR(VLOOKUP(B782,Hoja3!P:Q,1,0),"")</f>
        <v/>
      </c>
      <c r="K782" t="str">
        <f>IFERROR(VLOOKUP(B782,Hoja3!P:Q,2,0),"")</f>
        <v/>
      </c>
      <c r="L782">
        <v>227</v>
      </c>
    </row>
    <row r="783" spans="1:12" x14ac:dyDescent="0.25">
      <c r="A783">
        <v>382</v>
      </c>
      <c r="B783" s="36" t="s">
        <v>2211</v>
      </c>
      <c r="C783" t="s">
        <v>122</v>
      </c>
      <c r="D783" t="s">
        <v>25</v>
      </c>
      <c r="E783" t="s">
        <v>2709</v>
      </c>
      <c r="F783">
        <v>6</v>
      </c>
      <c r="G783" t="str">
        <f>IFERROR(VLOOKUP(B783,FIJO!B:I,8,0),"No diagnostico")</f>
        <v>No diagnostico</v>
      </c>
      <c r="H783" t="str">
        <f>IFERROR(VLOOKUP(B783,Hoja3!J:K,1,0),"")</f>
        <v/>
      </c>
      <c r="I783" t="str">
        <f>IFERROR(VLOOKUP(B783,Hoja3!J:K,2,0),"")</f>
        <v/>
      </c>
      <c r="J783" t="str">
        <f>IFERROR(VLOOKUP(B783,Hoja3!P:Q,1,0),"")</f>
        <v/>
      </c>
      <c r="K783" t="str">
        <f>IFERROR(VLOOKUP(B783,Hoja3!P:Q,2,0),"")</f>
        <v/>
      </c>
      <c r="L783">
        <v>489</v>
      </c>
    </row>
    <row r="784" spans="1:12" x14ac:dyDescent="0.25">
      <c r="A784">
        <v>383</v>
      </c>
      <c r="B784" s="36" t="s">
        <v>2213</v>
      </c>
      <c r="C784" t="s">
        <v>122</v>
      </c>
      <c r="D784" t="s">
        <v>25</v>
      </c>
      <c r="E784" t="s">
        <v>2709</v>
      </c>
      <c r="F784">
        <v>6</v>
      </c>
      <c r="G784" t="str">
        <f>IFERROR(VLOOKUP(B784,FIJO!B:I,8,0),"No diagnostico")</f>
        <v>No diagnostico</v>
      </c>
      <c r="H784" t="str">
        <f>IFERROR(VLOOKUP(B784,Hoja3!J:K,1,0),"")</f>
        <v/>
      </c>
      <c r="I784" t="str">
        <f>IFERROR(VLOOKUP(B784,Hoja3!J:K,2,0),"")</f>
        <v/>
      </c>
      <c r="J784" t="str">
        <f>IFERROR(VLOOKUP(B784,Hoja3!P:Q,1,0),"")</f>
        <v/>
      </c>
      <c r="K784" t="str">
        <f>IFERROR(VLOOKUP(B784,Hoja3!P:Q,2,0),"")</f>
        <v/>
      </c>
      <c r="L784">
        <v>265</v>
      </c>
    </row>
    <row r="785" spans="1:12" x14ac:dyDescent="0.25">
      <c r="A785">
        <v>384</v>
      </c>
      <c r="B785" s="36" t="s">
        <v>2215</v>
      </c>
      <c r="C785" t="s">
        <v>122</v>
      </c>
      <c r="D785" t="s">
        <v>25</v>
      </c>
      <c r="E785" t="s">
        <v>2709</v>
      </c>
      <c r="F785">
        <v>6</v>
      </c>
      <c r="G785" t="str">
        <f>IFERROR(VLOOKUP(B785,FIJO!B:I,8,0),"No diagnostico")</f>
        <v>No diagnostico</v>
      </c>
      <c r="H785" t="str">
        <f>IFERROR(VLOOKUP(B785,Hoja3!J:K,1,0),"")</f>
        <v/>
      </c>
      <c r="I785" t="str">
        <f>IFERROR(VLOOKUP(B785,Hoja3!J:K,2,0),"")</f>
        <v/>
      </c>
      <c r="J785" t="str">
        <f>IFERROR(VLOOKUP(B785,Hoja3!P:Q,1,0),"")</f>
        <v/>
      </c>
      <c r="K785" t="str">
        <f>IFERROR(VLOOKUP(B785,Hoja3!P:Q,2,0),"")</f>
        <v/>
      </c>
      <c r="L785">
        <v>289</v>
      </c>
    </row>
    <row r="786" spans="1:12" x14ac:dyDescent="0.25">
      <c r="A786">
        <v>387</v>
      </c>
      <c r="B786" s="36" t="s">
        <v>2217</v>
      </c>
      <c r="C786" t="s">
        <v>122</v>
      </c>
      <c r="D786" t="s">
        <v>25</v>
      </c>
      <c r="E786" t="s">
        <v>2709</v>
      </c>
      <c r="F786">
        <v>6</v>
      </c>
      <c r="G786" t="str">
        <f>IFERROR(VLOOKUP(B786,FIJO!B:I,8,0),"No diagnostico")</f>
        <v>No diagnostico</v>
      </c>
      <c r="H786" t="str">
        <f>IFERROR(VLOOKUP(B786,Hoja3!J:K,1,0),"")</f>
        <v/>
      </c>
      <c r="I786" t="str">
        <f>IFERROR(VLOOKUP(B786,Hoja3!J:K,2,0),"")</f>
        <v/>
      </c>
      <c r="J786" t="str">
        <f>IFERROR(VLOOKUP(B786,Hoja3!P:Q,1,0),"")</f>
        <v/>
      </c>
      <c r="K786" t="str">
        <f>IFERROR(VLOOKUP(B786,Hoja3!P:Q,2,0),"")</f>
        <v/>
      </c>
      <c r="L786">
        <v>530</v>
      </c>
    </row>
    <row r="787" spans="1:12" x14ac:dyDescent="0.25">
      <c r="A787">
        <v>388</v>
      </c>
      <c r="B787" s="36" t="s">
        <v>2219</v>
      </c>
      <c r="C787" t="s">
        <v>122</v>
      </c>
      <c r="D787" t="s">
        <v>25</v>
      </c>
      <c r="E787" t="s">
        <v>2709</v>
      </c>
      <c r="F787">
        <v>6</v>
      </c>
      <c r="G787" t="str">
        <f>IFERROR(VLOOKUP(B787,FIJO!B:I,8,0),"No diagnostico")</f>
        <v>No diagnostico</v>
      </c>
      <c r="H787" t="str">
        <f>IFERROR(VLOOKUP(B787,Hoja3!J:K,1,0),"")</f>
        <v/>
      </c>
      <c r="I787" t="str">
        <f>IFERROR(VLOOKUP(B787,Hoja3!J:K,2,0),"")</f>
        <v/>
      </c>
      <c r="J787" t="str">
        <f>IFERROR(VLOOKUP(B787,Hoja3!P:Q,1,0),"")</f>
        <v/>
      </c>
      <c r="K787" t="str">
        <f>IFERROR(VLOOKUP(B787,Hoja3!P:Q,2,0),"")</f>
        <v/>
      </c>
      <c r="L787">
        <v>107</v>
      </c>
    </row>
    <row r="788" spans="1:12" x14ac:dyDescent="0.25">
      <c r="A788">
        <v>392</v>
      </c>
      <c r="B788" s="36" t="s">
        <v>2223</v>
      </c>
      <c r="C788" t="s">
        <v>122</v>
      </c>
      <c r="D788" t="s">
        <v>25</v>
      </c>
      <c r="E788" t="s">
        <v>2709</v>
      </c>
      <c r="F788">
        <v>6</v>
      </c>
      <c r="G788" t="str">
        <f>IFERROR(VLOOKUP(B788,FIJO!B:I,8,0),"No diagnostico")</f>
        <v>No diagnostico</v>
      </c>
      <c r="H788" t="str">
        <f>IFERROR(VLOOKUP(B788,Hoja3!J:K,1,0),"")</f>
        <v/>
      </c>
      <c r="I788" t="str">
        <f>IFERROR(VLOOKUP(B788,Hoja3!J:K,2,0),"")</f>
        <v/>
      </c>
      <c r="J788" t="str">
        <f>IFERROR(VLOOKUP(B788,Hoja3!P:Q,1,0),"")</f>
        <v/>
      </c>
      <c r="K788" t="str">
        <f>IFERROR(VLOOKUP(B788,Hoja3!P:Q,2,0),"")</f>
        <v/>
      </c>
      <c r="L788">
        <v>374</v>
      </c>
    </row>
    <row r="789" spans="1:12" x14ac:dyDescent="0.25">
      <c r="A789">
        <v>393</v>
      </c>
      <c r="B789" s="36" t="s">
        <v>2225</v>
      </c>
      <c r="C789" t="s">
        <v>122</v>
      </c>
      <c r="D789" t="s">
        <v>25</v>
      </c>
      <c r="E789" t="s">
        <v>2709</v>
      </c>
      <c r="F789">
        <v>6</v>
      </c>
      <c r="G789" t="str">
        <f>IFERROR(VLOOKUP(B789,FIJO!B:I,8,0),"No diagnostico")</f>
        <v>No diagnostico</v>
      </c>
      <c r="H789" t="str">
        <f>IFERROR(VLOOKUP(B789,Hoja3!J:K,1,0),"")</f>
        <v/>
      </c>
      <c r="I789" t="str">
        <f>IFERROR(VLOOKUP(B789,Hoja3!J:K,2,0),"")</f>
        <v/>
      </c>
      <c r="J789" t="str">
        <f>IFERROR(VLOOKUP(B789,Hoja3!P:Q,1,0),"")</f>
        <v/>
      </c>
      <c r="K789" t="str">
        <f>IFERROR(VLOOKUP(B789,Hoja3!P:Q,2,0),"")</f>
        <v/>
      </c>
      <c r="L789">
        <v>467</v>
      </c>
    </row>
    <row r="790" spans="1:12" x14ac:dyDescent="0.25">
      <c r="A790">
        <v>394</v>
      </c>
      <c r="B790" s="36" t="s">
        <v>2227</v>
      </c>
      <c r="C790" t="s">
        <v>122</v>
      </c>
      <c r="D790" t="s">
        <v>25</v>
      </c>
      <c r="E790" t="s">
        <v>2709</v>
      </c>
      <c r="F790">
        <v>6</v>
      </c>
      <c r="G790" t="str">
        <f>IFERROR(VLOOKUP(B790,FIJO!B:I,8,0),"No diagnostico")</f>
        <v>No diagnostico</v>
      </c>
      <c r="H790" t="str">
        <f>IFERROR(VLOOKUP(B790,Hoja3!J:K,1,0),"")</f>
        <v/>
      </c>
      <c r="I790" t="str">
        <f>IFERROR(VLOOKUP(B790,Hoja3!J:K,2,0),"")</f>
        <v/>
      </c>
      <c r="J790" t="str">
        <f>IFERROR(VLOOKUP(B790,Hoja3!P:Q,1,0),"")</f>
        <v/>
      </c>
      <c r="K790" t="str">
        <f>IFERROR(VLOOKUP(B790,Hoja3!P:Q,2,0),"")</f>
        <v/>
      </c>
      <c r="L790">
        <v>346</v>
      </c>
    </row>
    <row r="791" spans="1:12" x14ac:dyDescent="0.25">
      <c r="A791">
        <v>395</v>
      </c>
      <c r="B791" s="36" t="s">
        <v>2229</v>
      </c>
      <c r="C791" t="s">
        <v>122</v>
      </c>
      <c r="D791" t="s">
        <v>25</v>
      </c>
      <c r="E791" t="s">
        <v>2709</v>
      </c>
      <c r="F791">
        <v>6</v>
      </c>
      <c r="G791" t="str">
        <f>IFERROR(VLOOKUP(B791,FIJO!B:I,8,0),"No diagnostico")</f>
        <v>No diagnostico</v>
      </c>
      <c r="H791" t="str">
        <f>IFERROR(VLOOKUP(B791,Hoja3!J:K,1,0),"")</f>
        <v/>
      </c>
      <c r="I791" t="str">
        <f>IFERROR(VLOOKUP(B791,Hoja3!J:K,2,0),"")</f>
        <v/>
      </c>
      <c r="J791" t="str">
        <f>IFERROR(VLOOKUP(B791,Hoja3!P:Q,1,0),"")</f>
        <v/>
      </c>
      <c r="K791" t="str">
        <f>IFERROR(VLOOKUP(B791,Hoja3!P:Q,2,0),"")</f>
        <v/>
      </c>
      <c r="L791">
        <v>346</v>
      </c>
    </row>
    <row r="792" spans="1:12" x14ac:dyDescent="0.25">
      <c r="A792">
        <v>396</v>
      </c>
      <c r="B792" s="36" t="s">
        <v>2231</v>
      </c>
      <c r="C792" t="s">
        <v>122</v>
      </c>
      <c r="D792" t="s">
        <v>25</v>
      </c>
      <c r="E792" t="s">
        <v>2709</v>
      </c>
      <c r="F792">
        <v>6</v>
      </c>
      <c r="G792" t="str">
        <f>IFERROR(VLOOKUP(B792,FIJO!B:I,8,0),"No diagnostico")</f>
        <v>No diagnostico</v>
      </c>
      <c r="H792" t="str">
        <f>IFERROR(VLOOKUP(B792,Hoja3!J:K,1,0),"")</f>
        <v/>
      </c>
      <c r="I792" t="str">
        <f>IFERROR(VLOOKUP(B792,Hoja3!J:K,2,0),"")</f>
        <v/>
      </c>
      <c r="J792" t="str">
        <f>IFERROR(VLOOKUP(B792,Hoja3!P:Q,1,0),"")</f>
        <v/>
      </c>
      <c r="K792" t="str">
        <f>IFERROR(VLOOKUP(B792,Hoja3!P:Q,2,0),"")</f>
        <v/>
      </c>
      <c r="L792">
        <v>369</v>
      </c>
    </row>
    <row r="793" spans="1:12" x14ac:dyDescent="0.25">
      <c r="A793">
        <v>397</v>
      </c>
      <c r="B793" s="36" t="s">
        <v>2233</v>
      </c>
      <c r="C793" t="s">
        <v>122</v>
      </c>
      <c r="D793" t="s">
        <v>25</v>
      </c>
      <c r="E793" t="s">
        <v>2709</v>
      </c>
      <c r="F793">
        <v>6</v>
      </c>
      <c r="G793" t="str">
        <f>IFERROR(VLOOKUP(B793,FIJO!B:I,8,0),"No diagnostico")</f>
        <v>No diagnostico</v>
      </c>
      <c r="H793" t="str">
        <f>IFERROR(VLOOKUP(B793,Hoja3!J:K,1,0),"")</f>
        <v/>
      </c>
      <c r="I793" t="str">
        <f>IFERROR(VLOOKUP(B793,Hoja3!J:K,2,0),"")</f>
        <v/>
      </c>
      <c r="J793" t="str">
        <f>IFERROR(VLOOKUP(B793,Hoja3!P:Q,1,0),"")</f>
        <v/>
      </c>
      <c r="K793" t="str">
        <f>IFERROR(VLOOKUP(B793,Hoja3!P:Q,2,0),"")</f>
        <v/>
      </c>
      <c r="L793">
        <v>289</v>
      </c>
    </row>
    <row r="794" spans="1:12" x14ac:dyDescent="0.25">
      <c r="A794">
        <v>400</v>
      </c>
      <c r="B794" s="36" t="s">
        <v>2235</v>
      </c>
      <c r="C794" t="s">
        <v>122</v>
      </c>
      <c r="D794" t="s">
        <v>25</v>
      </c>
      <c r="E794" t="s">
        <v>2709</v>
      </c>
      <c r="F794">
        <v>6</v>
      </c>
      <c r="G794" t="str">
        <f>IFERROR(VLOOKUP(B794,FIJO!B:I,8,0),"No diagnostico")</f>
        <v>No diagnostico</v>
      </c>
      <c r="H794" t="str">
        <f>IFERROR(VLOOKUP(B794,Hoja3!J:K,1,0),"")</f>
        <v/>
      </c>
      <c r="I794" t="str">
        <f>IFERROR(VLOOKUP(B794,Hoja3!J:K,2,0),"")</f>
        <v/>
      </c>
      <c r="J794" t="str">
        <f>IFERROR(VLOOKUP(B794,Hoja3!P:Q,1,0),"")</f>
        <v/>
      </c>
      <c r="K794" t="str">
        <f>IFERROR(VLOOKUP(B794,Hoja3!P:Q,2,0),"")</f>
        <v/>
      </c>
      <c r="L794">
        <v>280</v>
      </c>
    </row>
    <row r="795" spans="1:12" x14ac:dyDescent="0.25">
      <c r="A795">
        <v>401</v>
      </c>
      <c r="B795" s="36" t="s">
        <v>2237</v>
      </c>
      <c r="C795" t="s">
        <v>122</v>
      </c>
      <c r="D795" t="s">
        <v>25</v>
      </c>
      <c r="E795" t="s">
        <v>2709</v>
      </c>
      <c r="F795">
        <v>6</v>
      </c>
      <c r="G795" t="str">
        <f>IFERROR(VLOOKUP(B795,FIJO!B:I,8,0),"No diagnostico")</f>
        <v>No diagnostico</v>
      </c>
      <c r="H795" t="str">
        <f>IFERROR(VLOOKUP(B795,Hoja3!J:K,1,0),"")</f>
        <v/>
      </c>
      <c r="I795" t="str">
        <f>IFERROR(VLOOKUP(B795,Hoja3!J:K,2,0),"")</f>
        <v/>
      </c>
      <c r="J795" t="str">
        <f>IFERROR(VLOOKUP(B795,Hoja3!P:Q,1,0),"")</f>
        <v/>
      </c>
      <c r="K795" t="str">
        <f>IFERROR(VLOOKUP(B795,Hoja3!P:Q,2,0),"")</f>
        <v/>
      </c>
      <c r="L795">
        <v>356</v>
      </c>
    </row>
    <row r="796" spans="1:12" x14ac:dyDescent="0.25">
      <c r="A796">
        <v>404</v>
      </c>
      <c r="B796" s="36" t="s">
        <v>2240</v>
      </c>
      <c r="C796" t="s">
        <v>122</v>
      </c>
      <c r="D796" t="s">
        <v>25</v>
      </c>
      <c r="E796" t="s">
        <v>2709</v>
      </c>
      <c r="F796">
        <v>6</v>
      </c>
      <c r="G796" t="str">
        <f>IFERROR(VLOOKUP(B796,FIJO!B:I,8,0),"No diagnostico")</f>
        <v>No diagnostico</v>
      </c>
      <c r="H796" t="str">
        <f>IFERROR(VLOOKUP(B796,Hoja3!J:K,1,0),"")</f>
        <v/>
      </c>
      <c r="I796" t="str">
        <f>IFERROR(VLOOKUP(B796,Hoja3!J:K,2,0),"")</f>
        <v/>
      </c>
      <c r="J796" t="str">
        <f>IFERROR(VLOOKUP(B796,Hoja3!P:Q,1,0),"")</f>
        <v/>
      </c>
      <c r="K796" t="str">
        <f>IFERROR(VLOOKUP(B796,Hoja3!P:Q,2,0),"")</f>
        <v/>
      </c>
      <c r="L796">
        <v>214</v>
      </c>
    </row>
    <row r="797" spans="1:12" x14ac:dyDescent="0.25">
      <c r="A797">
        <v>405</v>
      </c>
      <c r="B797" s="36" t="s">
        <v>2242</v>
      </c>
      <c r="C797" t="s">
        <v>122</v>
      </c>
      <c r="D797" t="s">
        <v>25</v>
      </c>
      <c r="E797" t="s">
        <v>2709</v>
      </c>
      <c r="F797">
        <v>6</v>
      </c>
      <c r="G797" t="str">
        <f>IFERROR(VLOOKUP(B797,FIJO!B:I,8,0),"No diagnostico")</f>
        <v>No diagnostico</v>
      </c>
      <c r="H797" t="str">
        <f>IFERROR(VLOOKUP(B797,Hoja3!J:K,1,0),"")</f>
        <v/>
      </c>
      <c r="I797" t="str">
        <f>IFERROR(VLOOKUP(B797,Hoja3!J:K,2,0),"")</f>
        <v/>
      </c>
      <c r="J797" t="str">
        <f>IFERROR(VLOOKUP(B797,Hoja3!P:Q,1,0),"")</f>
        <v/>
      </c>
      <c r="K797" t="str">
        <f>IFERROR(VLOOKUP(B797,Hoja3!P:Q,2,0),"")</f>
        <v/>
      </c>
      <c r="L797">
        <v>514</v>
      </c>
    </row>
    <row r="798" spans="1:12" x14ac:dyDescent="0.25">
      <c r="A798">
        <v>413</v>
      </c>
      <c r="B798" s="36" t="s">
        <v>2247</v>
      </c>
      <c r="C798" t="s">
        <v>122</v>
      </c>
      <c r="D798" t="s">
        <v>25</v>
      </c>
      <c r="E798" t="s">
        <v>2709</v>
      </c>
      <c r="F798">
        <v>6</v>
      </c>
      <c r="G798" t="str">
        <f>IFERROR(VLOOKUP(B798,FIJO!B:I,8,0),"No diagnostico")</f>
        <v>No diagnostico</v>
      </c>
      <c r="H798" t="str">
        <f>IFERROR(VLOOKUP(B798,Hoja3!J:K,1,0),"")</f>
        <v/>
      </c>
      <c r="I798" t="str">
        <f>IFERROR(VLOOKUP(B798,Hoja3!J:K,2,0),"")</f>
        <v/>
      </c>
      <c r="J798" t="str">
        <f>IFERROR(VLOOKUP(B798,Hoja3!P:Q,1,0),"")</f>
        <v/>
      </c>
      <c r="K798" t="str">
        <f>IFERROR(VLOOKUP(B798,Hoja3!P:Q,2,0),"")</f>
        <v/>
      </c>
      <c r="L798">
        <v>259</v>
      </c>
    </row>
    <row r="799" spans="1:12" x14ac:dyDescent="0.25">
      <c r="A799">
        <v>416</v>
      </c>
      <c r="B799" s="36" t="s">
        <v>2249</v>
      </c>
      <c r="C799" t="s">
        <v>122</v>
      </c>
      <c r="D799" t="s">
        <v>25</v>
      </c>
      <c r="E799" t="s">
        <v>2709</v>
      </c>
      <c r="F799">
        <v>6</v>
      </c>
      <c r="G799" t="str">
        <f>IFERROR(VLOOKUP(B799,FIJO!B:I,8,0),"No diagnostico")</f>
        <v>No diagnostico</v>
      </c>
      <c r="H799" t="str">
        <f>IFERROR(VLOOKUP(B799,Hoja3!J:K,1,0),"")</f>
        <v/>
      </c>
      <c r="I799" t="str">
        <f>IFERROR(VLOOKUP(B799,Hoja3!J:K,2,0),"")</f>
        <v/>
      </c>
      <c r="J799" t="str">
        <f>IFERROR(VLOOKUP(B799,Hoja3!P:Q,1,0),"")</f>
        <v/>
      </c>
      <c r="K799" t="str">
        <f>IFERROR(VLOOKUP(B799,Hoja3!P:Q,2,0),"")</f>
        <v/>
      </c>
      <c r="L799">
        <v>232</v>
      </c>
    </row>
    <row r="800" spans="1:12" x14ac:dyDescent="0.25">
      <c r="A800">
        <v>421</v>
      </c>
      <c r="B800" s="36" t="s">
        <v>2252</v>
      </c>
      <c r="C800" t="s">
        <v>122</v>
      </c>
      <c r="D800" t="s">
        <v>25</v>
      </c>
      <c r="E800" t="s">
        <v>2709</v>
      </c>
      <c r="F800">
        <v>6</v>
      </c>
      <c r="G800" t="str">
        <f>IFERROR(VLOOKUP(B800,FIJO!B:I,8,0),"No diagnostico")</f>
        <v>No diagnostico</v>
      </c>
      <c r="H800" t="str">
        <f>IFERROR(VLOOKUP(B800,Hoja3!J:K,1,0),"")</f>
        <v/>
      </c>
      <c r="I800" t="str">
        <f>IFERROR(VLOOKUP(B800,Hoja3!J:K,2,0),"")</f>
        <v/>
      </c>
      <c r="J800" t="str">
        <f>IFERROR(VLOOKUP(B800,Hoja3!P:Q,1,0),"")</f>
        <v/>
      </c>
      <c r="K800" t="str">
        <f>IFERROR(VLOOKUP(B800,Hoja3!P:Q,2,0),"")</f>
        <v/>
      </c>
      <c r="L800">
        <v>301</v>
      </c>
    </row>
    <row r="801" spans="1:12" x14ac:dyDescent="0.25">
      <c r="A801">
        <v>422</v>
      </c>
      <c r="B801" s="36" t="s">
        <v>2254</v>
      </c>
      <c r="C801" t="s">
        <v>122</v>
      </c>
      <c r="D801" t="s">
        <v>25</v>
      </c>
      <c r="E801" t="s">
        <v>2709</v>
      </c>
      <c r="F801">
        <v>6</v>
      </c>
      <c r="G801" t="str">
        <f>IFERROR(VLOOKUP(B801,FIJO!B:I,8,0),"No diagnostico")</f>
        <v>No diagnostico</v>
      </c>
      <c r="H801" t="str">
        <f>IFERROR(VLOOKUP(B801,Hoja3!J:K,1,0),"")</f>
        <v/>
      </c>
      <c r="I801" t="str">
        <f>IFERROR(VLOOKUP(B801,Hoja3!J:K,2,0),"")</f>
        <v/>
      </c>
      <c r="J801" t="str">
        <f>IFERROR(VLOOKUP(B801,Hoja3!P:Q,1,0),"")</f>
        <v/>
      </c>
      <c r="K801" t="str">
        <f>IFERROR(VLOOKUP(B801,Hoja3!P:Q,2,0),"")</f>
        <v/>
      </c>
      <c r="L801">
        <v>349</v>
      </c>
    </row>
    <row r="802" spans="1:12" x14ac:dyDescent="0.25">
      <c r="A802">
        <v>424</v>
      </c>
      <c r="B802" s="36" t="s">
        <v>2256</v>
      </c>
      <c r="C802" t="s">
        <v>122</v>
      </c>
      <c r="D802" t="s">
        <v>25</v>
      </c>
      <c r="E802" t="s">
        <v>2709</v>
      </c>
      <c r="F802">
        <v>6</v>
      </c>
      <c r="G802" t="str">
        <f>IFERROR(VLOOKUP(B802,FIJO!B:I,8,0),"No diagnostico")</f>
        <v>No diagnostico</v>
      </c>
      <c r="H802" t="str">
        <f>IFERROR(VLOOKUP(B802,Hoja3!J:K,1,0),"")</f>
        <v/>
      </c>
      <c r="I802" t="str">
        <f>IFERROR(VLOOKUP(B802,Hoja3!J:K,2,0),"")</f>
        <v/>
      </c>
      <c r="J802" t="str">
        <f>IFERROR(VLOOKUP(B802,Hoja3!P:Q,1,0),"")</f>
        <v/>
      </c>
      <c r="K802" t="str">
        <f>IFERROR(VLOOKUP(B802,Hoja3!P:Q,2,0),"")</f>
        <v/>
      </c>
      <c r="L802">
        <v>384</v>
      </c>
    </row>
    <row r="803" spans="1:12" x14ac:dyDescent="0.25">
      <c r="A803">
        <v>432</v>
      </c>
      <c r="B803" s="36" t="s">
        <v>2261</v>
      </c>
      <c r="C803" t="s">
        <v>122</v>
      </c>
      <c r="D803" t="s">
        <v>25</v>
      </c>
      <c r="E803" t="s">
        <v>2709</v>
      </c>
      <c r="F803">
        <v>6</v>
      </c>
      <c r="G803" t="str">
        <f>IFERROR(VLOOKUP(B803,FIJO!B:I,8,0),"No diagnostico")</f>
        <v>No diagnostico</v>
      </c>
      <c r="H803" t="str">
        <f>IFERROR(VLOOKUP(B803,Hoja3!J:K,1,0),"")</f>
        <v/>
      </c>
      <c r="I803" t="str">
        <f>IFERROR(VLOOKUP(B803,Hoja3!J:K,2,0),"")</f>
        <v/>
      </c>
      <c r="J803" t="str">
        <f>IFERROR(VLOOKUP(B803,Hoja3!P:Q,1,0),"")</f>
        <v/>
      </c>
      <c r="K803" t="str">
        <f>IFERROR(VLOOKUP(B803,Hoja3!P:Q,2,0),"")</f>
        <v/>
      </c>
      <c r="L803">
        <v>168</v>
      </c>
    </row>
    <row r="804" spans="1:12" x14ac:dyDescent="0.25">
      <c r="A804">
        <v>433</v>
      </c>
      <c r="B804" s="36" t="s">
        <v>2263</v>
      </c>
      <c r="C804" t="s">
        <v>122</v>
      </c>
      <c r="D804" t="s">
        <v>25</v>
      </c>
      <c r="E804" t="s">
        <v>2709</v>
      </c>
      <c r="F804">
        <v>6</v>
      </c>
      <c r="G804" t="str">
        <f>IFERROR(VLOOKUP(B804,FIJO!B:I,8,0),"No diagnostico")</f>
        <v>No diagnostico</v>
      </c>
      <c r="H804" t="str">
        <f>IFERROR(VLOOKUP(B804,Hoja3!J:K,1,0),"")</f>
        <v/>
      </c>
      <c r="I804" t="str">
        <f>IFERROR(VLOOKUP(B804,Hoja3!J:K,2,0),"")</f>
        <v/>
      </c>
      <c r="J804" t="str">
        <f>IFERROR(VLOOKUP(B804,Hoja3!P:Q,1,0),"")</f>
        <v/>
      </c>
      <c r="K804" t="str">
        <f>IFERROR(VLOOKUP(B804,Hoja3!P:Q,2,0),"")</f>
        <v/>
      </c>
      <c r="L804">
        <v>260</v>
      </c>
    </row>
    <row r="805" spans="1:12" x14ac:dyDescent="0.25">
      <c r="A805">
        <v>438</v>
      </c>
      <c r="B805" s="36" t="s">
        <v>2265</v>
      </c>
      <c r="C805" t="s">
        <v>122</v>
      </c>
      <c r="D805" t="s">
        <v>25</v>
      </c>
      <c r="E805" t="s">
        <v>2709</v>
      </c>
      <c r="F805">
        <v>6</v>
      </c>
      <c r="G805" t="str">
        <f>IFERROR(VLOOKUP(B805,FIJO!B:I,8,0),"No diagnostico")</f>
        <v>No diagnostico</v>
      </c>
      <c r="H805" t="str">
        <f>IFERROR(VLOOKUP(B805,Hoja3!J:K,1,0),"")</f>
        <v/>
      </c>
      <c r="I805" t="str">
        <f>IFERROR(VLOOKUP(B805,Hoja3!J:K,2,0),"")</f>
        <v/>
      </c>
      <c r="J805" t="str">
        <f>IFERROR(VLOOKUP(B805,Hoja3!P:Q,1,0),"")</f>
        <v/>
      </c>
      <c r="K805" t="str">
        <f>IFERROR(VLOOKUP(B805,Hoja3!P:Q,2,0),"")</f>
        <v/>
      </c>
      <c r="L805">
        <v>530</v>
      </c>
    </row>
    <row r="806" spans="1:12" x14ac:dyDescent="0.25">
      <c r="A806">
        <v>440</v>
      </c>
      <c r="B806" s="36" t="s">
        <v>2269</v>
      </c>
      <c r="C806" t="s">
        <v>122</v>
      </c>
      <c r="D806" t="s">
        <v>25</v>
      </c>
      <c r="E806" t="s">
        <v>2709</v>
      </c>
      <c r="F806">
        <v>6</v>
      </c>
      <c r="G806" t="str">
        <f>IFERROR(VLOOKUP(B806,FIJO!B:I,8,0),"No diagnostico")</f>
        <v>No diagnostico</v>
      </c>
      <c r="H806" t="str">
        <f>IFERROR(VLOOKUP(B806,Hoja3!J:K,1,0),"")</f>
        <v/>
      </c>
      <c r="I806" t="str">
        <f>IFERROR(VLOOKUP(B806,Hoja3!J:K,2,0),"")</f>
        <v/>
      </c>
      <c r="J806" t="str">
        <f>IFERROR(VLOOKUP(B806,Hoja3!P:Q,1,0),"")</f>
        <v/>
      </c>
      <c r="K806" t="str">
        <f>IFERROR(VLOOKUP(B806,Hoja3!P:Q,2,0),"")</f>
        <v/>
      </c>
      <c r="L806">
        <v>288</v>
      </c>
    </row>
    <row r="807" spans="1:12" x14ac:dyDescent="0.25">
      <c r="A807">
        <v>443</v>
      </c>
      <c r="B807" s="36" t="s">
        <v>2275</v>
      </c>
      <c r="C807" t="s">
        <v>122</v>
      </c>
      <c r="D807" t="s">
        <v>25</v>
      </c>
      <c r="E807" t="s">
        <v>2709</v>
      </c>
      <c r="F807">
        <v>6</v>
      </c>
      <c r="G807" t="str">
        <f>IFERROR(VLOOKUP(B807,FIJO!B:I,8,0),"No diagnostico")</f>
        <v>No diagnostico</v>
      </c>
      <c r="H807" t="str">
        <f>IFERROR(VLOOKUP(B807,Hoja3!J:K,1,0),"")</f>
        <v/>
      </c>
      <c r="I807" t="str">
        <f>IFERROR(VLOOKUP(B807,Hoja3!J:K,2,0),"")</f>
        <v/>
      </c>
      <c r="J807" t="str">
        <f>IFERROR(VLOOKUP(B807,Hoja3!P:Q,1,0),"")</f>
        <v/>
      </c>
      <c r="K807" t="str">
        <f>IFERROR(VLOOKUP(B807,Hoja3!P:Q,2,0),"")</f>
        <v/>
      </c>
      <c r="L807">
        <v>100</v>
      </c>
    </row>
    <row r="808" spans="1:12" x14ac:dyDescent="0.25">
      <c r="A808">
        <v>444</v>
      </c>
      <c r="B808" s="36" t="s">
        <v>2277</v>
      </c>
      <c r="C808" t="s">
        <v>122</v>
      </c>
      <c r="D808" t="s">
        <v>25</v>
      </c>
      <c r="E808" t="s">
        <v>2709</v>
      </c>
      <c r="F808">
        <v>6</v>
      </c>
      <c r="G808" t="str">
        <f>IFERROR(VLOOKUP(B808,FIJO!B:I,8,0),"No diagnostico")</f>
        <v>No diagnostico</v>
      </c>
      <c r="H808" t="str">
        <f>IFERROR(VLOOKUP(B808,Hoja3!J:K,1,0),"")</f>
        <v/>
      </c>
      <c r="I808" t="str">
        <f>IFERROR(VLOOKUP(B808,Hoja3!J:K,2,0),"")</f>
        <v/>
      </c>
      <c r="J808" t="str">
        <f>IFERROR(VLOOKUP(B808,Hoja3!P:Q,1,0),"")</f>
        <v/>
      </c>
      <c r="K808" t="str">
        <f>IFERROR(VLOOKUP(B808,Hoja3!P:Q,2,0),"")</f>
        <v/>
      </c>
      <c r="L808">
        <v>103</v>
      </c>
    </row>
    <row r="809" spans="1:12" x14ac:dyDescent="0.25">
      <c r="A809">
        <v>447</v>
      </c>
      <c r="B809" s="36" t="s">
        <v>2279</v>
      </c>
      <c r="C809" t="s">
        <v>122</v>
      </c>
      <c r="D809" t="s">
        <v>25</v>
      </c>
      <c r="E809" t="s">
        <v>2709</v>
      </c>
      <c r="F809">
        <v>6</v>
      </c>
      <c r="G809" t="str">
        <f>IFERROR(VLOOKUP(B809,FIJO!B:I,8,0),"No diagnostico")</f>
        <v>No diagnostico</v>
      </c>
      <c r="H809" t="str">
        <f>IFERROR(VLOOKUP(B809,Hoja3!J:K,1,0),"")</f>
        <v/>
      </c>
      <c r="I809" t="str">
        <f>IFERROR(VLOOKUP(B809,Hoja3!J:K,2,0),"")</f>
        <v/>
      </c>
      <c r="J809" t="str">
        <f>IFERROR(VLOOKUP(B809,Hoja3!P:Q,1,0),"")</f>
        <v/>
      </c>
      <c r="K809" t="str">
        <f>IFERROR(VLOOKUP(B809,Hoja3!P:Q,2,0),"")</f>
        <v/>
      </c>
      <c r="L809">
        <v>313</v>
      </c>
    </row>
    <row r="810" spans="1:12" x14ac:dyDescent="0.25">
      <c r="A810">
        <v>448</v>
      </c>
      <c r="B810" s="36" t="s">
        <v>2281</v>
      </c>
      <c r="C810" t="s">
        <v>122</v>
      </c>
      <c r="D810" t="s">
        <v>25</v>
      </c>
      <c r="E810" t="s">
        <v>2709</v>
      </c>
      <c r="F810">
        <v>6</v>
      </c>
      <c r="G810" t="str">
        <f>IFERROR(VLOOKUP(B810,FIJO!B:I,8,0),"No diagnostico")</f>
        <v>No diagnostico</v>
      </c>
      <c r="H810" t="str">
        <f>IFERROR(VLOOKUP(B810,Hoja3!J:K,1,0),"")</f>
        <v/>
      </c>
      <c r="I810" t="str">
        <f>IFERROR(VLOOKUP(B810,Hoja3!J:K,2,0),"")</f>
        <v/>
      </c>
      <c r="J810" t="str">
        <f>IFERROR(VLOOKUP(B810,Hoja3!P:Q,1,0),"")</f>
        <v/>
      </c>
      <c r="K810" t="str">
        <f>IFERROR(VLOOKUP(B810,Hoja3!P:Q,2,0),"")</f>
        <v/>
      </c>
      <c r="L810">
        <v>213</v>
      </c>
    </row>
    <row r="811" spans="1:12" x14ac:dyDescent="0.25">
      <c r="A811">
        <v>466</v>
      </c>
      <c r="B811" s="36" t="s">
        <v>2091</v>
      </c>
      <c r="C811" t="s">
        <v>122</v>
      </c>
      <c r="D811" t="s">
        <v>25</v>
      </c>
      <c r="E811" t="s">
        <v>2709</v>
      </c>
      <c r="F811">
        <v>6</v>
      </c>
      <c r="G811" t="str">
        <f>IFERROR(VLOOKUP(B811,FIJO!B:I,8,0),"No diagnostico")</f>
        <v>No diagnostico</v>
      </c>
      <c r="H811" t="str">
        <f>IFERROR(VLOOKUP(B811,Hoja3!J:K,1,0),"")</f>
        <v/>
      </c>
      <c r="I811" t="str">
        <f>IFERROR(VLOOKUP(B811,Hoja3!J:K,2,0),"")</f>
        <v/>
      </c>
      <c r="J811" t="str">
        <f>IFERROR(VLOOKUP(B811,Hoja3!P:Q,1,0),"")</f>
        <v/>
      </c>
      <c r="K811" t="str">
        <f>IFERROR(VLOOKUP(B811,Hoja3!P:Q,2,0),"")</f>
        <v/>
      </c>
      <c r="L811">
        <v>253</v>
      </c>
    </row>
    <row r="812" spans="1:12" x14ac:dyDescent="0.25">
      <c r="A812">
        <v>472</v>
      </c>
      <c r="B812" s="36" t="s">
        <v>2098</v>
      </c>
      <c r="C812" t="s">
        <v>122</v>
      </c>
      <c r="D812" t="s">
        <v>25</v>
      </c>
      <c r="E812" t="s">
        <v>2709</v>
      </c>
      <c r="F812">
        <v>6</v>
      </c>
      <c r="G812" t="str">
        <f>IFERROR(VLOOKUP(B812,FIJO!B:I,8,0),"No diagnostico")</f>
        <v>No diagnostico</v>
      </c>
      <c r="H812" t="str">
        <f>IFERROR(VLOOKUP(B812,Hoja3!J:K,1,0),"")</f>
        <v/>
      </c>
      <c r="I812" t="str">
        <f>IFERROR(VLOOKUP(B812,Hoja3!J:K,2,0),"")</f>
        <v/>
      </c>
      <c r="J812" t="str">
        <f>IFERROR(VLOOKUP(B812,Hoja3!P:Q,1,0),"")</f>
        <v/>
      </c>
      <c r="K812" t="str">
        <f>IFERROR(VLOOKUP(B812,Hoja3!P:Q,2,0),"")</f>
        <v/>
      </c>
      <c r="L812">
        <v>175</v>
      </c>
    </row>
    <row r="813" spans="1:12" x14ac:dyDescent="0.25">
      <c r="A813">
        <v>474</v>
      </c>
      <c r="B813" s="36" t="s">
        <v>2101</v>
      </c>
      <c r="C813" t="s">
        <v>122</v>
      </c>
      <c r="D813" t="s">
        <v>25</v>
      </c>
      <c r="E813" t="s">
        <v>2709</v>
      </c>
      <c r="F813">
        <v>6</v>
      </c>
      <c r="G813" t="str">
        <f>IFERROR(VLOOKUP(B813,FIJO!B:I,8,0),"No diagnostico")</f>
        <v>No diagnostico</v>
      </c>
      <c r="H813" t="str">
        <f>IFERROR(VLOOKUP(B813,Hoja3!J:K,1,0),"")</f>
        <v/>
      </c>
      <c r="I813" t="str">
        <f>IFERROR(VLOOKUP(B813,Hoja3!J:K,2,0),"")</f>
        <v/>
      </c>
      <c r="J813" t="str">
        <f>IFERROR(VLOOKUP(B813,Hoja3!P:Q,1,0),"")</f>
        <v/>
      </c>
      <c r="K813" t="str">
        <f>IFERROR(VLOOKUP(B813,Hoja3!P:Q,2,0),"")</f>
        <v/>
      </c>
      <c r="L813">
        <v>438</v>
      </c>
    </row>
    <row r="814" spans="1:12" x14ac:dyDescent="0.25">
      <c r="A814">
        <v>481</v>
      </c>
      <c r="B814" s="36" t="s">
        <v>2103</v>
      </c>
      <c r="C814" t="s">
        <v>122</v>
      </c>
      <c r="D814" t="s">
        <v>25</v>
      </c>
      <c r="E814" t="s">
        <v>2709</v>
      </c>
      <c r="F814">
        <v>6</v>
      </c>
      <c r="G814" t="str">
        <f>IFERROR(VLOOKUP(B814,FIJO!B:I,8,0),"No diagnostico")</f>
        <v>No diagnostico</v>
      </c>
      <c r="H814" t="str">
        <f>IFERROR(VLOOKUP(B814,Hoja3!J:K,1,0),"")</f>
        <v/>
      </c>
      <c r="I814" t="str">
        <f>IFERROR(VLOOKUP(B814,Hoja3!J:K,2,0),"")</f>
        <v/>
      </c>
      <c r="J814" t="str">
        <f>IFERROR(VLOOKUP(B814,Hoja3!P:Q,1,0),"")</f>
        <v/>
      </c>
      <c r="K814" t="str">
        <f>IFERROR(VLOOKUP(B814,Hoja3!P:Q,2,0),"")</f>
        <v/>
      </c>
      <c r="L814">
        <v>174</v>
      </c>
    </row>
    <row r="815" spans="1:12" x14ac:dyDescent="0.25">
      <c r="A815">
        <v>490</v>
      </c>
      <c r="B815" s="36" t="s">
        <v>2035</v>
      </c>
      <c r="C815" t="s">
        <v>122</v>
      </c>
      <c r="D815" t="s">
        <v>25</v>
      </c>
      <c r="E815" t="s">
        <v>2709</v>
      </c>
      <c r="F815">
        <v>6</v>
      </c>
      <c r="G815" t="str">
        <f>IFERROR(VLOOKUP(B815,FIJO!B:I,8,0),"No diagnostico")</f>
        <v>No diagnostico</v>
      </c>
      <c r="H815" t="str">
        <f>IFERROR(VLOOKUP(B815,Hoja3!J:K,1,0),"")</f>
        <v/>
      </c>
      <c r="I815" t="str">
        <f>IFERROR(VLOOKUP(B815,Hoja3!J:K,2,0),"")</f>
        <v/>
      </c>
      <c r="J815" t="str">
        <f>IFERROR(VLOOKUP(B815,Hoja3!P:Q,1,0),"")</f>
        <v/>
      </c>
      <c r="K815" t="str">
        <f>IFERROR(VLOOKUP(B815,Hoja3!P:Q,2,0),"")</f>
        <v/>
      </c>
      <c r="L815">
        <v>417</v>
      </c>
    </row>
    <row r="816" spans="1:12" x14ac:dyDescent="0.25">
      <c r="A816">
        <v>498</v>
      </c>
      <c r="B816" s="36" t="s">
        <v>2037</v>
      </c>
      <c r="C816" t="s">
        <v>122</v>
      </c>
      <c r="D816" t="s">
        <v>25</v>
      </c>
      <c r="E816" t="s">
        <v>2709</v>
      </c>
      <c r="F816">
        <v>6</v>
      </c>
      <c r="G816" t="str">
        <f>IFERROR(VLOOKUP(B816,FIJO!B:I,8,0),"No diagnostico")</f>
        <v>No diagnostico</v>
      </c>
      <c r="H816" t="str">
        <f>IFERROR(VLOOKUP(B816,Hoja3!J:K,1,0),"")</f>
        <v/>
      </c>
      <c r="I816" t="str">
        <f>IFERROR(VLOOKUP(B816,Hoja3!J:K,2,0),"")</f>
        <v/>
      </c>
      <c r="J816" t="str">
        <f>IFERROR(VLOOKUP(B816,Hoja3!P:Q,1,0),"")</f>
        <v/>
      </c>
      <c r="K816" t="str">
        <f>IFERROR(VLOOKUP(B816,Hoja3!P:Q,2,0),"")</f>
        <v/>
      </c>
      <c r="L816">
        <v>443</v>
      </c>
    </row>
    <row r="817" spans="1:12" x14ac:dyDescent="0.25">
      <c r="A817">
        <v>504</v>
      </c>
      <c r="B817" s="36" t="s">
        <v>2041</v>
      </c>
      <c r="C817" t="s">
        <v>122</v>
      </c>
      <c r="D817" t="s">
        <v>25</v>
      </c>
      <c r="E817" t="s">
        <v>2709</v>
      </c>
      <c r="F817">
        <v>6</v>
      </c>
      <c r="G817" t="str">
        <f>IFERROR(VLOOKUP(B817,FIJO!B:I,8,0),"No diagnostico")</f>
        <v>No diagnostico</v>
      </c>
      <c r="H817" t="str">
        <f>IFERROR(VLOOKUP(B817,Hoja3!J:K,1,0),"")</f>
        <v/>
      </c>
      <c r="I817" t="str">
        <f>IFERROR(VLOOKUP(B817,Hoja3!J:K,2,0),"")</f>
        <v/>
      </c>
      <c r="J817" t="str">
        <f>IFERROR(VLOOKUP(B817,Hoja3!P:Q,1,0),"")</f>
        <v/>
      </c>
      <c r="K817" t="str">
        <f>IFERROR(VLOOKUP(B817,Hoja3!P:Q,2,0),"")</f>
        <v/>
      </c>
      <c r="L817">
        <v>196</v>
      </c>
    </row>
    <row r="818" spans="1:12" x14ac:dyDescent="0.25">
      <c r="A818">
        <v>512</v>
      </c>
      <c r="B818" s="36" t="s">
        <v>2045</v>
      </c>
      <c r="C818" t="s">
        <v>122</v>
      </c>
      <c r="D818" t="s">
        <v>25</v>
      </c>
      <c r="E818" t="s">
        <v>2709</v>
      </c>
      <c r="F818">
        <v>6</v>
      </c>
      <c r="G818" t="str">
        <f>IFERROR(VLOOKUP(B818,FIJO!B:I,8,0),"No diagnostico")</f>
        <v>No diagnostico</v>
      </c>
      <c r="H818" t="str">
        <f>IFERROR(VLOOKUP(B818,Hoja3!J:K,1,0),"")</f>
        <v/>
      </c>
      <c r="I818" t="str">
        <f>IFERROR(VLOOKUP(B818,Hoja3!J:K,2,0),"")</f>
        <v/>
      </c>
      <c r="J818" t="str">
        <f>IFERROR(VLOOKUP(B818,Hoja3!P:Q,1,0),"")</f>
        <v/>
      </c>
      <c r="K818" t="str">
        <f>IFERROR(VLOOKUP(B818,Hoja3!P:Q,2,0),"")</f>
        <v/>
      </c>
      <c r="L818">
        <v>196</v>
      </c>
    </row>
    <row r="819" spans="1:12" x14ac:dyDescent="0.25">
      <c r="A819">
        <v>523</v>
      </c>
      <c r="B819" s="36" t="s">
        <v>2049</v>
      </c>
      <c r="C819" t="s">
        <v>122</v>
      </c>
      <c r="D819" t="s">
        <v>25</v>
      </c>
      <c r="E819" t="s">
        <v>2709</v>
      </c>
      <c r="F819">
        <v>6</v>
      </c>
      <c r="G819" t="str">
        <f>IFERROR(VLOOKUP(B819,FIJO!B:I,8,0),"No diagnostico")</f>
        <v>No diagnostico</v>
      </c>
      <c r="H819" t="str">
        <f>IFERROR(VLOOKUP(B819,Hoja3!J:K,1,0),"")</f>
        <v/>
      </c>
      <c r="I819" t="str">
        <f>IFERROR(VLOOKUP(B819,Hoja3!J:K,2,0),"")</f>
        <v/>
      </c>
      <c r="J819" t="str">
        <f>IFERROR(VLOOKUP(B819,Hoja3!P:Q,1,0),"")</f>
        <v/>
      </c>
      <c r="K819" t="str">
        <f>IFERROR(VLOOKUP(B819,Hoja3!P:Q,2,0),"")</f>
        <v/>
      </c>
      <c r="L819">
        <v>278</v>
      </c>
    </row>
    <row r="820" spans="1:12" x14ac:dyDescent="0.25">
      <c r="A820">
        <v>531</v>
      </c>
      <c r="B820" s="36" t="s">
        <v>2055</v>
      </c>
      <c r="C820" t="s">
        <v>122</v>
      </c>
      <c r="D820" t="s">
        <v>25</v>
      </c>
      <c r="E820" t="s">
        <v>2709</v>
      </c>
      <c r="F820">
        <v>6</v>
      </c>
      <c r="G820" t="str">
        <f>IFERROR(VLOOKUP(B820,FIJO!B:I,8,0),"No diagnostico")</f>
        <v>No diagnostico</v>
      </c>
      <c r="H820" t="str">
        <f>IFERROR(VLOOKUP(B820,Hoja3!J:K,1,0),"")</f>
        <v/>
      </c>
      <c r="I820" t="str">
        <f>IFERROR(VLOOKUP(B820,Hoja3!J:K,2,0),"")</f>
        <v/>
      </c>
      <c r="J820" t="str">
        <f>IFERROR(VLOOKUP(B820,Hoja3!P:Q,1,0),"")</f>
        <v/>
      </c>
      <c r="K820" t="str">
        <f>IFERROR(VLOOKUP(B820,Hoja3!P:Q,2,0),"")</f>
        <v/>
      </c>
      <c r="L820">
        <v>209</v>
      </c>
    </row>
    <row r="821" spans="1:12" x14ac:dyDescent="0.25">
      <c r="A821">
        <v>536</v>
      </c>
      <c r="B821" s="36" t="s">
        <v>2060</v>
      </c>
      <c r="C821" t="s">
        <v>122</v>
      </c>
      <c r="D821" t="s">
        <v>25</v>
      </c>
      <c r="E821" t="s">
        <v>2709</v>
      </c>
      <c r="F821">
        <v>6</v>
      </c>
      <c r="G821" t="str">
        <f>IFERROR(VLOOKUP(B821,FIJO!B:I,8,0),"No diagnostico")</f>
        <v>No diagnostico</v>
      </c>
      <c r="H821" t="str">
        <f>IFERROR(VLOOKUP(B821,Hoja3!J:K,1,0),"")</f>
        <v/>
      </c>
      <c r="I821" t="str">
        <f>IFERROR(VLOOKUP(B821,Hoja3!J:K,2,0),"")</f>
        <v/>
      </c>
      <c r="J821" t="str">
        <f>IFERROR(VLOOKUP(B821,Hoja3!P:Q,1,0),"")</f>
        <v/>
      </c>
      <c r="K821" t="str">
        <f>IFERROR(VLOOKUP(B821,Hoja3!P:Q,2,0),"")</f>
        <v/>
      </c>
      <c r="L821">
        <v>203</v>
      </c>
    </row>
    <row r="822" spans="1:12" x14ac:dyDescent="0.25">
      <c r="A822">
        <v>543</v>
      </c>
      <c r="B822" s="36" t="s">
        <v>2064</v>
      </c>
      <c r="C822" t="s">
        <v>122</v>
      </c>
      <c r="D822" t="s">
        <v>25</v>
      </c>
      <c r="E822" t="s">
        <v>2709</v>
      </c>
      <c r="F822">
        <v>6</v>
      </c>
      <c r="G822" t="str">
        <f>IFERROR(VLOOKUP(B822,FIJO!B:I,8,0),"No diagnostico")</f>
        <v>No diagnostico</v>
      </c>
      <c r="H822" t="str">
        <f>IFERROR(VLOOKUP(B822,Hoja3!J:K,1,0),"")</f>
        <v/>
      </c>
      <c r="I822" t="str">
        <f>IFERROR(VLOOKUP(B822,Hoja3!J:K,2,0),"")</f>
        <v/>
      </c>
      <c r="J822" t="str">
        <f>IFERROR(VLOOKUP(B822,Hoja3!P:Q,1,0),"")</f>
        <v/>
      </c>
      <c r="K822" t="str">
        <f>IFERROR(VLOOKUP(B822,Hoja3!P:Q,2,0),"")</f>
        <v/>
      </c>
      <c r="L822">
        <v>236</v>
      </c>
    </row>
    <row r="823" spans="1:12" x14ac:dyDescent="0.25">
      <c r="A823">
        <v>556</v>
      </c>
      <c r="B823" s="36" t="s">
        <v>2071</v>
      </c>
      <c r="C823" t="s">
        <v>122</v>
      </c>
      <c r="D823" t="s">
        <v>25</v>
      </c>
      <c r="E823" t="s">
        <v>2709</v>
      </c>
      <c r="F823">
        <v>6</v>
      </c>
      <c r="G823" t="str">
        <f>IFERROR(VLOOKUP(B823,FIJO!B:I,8,0),"No diagnostico")</f>
        <v>No diagnostico</v>
      </c>
      <c r="H823" t="str">
        <f>IFERROR(VLOOKUP(B823,Hoja3!J:K,1,0),"")</f>
        <v/>
      </c>
      <c r="I823" t="str">
        <f>IFERROR(VLOOKUP(B823,Hoja3!J:K,2,0),"")</f>
        <v/>
      </c>
      <c r="J823" t="str">
        <f>IFERROR(VLOOKUP(B823,Hoja3!P:Q,1,0),"")</f>
        <v/>
      </c>
      <c r="K823" t="str">
        <f>IFERROR(VLOOKUP(B823,Hoja3!P:Q,2,0),"")</f>
        <v/>
      </c>
      <c r="L823">
        <v>284</v>
      </c>
    </row>
    <row r="824" spans="1:12" x14ac:dyDescent="0.25">
      <c r="A824">
        <v>559</v>
      </c>
      <c r="B824" s="36" t="s">
        <v>2075</v>
      </c>
      <c r="C824" t="s">
        <v>122</v>
      </c>
      <c r="D824" t="s">
        <v>25</v>
      </c>
      <c r="E824" t="s">
        <v>2709</v>
      </c>
      <c r="F824">
        <v>6</v>
      </c>
      <c r="G824" t="str">
        <f>IFERROR(VLOOKUP(B824,FIJO!B:I,8,0),"No diagnostico")</f>
        <v>No diagnostico</v>
      </c>
      <c r="H824" t="str">
        <f>IFERROR(VLOOKUP(B824,Hoja3!J:K,1,0),"")</f>
        <v/>
      </c>
      <c r="I824" t="str">
        <f>IFERROR(VLOOKUP(B824,Hoja3!J:K,2,0),"")</f>
        <v/>
      </c>
      <c r="J824" t="str">
        <f>IFERROR(VLOOKUP(B824,Hoja3!P:Q,1,0),"")</f>
        <v/>
      </c>
      <c r="K824" t="str">
        <f>IFERROR(VLOOKUP(B824,Hoja3!P:Q,2,0),"")</f>
        <v/>
      </c>
      <c r="L824">
        <v>315</v>
      </c>
    </row>
    <row r="825" spans="1:12" x14ac:dyDescent="0.25">
      <c r="A825">
        <v>561</v>
      </c>
      <c r="B825" s="36" t="s">
        <v>2077</v>
      </c>
      <c r="C825" t="s">
        <v>122</v>
      </c>
      <c r="D825" t="s">
        <v>25</v>
      </c>
      <c r="E825" t="s">
        <v>2709</v>
      </c>
      <c r="F825">
        <v>6</v>
      </c>
      <c r="G825" t="str">
        <f>IFERROR(VLOOKUP(B825,FIJO!B:I,8,0),"No diagnostico")</f>
        <v>No diagnostico</v>
      </c>
      <c r="H825" t="str">
        <f>IFERROR(VLOOKUP(B825,Hoja3!J:K,1,0),"")</f>
        <v/>
      </c>
      <c r="I825" t="str">
        <f>IFERROR(VLOOKUP(B825,Hoja3!J:K,2,0),"")</f>
        <v/>
      </c>
      <c r="J825" t="str">
        <f>IFERROR(VLOOKUP(B825,Hoja3!P:Q,1,0),"")</f>
        <v/>
      </c>
      <c r="K825" t="str">
        <f>IFERROR(VLOOKUP(B825,Hoja3!P:Q,2,0),"")</f>
        <v/>
      </c>
      <c r="L825">
        <v>308</v>
      </c>
    </row>
    <row r="826" spans="1:12" x14ac:dyDescent="0.25">
      <c r="A826">
        <v>562</v>
      </c>
      <c r="B826" s="36" t="s">
        <v>2079</v>
      </c>
      <c r="C826" t="s">
        <v>122</v>
      </c>
      <c r="D826" t="s">
        <v>25</v>
      </c>
      <c r="E826" t="s">
        <v>2709</v>
      </c>
      <c r="F826">
        <v>6</v>
      </c>
      <c r="G826" t="str">
        <f>IFERROR(VLOOKUP(B826,FIJO!B:I,8,0),"No diagnostico")</f>
        <v>No diagnostico</v>
      </c>
      <c r="H826" t="str">
        <f>IFERROR(VLOOKUP(B826,Hoja3!J:K,1,0),"")</f>
        <v/>
      </c>
      <c r="I826" t="str">
        <f>IFERROR(VLOOKUP(B826,Hoja3!J:K,2,0),"")</f>
        <v/>
      </c>
      <c r="J826" t="str">
        <f>IFERROR(VLOOKUP(B826,Hoja3!P:Q,1,0),"")</f>
        <v/>
      </c>
      <c r="K826" t="str">
        <f>IFERROR(VLOOKUP(B826,Hoja3!P:Q,2,0),"")</f>
        <v/>
      </c>
      <c r="L826">
        <v>143</v>
      </c>
    </row>
    <row r="827" spans="1:12" x14ac:dyDescent="0.25">
      <c r="A827">
        <v>567</v>
      </c>
      <c r="B827" s="36" t="s">
        <v>2284</v>
      </c>
      <c r="C827" t="s">
        <v>122</v>
      </c>
      <c r="D827" t="s">
        <v>25</v>
      </c>
      <c r="E827" t="s">
        <v>2709</v>
      </c>
      <c r="F827">
        <v>6</v>
      </c>
      <c r="G827" t="str">
        <f>IFERROR(VLOOKUP(B827,FIJO!B:I,8,0),"No diagnostico")</f>
        <v>No diagnostico</v>
      </c>
      <c r="H827" t="str">
        <f>IFERROR(VLOOKUP(B827,Hoja3!J:K,1,0),"")</f>
        <v/>
      </c>
      <c r="I827" t="str">
        <f>IFERROR(VLOOKUP(B827,Hoja3!J:K,2,0),"")</f>
        <v/>
      </c>
      <c r="J827" t="str">
        <f>IFERROR(VLOOKUP(B827,Hoja3!P:Q,1,0),"")</f>
        <v/>
      </c>
      <c r="K827" t="str">
        <f>IFERROR(VLOOKUP(B827,Hoja3!P:Q,2,0),"")</f>
        <v/>
      </c>
      <c r="L827">
        <v>95</v>
      </c>
    </row>
    <row r="828" spans="1:12" x14ac:dyDescent="0.25">
      <c r="A828">
        <v>568</v>
      </c>
      <c r="B828" s="36" t="s">
        <v>2081</v>
      </c>
      <c r="C828" t="s">
        <v>122</v>
      </c>
      <c r="D828" t="s">
        <v>25</v>
      </c>
      <c r="E828" t="s">
        <v>2709</v>
      </c>
      <c r="F828">
        <v>6</v>
      </c>
      <c r="G828" t="str">
        <f>IFERROR(VLOOKUP(B828,FIJO!B:I,8,0),"No diagnostico")</f>
        <v>No diagnostico</v>
      </c>
      <c r="H828" t="str">
        <f>IFERROR(VLOOKUP(B828,Hoja3!J:K,1,0),"")</f>
        <v/>
      </c>
      <c r="I828" t="str">
        <f>IFERROR(VLOOKUP(B828,Hoja3!J:K,2,0),"")</f>
        <v/>
      </c>
      <c r="J828" t="str">
        <f>IFERROR(VLOOKUP(B828,Hoja3!P:Q,1,0),"")</f>
        <v/>
      </c>
      <c r="K828" t="str">
        <f>IFERROR(VLOOKUP(B828,Hoja3!P:Q,2,0),"")</f>
        <v/>
      </c>
      <c r="L828">
        <v>193</v>
      </c>
    </row>
    <row r="829" spans="1:12" x14ac:dyDescent="0.25">
      <c r="A829">
        <v>569</v>
      </c>
      <c r="B829" s="36" t="s">
        <v>2417</v>
      </c>
      <c r="C829" t="s">
        <v>132</v>
      </c>
      <c r="D829" t="s">
        <v>25</v>
      </c>
      <c r="E829" t="s">
        <v>2709</v>
      </c>
      <c r="F829">
        <v>6</v>
      </c>
      <c r="G829" t="str">
        <f>IFERROR(VLOOKUP(B829,FIJO!B:I,8,0),"No diagnostico")</f>
        <v>No diagnostico</v>
      </c>
      <c r="H829" t="str">
        <f>IFERROR(VLOOKUP(B829,Hoja3!J:K,1,0),"")</f>
        <v/>
      </c>
      <c r="I829" t="str">
        <f>IFERROR(VLOOKUP(B829,Hoja3!J:K,2,0),"")</f>
        <v/>
      </c>
      <c r="J829" t="str">
        <f>IFERROR(VLOOKUP(B829,Hoja3!P:Q,1,0),"")</f>
        <v/>
      </c>
      <c r="K829" t="str">
        <f>IFERROR(VLOOKUP(B829,Hoja3!P:Q,2,0),"")</f>
        <v/>
      </c>
      <c r="L829">
        <v>124</v>
      </c>
    </row>
    <row r="830" spans="1:12" x14ac:dyDescent="0.25">
      <c r="A830">
        <v>570</v>
      </c>
      <c r="B830" s="36" t="s">
        <v>2474</v>
      </c>
      <c r="C830" t="s">
        <v>132</v>
      </c>
      <c r="D830" t="s">
        <v>25</v>
      </c>
      <c r="E830" t="s">
        <v>2709</v>
      </c>
      <c r="F830">
        <v>6</v>
      </c>
      <c r="G830" t="str">
        <f>IFERROR(VLOOKUP(B830,FIJO!B:I,8,0),"No diagnostico")</f>
        <v>No diagnostico</v>
      </c>
      <c r="H830" t="str">
        <f>IFERROR(VLOOKUP(B830,Hoja3!J:K,1,0),"")</f>
        <v/>
      </c>
      <c r="I830" t="str">
        <f>IFERROR(VLOOKUP(B830,Hoja3!J:K,2,0),"")</f>
        <v/>
      </c>
      <c r="J830" t="str">
        <f>IFERROR(VLOOKUP(B830,Hoja3!P:Q,1,0),"")</f>
        <v/>
      </c>
      <c r="K830" t="str">
        <f>IFERROR(VLOOKUP(B830,Hoja3!P:Q,2,0),"")</f>
        <v/>
      </c>
      <c r="L830">
        <v>118</v>
      </c>
    </row>
    <row r="831" spans="1:12" x14ac:dyDescent="0.25">
      <c r="A831">
        <v>572</v>
      </c>
      <c r="B831" s="36" t="s">
        <v>2475</v>
      </c>
      <c r="C831" t="s">
        <v>132</v>
      </c>
      <c r="D831" t="s">
        <v>25</v>
      </c>
      <c r="E831" t="s">
        <v>2709</v>
      </c>
      <c r="F831">
        <v>6</v>
      </c>
      <c r="G831" t="str">
        <f>IFERROR(VLOOKUP(B831,FIJO!B:I,8,0),"No diagnostico")</f>
        <v>No diagnostico</v>
      </c>
      <c r="H831" t="str">
        <f>IFERROR(VLOOKUP(B831,Hoja3!J:K,1,0),"")</f>
        <v/>
      </c>
      <c r="I831" t="str">
        <f>IFERROR(VLOOKUP(B831,Hoja3!J:K,2,0),"")</f>
        <v/>
      </c>
      <c r="J831" t="str">
        <f>IFERROR(VLOOKUP(B831,Hoja3!P:Q,1,0),"")</f>
        <v/>
      </c>
      <c r="K831" t="str">
        <f>IFERROR(VLOOKUP(B831,Hoja3!P:Q,2,0),"")</f>
        <v/>
      </c>
      <c r="L831">
        <v>67</v>
      </c>
    </row>
    <row r="832" spans="1:12" x14ac:dyDescent="0.25">
      <c r="A832">
        <v>573</v>
      </c>
      <c r="B832" s="36" t="s">
        <v>2476</v>
      </c>
      <c r="C832" t="s">
        <v>132</v>
      </c>
      <c r="D832" t="s">
        <v>25</v>
      </c>
      <c r="E832" t="s">
        <v>2709</v>
      </c>
      <c r="F832">
        <v>6</v>
      </c>
      <c r="G832" t="str">
        <f>IFERROR(VLOOKUP(B832,FIJO!B:I,8,0),"No diagnostico")</f>
        <v>No diagnostico</v>
      </c>
      <c r="H832" t="str">
        <f>IFERROR(VLOOKUP(B832,Hoja3!J:K,1,0),"")</f>
        <v/>
      </c>
      <c r="I832" t="str">
        <f>IFERROR(VLOOKUP(B832,Hoja3!J:K,2,0),"")</f>
        <v/>
      </c>
      <c r="J832" t="str">
        <f>IFERROR(VLOOKUP(B832,Hoja3!P:Q,1,0),"")</f>
        <v/>
      </c>
      <c r="K832" t="str">
        <f>IFERROR(VLOOKUP(B832,Hoja3!P:Q,2,0),"")</f>
        <v/>
      </c>
      <c r="L832">
        <v>177</v>
      </c>
    </row>
    <row r="833" spans="1:12" x14ac:dyDescent="0.25">
      <c r="A833">
        <v>575</v>
      </c>
      <c r="B833" s="36" t="s">
        <v>2477</v>
      </c>
      <c r="C833" t="s">
        <v>132</v>
      </c>
      <c r="D833" t="s">
        <v>25</v>
      </c>
      <c r="E833" t="s">
        <v>2709</v>
      </c>
      <c r="F833">
        <v>6</v>
      </c>
      <c r="G833" t="str">
        <f>IFERROR(VLOOKUP(B833,FIJO!B:I,8,0),"No diagnostico")</f>
        <v>No diagnostico</v>
      </c>
      <c r="H833" t="str">
        <f>IFERROR(VLOOKUP(B833,Hoja3!J:K,1,0),"")</f>
        <v/>
      </c>
      <c r="I833" t="str">
        <f>IFERROR(VLOOKUP(B833,Hoja3!J:K,2,0),"")</f>
        <v/>
      </c>
      <c r="J833" t="str">
        <f>IFERROR(VLOOKUP(B833,Hoja3!P:Q,1,0),"")</f>
        <v/>
      </c>
      <c r="K833" t="str">
        <f>IFERROR(VLOOKUP(B833,Hoja3!P:Q,2,0),"")</f>
        <v/>
      </c>
      <c r="L833">
        <v>253</v>
      </c>
    </row>
    <row r="834" spans="1:12" x14ac:dyDescent="0.25">
      <c r="A834">
        <v>577</v>
      </c>
      <c r="B834" s="36" t="s">
        <v>2442</v>
      </c>
      <c r="C834" t="s">
        <v>132</v>
      </c>
      <c r="D834" t="s">
        <v>25</v>
      </c>
      <c r="E834" t="s">
        <v>2709</v>
      </c>
      <c r="F834">
        <v>6</v>
      </c>
      <c r="G834" t="str">
        <f>IFERROR(VLOOKUP(B834,FIJO!B:I,8,0),"No diagnostico")</f>
        <v>No diagnostico</v>
      </c>
      <c r="H834" t="str">
        <f>IFERROR(VLOOKUP(B834,Hoja3!J:K,1,0),"")</f>
        <v/>
      </c>
      <c r="I834" t="str">
        <f>IFERROR(VLOOKUP(B834,Hoja3!J:K,2,0),"")</f>
        <v/>
      </c>
      <c r="J834" t="str">
        <f>IFERROR(VLOOKUP(B834,Hoja3!P:Q,1,0),"")</f>
        <v/>
      </c>
      <c r="K834" t="str">
        <f>IFERROR(VLOOKUP(B834,Hoja3!P:Q,2,0),"")</f>
        <v/>
      </c>
      <c r="L834">
        <v>47</v>
      </c>
    </row>
    <row r="835" spans="1:12" x14ac:dyDescent="0.25">
      <c r="A835">
        <v>581</v>
      </c>
      <c r="B835" s="36" t="s">
        <v>2418</v>
      </c>
      <c r="C835" t="s">
        <v>132</v>
      </c>
      <c r="D835" t="s">
        <v>25</v>
      </c>
      <c r="E835" t="s">
        <v>2709</v>
      </c>
      <c r="F835">
        <v>6</v>
      </c>
      <c r="G835" t="str">
        <f>IFERROR(VLOOKUP(B835,FIJO!B:I,8,0),"No diagnostico")</f>
        <v>No diagnostico</v>
      </c>
      <c r="H835" t="str">
        <f>IFERROR(VLOOKUP(B835,Hoja3!J:K,1,0),"")</f>
        <v/>
      </c>
      <c r="I835" t="str">
        <f>IFERROR(VLOOKUP(B835,Hoja3!J:K,2,0),"")</f>
        <v/>
      </c>
      <c r="J835" t="str">
        <f>IFERROR(VLOOKUP(B835,Hoja3!P:Q,1,0),"")</f>
        <v/>
      </c>
      <c r="K835" t="str">
        <f>IFERROR(VLOOKUP(B835,Hoja3!P:Q,2,0),"")</f>
        <v/>
      </c>
      <c r="L835">
        <v>102</v>
      </c>
    </row>
    <row r="836" spans="1:12" x14ac:dyDescent="0.25">
      <c r="A836">
        <v>584</v>
      </c>
      <c r="B836" s="36" t="s">
        <v>2478</v>
      </c>
      <c r="C836" t="s">
        <v>132</v>
      </c>
      <c r="D836" t="s">
        <v>25</v>
      </c>
      <c r="E836" t="s">
        <v>2709</v>
      </c>
      <c r="F836">
        <v>6</v>
      </c>
      <c r="G836" t="str">
        <f>IFERROR(VLOOKUP(B836,FIJO!B:I,8,0),"No diagnostico")</f>
        <v>No diagnostico</v>
      </c>
      <c r="H836" t="str">
        <f>IFERROR(VLOOKUP(B836,Hoja3!J:K,1,0),"")</f>
        <v/>
      </c>
      <c r="I836" t="str">
        <f>IFERROR(VLOOKUP(B836,Hoja3!J:K,2,0),"")</f>
        <v/>
      </c>
      <c r="J836" t="str">
        <f>IFERROR(VLOOKUP(B836,Hoja3!P:Q,1,0),"")</f>
        <v/>
      </c>
      <c r="K836" t="str">
        <f>IFERROR(VLOOKUP(B836,Hoja3!P:Q,2,0),"")</f>
        <v/>
      </c>
      <c r="L836">
        <v>109</v>
      </c>
    </row>
    <row r="837" spans="1:12" x14ac:dyDescent="0.25">
      <c r="A837">
        <v>585</v>
      </c>
      <c r="B837" s="36" t="s">
        <v>2479</v>
      </c>
      <c r="C837" t="s">
        <v>132</v>
      </c>
      <c r="D837" t="s">
        <v>25</v>
      </c>
      <c r="E837" t="s">
        <v>2709</v>
      </c>
      <c r="F837">
        <v>6</v>
      </c>
      <c r="G837" t="str">
        <f>IFERROR(VLOOKUP(B837,FIJO!B:I,8,0),"No diagnostico")</f>
        <v>No diagnostico</v>
      </c>
      <c r="H837" t="str">
        <f>IFERROR(VLOOKUP(B837,Hoja3!J:K,1,0),"")</f>
        <v/>
      </c>
      <c r="I837" t="str">
        <f>IFERROR(VLOOKUP(B837,Hoja3!J:K,2,0),"")</f>
        <v/>
      </c>
      <c r="J837" t="str">
        <f>IFERROR(VLOOKUP(B837,Hoja3!P:Q,1,0),"")</f>
        <v/>
      </c>
      <c r="K837" t="str">
        <f>IFERROR(VLOOKUP(B837,Hoja3!P:Q,2,0),"")</f>
        <v/>
      </c>
      <c r="L837">
        <v>23</v>
      </c>
    </row>
    <row r="838" spans="1:12" x14ac:dyDescent="0.25">
      <c r="A838">
        <v>588</v>
      </c>
      <c r="B838" s="36" t="s">
        <v>2419</v>
      </c>
      <c r="C838" t="s">
        <v>132</v>
      </c>
      <c r="D838" t="s">
        <v>25</v>
      </c>
      <c r="E838" t="s">
        <v>2709</v>
      </c>
      <c r="F838">
        <v>6</v>
      </c>
      <c r="G838" t="str">
        <f>IFERROR(VLOOKUP(B838,FIJO!B:I,8,0),"No diagnostico")</f>
        <v>No diagnostico</v>
      </c>
      <c r="H838" t="str">
        <f>IFERROR(VLOOKUP(B838,Hoja3!J:K,1,0),"")</f>
        <v/>
      </c>
      <c r="I838" t="str">
        <f>IFERROR(VLOOKUP(B838,Hoja3!J:K,2,0),"")</f>
        <v/>
      </c>
      <c r="J838" t="str">
        <f>IFERROR(VLOOKUP(B838,Hoja3!P:Q,1,0),"")</f>
        <v/>
      </c>
      <c r="K838" t="str">
        <f>IFERROR(VLOOKUP(B838,Hoja3!P:Q,2,0),"")</f>
        <v/>
      </c>
      <c r="L838">
        <v>147</v>
      </c>
    </row>
    <row r="839" spans="1:12" x14ac:dyDescent="0.25">
      <c r="A839">
        <v>589</v>
      </c>
      <c r="B839" s="36" t="s">
        <v>2420</v>
      </c>
      <c r="C839" t="s">
        <v>132</v>
      </c>
      <c r="D839" t="s">
        <v>25</v>
      </c>
      <c r="E839" t="s">
        <v>2709</v>
      </c>
      <c r="F839">
        <v>6</v>
      </c>
      <c r="G839" t="str">
        <f>IFERROR(VLOOKUP(B839,FIJO!B:I,8,0),"No diagnostico")</f>
        <v>No diagnostico</v>
      </c>
      <c r="H839" t="str">
        <f>IFERROR(VLOOKUP(B839,Hoja3!J:K,1,0),"")</f>
        <v/>
      </c>
      <c r="I839" t="str">
        <f>IFERROR(VLOOKUP(B839,Hoja3!J:K,2,0),"")</f>
        <v/>
      </c>
      <c r="J839" t="str">
        <f>IFERROR(VLOOKUP(B839,Hoja3!P:Q,1,0),"")</f>
        <v/>
      </c>
      <c r="K839" t="str">
        <f>IFERROR(VLOOKUP(B839,Hoja3!P:Q,2,0),"")</f>
        <v/>
      </c>
      <c r="L839">
        <v>97</v>
      </c>
    </row>
    <row r="840" spans="1:12" x14ac:dyDescent="0.25">
      <c r="A840">
        <v>592</v>
      </c>
      <c r="B840" s="36" t="s">
        <v>2423</v>
      </c>
      <c r="C840" t="s">
        <v>132</v>
      </c>
      <c r="D840" t="s">
        <v>25</v>
      </c>
      <c r="E840" t="s">
        <v>2709</v>
      </c>
      <c r="F840">
        <v>6</v>
      </c>
      <c r="G840" t="str">
        <f>IFERROR(VLOOKUP(B840,FIJO!B:I,8,0),"No diagnostico")</f>
        <v>No diagnostico</v>
      </c>
      <c r="H840" t="str">
        <f>IFERROR(VLOOKUP(B840,Hoja3!J:K,1,0),"")</f>
        <v/>
      </c>
      <c r="I840" t="str">
        <f>IFERROR(VLOOKUP(B840,Hoja3!J:K,2,0),"")</f>
        <v/>
      </c>
      <c r="J840" t="str">
        <f>IFERROR(VLOOKUP(B840,Hoja3!P:Q,1,0),"")</f>
        <v/>
      </c>
      <c r="K840" t="str">
        <f>IFERROR(VLOOKUP(B840,Hoja3!P:Q,2,0),"")</f>
        <v/>
      </c>
      <c r="L840">
        <v>60</v>
      </c>
    </row>
    <row r="841" spans="1:12" x14ac:dyDescent="0.25">
      <c r="A841">
        <v>593</v>
      </c>
      <c r="B841" s="36" t="s">
        <v>2389</v>
      </c>
      <c r="C841" t="s">
        <v>132</v>
      </c>
      <c r="D841" t="s">
        <v>25</v>
      </c>
      <c r="E841" t="s">
        <v>2709</v>
      </c>
      <c r="F841">
        <v>6</v>
      </c>
      <c r="G841" t="str">
        <f>IFERROR(VLOOKUP(B841,FIJO!B:I,8,0),"No diagnostico")</f>
        <v>No diagnostico</v>
      </c>
      <c r="H841" t="str">
        <f>IFERROR(VLOOKUP(B841,Hoja3!J:K,1,0),"")</f>
        <v/>
      </c>
      <c r="I841" t="str">
        <f>IFERROR(VLOOKUP(B841,Hoja3!J:K,2,0),"")</f>
        <v/>
      </c>
      <c r="J841" t="str">
        <f>IFERROR(VLOOKUP(B841,Hoja3!P:Q,1,0),"")</f>
        <v/>
      </c>
      <c r="K841" t="str">
        <f>IFERROR(VLOOKUP(B841,Hoja3!P:Q,2,0),"")</f>
        <v/>
      </c>
      <c r="L841">
        <v>160</v>
      </c>
    </row>
    <row r="842" spans="1:12" x14ac:dyDescent="0.25">
      <c r="A842">
        <v>595</v>
      </c>
      <c r="B842" s="36" t="s">
        <v>2532</v>
      </c>
      <c r="C842" t="s">
        <v>132</v>
      </c>
      <c r="D842" t="s">
        <v>25</v>
      </c>
      <c r="E842" t="s">
        <v>2709</v>
      </c>
      <c r="F842">
        <v>6</v>
      </c>
      <c r="G842" t="str">
        <f>IFERROR(VLOOKUP(B842,FIJO!B:I,8,0),"No diagnostico")</f>
        <v>No diagnostico</v>
      </c>
      <c r="H842" t="str">
        <f>IFERROR(VLOOKUP(B842,Hoja3!J:K,1,0),"")</f>
        <v/>
      </c>
      <c r="I842" t="str">
        <f>IFERROR(VLOOKUP(B842,Hoja3!J:K,2,0),"")</f>
        <v/>
      </c>
      <c r="J842" t="str">
        <f>IFERROR(VLOOKUP(B842,Hoja3!P:Q,1,0),"")</f>
        <v/>
      </c>
      <c r="K842" t="str">
        <f>IFERROR(VLOOKUP(B842,Hoja3!P:Q,2,0),"")</f>
        <v/>
      </c>
      <c r="L842">
        <v>314</v>
      </c>
    </row>
    <row r="843" spans="1:12" x14ac:dyDescent="0.25">
      <c r="A843">
        <v>596</v>
      </c>
      <c r="B843" s="36" t="s">
        <v>2533</v>
      </c>
      <c r="C843" t="s">
        <v>132</v>
      </c>
      <c r="D843" t="s">
        <v>25</v>
      </c>
      <c r="E843" t="s">
        <v>2709</v>
      </c>
      <c r="F843">
        <v>6</v>
      </c>
      <c r="G843" t="str">
        <f>IFERROR(VLOOKUP(B843,FIJO!B:I,8,0),"No diagnostico")</f>
        <v>No diagnostico</v>
      </c>
      <c r="H843" t="str">
        <f>IFERROR(VLOOKUP(B843,Hoja3!J:K,1,0),"")</f>
        <v/>
      </c>
      <c r="I843" t="str">
        <f>IFERROR(VLOOKUP(B843,Hoja3!J:K,2,0),"")</f>
        <v/>
      </c>
      <c r="J843" t="str">
        <f>IFERROR(VLOOKUP(B843,Hoja3!P:Q,1,0),"")</f>
        <v/>
      </c>
      <c r="K843" t="str">
        <f>IFERROR(VLOOKUP(B843,Hoja3!P:Q,2,0),"")</f>
        <v/>
      </c>
      <c r="L843">
        <v>228</v>
      </c>
    </row>
    <row r="844" spans="1:12" x14ac:dyDescent="0.25">
      <c r="A844">
        <v>597</v>
      </c>
      <c r="B844" s="36" t="s">
        <v>2534</v>
      </c>
      <c r="C844" t="s">
        <v>132</v>
      </c>
      <c r="D844" t="s">
        <v>25</v>
      </c>
      <c r="E844" t="s">
        <v>2709</v>
      </c>
      <c r="F844">
        <v>6</v>
      </c>
      <c r="G844" t="str">
        <f>IFERROR(VLOOKUP(B844,FIJO!B:I,8,0),"No diagnostico")</f>
        <v>No diagnostico</v>
      </c>
      <c r="H844" t="str">
        <f>IFERROR(VLOOKUP(B844,Hoja3!J:K,1,0),"")</f>
        <v/>
      </c>
      <c r="I844" t="str">
        <f>IFERROR(VLOOKUP(B844,Hoja3!J:K,2,0),"")</f>
        <v/>
      </c>
      <c r="J844" t="str">
        <f>IFERROR(VLOOKUP(B844,Hoja3!P:Q,1,0),"")</f>
        <v/>
      </c>
      <c r="K844" t="str">
        <f>IFERROR(VLOOKUP(B844,Hoja3!P:Q,2,0),"")</f>
        <v/>
      </c>
      <c r="L844">
        <v>156</v>
      </c>
    </row>
    <row r="845" spans="1:12" x14ac:dyDescent="0.25">
      <c r="A845">
        <v>599</v>
      </c>
      <c r="B845" s="36" t="s">
        <v>2535</v>
      </c>
      <c r="C845" t="s">
        <v>132</v>
      </c>
      <c r="D845" t="s">
        <v>25</v>
      </c>
      <c r="E845" t="s">
        <v>2709</v>
      </c>
      <c r="F845">
        <v>6</v>
      </c>
      <c r="G845" t="str">
        <f>IFERROR(VLOOKUP(B845,FIJO!B:I,8,0),"No diagnostico")</f>
        <v>No diagnostico</v>
      </c>
      <c r="H845" t="str">
        <f>IFERROR(VLOOKUP(B845,Hoja3!J:K,1,0),"")</f>
        <v/>
      </c>
      <c r="I845" t="str">
        <f>IFERROR(VLOOKUP(B845,Hoja3!J:K,2,0),"")</f>
        <v/>
      </c>
      <c r="J845" t="str">
        <f>IFERROR(VLOOKUP(B845,Hoja3!P:Q,1,0),"")</f>
        <v/>
      </c>
      <c r="K845" t="str">
        <f>IFERROR(VLOOKUP(B845,Hoja3!P:Q,2,0),"")</f>
        <v/>
      </c>
      <c r="L845">
        <v>35</v>
      </c>
    </row>
    <row r="846" spans="1:12" x14ac:dyDescent="0.25">
      <c r="A846">
        <v>600</v>
      </c>
      <c r="B846" s="36" t="s">
        <v>2536</v>
      </c>
      <c r="C846" t="s">
        <v>132</v>
      </c>
      <c r="D846" t="s">
        <v>25</v>
      </c>
      <c r="E846" t="s">
        <v>2709</v>
      </c>
      <c r="F846">
        <v>6</v>
      </c>
      <c r="G846" t="str">
        <f>IFERROR(VLOOKUP(B846,FIJO!B:I,8,0),"No diagnostico")</f>
        <v>No diagnostico</v>
      </c>
      <c r="H846" t="str">
        <f>IFERROR(VLOOKUP(B846,Hoja3!J:K,1,0),"")</f>
        <v/>
      </c>
      <c r="I846" t="str">
        <f>IFERROR(VLOOKUP(B846,Hoja3!J:K,2,0),"")</f>
        <v/>
      </c>
      <c r="J846" t="str">
        <f>IFERROR(VLOOKUP(B846,Hoja3!P:Q,1,0),"")</f>
        <v/>
      </c>
      <c r="K846" t="str">
        <f>IFERROR(VLOOKUP(B846,Hoja3!P:Q,2,0),"")</f>
        <v/>
      </c>
      <c r="L846">
        <v>300</v>
      </c>
    </row>
    <row r="847" spans="1:12" x14ac:dyDescent="0.25">
      <c r="A847">
        <v>605</v>
      </c>
      <c r="B847" s="36" t="s">
        <v>2537</v>
      </c>
      <c r="C847" t="s">
        <v>132</v>
      </c>
      <c r="D847" t="s">
        <v>25</v>
      </c>
      <c r="E847" t="s">
        <v>2709</v>
      </c>
      <c r="F847">
        <v>6</v>
      </c>
      <c r="G847" t="str">
        <f>IFERROR(VLOOKUP(B847,FIJO!B:I,8,0),"No diagnostico")</f>
        <v>No diagnostico</v>
      </c>
      <c r="H847" t="str">
        <f>IFERROR(VLOOKUP(B847,Hoja3!J:K,1,0),"")</f>
        <v/>
      </c>
      <c r="I847" t="str">
        <f>IFERROR(VLOOKUP(B847,Hoja3!J:K,2,0),"")</f>
        <v/>
      </c>
      <c r="J847" t="str">
        <f>IFERROR(VLOOKUP(B847,Hoja3!P:Q,1,0),"")</f>
        <v/>
      </c>
      <c r="K847" t="str">
        <f>IFERROR(VLOOKUP(B847,Hoja3!P:Q,2,0),"")</f>
        <v/>
      </c>
      <c r="L847">
        <v>163</v>
      </c>
    </row>
    <row r="848" spans="1:12" x14ac:dyDescent="0.25">
      <c r="A848">
        <v>607</v>
      </c>
      <c r="B848" s="36" t="s">
        <v>2538</v>
      </c>
      <c r="C848" t="s">
        <v>132</v>
      </c>
      <c r="D848" t="s">
        <v>25</v>
      </c>
      <c r="E848" t="s">
        <v>2709</v>
      </c>
      <c r="F848">
        <v>6</v>
      </c>
      <c r="G848" t="str">
        <f>IFERROR(VLOOKUP(B848,FIJO!B:I,8,0),"No diagnostico")</f>
        <v>No diagnostico</v>
      </c>
      <c r="H848" t="str">
        <f>IFERROR(VLOOKUP(B848,Hoja3!J:K,1,0),"")</f>
        <v/>
      </c>
      <c r="I848" t="str">
        <f>IFERROR(VLOOKUP(B848,Hoja3!J:K,2,0),"")</f>
        <v/>
      </c>
      <c r="J848" t="str">
        <f>IFERROR(VLOOKUP(B848,Hoja3!P:Q,1,0),"")</f>
        <v/>
      </c>
      <c r="K848" t="str">
        <f>IFERROR(VLOOKUP(B848,Hoja3!P:Q,2,0),"")</f>
        <v/>
      </c>
      <c r="L848">
        <v>208</v>
      </c>
    </row>
    <row r="849" spans="1:12" x14ac:dyDescent="0.25">
      <c r="A849">
        <v>610</v>
      </c>
      <c r="B849" s="36" t="s">
        <v>2539</v>
      </c>
      <c r="C849" t="s">
        <v>132</v>
      </c>
      <c r="D849" t="s">
        <v>25</v>
      </c>
      <c r="E849" t="s">
        <v>2709</v>
      </c>
      <c r="F849">
        <v>6</v>
      </c>
      <c r="G849" t="str">
        <f>IFERROR(VLOOKUP(B849,FIJO!B:I,8,0),"No diagnostico")</f>
        <v>No diagnostico</v>
      </c>
      <c r="H849" t="str">
        <f>IFERROR(VLOOKUP(B849,Hoja3!J:K,1,0),"")</f>
        <v/>
      </c>
      <c r="I849" t="str">
        <f>IFERROR(VLOOKUP(B849,Hoja3!J:K,2,0),"")</f>
        <v/>
      </c>
      <c r="J849" t="str">
        <f>IFERROR(VLOOKUP(B849,Hoja3!P:Q,1,0),"")</f>
        <v/>
      </c>
      <c r="K849" t="str">
        <f>IFERROR(VLOOKUP(B849,Hoja3!P:Q,2,0),"")</f>
        <v/>
      </c>
      <c r="L849">
        <v>215</v>
      </c>
    </row>
    <row r="850" spans="1:12" x14ac:dyDescent="0.25">
      <c r="A850">
        <v>612</v>
      </c>
      <c r="B850" s="36" t="s">
        <v>2540</v>
      </c>
      <c r="C850" t="s">
        <v>132</v>
      </c>
      <c r="D850" t="s">
        <v>25</v>
      </c>
      <c r="E850" t="s">
        <v>2709</v>
      </c>
      <c r="F850">
        <v>6</v>
      </c>
      <c r="G850" t="str">
        <f>IFERROR(VLOOKUP(B850,FIJO!B:I,8,0),"No diagnostico")</f>
        <v>No diagnostico</v>
      </c>
      <c r="H850" t="str">
        <f>IFERROR(VLOOKUP(B850,Hoja3!J:K,1,0),"")</f>
        <v/>
      </c>
      <c r="I850" t="str">
        <f>IFERROR(VLOOKUP(B850,Hoja3!J:K,2,0),"")</f>
        <v/>
      </c>
      <c r="J850" t="str">
        <f>IFERROR(VLOOKUP(B850,Hoja3!P:Q,1,0),"")</f>
        <v/>
      </c>
      <c r="K850" t="str">
        <f>IFERROR(VLOOKUP(B850,Hoja3!P:Q,2,0),"")</f>
        <v/>
      </c>
      <c r="L850">
        <v>30</v>
      </c>
    </row>
    <row r="851" spans="1:12" x14ac:dyDescent="0.25">
      <c r="A851">
        <v>615</v>
      </c>
      <c r="B851" s="36" t="s">
        <v>2541</v>
      </c>
      <c r="C851" t="s">
        <v>132</v>
      </c>
      <c r="D851" t="s">
        <v>25</v>
      </c>
      <c r="E851" t="s">
        <v>2709</v>
      </c>
      <c r="F851">
        <v>6</v>
      </c>
      <c r="G851" t="str">
        <f>IFERROR(VLOOKUP(B851,FIJO!B:I,8,0),"No diagnostico")</f>
        <v>No diagnostico</v>
      </c>
      <c r="H851" t="str">
        <f>IFERROR(VLOOKUP(B851,Hoja3!J:K,1,0),"")</f>
        <v/>
      </c>
      <c r="I851" t="str">
        <f>IFERROR(VLOOKUP(B851,Hoja3!J:K,2,0),"")</f>
        <v/>
      </c>
      <c r="J851" t="str">
        <f>IFERROR(VLOOKUP(B851,Hoja3!P:Q,1,0),"")</f>
        <v/>
      </c>
      <c r="K851" t="str">
        <f>IFERROR(VLOOKUP(B851,Hoja3!P:Q,2,0),"")</f>
        <v/>
      </c>
      <c r="L851">
        <v>214</v>
      </c>
    </row>
    <row r="852" spans="1:12" x14ac:dyDescent="0.25">
      <c r="A852">
        <v>620</v>
      </c>
      <c r="B852" s="36" t="s">
        <v>2480</v>
      </c>
      <c r="C852" t="s">
        <v>132</v>
      </c>
      <c r="D852" t="s">
        <v>25</v>
      </c>
      <c r="E852" t="s">
        <v>2709</v>
      </c>
      <c r="F852">
        <v>6</v>
      </c>
      <c r="G852" t="str">
        <f>IFERROR(VLOOKUP(B852,FIJO!B:I,8,0),"No diagnostico")</f>
        <v>No diagnostico</v>
      </c>
      <c r="H852" t="str">
        <f>IFERROR(VLOOKUP(B852,Hoja3!J:K,1,0),"")</f>
        <v/>
      </c>
      <c r="I852" t="str">
        <f>IFERROR(VLOOKUP(B852,Hoja3!J:K,2,0),"")</f>
        <v/>
      </c>
      <c r="J852" t="str">
        <f>IFERROR(VLOOKUP(B852,Hoja3!P:Q,1,0),"")</f>
        <v/>
      </c>
      <c r="K852" t="str">
        <f>IFERROR(VLOOKUP(B852,Hoja3!P:Q,2,0),"")</f>
        <v/>
      </c>
      <c r="L852">
        <v>145</v>
      </c>
    </row>
    <row r="853" spans="1:12" x14ac:dyDescent="0.25">
      <c r="A853">
        <v>621</v>
      </c>
      <c r="B853" s="36" t="s">
        <v>2481</v>
      </c>
      <c r="C853" t="s">
        <v>132</v>
      </c>
      <c r="D853" t="s">
        <v>25</v>
      </c>
      <c r="E853" t="s">
        <v>2709</v>
      </c>
      <c r="F853">
        <v>6</v>
      </c>
      <c r="G853" t="str">
        <f>IFERROR(VLOOKUP(B853,FIJO!B:I,8,0),"No diagnostico")</f>
        <v>No diagnostico</v>
      </c>
      <c r="H853" t="str">
        <f>IFERROR(VLOOKUP(B853,Hoja3!J:K,1,0),"")</f>
        <v/>
      </c>
      <c r="I853" t="str">
        <f>IFERROR(VLOOKUP(B853,Hoja3!J:K,2,0),"")</f>
        <v/>
      </c>
      <c r="J853" t="str">
        <f>IFERROR(VLOOKUP(B853,Hoja3!P:Q,1,0),"")</f>
        <v/>
      </c>
      <c r="K853" t="str">
        <f>IFERROR(VLOOKUP(B853,Hoja3!P:Q,2,0),"")</f>
        <v/>
      </c>
      <c r="L853">
        <v>80</v>
      </c>
    </row>
    <row r="854" spans="1:12" x14ac:dyDescent="0.25">
      <c r="A854">
        <v>622</v>
      </c>
      <c r="B854" s="36" t="s">
        <v>2482</v>
      </c>
      <c r="C854" t="s">
        <v>132</v>
      </c>
      <c r="D854" t="s">
        <v>25</v>
      </c>
      <c r="E854" t="s">
        <v>2709</v>
      </c>
      <c r="F854">
        <v>6</v>
      </c>
      <c r="G854" t="str">
        <f>IFERROR(VLOOKUP(B854,FIJO!B:I,8,0),"No diagnostico")</f>
        <v>No diagnostico</v>
      </c>
      <c r="H854" t="str">
        <f>IFERROR(VLOOKUP(B854,Hoja3!J:K,1,0),"")</f>
        <v/>
      </c>
      <c r="I854" t="str">
        <f>IFERROR(VLOOKUP(B854,Hoja3!J:K,2,0),"")</f>
        <v/>
      </c>
      <c r="J854" t="str">
        <f>IFERROR(VLOOKUP(B854,Hoja3!P:Q,1,0),"")</f>
        <v/>
      </c>
      <c r="K854" t="str">
        <f>IFERROR(VLOOKUP(B854,Hoja3!P:Q,2,0),"")</f>
        <v/>
      </c>
      <c r="L854">
        <v>120</v>
      </c>
    </row>
    <row r="855" spans="1:12" x14ac:dyDescent="0.25">
      <c r="A855">
        <v>624</v>
      </c>
      <c r="B855" s="36" t="s">
        <v>2484</v>
      </c>
      <c r="C855" t="s">
        <v>132</v>
      </c>
      <c r="D855" t="s">
        <v>25</v>
      </c>
      <c r="E855" t="s">
        <v>2709</v>
      </c>
      <c r="F855">
        <v>6</v>
      </c>
      <c r="G855" t="str">
        <f>IFERROR(VLOOKUP(B855,FIJO!B:I,8,0),"No diagnostico")</f>
        <v>No diagnostico</v>
      </c>
      <c r="H855" t="str">
        <f>IFERROR(VLOOKUP(B855,Hoja3!J:K,1,0),"")</f>
        <v/>
      </c>
      <c r="I855" t="str">
        <f>IFERROR(VLOOKUP(B855,Hoja3!J:K,2,0),"")</f>
        <v/>
      </c>
      <c r="J855" t="str">
        <f>IFERROR(VLOOKUP(B855,Hoja3!P:Q,1,0),"")</f>
        <v/>
      </c>
      <c r="K855" t="str">
        <f>IFERROR(VLOOKUP(B855,Hoja3!P:Q,2,0),"")</f>
        <v/>
      </c>
      <c r="L855">
        <v>88</v>
      </c>
    </row>
    <row r="856" spans="1:12" x14ac:dyDescent="0.25">
      <c r="A856">
        <v>625</v>
      </c>
      <c r="B856" s="36" t="s">
        <v>2485</v>
      </c>
      <c r="C856" t="s">
        <v>132</v>
      </c>
      <c r="D856" t="s">
        <v>25</v>
      </c>
      <c r="E856" t="s">
        <v>2709</v>
      </c>
      <c r="F856">
        <v>6</v>
      </c>
      <c r="G856" t="str">
        <f>IFERROR(VLOOKUP(B856,FIJO!B:I,8,0),"No diagnostico")</f>
        <v>No diagnostico</v>
      </c>
      <c r="H856" t="str">
        <f>IFERROR(VLOOKUP(B856,Hoja3!J:K,1,0),"")</f>
        <v/>
      </c>
      <c r="I856" t="str">
        <f>IFERROR(VLOOKUP(B856,Hoja3!J:K,2,0),"")</f>
        <v/>
      </c>
      <c r="J856" t="str">
        <f>IFERROR(VLOOKUP(B856,Hoja3!P:Q,1,0),"")</f>
        <v/>
      </c>
      <c r="K856" t="str">
        <f>IFERROR(VLOOKUP(B856,Hoja3!P:Q,2,0),"")</f>
        <v/>
      </c>
      <c r="L856">
        <v>84</v>
      </c>
    </row>
    <row r="857" spans="1:12" x14ac:dyDescent="0.25">
      <c r="A857">
        <v>626</v>
      </c>
      <c r="B857" s="36" t="s">
        <v>2486</v>
      </c>
      <c r="C857" t="s">
        <v>132</v>
      </c>
      <c r="D857" t="s">
        <v>25</v>
      </c>
      <c r="E857" t="s">
        <v>2709</v>
      </c>
      <c r="F857">
        <v>6</v>
      </c>
      <c r="G857" t="str">
        <f>IFERROR(VLOOKUP(B857,FIJO!B:I,8,0),"No diagnostico")</f>
        <v>No diagnostico</v>
      </c>
      <c r="H857" t="str">
        <f>IFERROR(VLOOKUP(B857,Hoja3!J:K,1,0),"")</f>
        <v/>
      </c>
      <c r="I857" t="str">
        <f>IFERROR(VLOOKUP(B857,Hoja3!J:K,2,0),"")</f>
        <v/>
      </c>
      <c r="J857" t="str">
        <f>IFERROR(VLOOKUP(B857,Hoja3!P:Q,1,0),"")</f>
        <v/>
      </c>
      <c r="K857" t="str">
        <f>IFERROR(VLOOKUP(B857,Hoja3!P:Q,2,0),"")</f>
        <v/>
      </c>
      <c r="L857">
        <v>142</v>
      </c>
    </row>
    <row r="858" spans="1:12" x14ac:dyDescent="0.25">
      <c r="A858">
        <v>627</v>
      </c>
      <c r="B858" s="36" t="s">
        <v>2487</v>
      </c>
      <c r="C858" t="s">
        <v>132</v>
      </c>
      <c r="D858" t="s">
        <v>25</v>
      </c>
      <c r="E858" t="s">
        <v>2709</v>
      </c>
      <c r="F858">
        <v>6</v>
      </c>
      <c r="G858" t="str">
        <f>IFERROR(VLOOKUP(B858,FIJO!B:I,8,0),"No diagnostico")</f>
        <v>No diagnostico</v>
      </c>
      <c r="H858" t="str">
        <f>IFERROR(VLOOKUP(B858,Hoja3!J:K,1,0),"")</f>
        <v/>
      </c>
      <c r="I858" t="str">
        <f>IFERROR(VLOOKUP(B858,Hoja3!J:K,2,0),"")</f>
        <v/>
      </c>
      <c r="J858" t="str">
        <f>IFERROR(VLOOKUP(B858,Hoja3!P:Q,1,0),"")</f>
        <v/>
      </c>
      <c r="K858" t="str">
        <f>IFERROR(VLOOKUP(B858,Hoja3!P:Q,2,0),"")</f>
        <v/>
      </c>
      <c r="L858">
        <v>167</v>
      </c>
    </row>
    <row r="859" spans="1:12" x14ac:dyDescent="0.25">
      <c r="A859">
        <v>630</v>
      </c>
      <c r="B859" s="36" t="s">
        <v>2489</v>
      </c>
      <c r="C859" t="s">
        <v>132</v>
      </c>
      <c r="D859" t="s">
        <v>25</v>
      </c>
      <c r="E859" t="s">
        <v>2709</v>
      </c>
      <c r="F859">
        <v>6</v>
      </c>
      <c r="G859" t="str">
        <f>IFERROR(VLOOKUP(B859,FIJO!B:I,8,0),"No diagnostico")</f>
        <v>No diagnostico</v>
      </c>
      <c r="H859" t="str">
        <f>IFERROR(VLOOKUP(B859,Hoja3!J:K,1,0),"")</f>
        <v/>
      </c>
      <c r="I859" t="str">
        <f>IFERROR(VLOOKUP(B859,Hoja3!J:K,2,0),"")</f>
        <v/>
      </c>
      <c r="J859" t="str">
        <f>IFERROR(VLOOKUP(B859,Hoja3!P:Q,1,0),"")</f>
        <v/>
      </c>
      <c r="K859" t="str">
        <f>IFERROR(VLOOKUP(B859,Hoja3!P:Q,2,0),"")</f>
        <v/>
      </c>
      <c r="L859">
        <v>128</v>
      </c>
    </row>
    <row r="860" spans="1:12" x14ac:dyDescent="0.25">
      <c r="A860">
        <v>631</v>
      </c>
      <c r="B860" s="36" t="s">
        <v>2490</v>
      </c>
      <c r="C860" t="s">
        <v>132</v>
      </c>
      <c r="D860" t="s">
        <v>25</v>
      </c>
      <c r="E860" t="s">
        <v>2709</v>
      </c>
      <c r="F860">
        <v>6</v>
      </c>
      <c r="G860" t="str">
        <f>IFERROR(VLOOKUP(B860,FIJO!B:I,8,0),"No diagnostico")</f>
        <v>No diagnostico</v>
      </c>
      <c r="H860" t="str">
        <f>IFERROR(VLOOKUP(B860,Hoja3!J:K,1,0),"")</f>
        <v/>
      </c>
      <c r="I860" t="str">
        <f>IFERROR(VLOOKUP(B860,Hoja3!J:K,2,0),"")</f>
        <v/>
      </c>
      <c r="J860" t="str">
        <f>IFERROR(VLOOKUP(B860,Hoja3!P:Q,1,0),"")</f>
        <v/>
      </c>
      <c r="K860" t="str">
        <f>IFERROR(VLOOKUP(B860,Hoja3!P:Q,2,0),"")</f>
        <v/>
      </c>
      <c r="L860">
        <v>71</v>
      </c>
    </row>
    <row r="861" spans="1:12" x14ac:dyDescent="0.25">
      <c r="A861">
        <v>632</v>
      </c>
      <c r="B861" s="36" t="s">
        <v>2491</v>
      </c>
      <c r="C861" t="s">
        <v>132</v>
      </c>
      <c r="D861" t="s">
        <v>25</v>
      </c>
      <c r="E861" t="s">
        <v>2709</v>
      </c>
      <c r="F861">
        <v>6</v>
      </c>
      <c r="G861" t="str">
        <f>IFERROR(VLOOKUP(B861,FIJO!B:I,8,0),"No diagnostico")</f>
        <v>No diagnostico</v>
      </c>
      <c r="H861" t="str">
        <f>IFERROR(VLOOKUP(B861,Hoja3!J:K,1,0),"")</f>
        <v/>
      </c>
      <c r="I861" t="str">
        <f>IFERROR(VLOOKUP(B861,Hoja3!J:K,2,0),"")</f>
        <v/>
      </c>
      <c r="J861" t="str">
        <f>IFERROR(VLOOKUP(B861,Hoja3!P:Q,1,0),"")</f>
        <v/>
      </c>
      <c r="K861" t="str">
        <f>IFERROR(VLOOKUP(B861,Hoja3!P:Q,2,0),"")</f>
        <v/>
      </c>
      <c r="L861">
        <v>43</v>
      </c>
    </row>
    <row r="862" spans="1:12" x14ac:dyDescent="0.25">
      <c r="A862">
        <v>633</v>
      </c>
      <c r="B862" s="36" t="s">
        <v>2492</v>
      </c>
      <c r="C862" t="s">
        <v>132</v>
      </c>
      <c r="D862" t="s">
        <v>25</v>
      </c>
      <c r="E862" t="s">
        <v>2709</v>
      </c>
      <c r="F862">
        <v>6</v>
      </c>
      <c r="G862" t="str">
        <f>IFERROR(VLOOKUP(B862,FIJO!B:I,8,0),"No diagnostico")</f>
        <v>No diagnostico</v>
      </c>
      <c r="H862" t="str">
        <f>IFERROR(VLOOKUP(B862,Hoja3!J:K,1,0),"")</f>
        <v/>
      </c>
      <c r="I862" t="str">
        <f>IFERROR(VLOOKUP(B862,Hoja3!J:K,2,0),"")</f>
        <v/>
      </c>
      <c r="J862" t="str">
        <f>IFERROR(VLOOKUP(B862,Hoja3!P:Q,1,0),"")</f>
        <v/>
      </c>
      <c r="K862" t="str">
        <f>IFERROR(VLOOKUP(B862,Hoja3!P:Q,2,0),"")</f>
        <v/>
      </c>
      <c r="L862">
        <v>53</v>
      </c>
    </row>
    <row r="863" spans="1:12" x14ac:dyDescent="0.25">
      <c r="A863">
        <v>634</v>
      </c>
      <c r="B863" s="36" t="s">
        <v>2493</v>
      </c>
      <c r="C863" t="s">
        <v>132</v>
      </c>
      <c r="D863" t="s">
        <v>25</v>
      </c>
      <c r="E863" t="s">
        <v>2709</v>
      </c>
      <c r="F863">
        <v>6</v>
      </c>
      <c r="G863" t="str">
        <f>IFERROR(VLOOKUP(B863,FIJO!B:I,8,0),"No diagnostico")</f>
        <v>No diagnostico</v>
      </c>
      <c r="H863" t="str">
        <f>IFERROR(VLOOKUP(B863,Hoja3!J:K,1,0),"")</f>
        <v/>
      </c>
      <c r="I863" t="str">
        <f>IFERROR(VLOOKUP(B863,Hoja3!J:K,2,0),"")</f>
        <v/>
      </c>
      <c r="J863" t="str">
        <f>IFERROR(VLOOKUP(B863,Hoja3!P:Q,1,0),"")</f>
        <v/>
      </c>
      <c r="K863" t="str">
        <f>IFERROR(VLOOKUP(B863,Hoja3!P:Q,2,0),"")</f>
        <v/>
      </c>
      <c r="L863">
        <v>1</v>
      </c>
    </row>
    <row r="864" spans="1:12" x14ac:dyDescent="0.25">
      <c r="A864">
        <v>635</v>
      </c>
      <c r="B864" s="36" t="s">
        <v>2494</v>
      </c>
      <c r="C864" t="s">
        <v>132</v>
      </c>
      <c r="D864" t="s">
        <v>25</v>
      </c>
      <c r="E864" t="s">
        <v>2709</v>
      </c>
      <c r="F864">
        <v>6</v>
      </c>
      <c r="G864" t="str">
        <f>IFERROR(VLOOKUP(B864,FIJO!B:I,8,0),"No diagnostico")</f>
        <v>No diagnostico</v>
      </c>
      <c r="H864" t="str">
        <f>IFERROR(VLOOKUP(B864,Hoja3!J:K,1,0),"")</f>
        <v/>
      </c>
      <c r="I864" t="str">
        <f>IFERROR(VLOOKUP(B864,Hoja3!J:K,2,0),"")</f>
        <v/>
      </c>
      <c r="J864" t="str">
        <f>IFERROR(VLOOKUP(B864,Hoja3!P:Q,1,0),"")</f>
        <v/>
      </c>
      <c r="K864" t="str">
        <f>IFERROR(VLOOKUP(B864,Hoja3!P:Q,2,0),"")</f>
        <v/>
      </c>
      <c r="L864">
        <v>43</v>
      </c>
    </row>
    <row r="865" spans="1:12" x14ac:dyDescent="0.25">
      <c r="A865">
        <v>638</v>
      </c>
      <c r="B865" s="36" t="s">
        <v>2495</v>
      </c>
      <c r="C865" t="s">
        <v>132</v>
      </c>
      <c r="D865" t="s">
        <v>25</v>
      </c>
      <c r="E865" t="s">
        <v>2709</v>
      </c>
      <c r="F865">
        <v>6</v>
      </c>
      <c r="G865" t="str">
        <f>IFERROR(VLOOKUP(B865,FIJO!B:I,8,0),"No diagnostico")</f>
        <v>No diagnostico</v>
      </c>
      <c r="H865" t="str">
        <f>IFERROR(VLOOKUP(B865,Hoja3!J:K,1,0),"")</f>
        <v/>
      </c>
      <c r="I865" t="str">
        <f>IFERROR(VLOOKUP(B865,Hoja3!J:K,2,0),"")</f>
        <v/>
      </c>
      <c r="J865" t="str">
        <f>IFERROR(VLOOKUP(B865,Hoja3!P:Q,1,0),"")</f>
        <v/>
      </c>
      <c r="K865" t="str">
        <f>IFERROR(VLOOKUP(B865,Hoja3!P:Q,2,0),"")</f>
        <v/>
      </c>
      <c r="L865">
        <v>99</v>
      </c>
    </row>
    <row r="866" spans="1:12" x14ac:dyDescent="0.25">
      <c r="A866">
        <v>642</v>
      </c>
      <c r="B866" s="36" t="s">
        <v>2496</v>
      </c>
      <c r="C866" t="s">
        <v>132</v>
      </c>
      <c r="D866" t="s">
        <v>25</v>
      </c>
      <c r="E866" t="s">
        <v>2709</v>
      </c>
      <c r="F866">
        <v>6</v>
      </c>
      <c r="G866" t="str">
        <f>IFERROR(VLOOKUP(B866,FIJO!B:I,8,0),"No diagnostico")</f>
        <v>No diagnostico</v>
      </c>
      <c r="H866" t="str">
        <f>IFERROR(VLOOKUP(B866,Hoja3!J:K,1,0),"")</f>
        <v/>
      </c>
      <c r="I866" t="str">
        <f>IFERROR(VLOOKUP(B866,Hoja3!J:K,2,0),"")</f>
        <v/>
      </c>
      <c r="J866" t="str">
        <f>IFERROR(VLOOKUP(B866,Hoja3!P:Q,1,0),"")</f>
        <v/>
      </c>
      <c r="K866" t="str">
        <f>IFERROR(VLOOKUP(B866,Hoja3!P:Q,2,0),"")</f>
        <v/>
      </c>
      <c r="L866">
        <v>30</v>
      </c>
    </row>
    <row r="867" spans="1:12" x14ac:dyDescent="0.25">
      <c r="A867">
        <v>643</v>
      </c>
      <c r="B867" s="36" t="s">
        <v>2497</v>
      </c>
      <c r="C867" t="s">
        <v>132</v>
      </c>
      <c r="D867" t="s">
        <v>25</v>
      </c>
      <c r="E867" t="s">
        <v>2709</v>
      </c>
      <c r="F867">
        <v>6</v>
      </c>
      <c r="G867" t="str">
        <f>IFERROR(VLOOKUP(B867,FIJO!B:I,8,0),"No diagnostico")</f>
        <v>No diagnostico</v>
      </c>
      <c r="H867" t="str">
        <f>IFERROR(VLOOKUP(B867,Hoja3!J:K,1,0),"")</f>
        <v/>
      </c>
      <c r="I867" t="str">
        <f>IFERROR(VLOOKUP(B867,Hoja3!J:K,2,0),"")</f>
        <v/>
      </c>
      <c r="J867" t="str">
        <f>IFERROR(VLOOKUP(B867,Hoja3!P:Q,1,0),"")</f>
        <v/>
      </c>
      <c r="K867" t="str">
        <f>IFERROR(VLOOKUP(B867,Hoja3!P:Q,2,0),"")</f>
        <v/>
      </c>
      <c r="L867">
        <v>118</v>
      </c>
    </row>
    <row r="868" spans="1:12" x14ac:dyDescent="0.25">
      <c r="A868">
        <v>644</v>
      </c>
      <c r="B868" s="36" t="s">
        <v>2498</v>
      </c>
      <c r="C868" t="s">
        <v>132</v>
      </c>
      <c r="D868" t="s">
        <v>25</v>
      </c>
      <c r="E868" t="s">
        <v>2709</v>
      </c>
      <c r="F868">
        <v>6</v>
      </c>
      <c r="G868" t="str">
        <f>IFERROR(VLOOKUP(B868,FIJO!B:I,8,0),"No diagnostico")</f>
        <v>No diagnostico</v>
      </c>
      <c r="H868" t="str">
        <f>IFERROR(VLOOKUP(B868,Hoja3!J:K,1,0),"")</f>
        <v/>
      </c>
      <c r="I868" t="str">
        <f>IFERROR(VLOOKUP(B868,Hoja3!J:K,2,0),"")</f>
        <v/>
      </c>
      <c r="J868" t="str">
        <f>IFERROR(VLOOKUP(B868,Hoja3!P:Q,1,0),"")</f>
        <v/>
      </c>
      <c r="K868" t="str">
        <f>IFERROR(VLOOKUP(B868,Hoja3!P:Q,2,0),"")</f>
        <v/>
      </c>
      <c r="L868">
        <v>123</v>
      </c>
    </row>
    <row r="869" spans="1:12" x14ac:dyDescent="0.25">
      <c r="A869">
        <v>645</v>
      </c>
      <c r="B869" s="36" t="s">
        <v>2499</v>
      </c>
      <c r="C869" t="s">
        <v>132</v>
      </c>
      <c r="D869" t="s">
        <v>25</v>
      </c>
      <c r="E869" t="s">
        <v>2709</v>
      </c>
      <c r="F869">
        <v>6</v>
      </c>
      <c r="G869" t="str">
        <f>IFERROR(VLOOKUP(B869,FIJO!B:I,8,0),"No diagnostico")</f>
        <v>No diagnostico</v>
      </c>
      <c r="H869" t="str">
        <f>IFERROR(VLOOKUP(B869,Hoja3!J:K,1,0),"")</f>
        <v/>
      </c>
      <c r="I869" t="str">
        <f>IFERROR(VLOOKUP(B869,Hoja3!J:K,2,0),"")</f>
        <v/>
      </c>
      <c r="J869" t="str">
        <f>IFERROR(VLOOKUP(B869,Hoja3!P:Q,1,0),"")</f>
        <v/>
      </c>
      <c r="K869" t="str">
        <f>IFERROR(VLOOKUP(B869,Hoja3!P:Q,2,0),"")</f>
        <v/>
      </c>
      <c r="L869">
        <v>20</v>
      </c>
    </row>
    <row r="870" spans="1:12" x14ac:dyDescent="0.25">
      <c r="A870">
        <v>646</v>
      </c>
      <c r="B870" s="36" t="s">
        <v>2500</v>
      </c>
      <c r="C870" t="s">
        <v>132</v>
      </c>
      <c r="D870" t="s">
        <v>25</v>
      </c>
      <c r="E870" t="s">
        <v>2709</v>
      </c>
      <c r="F870">
        <v>6</v>
      </c>
      <c r="G870" t="str">
        <f>IFERROR(VLOOKUP(B870,FIJO!B:I,8,0),"No diagnostico")</f>
        <v>No diagnostico</v>
      </c>
      <c r="H870" t="str">
        <f>IFERROR(VLOOKUP(B870,Hoja3!J:K,1,0),"")</f>
        <v/>
      </c>
      <c r="I870" t="str">
        <f>IFERROR(VLOOKUP(B870,Hoja3!J:K,2,0),"")</f>
        <v/>
      </c>
      <c r="J870" t="str">
        <f>IFERROR(VLOOKUP(B870,Hoja3!P:Q,1,0),"")</f>
        <v/>
      </c>
      <c r="K870" t="str">
        <f>IFERROR(VLOOKUP(B870,Hoja3!P:Q,2,0),"")</f>
        <v/>
      </c>
      <c r="L870">
        <v>102</v>
      </c>
    </row>
    <row r="871" spans="1:12" x14ac:dyDescent="0.25">
      <c r="A871">
        <v>647</v>
      </c>
      <c r="B871" s="36" t="s">
        <v>2501</v>
      </c>
      <c r="C871" t="s">
        <v>132</v>
      </c>
      <c r="D871" t="s">
        <v>25</v>
      </c>
      <c r="E871" t="s">
        <v>2709</v>
      </c>
      <c r="F871">
        <v>6</v>
      </c>
      <c r="G871" t="str">
        <f>IFERROR(VLOOKUP(B871,FIJO!B:I,8,0),"No diagnostico")</f>
        <v>No diagnostico</v>
      </c>
      <c r="H871" t="str">
        <f>IFERROR(VLOOKUP(B871,Hoja3!J:K,1,0),"")</f>
        <v/>
      </c>
      <c r="I871" t="str">
        <f>IFERROR(VLOOKUP(B871,Hoja3!J:K,2,0),"")</f>
        <v/>
      </c>
      <c r="J871" t="str">
        <f>IFERROR(VLOOKUP(B871,Hoja3!P:Q,1,0),"")</f>
        <v/>
      </c>
      <c r="K871" t="str">
        <f>IFERROR(VLOOKUP(B871,Hoja3!P:Q,2,0),"")</f>
        <v/>
      </c>
      <c r="L871">
        <v>138</v>
      </c>
    </row>
    <row r="872" spans="1:12" x14ac:dyDescent="0.25">
      <c r="A872">
        <v>648</v>
      </c>
      <c r="B872" s="36" t="s">
        <v>2502</v>
      </c>
      <c r="C872" t="s">
        <v>132</v>
      </c>
      <c r="D872" t="s">
        <v>25</v>
      </c>
      <c r="E872" t="s">
        <v>2709</v>
      </c>
      <c r="F872">
        <v>6</v>
      </c>
      <c r="G872" t="str">
        <f>IFERROR(VLOOKUP(B872,FIJO!B:I,8,0),"No diagnostico")</f>
        <v>No diagnostico</v>
      </c>
      <c r="H872" t="str">
        <f>IFERROR(VLOOKUP(B872,Hoja3!J:K,1,0),"")</f>
        <v/>
      </c>
      <c r="I872" t="str">
        <f>IFERROR(VLOOKUP(B872,Hoja3!J:K,2,0),"")</f>
        <v/>
      </c>
      <c r="J872" t="str">
        <f>IFERROR(VLOOKUP(B872,Hoja3!P:Q,1,0),"")</f>
        <v/>
      </c>
      <c r="K872" t="str">
        <f>IFERROR(VLOOKUP(B872,Hoja3!P:Q,2,0),"")</f>
        <v/>
      </c>
      <c r="L872">
        <v>158</v>
      </c>
    </row>
    <row r="873" spans="1:12" x14ac:dyDescent="0.25">
      <c r="A873">
        <v>649</v>
      </c>
      <c r="B873" s="36" t="s">
        <v>2503</v>
      </c>
      <c r="C873" t="s">
        <v>132</v>
      </c>
      <c r="D873" t="s">
        <v>25</v>
      </c>
      <c r="E873" t="s">
        <v>2709</v>
      </c>
      <c r="F873">
        <v>6</v>
      </c>
      <c r="G873" t="str">
        <f>IFERROR(VLOOKUP(B873,FIJO!B:I,8,0),"No diagnostico")</f>
        <v>No diagnostico</v>
      </c>
      <c r="H873" t="str">
        <f>IFERROR(VLOOKUP(B873,Hoja3!J:K,1,0),"")</f>
        <v/>
      </c>
      <c r="I873" t="str">
        <f>IFERROR(VLOOKUP(B873,Hoja3!J:K,2,0),"")</f>
        <v/>
      </c>
      <c r="J873" t="str">
        <f>IFERROR(VLOOKUP(B873,Hoja3!P:Q,1,0),"")</f>
        <v/>
      </c>
      <c r="K873" t="str">
        <f>IFERROR(VLOOKUP(B873,Hoja3!P:Q,2,0),"")</f>
        <v/>
      </c>
      <c r="L873">
        <v>40</v>
      </c>
    </row>
    <row r="874" spans="1:12" x14ac:dyDescent="0.25">
      <c r="A874">
        <v>650</v>
      </c>
      <c r="B874" s="36" t="s">
        <v>2504</v>
      </c>
      <c r="C874" t="s">
        <v>132</v>
      </c>
      <c r="D874" t="s">
        <v>25</v>
      </c>
      <c r="E874" t="s">
        <v>2709</v>
      </c>
      <c r="F874">
        <v>6</v>
      </c>
      <c r="G874" t="str">
        <f>IFERROR(VLOOKUP(B874,FIJO!B:I,8,0),"No diagnostico")</f>
        <v>No diagnostico</v>
      </c>
      <c r="H874" t="str">
        <f>IFERROR(VLOOKUP(B874,Hoja3!J:K,1,0),"")</f>
        <v/>
      </c>
      <c r="I874" t="str">
        <f>IFERROR(VLOOKUP(B874,Hoja3!J:K,2,0),"")</f>
        <v/>
      </c>
      <c r="J874" t="str">
        <f>IFERROR(VLOOKUP(B874,Hoja3!P:Q,1,0),"")</f>
        <v/>
      </c>
      <c r="K874" t="str">
        <f>IFERROR(VLOOKUP(B874,Hoja3!P:Q,2,0),"")</f>
        <v/>
      </c>
      <c r="L874">
        <v>73</v>
      </c>
    </row>
    <row r="875" spans="1:12" x14ac:dyDescent="0.25">
      <c r="A875">
        <v>651</v>
      </c>
      <c r="B875" s="36" t="s">
        <v>2505</v>
      </c>
      <c r="C875" t="s">
        <v>132</v>
      </c>
      <c r="D875" t="s">
        <v>25</v>
      </c>
      <c r="E875" t="s">
        <v>2709</v>
      </c>
      <c r="F875">
        <v>6</v>
      </c>
      <c r="G875" t="str">
        <f>IFERROR(VLOOKUP(B875,FIJO!B:I,8,0),"No diagnostico")</f>
        <v>No diagnostico</v>
      </c>
      <c r="H875" t="str">
        <f>IFERROR(VLOOKUP(B875,Hoja3!J:K,1,0),"")</f>
        <v/>
      </c>
      <c r="I875" t="str">
        <f>IFERROR(VLOOKUP(B875,Hoja3!J:K,2,0),"")</f>
        <v/>
      </c>
      <c r="J875" t="str">
        <f>IFERROR(VLOOKUP(B875,Hoja3!P:Q,1,0),"")</f>
        <v/>
      </c>
      <c r="K875" t="str">
        <f>IFERROR(VLOOKUP(B875,Hoja3!P:Q,2,0),"")</f>
        <v/>
      </c>
      <c r="L875">
        <v>79</v>
      </c>
    </row>
    <row r="876" spans="1:12" x14ac:dyDescent="0.25">
      <c r="A876">
        <v>654</v>
      </c>
      <c r="B876" s="36" t="s">
        <v>2507</v>
      </c>
      <c r="C876" t="s">
        <v>132</v>
      </c>
      <c r="D876" t="s">
        <v>25</v>
      </c>
      <c r="E876" t="s">
        <v>2709</v>
      </c>
      <c r="F876">
        <v>6</v>
      </c>
      <c r="G876" t="str">
        <f>IFERROR(VLOOKUP(B876,FIJO!B:I,8,0),"No diagnostico")</f>
        <v>No diagnostico</v>
      </c>
      <c r="H876" t="str">
        <f>IFERROR(VLOOKUP(B876,Hoja3!J:K,1,0),"")</f>
        <v/>
      </c>
      <c r="I876" t="str">
        <f>IFERROR(VLOOKUP(B876,Hoja3!J:K,2,0),"")</f>
        <v/>
      </c>
      <c r="J876" t="str">
        <f>IFERROR(VLOOKUP(B876,Hoja3!P:Q,1,0),"")</f>
        <v/>
      </c>
      <c r="K876" t="str">
        <f>IFERROR(VLOOKUP(B876,Hoja3!P:Q,2,0),"")</f>
        <v/>
      </c>
      <c r="L876">
        <v>160</v>
      </c>
    </row>
    <row r="877" spans="1:12" x14ac:dyDescent="0.25">
      <c r="A877">
        <v>656</v>
      </c>
      <c r="B877" s="36" t="s">
        <v>2508</v>
      </c>
      <c r="C877" t="s">
        <v>132</v>
      </c>
      <c r="D877" t="s">
        <v>25</v>
      </c>
      <c r="E877" t="s">
        <v>2709</v>
      </c>
      <c r="F877">
        <v>6</v>
      </c>
      <c r="G877" t="str">
        <f>IFERROR(VLOOKUP(B877,FIJO!B:I,8,0),"No diagnostico")</f>
        <v>No diagnostico</v>
      </c>
      <c r="H877" t="str">
        <f>IFERROR(VLOOKUP(B877,Hoja3!J:K,1,0),"")</f>
        <v/>
      </c>
      <c r="I877" t="str">
        <f>IFERROR(VLOOKUP(B877,Hoja3!J:K,2,0),"")</f>
        <v/>
      </c>
      <c r="J877" t="str">
        <f>IFERROR(VLOOKUP(B877,Hoja3!P:Q,1,0),"")</f>
        <v/>
      </c>
      <c r="K877" t="str">
        <f>IFERROR(VLOOKUP(B877,Hoja3!P:Q,2,0),"")</f>
        <v/>
      </c>
      <c r="L877">
        <v>103</v>
      </c>
    </row>
    <row r="878" spans="1:12" x14ac:dyDescent="0.25">
      <c r="A878">
        <v>659</v>
      </c>
      <c r="B878" s="36" t="s">
        <v>2510</v>
      </c>
      <c r="C878" t="s">
        <v>132</v>
      </c>
      <c r="D878" t="s">
        <v>25</v>
      </c>
      <c r="E878" t="s">
        <v>2709</v>
      </c>
      <c r="F878">
        <v>6</v>
      </c>
      <c r="G878" t="str">
        <f>IFERROR(VLOOKUP(B878,FIJO!B:I,8,0),"No diagnostico")</f>
        <v>No diagnostico</v>
      </c>
      <c r="H878" t="str">
        <f>IFERROR(VLOOKUP(B878,Hoja3!J:K,1,0),"")</f>
        <v/>
      </c>
      <c r="I878" t="str">
        <f>IFERROR(VLOOKUP(B878,Hoja3!J:K,2,0),"")</f>
        <v/>
      </c>
      <c r="J878" t="str">
        <f>IFERROR(VLOOKUP(B878,Hoja3!P:Q,1,0),"")</f>
        <v/>
      </c>
      <c r="K878" t="str">
        <f>IFERROR(VLOOKUP(B878,Hoja3!P:Q,2,0),"")</f>
        <v/>
      </c>
      <c r="L878">
        <v>52</v>
      </c>
    </row>
    <row r="879" spans="1:12" x14ac:dyDescent="0.25">
      <c r="A879">
        <v>660</v>
      </c>
      <c r="B879" s="36" t="s">
        <v>2511</v>
      </c>
      <c r="C879" t="s">
        <v>132</v>
      </c>
      <c r="D879" t="s">
        <v>25</v>
      </c>
      <c r="E879" t="s">
        <v>2709</v>
      </c>
      <c r="F879">
        <v>6</v>
      </c>
      <c r="G879" t="str">
        <f>IFERROR(VLOOKUP(B879,FIJO!B:I,8,0),"No diagnostico")</f>
        <v>No diagnostico</v>
      </c>
      <c r="H879" t="str">
        <f>IFERROR(VLOOKUP(B879,Hoja3!J:K,1,0),"")</f>
        <v/>
      </c>
      <c r="I879" t="str">
        <f>IFERROR(VLOOKUP(B879,Hoja3!J:K,2,0),"")</f>
        <v/>
      </c>
      <c r="J879" t="str">
        <f>IFERROR(VLOOKUP(B879,Hoja3!P:Q,1,0),"")</f>
        <v/>
      </c>
      <c r="K879" t="str">
        <f>IFERROR(VLOOKUP(B879,Hoja3!P:Q,2,0),"")</f>
        <v/>
      </c>
      <c r="L879">
        <v>141</v>
      </c>
    </row>
    <row r="880" spans="1:12" x14ac:dyDescent="0.25">
      <c r="A880">
        <v>661</v>
      </c>
      <c r="B880" s="36" t="s">
        <v>2512</v>
      </c>
      <c r="C880" t="s">
        <v>132</v>
      </c>
      <c r="D880" t="s">
        <v>25</v>
      </c>
      <c r="E880" t="s">
        <v>2709</v>
      </c>
      <c r="F880">
        <v>6</v>
      </c>
      <c r="G880" t="str">
        <f>IFERROR(VLOOKUP(B880,FIJO!B:I,8,0),"No diagnostico")</f>
        <v>No diagnostico</v>
      </c>
      <c r="H880" t="str">
        <f>IFERROR(VLOOKUP(B880,Hoja3!J:K,1,0),"")</f>
        <v/>
      </c>
      <c r="I880" t="str">
        <f>IFERROR(VLOOKUP(B880,Hoja3!J:K,2,0),"")</f>
        <v/>
      </c>
      <c r="J880" t="str">
        <f>IFERROR(VLOOKUP(B880,Hoja3!P:Q,1,0),"")</f>
        <v/>
      </c>
      <c r="K880" t="str">
        <f>IFERROR(VLOOKUP(B880,Hoja3!P:Q,2,0),"")</f>
        <v/>
      </c>
      <c r="L880">
        <v>92</v>
      </c>
    </row>
    <row r="881" spans="1:12" x14ac:dyDescent="0.25">
      <c r="A881">
        <v>662</v>
      </c>
      <c r="B881" s="36" t="s">
        <v>2513</v>
      </c>
      <c r="C881" t="s">
        <v>132</v>
      </c>
      <c r="D881" t="s">
        <v>25</v>
      </c>
      <c r="E881" t="s">
        <v>2709</v>
      </c>
      <c r="F881">
        <v>6</v>
      </c>
      <c r="G881" t="str">
        <f>IFERROR(VLOOKUP(B881,FIJO!B:I,8,0),"No diagnostico")</f>
        <v>No diagnostico</v>
      </c>
      <c r="H881" t="str">
        <f>IFERROR(VLOOKUP(B881,Hoja3!J:K,1,0),"")</f>
        <v/>
      </c>
      <c r="I881" t="str">
        <f>IFERROR(VLOOKUP(B881,Hoja3!J:K,2,0),"")</f>
        <v/>
      </c>
      <c r="J881" t="str">
        <f>IFERROR(VLOOKUP(B881,Hoja3!P:Q,1,0),"")</f>
        <v/>
      </c>
      <c r="K881" t="str">
        <f>IFERROR(VLOOKUP(B881,Hoja3!P:Q,2,0),"")</f>
        <v/>
      </c>
      <c r="L881">
        <v>26</v>
      </c>
    </row>
    <row r="882" spans="1:12" x14ac:dyDescent="0.25">
      <c r="A882">
        <v>663</v>
      </c>
      <c r="B882" s="36" t="s">
        <v>2514</v>
      </c>
      <c r="C882" t="s">
        <v>132</v>
      </c>
      <c r="D882" t="s">
        <v>25</v>
      </c>
      <c r="E882" t="s">
        <v>2709</v>
      </c>
      <c r="F882">
        <v>6</v>
      </c>
      <c r="G882" t="str">
        <f>IFERROR(VLOOKUP(B882,FIJO!B:I,8,0),"No diagnostico")</f>
        <v>No diagnostico</v>
      </c>
      <c r="H882" t="str">
        <f>IFERROR(VLOOKUP(B882,Hoja3!J:K,1,0),"")</f>
        <v/>
      </c>
      <c r="I882" t="str">
        <f>IFERROR(VLOOKUP(B882,Hoja3!J:K,2,0),"")</f>
        <v/>
      </c>
      <c r="J882" t="str">
        <f>IFERROR(VLOOKUP(B882,Hoja3!P:Q,1,0),"")</f>
        <v/>
      </c>
      <c r="K882" t="str">
        <f>IFERROR(VLOOKUP(B882,Hoja3!P:Q,2,0),"")</f>
        <v/>
      </c>
      <c r="L882">
        <v>85</v>
      </c>
    </row>
    <row r="883" spans="1:12" x14ac:dyDescent="0.25">
      <c r="A883">
        <v>666</v>
      </c>
      <c r="B883" s="36" t="s">
        <v>2515</v>
      </c>
      <c r="C883" t="s">
        <v>132</v>
      </c>
      <c r="D883" t="s">
        <v>25</v>
      </c>
      <c r="E883" t="s">
        <v>2709</v>
      </c>
      <c r="F883">
        <v>6</v>
      </c>
      <c r="G883" t="str">
        <f>IFERROR(VLOOKUP(B883,FIJO!B:I,8,0),"No diagnostico")</f>
        <v>No diagnostico</v>
      </c>
      <c r="H883" t="str">
        <f>IFERROR(VLOOKUP(B883,Hoja3!J:K,1,0),"")</f>
        <v/>
      </c>
      <c r="I883" t="str">
        <f>IFERROR(VLOOKUP(B883,Hoja3!J:K,2,0),"")</f>
        <v/>
      </c>
      <c r="J883" t="str">
        <f>IFERROR(VLOOKUP(B883,Hoja3!P:Q,1,0),"")</f>
        <v/>
      </c>
      <c r="K883" t="str">
        <f>IFERROR(VLOOKUP(B883,Hoja3!P:Q,2,0),"")</f>
        <v/>
      </c>
      <c r="L883">
        <v>172</v>
      </c>
    </row>
    <row r="884" spans="1:12" x14ac:dyDescent="0.25">
      <c r="A884">
        <v>669</v>
      </c>
      <c r="B884" s="36" t="s">
        <v>2517</v>
      </c>
      <c r="C884" t="s">
        <v>132</v>
      </c>
      <c r="D884" t="s">
        <v>25</v>
      </c>
      <c r="E884" t="s">
        <v>2709</v>
      </c>
      <c r="F884">
        <v>6</v>
      </c>
      <c r="G884" t="str">
        <f>IFERROR(VLOOKUP(B884,FIJO!B:I,8,0),"No diagnostico")</f>
        <v>No diagnostico</v>
      </c>
      <c r="H884" t="str">
        <f>IFERROR(VLOOKUP(B884,Hoja3!J:K,1,0),"")</f>
        <v/>
      </c>
      <c r="I884" t="str">
        <f>IFERROR(VLOOKUP(B884,Hoja3!J:K,2,0),"")</f>
        <v/>
      </c>
      <c r="J884" t="str">
        <f>IFERROR(VLOOKUP(B884,Hoja3!P:Q,1,0),"")</f>
        <v/>
      </c>
      <c r="K884" t="str">
        <f>IFERROR(VLOOKUP(B884,Hoja3!P:Q,2,0),"")</f>
        <v/>
      </c>
      <c r="L884">
        <v>95</v>
      </c>
    </row>
    <row r="885" spans="1:12" x14ac:dyDescent="0.25">
      <c r="A885">
        <v>670</v>
      </c>
      <c r="B885" s="36" t="s">
        <v>2518</v>
      </c>
      <c r="C885" t="s">
        <v>132</v>
      </c>
      <c r="D885" t="s">
        <v>25</v>
      </c>
      <c r="E885" t="s">
        <v>2709</v>
      </c>
      <c r="F885">
        <v>6</v>
      </c>
      <c r="G885" t="str">
        <f>IFERROR(VLOOKUP(B885,FIJO!B:I,8,0),"No diagnostico")</f>
        <v>No diagnostico</v>
      </c>
      <c r="H885" t="str">
        <f>IFERROR(VLOOKUP(B885,Hoja3!J:K,1,0),"")</f>
        <v/>
      </c>
      <c r="I885" t="str">
        <f>IFERROR(VLOOKUP(B885,Hoja3!J:K,2,0),"")</f>
        <v/>
      </c>
      <c r="J885" t="str">
        <f>IFERROR(VLOOKUP(B885,Hoja3!P:Q,1,0),"")</f>
        <v/>
      </c>
      <c r="K885" t="str">
        <f>IFERROR(VLOOKUP(B885,Hoja3!P:Q,2,0),"")</f>
        <v/>
      </c>
      <c r="L885">
        <v>73</v>
      </c>
    </row>
    <row r="886" spans="1:12" x14ac:dyDescent="0.25">
      <c r="A886">
        <v>673</v>
      </c>
      <c r="B886" s="36" t="s">
        <v>2520</v>
      </c>
      <c r="C886" t="s">
        <v>132</v>
      </c>
      <c r="D886" t="s">
        <v>25</v>
      </c>
      <c r="E886" t="s">
        <v>2709</v>
      </c>
      <c r="F886">
        <v>6</v>
      </c>
      <c r="G886" t="str">
        <f>IFERROR(VLOOKUP(B886,FIJO!B:I,8,0),"No diagnostico")</f>
        <v>No diagnostico</v>
      </c>
      <c r="H886" t="str">
        <f>IFERROR(VLOOKUP(B886,Hoja3!J:K,1,0),"")</f>
        <v/>
      </c>
      <c r="I886" t="str">
        <f>IFERROR(VLOOKUP(B886,Hoja3!J:K,2,0),"")</f>
        <v/>
      </c>
      <c r="J886" t="str">
        <f>IFERROR(VLOOKUP(B886,Hoja3!P:Q,1,0),"")</f>
        <v/>
      </c>
      <c r="K886" t="str">
        <f>IFERROR(VLOOKUP(B886,Hoja3!P:Q,2,0),"")</f>
        <v/>
      </c>
      <c r="L886">
        <v>17</v>
      </c>
    </row>
    <row r="887" spans="1:12" x14ac:dyDescent="0.25">
      <c r="A887">
        <v>675</v>
      </c>
      <c r="B887" s="36" t="s">
        <v>2521</v>
      </c>
      <c r="C887" t="s">
        <v>132</v>
      </c>
      <c r="D887" t="s">
        <v>25</v>
      </c>
      <c r="E887" t="s">
        <v>2709</v>
      </c>
      <c r="F887">
        <v>6</v>
      </c>
      <c r="G887" t="str">
        <f>IFERROR(VLOOKUP(B887,FIJO!B:I,8,0),"No diagnostico")</f>
        <v>No diagnostico</v>
      </c>
      <c r="H887" t="str">
        <f>IFERROR(VLOOKUP(B887,Hoja3!J:K,1,0),"")</f>
        <v/>
      </c>
      <c r="I887" t="str">
        <f>IFERROR(VLOOKUP(B887,Hoja3!J:K,2,0),"")</f>
        <v/>
      </c>
      <c r="J887" t="str">
        <f>IFERROR(VLOOKUP(B887,Hoja3!P:Q,1,0),"")</f>
        <v/>
      </c>
      <c r="K887" t="str">
        <f>IFERROR(VLOOKUP(B887,Hoja3!P:Q,2,0),"")</f>
        <v/>
      </c>
      <c r="L887">
        <v>170</v>
      </c>
    </row>
    <row r="888" spans="1:12" x14ac:dyDescent="0.25">
      <c r="A888">
        <v>676</v>
      </c>
      <c r="B888" s="36" t="s">
        <v>2522</v>
      </c>
      <c r="C888" t="s">
        <v>132</v>
      </c>
      <c r="D888" t="s">
        <v>25</v>
      </c>
      <c r="E888" t="s">
        <v>2709</v>
      </c>
      <c r="F888">
        <v>6</v>
      </c>
      <c r="G888" t="str">
        <f>IFERROR(VLOOKUP(B888,FIJO!B:I,8,0),"No diagnostico")</f>
        <v>No diagnostico</v>
      </c>
      <c r="H888" t="str">
        <f>IFERROR(VLOOKUP(B888,Hoja3!J:K,1,0),"")</f>
        <v/>
      </c>
      <c r="I888" t="str">
        <f>IFERROR(VLOOKUP(B888,Hoja3!J:K,2,0),"")</f>
        <v/>
      </c>
      <c r="J888" t="str">
        <f>IFERROR(VLOOKUP(B888,Hoja3!P:Q,1,0),"")</f>
        <v/>
      </c>
      <c r="K888" t="str">
        <f>IFERROR(VLOOKUP(B888,Hoja3!P:Q,2,0),"")</f>
        <v/>
      </c>
      <c r="L888">
        <v>90</v>
      </c>
    </row>
    <row r="889" spans="1:12" x14ac:dyDescent="0.25">
      <c r="A889">
        <v>677</v>
      </c>
      <c r="B889" s="36" t="s">
        <v>2523</v>
      </c>
      <c r="C889" t="s">
        <v>132</v>
      </c>
      <c r="D889" t="s">
        <v>25</v>
      </c>
      <c r="E889" t="s">
        <v>2709</v>
      </c>
      <c r="F889">
        <v>6</v>
      </c>
      <c r="G889" t="str">
        <f>IFERROR(VLOOKUP(B889,FIJO!B:I,8,0),"No diagnostico")</f>
        <v>No diagnostico</v>
      </c>
      <c r="H889" t="str">
        <f>IFERROR(VLOOKUP(B889,Hoja3!J:K,1,0),"")</f>
        <v/>
      </c>
      <c r="I889" t="str">
        <f>IFERROR(VLOOKUP(B889,Hoja3!J:K,2,0),"")</f>
        <v/>
      </c>
      <c r="J889" t="str">
        <f>IFERROR(VLOOKUP(B889,Hoja3!P:Q,1,0),"")</f>
        <v/>
      </c>
      <c r="K889" t="str">
        <f>IFERROR(VLOOKUP(B889,Hoja3!P:Q,2,0),"")</f>
        <v/>
      </c>
      <c r="L889">
        <v>138</v>
      </c>
    </row>
    <row r="890" spans="1:12" x14ac:dyDescent="0.25">
      <c r="A890">
        <v>678</v>
      </c>
      <c r="B890" s="36" t="s">
        <v>2524</v>
      </c>
      <c r="C890" t="s">
        <v>132</v>
      </c>
      <c r="D890" t="s">
        <v>25</v>
      </c>
      <c r="E890" t="s">
        <v>2709</v>
      </c>
      <c r="F890">
        <v>6</v>
      </c>
      <c r="G890" t="str">
        <f>IFERROR(VLOOKUP(B890,FIJO!B:I,8,0),"No diagnostico")</f>
        <v>No diagnostico</v>
      </c>
      <c r="H890" t="str">
        <f>IFERROR(VLOOKUP(B890,Hoja3!J:K,1,0),"")</f>
        <v/>
      </c>
      <c r="I890" t="str">
        <f>IFERROR(VLOOKUP(B890,Hoja3!J:K,2,0),"")</f>
        <v/>
      </c>
      <c r="J890" t="str">
        <f>IFERROR(VLOOKUP(B890,Hoja3!P:Q,1,0),"")</f>
        <v/>
      </c>
      <c r="K890" t="str">
        <f>IFERROR(VLOOKUP(B890,Hoja3!P:Q,2,0),"")</f>
        <v/>
      </c>
      <c r="L890">
        <v>45</v>
      </c>
    </row>
    <row r="891" spans="1:12" x14ac:dyDescent="0.25">
      <c r="A891">
        <v>682</v>
      </c>
      <c r="B891" s="36" t="s">
        <v>2525</v>
      </c>
      <c r="C891" t="s">
        <v>132</v>
      </c>
      <c r="D891" t="s">
        <v>25</v>
      </c>
      <c r="E891" t="s">
        <v>2709</v>
      </c>
      <c r="F891">
        <v>6</v>
      </c>
      <c r="G891" t="str">
        <f>IFERROR(VLOOKUP(B891,FIJO!B:I,8,0),"No diagnostico")</f>
        <v>No diagnostico</v>
      </c>
      <c r="H891" t="str">
        <f>IFERROR(VLOOKUP(B891,Hoja3!J:K,1,0),"")</f>
        <v/>
      </c>
      <c r="I891" t="str">
        <f>IFERROR(VLOOKUP(B891,Hoja3!J:K,2,0),"")</f>
        <v/>
      </c>
      <c r="J891" t="str">
        <f>IFERROR(VLOOKUP(B891,Hoja3!P:Q,1,0),"")</f>
        <v/>
      </c>
      <c r="K891" t="str">
        <f>IFERROR(VLOOKUP(B891,Hoja3!P:Q,2,0),"")</f>
        <v/>
      </c>
      <c r="L891">
        <v>113</v>
      </c>
    </row>
    <row r="892" spans="1:12" x14ac:dyDescent="0.25">
      <c r="A892">
        <v>683</v>
      </c>
      <c r="B892" s="36" t="s">
        <v>2526</v>
      </c>
      <c r="C892" t="s">
        <v>132</v>
      </c>
      <c r="D892" t="s">
        <v>25</v>
      </c>
      <c r="E892" t="s">
        <v>2709</v>
      </c>
      <c r="F892">
        <v>6</v>
      </c>
      <c r="G892" t="str">
        <f>IFERROR(VLOOKUP(B892,FIJO!B:I,8,0),"No diagnostico")</f>
        <v>No diagnostico</v>
      </c>
      <c r="H892" t="str">
        <f>IFERROR(VLOOKUP(B892,Hoja3!J:K,1,0),"")</f>
        <v/>
      </c>
      <c r="I892" t="str">
        <f>IFERROR(VLOOKUP(B892,Hoja3!J:K,2,0),"")</f>
        <v/>
      </c>
      <c r="J892" t="str">
        <f>IFERROR(VLOOKUP(B892,Hoja3!P:Q,1,0),"")</f>
        <v/>
      </c>
      <c r="K892" t="str">
        <f>IFERROR(VLOOKUP(B892,Hoja3!P:Q,2,0),"")</f>
        <v/>
      </c>
      <c r="L892">
        <v>126</v>
      </c>
    </row>
    <row r="893" spans="1:12" x14ac:dyDescent="0.25">
      <c r="A893">
        <v>685</v>
      </c>
      <c r="B893" s="36" t="s">
        <v>2527</v>
      </c>
      <c r="C893" t="s">
        <v>132</v>
      </c>
      <c r="D893" t="s">
        <v>25</v>
      </c>
      <c r="E893" t="s">
        <v>2709</v>
      </c>
      <c r="F893">
        <v>6</v>
      </c>
      <c r="G893" t="str">
        <f>IFERROR(VLOOKUP(B893,FIJO!B:I,8,0),"No diagnostico")</f>
        <v>No diagnostico</v>
      </c>
      <c r="H893" t="str">
        <f>IFERROR(VLOOKUP(B893,Hoja3!J:K,1,0),"")</f>
        <v/>
      </c>
      <c r="I893" t="str">
        <f>IFERROR(VLOOKUP(B893,Hoja3!J:K,2,0),"")</f>
        <v/>
      </c>
      <c r="J893" t="str">
        <f>IFERROR(VLOOKUP(B893,Hoja3!P:Q,1,0),"")</f>
        <v/>
      </c>
      <c r="K893" t="str">
        <f>IFERROR(VLOOKUP(B893,Hoja3!P:Q,2,0),"")</f>
        <v/>
      </c>
      <c r="L893">
        <v>98</v>
      </c>
    </row>
    <row r="894" spans="1:12" x14ac:dyDescent="0.25">
      <c r="A894">
        <v>686</v>
      </c>
      <c r="B894" s="36" t="s">
        <v>2528</v>
      </c>
      <c r="C894" t="s">
        <v>132</v>
      </c>
      <c r="D894" t="s">
        <v>25</v>
      </c>
      <c r="E894" t="s">
        <v>2709</v>
      </c>
      <c r="F894">
        <v>6</v>
      </c>
      <c r="G894" t="str">
        <f>IFERROR(VLOOKUP(B894,FIJO!B:I,8,0),"No diagnostico")</f>
        <v>No diagnostico</v>
      </c>
      <c r="H894" t="str">
        <f>IFERROR(VLOOKUP(B894,Hoja3!J:K,1,0),"")</f>
        <v/>
      </c>
      <c r="I894" t="str">
        <f>IFERROR(VLOOKUP(B894,Hoja3!J:K,2,0),"")</f>
        <v/>
      </c>
      <c r="J894" t="str">
        <f>IFERROR(VLOOKUP(B894,Hoja3!P:Q,1,0),"")</f>
        <v/>
      </c>
      <c r="K894" t="str">
        <f>IFERROR(VLOOKUP(B894,Hoja3!P:Q,2,0),"")</f>
        <v/>
      </c>
      <c r="L894">
        <v>274</v>
      </c>
    </row>
    <row r="895" spans="1:12" x14ac:dyDescent="0.25">
      <c r="A895">
        <v>688</v>
      </c>
      <c r="B895" s="36" t="s">
        <v>2529</v>
      </c>
      <c r="C895" t="s">
        <v>132</v>
      </c>
      <c r="D895" t="s">
        <v>25</v>
      </c>
      <c r="E895" t="s">
        <v>2709</v>
      </c>
      <c r="F895">
        <v>6</v>
      </c>
      <c r="G895" t="str">
        <f>IFERROR(VLOOKUP(B895,FIJO!B:I,8,0),"No diagnostico")</f>
        <v>No diagnostico</v>
      </c>
      <c r="H895" t="str">
        <f>IFERROR(VLOOKUP(B895,Hoja3!J:K,1,0),"")</f>
        <v/>
      </c>
      <c r="I895" t="str">
        <f>IFERROR(VLOOKUP(B895,Hoja3!J:K,2,0),"")</f>
        <v/>
      </c>
      <c r="J895" t="str">
        <f>IFERROR(VLOOKUP(B895,Hoja3!P:Q,1,0),"")</f>
        <v/>
      </c>
      <c r="K895" t="str">
        <f>IFERROR(VLOOKUP(B895,Hoja3!P:Q,2,0),"")</f>
        <v/>
      </c>
      <c r="L895">
        <v>73</v>
      </c>
    </row>
    <row r="896" spans="1:12" x14ac:dyDescent="0.25">
      <c r="A896">
        <v>689</v>
      </c>
      <c r="B896" s="36" t="s">
        <v>2530</v>
      </c>
      <c r="C896" t="s">
        <v>132</v>
      </c>
      <c r="D896" t="s">
        <v>25</v>
      </c>
      <c r="E896" t="s">
        <v>2709</v>
      </c>
      <c r="F896">
        <v>6</v>
      </c>
      <c r="G896" t="str">
        <f>IFERROR(VLOOKUP(B896,FIJO!B:I,8,0),"No diagnostico")</f>
        <v>No diagnostico</v>
      </c>
      <c r="H896" t="str">
        <f>IFERROR(VLOOKUP(B896,Hoja3!J:K,1,0),"")</f>
        <v/>
      </c>
      <c r="I896" t="str">
        <f>IFERROR(VLOOKUP(B896,Hoja3!J:K,2,0),"")</f>
        <v/>
      </c>
      <c r="J896" t="str">
        <f>IFERROR(VLOOKUP(B896,Hoja3!P:Q,1,0),"")</f>
        <v/>
      </c>
      <c r="K896" t="str">
        <f>IFERROR(VLOOKUP(B896,Hoja3!P:Q,2,0),"")</f>
        <v/>
      </c>
      <c r="L896">
        <v>124</v>
      </c>
    </row>
    <row r="897" spans="1:12" x14ac:dyDescent="0.25">
      <c r="A897">
        <v>694</v>
      </c>
      <c r="B897" s="36" t="s">
        <v>2444</v>
      </c>
      <c r="C897" t="s">
        <v>132</v>
      </c>
      <c r="D897" t="s">
        <v>25</v>
      </c>
      <c r="E897" t="s">
        <v>2709</v>
      </c>
      <c r="F897">
        <v>6</v>
      </c>
      <c r="G897" t="str">
        <f>IFERROR(VLOOKUP(B897,FIJO!B:I,8,0),"No diagnostico")</f>
        <v>No diagnostico</v>
      </c>
      <c r="H897" t="str">
        <f>IFERROR(VLOOKUP(B897,Hoja3!J:K,1,0),"")</f>
        <v/>
      </c>
      <c r="I897" t="str">
        <f>IFERROR(VLOOKUP(B897,Hoja3!J:K,2,0),"")</f>
        <v/>
      </c>
      <c r="J897" t="str">
        <f>IFERROR(VLOOKUP(B897,Hoja3!P:Q,1,0),"")</f>
        <v/>
      </c>
      <c r="K897" t="str">
        <f>IFERROR(VLOOKUP(B897,Hoja3!P:Q,2,0),"")</f>
        <v/>
      </c>
      <c r="L897">
        <v>269</v>
      </c>
    </row>
    <row r="898" spans="1:12" x14ac:dyDescent="0.25">
      <c r="A898">
        <v>697</v>
      </c>
      <c r="B898" s="36" t="s">
        <v>2445</v>
      </c>
      <c r="C898" t="s">
        <v>132</v>
      </c>
      <c r="D898" t="s">
        <v>25</v>
      </c>
      <c r="E898" t="s">
        <v>2709</v>
      </c>
      <c r="F898">
        <v>6</v>
      </c>
      <c r="G898" t="str">
        <f>IFERROR(VLOOKUP(B898,FIJO!B:I,8,0),"No diagnostico")</f>
        <v>No diagnostico</v>
      </c>
      <c r="H898" t="str">
        <f>IFERROR(VLOOKUP(B898,Hoja3!J:K,1,0),"")</f>
        <v/>
      </c>
      <c r="I898" t="str">
        <f>IFERROR(VLOOKUP(B898,Hoja3!J:K,2,0),"")</f>
        <v/>
      </c>
      <c r="J898" t="str">
        <f>IFERROR(VLOOKUP(B898,Hoja3!P:Q,1,0),"")</f>
        <v/>
      </c>
      <c r="K898" t="str">
        <f>IFERROR(VLOOKUP(B898,Hoja3!P:Q,2,0),"")</f>
        <v/>
      </c>
      <c r="L898">
        <v>62</v>
      </c>
    </row>
    <row r="899" spans="1:12" x14ac:dyDescent="0.25">
      <c r="A899">
        <v>698</v>
      </c>
      <c r="B899" s="36" t="s">
        <v>2446</v>
      </c>
      <c r="C899" t="s">
        <v>132</v>
      </c>
      <c r="D899" t="s">
        <v>25</v>
      </c>
      <c r="E899" t="s">
        <v>2709</v>
      </c>
      <c r="F899">
        <v>6</v>
      </c>
      <c r="G899" t="str">
        <f>IFERROR(VLOOKUP(B899,FIJO!B:I,8,0),"No diagnostico")</f>
        <v>No diagnostico</v>
      </c>
      <c r="H899" t="str">
        <f>IFERROR(VLOOKUP(B899,Hoja3!J:K,1,0),"")</f>
        <v/>
      </c>
      <c r="I899" t="str">
        <f>IFERROR(VLOOKUP(B899,Hoja3!J:K,2,0),"")</f>
        <v/>
      </c>
      <c r="J899" t="str">
        <f>IFERROR(VLOOKUP(B899,Hoja3!P:Q,1,0),"")</f>
        <v/>
      </c>
      <c r="K899" t="str">
        <f>IFERROR(VLOOKUP(B899,Hoja3!P:Q,2,0),"")</f>
        <v/>
      </c>
      <c r="L899">
        <v>149</v>
      </c>
    </row>
    <row r="900" spans="1:12" x14ac:dyDescent="0.25">
      <c r="A900">
        <v>702</v>
      </c>
      <c r="B900" s="36" t="s">
        <v>2447</v>
      </c>
      <c r="C900" t="s">
        <v>132</v>
      </c>
      <c r="D900" t="s">
        <v>25</v>
      </c>
      <c r="E900" t="s">
        <v>2709</v>
      </c>
      <c r="F900">
        <v>6</v>
      </c>
      <c r="G900" t="str">
        <f>IFERROR(VLOOKUP(B900,FIJO!B:I,8,0),"No diagnostico")</f>
        <v>No diagnostico</v>
      </c>
      <c r="H900" t="str">
        <f>IFERROR(VLOOKUP(B900,Hoja3!J:K,1,0),"")</f>
        <v/>
      </c>
      <c r="I900" t="str">
        <f>IFERROR(VLOOKUP(B900,Hoja3!J:K,2,0),"")</f>
        <v/>
      </c>
      <c r="J900" t="str">
        <f>IFERROR(VLOOKUP(B900,Hoja3!P:Q,1,0),"")</f>
        <v/>
      </c>
      <c r="K900" t="str">
        <f>IFERROR(VLOOKUP(B900,Hoja3!P:Q,2,0),"")</f>
        <v/>
      </c>
      <c r="L900">
        <v>201</v>
      </c>
    </row>
    <row r="901" spans="1:12" x14ac:dyDescent="0.25">
      <c r="A901">
        <v>703</v>
      </c>
      <c r="B901" s="36" t="s">
        <v>2448</v>
      </c>
      <c r="C901" t="s">
        <v>132</v>
      </c>
      <c r="D901" t="s">
        <v>25</v>
      </c>
      <c r="E901" t="s">
        <v>2709</v>
      </c>
      <c r="F901">
        <v>6</v>
      </c>
      <c r="G901" t="str">
        <f>IFERROR(VLOOKUP(B901,FIJO!B:I,8,0),"No diagnostico")</f>
        <v>No diagnostico</v>
      </c>
      <c r="H901" t="str">
        <f>IFERROR(VLOOKUP(B901,Hoja3!J:K,1,0),"")</f>
        <v/>
      </c>
      <c r="I901" t="str">
        <f>IFERROR(VLOOKUP(B901,Hoja3!J:K,2,0),"")</f>
        <v/>
      </c>
      <c r="J901" t="str">
        <f>IFERROR(VLOOKUP(B901,Hoja3!P:Q,1,0),"")</f>
        <v/>
      </c>
      <c r="K901" t="str">
        <f>IFERROR(VLOOKUP(B901,Hoja3!P:Q,2,0),"")</f>
        <v/>
      </c>
      <c r="L901">
        <v>63</v>
      </c>
    </row>
    <row r="902" spans="1:12" x14ac:dyDescent="0.25">
      <c r="A902">
        <v>708</v>
      </c>
      <c r="B902" s="36" t="s">
        <v>2449</v>
      </c>
      <c r="C902" t="s">
        <v>132</v>
      </c>
      <c r="D902" t="s">
        <v>25</v>
      </c>
      <c r="E902" t="s">
        <v>2709</v>
      </c>
      <c r="F902">
        <v>6</v>
      </c>
      <c r="G902" t="str">
        <f>IFERROR(VLOOKUP(B902,FIJO!B:I,8,0),"No diagnostico")</f>
        <v>No diagnostico</v>
      </c>
      <c r="H902" t="str">
        <f>IFERROR(VLOOKUP(B902,Hoja3!J:K,1,0),"")</f>
        <v/>
      </c>
      <c r="I902" t="str">
        <f>IFERROR(VLOOKUP(B902,Hoja3!J:K,2,0),"")</f>
        <v/>
      </c>
      <c r="J902" t="str">
        <f>IFERROR(VLOOKUP(B902,Hoja3!P:Q,1,0),"")</f>
        <v/>
      </c>
      <c r="K902" t="str">
        <f>IFERROR(VLOOKUP(B902,Hoja3!P:Q,2,0),"")</f>
        <v/>
      </c>
      <c r="L902">
        <v>75</v>
      </c>
    </row>
    <row r="903" spans="1:12" x14ac:dyDescent="0.25">
      <c r="A903">
        <v>709</v>
      </c>
      <c r="B903" s="36" t="s">
        <v>2450</v>
      </c>
      <c r="C903" t="s">
        <v>132</v>
      </c>
      <c r="D903" t="s">
        <v>25</v>
      </c>
      <c r="E903" t="s">
        <v>2709</v>
      </c>
      <c r="F903">
        <v>6</v>
      </c>
      <c r="G903" t="str">
        <f>IFERROR(VLOOKUP(B903,FIJO!B:I,8,0),"No diagnostico")</f>
        <v>No diagnostico</v>
      </c>
      <c r="H903" t="str">
        <f>IFERROR(VLOOKUP(B903,Hoja3!J:K,1,0),"")</f>
        <v/>
      </c>
      <c r="I903" t="str">
        <f>IFERROR(VLOOKUP(B903,Hoja3!J:K,2,0),"")</f>
        <v/>
      </c>
      <c r="J903" t="str">
        <f>IFERROR(VLOOKUP(B903,Hoja3!P:Q,1,0),"")</f>
        <v/>
      </c>
      <c r="K903" t="str">
        <f>IFERROR(VLOOKUP(B903,Hoja3!P:Q,2,0),"")</f>
        <v/>
      </c>
      <c r="L903">
        <v>113</v>
      </c>
    </row>
    <row r="904" spans="1:12" x14ac:dyDescent="0.25">
      <c r="A904">
        <v>713</v>
      </c>
      <c r="B904" s="36" t="s">
        <v>2453</v>
      </c>
      <c r="C904" t="s">
        <v>132</v>
      </c>
      <c r="D904" t="s">
        <v>25</v>
      </c>
      <c r="E904" t="s">
        <v>2709</v>
      </c>
      <c r="F904">
        <v>6</v>
      </c>
      <c r="G904" t="str">
        <f>IFERROR(VLOOKUP(B904,FIJO!B:I,8,0),"No diagnostico")</f>
        <v>No diagnostico</v>
      </c>
      <c r="H904" t="str">
        <f>IFERROR(VLOOKUP(B904,Hoja3!J:K,1,0),"")</f>
        <v/>
      </c>
      <c r="I904" t="str">
        <f>IFERROR(VLOOKUP(B904,Hoja3!J:K,2,0),"")</f>
        <v/>
      </c>
      <c r="J904" t="str">
        <f>IFERROR(VLOOKUP(B904,Hoja3!P:Q,1,0),"")</f>
        <v/>
      </c>
      <c r="K904" t="str">
        <f>IFERROR(VLOOKUP(B904,Hoja3!P:Q,2,0),"")</f>
        <v/>
      </c>
      <c r="L904">
        <v>58</v>
      </c>
    </row>
    <row r="905" spans="1:12" x14ac:dyDescent="0.25">
      <c r="A905">
        <v>717</v>
      </c>
      <c r="B905" s="36" t="s">
        <v>2455</v>
      </c>
      <c r="C905" t="s">
        <v>132</v>
      </c>
      <c r="D905" t="s">
        <v>25</v>
      </c>
      <c r="E905" t="s">
        <v>2709</v>
      </c>
      <c r="F905">
        <v>6</v>
      </c>
      <c r="G905" t="str">
        <f>IFERROR(VLOOKUP(B905,FIJO!B:I,8,0),"No diagnostico")</f>
        <v>No diagnostico</v>
      </c>
      <c r="H905" t="str">
        <f>IFERROR(VLOOKUP(B905,Hoja3!J:K,1,0),"")</f>
        <v/>
      </c>
      <c r="I905" t="str">
        <f>IFERROR(VLOOKUP(B905,Hoja3!J:K,2,0),"")</f>
        <v/>
      </c>
      <c r="J905" t="str">
        <f>IFERROR(VLOOKUP(B905,Hoja3!P:Q,1,0),"")</f>
        <v/>
      </c>
      <c r="K905" t="str">
        <f>IFERROR(VLOOKUP(B905,Hoja3!P:Q,2,0),"")</f>
        <v/>
      </c>
      <c r="L905">
        <v>217</v>
      </c>
    </row>
    <row r="906" spans="1:12" x14ac:dyDescent="0.25">
      <c r="A906">
        <v>719</v>
      </c>
      <c r="B906" s="36" t="s">
        <v>2457</v>
      </c>
      <c r="C906" t="s">
        <v>132</v>
      </c>
      <c r="D906" t="s">
        <v>25</v>
      </c>
      <c r="E906" t="s">
        <v>2709</v>
      </c>
      <c r="F906">
        <v>6</v>
      </c>
      <c r="G906" t="str">
        <f>IFERROR(VLOOKUP(B906,FIJO!B:I,8,0),"No diagnostico")</f>
        <v>No diagnostico</v>
      </c>
      <c r="H906" t="str">
        <f>IFERROR(VLOOKUP(B906,Hoja3!J:K,1,0),"")</f>
        <v/>
      </c>
      <c r="I906" t="str">
        <f>IFERROR(VLOOKUP(B906,Hoja3!J:K,2,0),"")</f>
        <v/>
      </c>
      <c r="J906" t="str">
        <f>IFERROR(VLOOKUP(B906,Hoja3!P:Q,1,0),"")</f>
        <v/>
      </c>
      <c r="K906" t="str">
        <f>IFERROR(VLOOKUP(B906,Hoja3!P:Q,2,0),"")</f>
        <v/>
      </c>
      <c r="L906">
        <v>123</v>
      </c>
    </row>
    <row r="907" spans="1:12" x14ac:dyDescent="0.25">
      <c r="A907">
        <v>722</v>
      </c>
      <c r="B907" s="36" t="s">
        <v>2459</v>
      </c>
      <c r="C907" t="s">
        <v>132</v>
      </c>
      <c r="D907" t="s">
        <v>25</v>
      </c>
      <c r="E907" t="s">
        <v>2709</v>
      </c>
      <c r="F907">
        <v>6</v>
      </c>
      <c r="G907" t="str">
        <f>IFERROR(VLOOKUP(B907,FIJO!B:I,8,0),"No diagnostico")</f>
        <v>No diagnostico</v>
      </c>
      <c r="H907" t="str">
        <f>IFERROR(VLOOKUP(B907,Hoja3!J:K,1,0),"")</f>
        <v/>
      </c>
      <c r="I907" t="str">
        <f>IFERROR(VLOOKUP(B907,Hoja3!J:K,2,0),"")</f>
        <v/>
      </c>
      <c r="J907" t="str">
        <f>IFERROR(VLOOKUP(B907,Hoja3!P:Q,1,0),"")</f>
        <v/>
      </c>
      <c r="K907" t="str">
        <f>IFERROR(VLOOKUP(B907,Hoja3!P:Q,2,0),"")</f>
        <v/>
      </c>
      <c r="L907">
        <v>324</v>
      </c>
    </row>
    <row r="908" spans="1:12" x14ac:dyDescent="0.25">
      <c r="A908">
        <v>724</v>
      </c>
      <c r="B908" s="36" t="s">
        <v>2460</v>
      </c>
      <c r="C908" t="s">
        <v>132</v>
      </c>
      <c r="D908" t="s">
        <v>25</v>
      </c>
      <c r="E908" t="s">
        <v>2709</v>
      </c>
      <c r="F908">
        <v>6</v>
      </c>
      <c r="G908" t="str">
        <f>IFERROR(VLOOKUP(B908,FIJO!B:I,8,0),"No diagnostico")</f>
        <v>No diagnostico</v>
      </c>
      <c r="H908" t="str">
        <f>IFERROR(VLOOKUP(B908,Hoja3!J:K,1,0),"")</f>
        <v/>
      </c>
      <c r="I908" t="str">
        <f>IFERROR(VLOOKUP(B908,Hoja3!J:K,2,0),"")</f>
        <v/>
      </c>
      <c r="J908" t="str">
        <f>IFERROR(VLOOKUP(B908,Hoja3!P:Q,1,0),"")</f>
        <v/>
      </c>
      <c r="K908" t="str">
        <f>IFERROR(VLOOKUP(B908,Hoja3!P:Q,2,0),"")</f>
        <v/>
      </c>
      <c r="L908">
        <v>43</v>
      </c>
    </row>
    <row r="909" spans="1:12" x14ac:dyDescent="0.25">
      <c r="A909">
        <v>726</v>
      </c>
      <c r="B909" s="36" t="s">
        <v>2461</v>
      </c>
      <c r="C909" t="s">
        <v>132</v>
      </c>
      <c r="D909" t="s">
        <v>25</v>
      </c>
      <c r="E909" t="s">
        <v>2709</v>
      </c>
      <c r="F909">
        <v>6</v>
      </c>
      <c r="G909" t="str">
        <f>IFERROR(VLOOKUP(B909,FIJO!B:I,8,0),"No diagnostico")</f>
        <v>No diagnostico</v>
      </c>
      <c r="H909" t="str">
        <f>IFERROR(VLOOKUP(B909,Hoja3!J:K,1,0),"")</f>
        <v/>
      </c>
      <c r="I909" t="str">
        <f>IFERROR(VLOOKUP(B909,Hoja3!J:K,2,0),"")</f>
        <v/>
      </c>
      <c r="J909" t="str">
        <f>IFERROR(VLOOKUP(B909,Hoja3!P:Q,1,0),"")</f>
        <v/>
      </c>
      <c r="K909" t="str">
        <f>IFERROR(VLOOKUP(B909,Hoja3!P:Q,2,0),"")</f>
        <v/>
      </c>
      <c r="L909">
        <v>317</v>
      </c>
    </row>
    <row r="910" spans="1:12" x14ac:dyDescent="0.25">
      <c r="A910">
        <v>729</v>
      </c>
      <c r="B910" s="36" t="s">
        <v>2462</v>
      </c>
      <c r="C910" t="s">
        <v>132</v>
      </c>
      <c r="D910" t="s">
        <v>25</v>
      </c>
      <c r="E910" t="s">
        <v>2709</v>
      </c>
      <c r="F910">
        <v>6</v>
      </c>
      <c r="G910" t="str">
        <f>IFERROR(VLOOKUP(B910,FIJO!B:I,8,0),"No diagnostico")</f>
        <v>No diagnostico</v>
      </c>
      <c r="H910" t="str">
        <f>IFERROR(VLOOKUP(B910,Hoja3!J:K,1,0),"")</f>
        <v/>
      </c>
      <c r="I910" t="str">
        <f>IFERROR(VLOOKUP(B910,Hoja3!J:K,2,0),"")</f>
        <v/>
      </c>
      <c r="J910" t="str">
        <f>IFERROR(VLOOKUP(B910,Hoja3!P:Q,1,0),"")</f>
        <v/>
      </c>
      <c r="K910" t="str">
        <f>IFERROR(VLOOKUP(B910,Hoja3!P:Q,2,0),"")</f>
        <v/>
      </c>
      <c r="L910">
        <v>163</v>
      </c>
    </row>
    <row r="911" spans="1:12" x14ac:dyDescent="0.25">
      <c r="A911">
        <v>733</v>
      </c>
      <c r="B911" s="36" t="s">
        <v>2464</v>
      </c>
      <c r="C911" t="s">
        <v>132</v>
      </c>
      <c r="D911" t="s">
        <v>25</v>
      </c>
      <c r="E911" t="s">
        <v>2709</v>
      </c>
      <c r="F911">
        <v>6</v>
      </c>
      <c r="G911" t="str">
        <f>IFERROR(VLOOKUP(B911,FIJO!B:I,8,0),"No diagnostico")</f>
        <v>No diagnostico</v>
      </c>
      <c r="H911" t="str">
        <f>IFERROR(VLOOKUP(B911,Hoja3!J:K,1,0),"")</f>
        <v/>
      </c>
      <c r="I911" t="str">
        <f>IFERROR(VLOOKUP(B911,Hoja3!J:K,2,0),"")</f>
        <v/>
      </c>
      <c r="J911" t="str">
        <f>IFERROR(VLOOKUP(B911,Hoja3!P:Q,1,0),"")</f>
        <v/>
      </c>
      <c r="K911" t="str">
        <f>IFERROR(VLOOKUP(B911,Hoja3!P:Q,2,0),"")</f>
        <v/>
      </c>
      <c r="L911">
        <v>59</v>
      </c>
    </row>
    <row r="912" spans="1:12" x14ac:dyDescent="0.25">
      <c r="A912">
        <v>734</v>
      </c>
      <c r="B912" s="36" t="s">
        <v>2465</v>
      </c>
      <c r="C912" t="s">
        <v>132</v>
      </c>
      <c r="D912" t="s">
        <v>25</v>
      </c>
      <c r="E912" t="s">
        <v>2709</v>
      </c>
      <c r="F912">
        <v>6</v>
      </c>
      <c r="G912" t="str">
        <f>IFERROR(VLOOKUP(B912,FIJO!B:I,8,0),"No diagnostico")</f>
        <v>No diagnostico</v>
      </c>
      <c r="H912" t="str">
        <f>IFERROR(VLOOKUP(B912,Hoja3!J:K,1,0),"")</f>
        <v/>
      </c>
      <c r="I912" t="str">
        <f>IFERROR(VLOOKUP(B912,Hoja3!J:K,2,0),"")</f>
        <v/>
      </c>
      <c r="J912" t="str">
        <f>IFERROR(VLOOKUP(B912,Hoja3!P:Q,1,0),"")</f>
        <v/>
      </c>
      <c r="K912" t="str">
        <f>IFERROR(VLOOKUP(B912,Hoja3!P:Q,2,0),"")</f>
        <v/>
      </c>
      <c r="L912">
        <v>301</v>
      </c>
    </row>
    <row r="913" spans="1:12" x14ac:dyDescent="0.25">
      <c r="A913">
        <v>735</v>
      </c>
      <c r="B913" s="36" t="s">
        <v>2466</v>
      </c>
      <c r="C913" t="s">
        <v>132</v>
      </c>
      <c r="D913" t="s">
        <v>25</v>
      </c>
      <c r="E913" t="s">
        <v>2709</v>
      </c>
      <c r="F913">
        <v>6</v>
      </c>
      <c r="G913" t="str">
        <f>IFERROR(VLOOKUP(B913,FIJO!B:I,8,0),"No diagnostico")</f>
        <v>No diagnostico</v>
      </c>
      <c r="H913" t="str">
        <f>IFERROR(VLOOKUP(B913,Hoja3!J:K,1,0),"")</f>
        <v/>
      </c>
      <c r="I913" t="str">
        <f>IFERROR(VLOOKUP(B913,Hoja3!J:K,2,0),"")</f>
        <v/>
      </c>
      <c r="J913" t="str">
        <f>IFERROR(VLOOKUP(B913,Hoja3!P:Q,1,0),"")</f>
        <v/>
      </c>
      <c r="K913" t="str">
        <f>IFERROR(VLOOKUP(B913,Hoja3!P:Q,2,0),"")</f>
        <v/>
      </c>
      <c r="L913">
        <v>166</v>
      </c>
    </row>
    <row r="914" spans="1:12" x14ac:dyDescent="0.25">
      <c r="A914">
        <v>736</v>
      </c>
      <c r="B914" s="36" t="s">
        <v>2467</v>
      </c>
      <c r="C914" t="s">
        <v>132</v>
      </c>
      <c r="D914" t="s">
        <v>25</v>
      </c>
      <c r="E914" t="s">
        <v>2709</v>
      </c>
      <c r="F914">
        <v>6</v>
      </c>
      <c r="G914" t="str">
        <f>IFERROR(VLOOKUP(B914,FIJO!B:I,8,0),"No diagnostico")</f>
        <v>No diagnostico</v>
      </c>
      <c r="H914" t="str">
        <f>IFERROR(VLOOKUP(B914,Hoja3!J:K,1,0),"")</f>
        <v/>
      </c>
      <c r="I914" t="str">
        <f>IFERROR(VLOOKUP(B914,Hoja3!J:K,2,0),"")</f>
        <v/>
      </c>
      <c r="J914" t="str">
        <f>IFERROR(VLOOKUP(B914,Hoja3!P:Q,1,0),"")</f>
        <v/>
      </c>
      <c r="K914" t="str">
        <f>IFERROR(VLOOKUP(B914,Hoja3!P:Q,2,0),"")</f>
        <v/>
      </c>
      <c r="L914">
        <v>460</v>
      </c>
    </row>
    <row r="915" spans="1:12" x14ac:dyDescent="0.25">
      <c r="A915">
        <v>739</v>
      </c>
      <c r="B915" s="36" t="s">
        <v>2469</v>
      </c>
      <c r="C915" t="s">
        <v>132</v>
      </c>
      <c r="D915" t="s">
        <v>25</v>
      </c>
      <c r="E915" t="s">
        <v>2709</v>
      </c>
      <c r="F915">
        <v>6</v>
      </c>
      <c r="G915" t="str">
        <f>IFERROR(VLOOKUP(B915,FIJO!B:I,8,0),"No diagnostico")</f>
        <v>No diagnostico</v>
      </c>
      <c r="H915" t="str">
        <f>IFERROR(VLOOKUP(B915,Hoja3!J:K,1,0),"")</f>
        <v/>
      </c>
      <c r="I915" t="str">
        <f>IFERROR(VLOOKUP(B915,Hoja3!J:K,2,0),"")</f>
        <v/>
      </c>
      <c r="J915" t="str">
        <f>IFERROR(VLOOKUP(B915,Hoja3!P:Q,1,0),"")</f>
        <v/>
      </c>
      <c r="K915" t="str">
        <f>IFERROR(VLOOKUP(B915,Hoja3!P:Q,2,0),"")</f>
        <v/>
      </c>
      <c r="L915">
        <v>87</v>
      </c>
    </row>
    <row r="916" spans="1:12" x14ac:dyDescent="0.25">
      <c r="A916">
        <v>742</v>
      </c>
      <c r="B916" s="36" t="s">
        <v>2470</v>
      </c>
      <c r="C916" t="s">
        <v>132</v>
      </c>
      <c r="D916" t="s">
        <v>25</v>
      </c>
      <c r="E916" t="s">
        <v>2709</v>
      </c>
      <c r="F916">
        <v>6</v>
      </c>
      <c r="G916" t="str">
        <f>IFERROR(VLOOKUP(B916,FIJO!B:I,8,0),"No diagnostico")</f>
        <v>No diagnostico</v>
      </c>
      <c r="H916" t="str">
        <f>IFERROR(VLOOKUP(B916,Hoja3!J:K,1,0),"")</f>
        <v/>
      </c>
      <c r="I916" t="str">
        <f>IFERROR(VLOOKUP(B916,Hoja3!J:K,2,0),"")</f>
        <v/>
      </c>
      <c r="J916" t="str">
        <f>IFERROR(VLOOKUP(B916,Hoja3!P:Q,1,0),"")</f>
        <v/>
      </c>
      <c r="K916" t="str">
        <f>IFERROR(VLOOKUP(B916,Hoja3!P:Q,2,0),"")</f>
        <v/>
      </c>
      <c r="L916">
        <v>66</v>
      </c>
    </row>
    <row r="917" spans="1:12" x14ac:dyDescent="0.25">
      <c r="A917">
        <v>745</v>
      </c>
      <c r="B917" s="36" t="s">
        <v>2472</v>
      </c>
      <c r="C917" t="s">
        <v>132</v>
      </c>
      <c r="D917" t="s">
        <v>25</v>
      </c>
      <c r="E917" t="s">
        <v>2709</v>
      </c>
      <c r="F917">
        <v>6</v>
      </c>
      <c r="G917" t="str">
        <f>IFERROR(VLOOKUP(B917,FIJO!B:I,8,0),"No diagnostico")</f>
        <v>No diagnostico</v>
      </c>
      <c r="H917" t="str">
        <f>IFERROR(VLOOKUP(B917,Hoja3!J:K,1,0),"")</f>
        <v/>
      </c>
      <c r="I917" t="str">
        <f>IFERROR(VLOOKUP(B917,Hoja3!J:K,2,0),"")</f>
        <v/>
      </c>
      <c r="J917" t="str">
        <f>IFERROR(VLOOKUP(B917,Hoja3!P:Q,1,0),"")</f>
        <v/>
      </c>
      <c r="K917" t="str">
        <f>IFERROR(VLOOKUP(B917,Hoja3!P:Q,2,0),"")</f>
        <v/>
      </c>
      <c r="L917">
        <v>119</v>
      </c>
    </row>
    <row r="918" spans="1:12" x14ac:dyDescent="0.25">
      <c r="A918">
        <v>746</v>
      </c>
      <c r="B918" s="36" t="s">
        <v>2473</v>
      </c>
      <c r="C918" t="s">
        <v>132</v>
      </c>
      <c r="D918" t="s">
        <v>25</v>
      </c>
      <c r="E918" t="s">
        <v>2709</v>
      </c>
      <c r="F918">
        <v>6</v>
      </c>
      <c r="G918" t="str">
        <f>IFERROR(VLOOKUP(B918,FIJO!B:I,8,0),"No diagnostico")</f>
        <v>No diagnostico</v>
      </c>
      <c r="H918" t="str">
        <f>IFERROR(VLOOKUP(B918,Hoja3!J:K,1,0),"")</f>
        <v/>
      </c>
      <c r="I918" t="str">
        <f>IFERROR(VLOOKUP(B918,Hoja3!J:K,2,0),"")</f>
        <v/>
      </c>
      <c r="J918" t="str">
        <f>IFERROR(VLOOKUP(B918,Hoja3!P:Q,1,0),"")</f>
        <v/>
      </c>
      <c r="K918" t="str">
        <f>IFERROR(VLOOKUP(B918,Hoja3!P:Q,2,0),"")</f>
        <v/>
      </c>
      <c r="L918">
        <v>215</v>
      </c>
    </row>
    <row r="919" spans="1:12" x14ac:dyDescent="0.25">
      <c r="A919">
        <v>747</v>
      </c>
      <c r="B919" s="36" t="s">
        <v>2424</v>
      </c>
      <c r="C919" t="s">
        <v>132</v>
      </c>
      <c r="D919" t="s">
        <v>25</v>
      </c>
      <c r="E919" t="s">
        <v>2709</v>
      </c>
      <c r="F919">
        <v>6</v>
      </c>
      <c r="G919" t="str">
        <f>IFERROR(VLOOKUP(B919,FIJO!B:I,8,0),"No diagnostico")</f>
        <v>No diagnostico</v>
      </c>
      <c r="H919" t="str">
        <f>IFERROR(VLOOKUP(B919,Hoja3!J:K,1,0),"")</f>
        <v/>
      </c>
      <c r="I919" t="str">
        <f>IFERROR(VLOOKUP(B919,Hoja3!J:K,2,0),"")</f>
        <v/>
      </c>
      <c r="J919" t="str">
        <f>IFERROR(VLOOKUP(B919,Hoja3!P:Q,1,0),"")</f>
        <v/>
      </c>
      <c r="K919" t="str">
        <f>IFERROR(VLOOKUP(B919,Hoja3!P:Q,2,0),"")</f>
        <v/>
      </c>
      <c r="L919">
        <v>85</v>
      </c>
    </row>
    <row r="920" spans="1:12" x14ac:dyDescent="0.25">
      <c r="A920">
        <v>749</v>
      </c>
      <c r="B920" s="36" t="s">
        <v>2426</v>
      </c>
      <c r="C920" t="s">
        <v>132</v>
      </c>
      <c r="D920" t="s">
        <v>25</v>
      </c>
      <c r="E920" t="s">
        <v>2709</v>
      </c>
      <c r="F920">
        <v>6</v>
      </c>
      <c r="G920" t="str">
        <f>IFERROR(VLOOKUP(B920,FIJO!B:I,8,0),"No diagnostico")</f>
        <v>No diagnostico</v>
      </c>
      <c r="H920" t="str">
        <f>IFERROR(VLOOKUP(B920,Hoja3!J:K,1,0),"")</f>
        <v/>
      </c>
      <c r="I920" t="str">
        <f>IFERROR(VLOOKUP(B920,Hoja3!J:K,2,0),"")</f>
        <v/>
      </c>
      <c r="J920" t="str">
        <f>IFERROR(VLOOKUP(B920,Hoja3!P:Q,1,0),"")</f>
        <v/>
      </c>
      <c r="K920" t="str">
        <f>IFERROR(VLOOKUP(B920,Hoja3!P:Q,2,0),"")</f>
        <v/>
      </c>
      <c r="L920">
        <v>138</v>
      </c>
    </row>
    <row r="921" spans="1:12" x14ac:dyDescent="0.25">
      <c r="A921">
        <v>750</v>
      </c>
      <c r="B921" s="36" t="s">
        <v>2427</v>
      </c>
      <c r="C921" t="s">
        <v>132</v>
      </c>
      <c r="D921" t="s">
        <v>25</v>
      </c>
      <c r="E921" t="s">
        <v>2709</v>
      </c>
      <c r="F921">
        <v>6</v>
      </c>
      <c r="G921" t="str">
        <f>IFERROR(VLOOKUP(B921,FIJO!B:I,8,0),"No diagnostico")</f>
        <v>No diagnostico</v>
      </c>
      <c r="H921" t="str">
        <f>IFERROR(VLOOKUP(B921,Hoja3!J:K,1,0),"")</f>
        <v/>
      </c>
      <c r="I921" t="str">
        <f>IFERROR(VLOOKUP(B921,Hoja3!J:K,2,0),"")</f>
        <v/>
      </c>
      <c r="J921" t="str">
        <f>IFERROR(VLOOKUP(B921,Hoja3!P:Q,1,0),"")</f>
        <v/>
      </c>
      <c r="K921" t="str">
        <f>IFERROR(VLOOKUP(B921,Hoja3!P:Q,2,0),"")</f>
        <v/>
      </c>
      <c r="L921">
        <v>19</v>
      </c>
    </row>
    <row r="922" spans="1:12" x14ac:dyDescent="0.25">
      <c r="A922">
        <v>755</v>
      </c>
      <c r="B922" s="36" t="s">
        <v>2429</v>
      </c>
      <c r="C922" t="s">
        <v>132</v>
      </c>
      <c r="D922" t="s">
        <v>25</v>
      </c>
      <c r="E922" t="s">
        <v>2709</v>
      </c>
      <c r="F922">
        <v>6</v>
      </c>
      <c r="G922" t="str">
        <f>IFERROR(VLOOKUP(B922,FIJO!B:I,8,0),"No diagnostico")</f>
        <v>No diagnostico</v>
      </c>
      <c r="H922" t="str">
        <f>IFERROR(VLOOKUP(B922,Hoja3!J:K,1,0),"")</f>
        <v/>
      </c>
      <c r="I922" t="str">
        <f>IFERROR(VLOOKUP(B922,Hoja3!J:K,2,0),"")</f>
        <v/>
      </c>
      <c r="J922" t="str">
        <f>IFERROR(VLOOKUP(B922,Hoja3!P:Q,1,0),"")</f>
        <v/>
      </c>
      <c r="K922" t="str">
        <f>IFERROR(VLOOKUP(B922,Hoja3!P:Q,2,0),"")</f>
        <v/>
      </c>
      <c r="L922">
        <v>66</v>
      </c>
    </row>
    <row r="923" spans="1:12" x14ac:dyDescent="0.25">
      <c r="A923">
        <v>760</v>
      </c>
      <c r="B923" s="36" t="s">
        <v>2434</v>
      </c>
      <c r="C923" t="s">
        <v>132</v>
      </c>
      <c r="D923" t="s">
        <v>25</v>
      </c>
      <c r="E923" t="s">
        <v>2709</v>
      </c>
      <c r="F923">
        <v>6</v>
      </c>
      <c r="G923" t="str">
        <f>IFERROR(VLOOKUP(B923,FIJO!B:I,8,0),"No diagnostico")</f>
        <v>No diagnostico</v>
      </c>
      <c r="H923" t="str">
        <f>IFERROR(VLOOKUP(B923,Hoja3!J:K,1,0),"")</f>
        <v/>
      </c>
      <c r="I923" t="str">
        <f>IFERROR(VLOOKUP(B923,Hoja3!J:K,2,0),"")</f>
        <v/>
      </c>
      <c r="J923" t="str">
        <f>IFERROR(VLOOKUP(B923,Hoja3!P:Q,1,0),"")</f>
        <v/>
      </c>
      <c r="K923" t="str">
        <f>IFERROR(VLOOKUP(B923,Hoja3!P:Q,2,0),"")</f>
        <v/>
      </c>
      <c r="L923">
        <v>260</v>
      </c>
    </row>
    <row r="924" spans="1:12" x14ac:dyDescent="0.25">
      <c r="A924">
        <v>762</v>
      </c>
      <c r="B924" s="36" t="s">
        <v>2435</v>
      </c>
      <c r="C924" t="s">
        <v>132</v>
      </c>
      <c r="D924" t="s">
        <v>25</v>
      </c>
      <c r="E924" t="s">
        <v>2709</v>
      </c>
      <c r="F924">
        <v>6</v>
      </c>
      <c r="G924" t="str">
        <f>IFERROR(VLOOKUP(B924,FIJO!B:I,8,0),"No diagnostico")</f>
        <v>No diagnostico</v>
      </c>
      <c r="H924" t="str">
        <f>IFERROR(VLOOKUP(B924,Hoja3!J:K,1,0),"")</f>
        <v/>
      </c>
      <c r="I924" t="str">
        <f>IFERROR(VLOOKUP(B924,Hoja3!J:K,2,0),"")</f>
        <v/>
      </c>
      <c r="J924" t="str">
        <f>IFERROR(VLOOKUP(B924,Hoja3!P:Q,1,0),"")</f>
        <v/>
      </c>
      <c r="K924" t="str">
        <f>IFERROR(VLOOKUP(B924,Hoja3!P:Q,2,0),"")</f>
        <v/>
      </c>
      <c r="L924">
        <v>131</v>
      </c>
    </row>
    <row r="925" spans="1:12" x14ac:dyDescent="0.25">
      <c r="A925">
        <v>766</v>
      </c>
      <c r="B925" s="36" t="s">
        <v>2436</v>
      </c>
      <c r="C925" t="s">
        <v>132</v>
      </c>
      <c r="D925" t="s">
        <v>25</v>
      </c>
      <c r="E925" t="s">
        <v>2709</v>
      </c>
      <c r="F925">
        <v>6</v>
      </c>
      <c r="G925" t="str">
        <f>IFERROR(VLOOKUP(B925,FIJO!B:I,8,0),"No diagnostico")</f>
        <v>No diagnostico</v>
      </c>
      <c r="H925" t="str">
        <f>IFERROR(VLOOKUP(B925,Hoja3!J:K,1,0),"")</f>
        <v/>
      </c>
      <c r="I925" t="str">
        <f>IFERROR(VLOOKUP(B925,Hoja3!J:K,2,0),"")</f>
        <v/>
      </c>
      <c r="J925" t="str">
        <f>IFERROR(VLOOKUP(B925,Hoja3!P:Q,1,0),"")</f>
        <v/>
      </c>
      <c r="K925" t="str">
        <f>IFERROR(VLOOKUP(B925,Hoja3!P:Q,2,0),"")</f>
        <v/>
      </c>
      <c r="L925">
        <v>27</v>
      </c>
    </row>
    <row r="926" spans="1:12" x14ac:dyDescent="0.25">
      <c r="A926">
        <v>767</v>
      </c>
      <c r="B926" s="36" t="s">
        <v>2437</v>
      </c>
      <c r="C926" t="s">
        <v>132</v>
      </c>
      <c r="D926" t="s">
        <v>25</v>
      </c>
      <c r="E926" t="s">
        <v>2709</v>
      </c>
      <c r="F926">
        <v>6</v>
      </c>
      <c r="G926" t="str">
        <f>IFERROR(VLOOKUP(B926,FIJO!B:I,8,0),"No diagnostico")</f>
        <v>No diagnostico</v>
      </c>
      <c r="H926" t="str">
        <f>IFERROR(VLOOKUP(B926,Hoja3!J:K,1,0),"")</f>
        <v/>
      </c>
      <c r="I926" t="str">
        <f>IFERROR(VLOOKUP(B926,Hoja3!J:K,2,0),"")</f>
        <v/>
      </c>
      <c r="J926" t="str">
        <f>IFERROR(VLOOKUP(B926,Hoja3!P:Q,1,0),"")</f>
        <v/>
      </c>
      <c r="K926" t="str">
        <f>IFERROR(VLOOKUP(B926,Hoja3!P:Q,2,0),"")</f>
        <v/>
      </c>
      <c r="L926">
        <v>215</v>
      </c>
    </row>
    <row r="927" spans="1:12" x14ac:dyDescent="0.25">
      <c r="A927">
        <v>771</v>
      </c>
      <c r="B927" s="36" t="s">
        <v>2438</v>
      </c>
      <c r="C927" t="s">
        <v>132</v>
      </c>
      <c r="D927" t="s">
        <v>25</v>
      </c>
      <c r="E927" t="s">
        <v>2709</v>
      </c>
      <c r="F927">
        <v>6</v>
      </c>
      <c r="G927" t="str">
        <f>IFERROR(VLOOKUP(B927,FIJO!B:I,8,0),"No diagnostico")</f>
        <v>No diagnostico</v>
      </c>
      <c r="H927" t="str">
        <f>IFERROR(VLOOKUP(B927,Hoja3!J:K,1,0),"")</f>
        <v/>
      </c>
      <c r="I927" t="str">
        <f>IFERROR(VLOOKUP(B927,Hoja3!J:K,2,0),"")</f>
        <v/>
      </c>
      <c r="J927" t="str">
        <f>IFERROR(VLOOKUP(B927,Hoja3!P:Q,1,0),"")</f>
        <v/>
      </c>
      <c r="K927" t="str">
        <f>IFERROR(VLOOKUP(B927,Hoja3!P:Q,2,0),"")</f>
        <v/>
      </c>
      <c r="L927">
        <v>163</v>
      </c>
    </row>
    <row r="928" spans="1:12" x14ac:dyDescent="0.25">
      <c r="A928">
        <v>772</v>
      </c>
      <c r="B928" s="36" t="s">
        <v>2439</v>
      </c>
      <c r="C928" t="s">
        <v>132</v>
      </c>
      <c r="D928" t="s">
        <v>25</v>
      </c>
      <c r="E928" t="s">
        <v>2709</v>
      </c>
      <c r="F928">
        <v>6</v>
      </c>
      <c r="G928" t="str">
        <f>IFERROR(VLOOKUP(B928,FIJO!B:I,8,0),"No diagnostico")</f>
        <v>No diagnostico</v>
      </c>
      <c r="H928" t="str">
        <f>IFERROR(VLOOKUP(B928,Hoja3!J:K,1,0),"")</f>
        <v/>
      </c>
      <c r="I928" t="str">
        <f>IFERROR(VLOOKUP(B928,Hoja3!J:K,2,0),"")</f>
        <v/>
      </c>
      <c r="J928" t="str">
        <f>IFERROR(VLOOKUP(B928,Hoja3!P:Q,1,0),"")</f>
        <v/>
      </c>
      <c r="K928" t="str">
        <f>IFERROR(VLOOKUP(B928,Hoja3!P:Q,2,0),"")</f>
        <v/>
      </c>
      <c r="L928">
        <v>407</v>
      </c>
    </row>
    <row r="929" spans="1:12" x14ac:dyDescent="0.25">
      <c r="A929">
        <v>773</v>
      </c>
      <c r="B929" s="36" t="s">
        <v>2440</v>
      </c>
      <c r="C929" t="s">
        <v>132</v>
      </c>
      <c r="D929" t="s">
        <v>25</v>
      </c>
      <c r="E929" t="s">
        <v>2709</v>
      </c>
      <c r="F929">
        <v>6</v>
      </c>
      <c r="G929" t="str">
        <f>IFERROR(VLOOKUP(B929,FIJO!B:I,8,0),"No diagnostico")</f>
        <v>No diagnostico</v>
      </c>
      <c r="H929" t="str">
        <f>IFERROR(VLOOKUP(B929,Hoja3!J:K,1,0),"")</f>
        <v/>
      </c>
      <c r="I929" t="str">
        <f>IFERROR(VLOOKUP(B929,Hoja3!J:K,2,0),"")</f>
        <v/>
      </c>
      <c r="J929" t="str">
        <f>IFERROR(VLOOKUP(B929,Hoja3!P:Q,1,0),"")</f>
        <v/>
      </c>
      <c r="K929" t="str">
        <f>IFERROR(VLOOKUP(B929,Hoja3!P:Q,2,0),"")</f>
        <v/>
      </c>
      <c r="L929">
        <v>33</v>
      </c>
    </row>
    <row r="930" spans="1:12" x14ac:dyDescent="0.25">
      <c r="A930">
        <v>783</v>
      </c>
      <c r="B930" s="36" t="s">
        <v>2390</v>
      </c>
      <c r="C930" t="s">
        <v>132</v>
      </c>
      <c r="D930" t="s">
        <v>25</v>
      </c>
      <c r="E930" t="s">
        <v>2709</v>
      </c>
      <c r="F930">
        <v>6</v>
      </c>
      <c r="G930" t="str">
        <f>IFERROR(VLOOKUP(B930,FIJO!B:I,8,0),"No diagnostico")</f>
        <v>No diagnostico</v>
      </c>
      <c r="H930" t="str">
        <f>IFERROR(VLOOKUP(B930,Hoja3!J:K,1,0),"")</f>
        <v/>
      </c>
      <c r="I930" t="str">
        <f>IFERROR(VLOOKUP(B930,Hoja3!J:K,2,0),"")</f>
        <v/>
      </c>
      <c r="J930" t="str">
        <f>IFERROR(VLOOKUP(B930,Hoja3!P:Q,1,0),"")</f>
        <v/>
      </c>
      <c r="K930" t="str">
        <f>IFERROR(VLOOKUP(B930,Hoja3!P:Q,2,0),"")</f>
        <v/>
      </c>
      <c r="L930">
        <v>74</v>
      </c>
    </row>
    <row r="931" spans="1:12" x14ac:dyDescent="0.25">
      <c r="A931">
        <v>785</v>
      </c>
      <c r="B931" s="36" t="s">
        <v>2391</v>
      </c>
      <c r="C931" t="s">
        <v>132</v>
      </c>
      <c r="D931" t="s">
        <v>25</v>
      </c>
      <c r="E931" t="s">
        <v>2709</v>
      </c>
      <c r="F931">
        <v>6</v>
      </c>
      <c r="G931" t="str">
        <f>IFERROR(VLOOKUP(B931,FIJO!B:I,8,0),"No diagnostico")</f>
        <v>No diagnostico</v>
      </c>
      <c r="H931" t="str">
        <f>IFERROR(VLOOKUP(B931,Hoja3!J:K,1,0),"")</f>
        <v/>
      </c>
      <c r="I931" t="str">
        <f>IFERROR(VLOOKUP(B931,Hoja3!J:K,2,0),"")</f>
        <v/>
      </c>
      <c r="J931" t="str">
        <f>IFERROR(VLOOKUP(B931,Hoja3!P:Q,1,0),"")</f>
        <v/>
      </c>
      <c r="K931" t="str">
        <f>IFERROR(VLOOKUP(B931,Hoja3!P:Q,2,0),"")</f>
        <v/>
      </c>
      <c r="L931">
        <v>104</v>
      </c>
    </row>
    <row r="932" spans="1:12" x14ac:dyDescent="0.25">
      <c r="A932">
        <v>786</v>
      </c>
      <c r="B932" s="36" t="s">
        <v>2392</v>
      </c>
      <c r="C932" t="s">
        <v>132</v>
      </c>
      <c r="D932" t="s">
        <v>25</v>
      </c>
      <c r="E932" t="s">
        <v>2709</v>
      </c>
      <c r="F932">
        <v>6</v>
      </c>
      <c r="G932" t="str">
        <f>IFERROR(VLOOKUP(B932,FIJO!B:I,8,0),"No diagnostico")</f>
        <v>No diagnostico</v>
      </c>
      <c r="H932" t="str">
        <f>IFERROR(VLOOKUP(B932,Hoja3!J:K,1,0),"")</f>
        <v/>
      </c>
      <c r="I932" t="str">
        <f>IFERROR(VLOOKUP(B932,Hoja3!J:K,2,0),"")</f>
        <v/>
      </c>
      <c r="J932" t="str">
        <f>IFERROR(VLOOKUP(B932,Hoja3!P:Q,1,0),"")</f>
        <v/>
      </c>
      <c r="K932" t="str">
        <f>IFERROR(VLOOKUP(B932,Hoja3!P:Q,2,0),"")</f>
        <v/>
      </c>
      <c r="L932">
        <v>126</v>
      </c>
    </row>
    <row r="933" spans="1:12" x14ac:dyDescent="0.25">
      <c r="A933">
        <v>787</v>
      </c>
      <c r="B933" s="36" t="s">
        <v>2393</v>
      </c>
      <c r="C933" t="s">
        <v>132</v>
      </c>
      <c r="D933" t="s">
        <v>25</v>
      </c>
      <c r="E933" t="s">
        <v>2709</v>
      </c>
      <c r="F933">
        <v>6</v>
      </c>
      <c r="G933" t="str">
        <f>IFERROR(VLOOKUP(B933,FIJO!B:I,8,0),"No diagnostico")</f>
        <v>No diagnostico</v>
      </c>
      <c r="H933" t="str">
        <f>IFERROR(VLOOKUP(B933,Hoja3!J:K,1,0),"")</f>
        <v/>
      </c>
      <c r="I933" t="str">
        <f>IFERROR(VLOOKUP(B933,Hoja3!J:K,2,0),"")</f>
        <v/>
      </c>
      <c r="J933" t="str">
        <f>IFERROR(VLOOKUP(B933,Hoja3!P:Q,1,0),"")</f>
        <v/>
      </c>
      <c r="K933" t="str">
        <f>IFERROR(VLOOKUP(B933,Hoja3!P:Q,2,0),"")</f>
        <v/>
      </c>
      <c r="L933">
        <v>86</v>
      </c>
    </row>
    <row r="934" spans="1:12" x14ac:dyDescent="0.25">
      <c r="A934">
        <v>788</v>
      </c>
      <c r="B934" s="36" t="s">
        <v>2394</v>
      </c>
      <c r="C934" t="s">
        <v>132</v>
      </c>
      <c r="D934" t="s">
        <v>25</v>
      </c>
      <c r="E934" t="s">
        <v>2709</v>
      </c>
      <c r="F934">
        <v>6</v>
      </c>
      <c r="G934" t="str">
        <f>IFERROR(VLOOKUP(B934,FIJO!B:I,8,0),"No diagnostico")</f>
        <v>No diagnostico</v>
      </c>
      <c r="H934" t="str">
        <f>IFERROR(VLOOKUP(B934,Hoja3!J:K,1,0),"")</f>
        <v/>
      </c>
      <c r="I934" t="str">
        <f>IFERROR(VLOOKUP(B934,Hoja3!J:K,2,0),"")</f>
        <v/>
      </c>
      <c r="J934" t="str">
        <f>IFERROR(VLOOKUP(B934,Hoja3!P:Q,1,0),"")</f>
        <v/>
      </c>
      <c r="K934" t="str">
        <f>IFERROR(VLOOKUP(B934,Hoja3!P:Q,2,0),"")</f>
        <v/>
      </c>
      <c r="L934">
        <v>115</v>
      </c>
    </row>
    <row r="935" spans="1:12" x14ac:dyDescent="0.25">
      <c r="A935">
        <v>789</v>
      </c>
      <c r="B935" s="36" t="s">
        <v>2395</v>
      </c>
      <c r="C935" t="s">
        <v>132</v>
      </c>
      <c r="D935" t="s">
        <v>25</v>
      </c>
      <c r="E935" t="s">
        <v>2709</v>
      </c>
      <c r="F935">
        <v>6</v>
      </c>
      <c r="G935" t="str">
        <f>IFERROR(VLOOKUP(B935,FIJO!B:I,8,0),"No diagnostico")</f>
        <v>No diagnostico</v>
      </c>
      <c r="H935" t="str">
        <f>IFERROR(VLOOKUP(B935,Hoja3!J:K,1,0),"")</f>
        <v/>
      </c>
      <c r="I935" t="str">
        <f>IFERROR(VLOOKUP(B935,Hoja3!J:K,2,0),"")</f>
        <v/>
      </c>
      <c r="J935" t="str">
        <f>IFERROR(VLOOKUP(B935,Hoja3!P:Q,1,0),"")</f>
        <v/>
      </c>
      <c r="K935" t="str">
        <f>IFERROR(VLOOKUP(B935,Hoja3!P:Q,2,0),"")</f>
        <v/>
      </c>
      <c r="L935">
        <v>63</v>
      </c>
    </row>
    <row r="936" spans="1:12" x14ac:dyDescent="0.25">
      <c r="A936">
        <v>790</v>
      </c>
      <c r="B936" s="36" t="s">
        <v>2396</v>
      </c>
      <c r="C936" t="s">
        <v>132</v>
      </c>
      <c r="D936" t="s">
        <v>25</v>
      </c>
      <c r="E936" t="s">
        <v>2709</v>
      </c>
      <c r="F936">
        <v>6</v>
      </c>
      <c r="G936" t="str">
        <f>IFERROR(VLOOKUP(B936,FIJO!B:I,8,0),"No diagnostico")</f>
        <v>No diagnostico</v>
      </c>
      <c r="H936" t="str">
        <f>IFERROR(VLOOKUP(B936,Hoja3!J:K,1,0),"")</f>
        <v/>
      </c>
      <c r="I936" t="str">
        <f>IFERROR(VLOOKUP(B936,Hoja3!J:K,2,0),"")</f>
        <v/>
      </c>
      <c r="J936" t="str">
        <f>IFERROR(VLOOKUP(B936,Hoja3!P:Q,1,0),"")</f>
        <v/>
      </c>
      <c r="K936" t="str">
        <f>IFERROR(VLOOKUP(B936,Hoja3!P:Q,2,0),"")</f>
        <v/>
      </c>
      <c r="L936">
        <v>29</v>
      </c>
    </row>
    <row r="937" spans="1:12" x14ac:dyDescent="0.25">
      <c r="A937">
        <v>793</v>
      </c>
      <c r="B937" s="36" t="s">
        <v>2397</v>
      </c>
      <c r="C937" t="s">
        <v>132</v>
      </c>
      <c r="D937" t="s">
        <v>25</v>
      </c>
      <c r="E937" t="s">
        <v>2709</v>
      </c>
      <c r="F937">
        <v>6</v>
      </c>
      <c r="G937" t="str">
        <f>IFERROR(VLOOKUP(B937,FIJO!B:I,8,0),"No diagnostico")</f>
        <v>No diagnostico</v>
      </c>
      <c r="H937" t="str">
        <f>IFERROR(VLOOKUP(B937,Hoja3!J:K,1,0),"")</f>
        <v/>
      </c>
      <c r="I937" t="str">
        <f>IFERROR(VLOOKUP(B937,Hoja3!J:K,2,0),"")</f>
        <v/>
      </c>
      <c r="J937" t="str">
        <f>IFERROR(VLOOKUP(B937,Hoja3!P:Q,1,0),"")</f>
        <v/>
      </c>
      <c r="K937" t="str">
        <f>IFERROR(VLOOKUP(B937,Hoja3!P:Q,2,0),"")</f>
        <v/>
      </c>
      <c r="L937">
        <v>261</v>
      </c>
    </row>
    <row r="938" spans="1:12" x14ac:dyDescent="0.25">
      <c r="A938">
        <v>794</v>
      </c>
      <c r="B938" s="36" t="s">
        <v>1894</v>
      </c>
      <c r="C938" t="s">
        <v>132</v>
      </c>
      <c r="D938" t="s">
        <v>25</v>
      </c>
      <c r="E938" t="s">
        <v>2708</v>
      </c>
      <c r="F938">
        <v>4</v>
      </c>
      <c r="G938" t="str">
        <f>IFERROR(VLOOKUP(B938,FIJO!B:I,8,0),"No diagnostico")</f>
        <v>No diagnostico</v>
      </c>
      <c r="H938" t="str">
        <f>IFERROR(VLOOKUP(B938,Hoja3!J:K,1,0),"")</f>
        <v>BCM1</v>
      </c>
      <c r="I938" t="str">
        <f>IFERROR(VLOOKUP(B938,Hoja3!J:K,2,0),"")</f>
        <v>PRIORIDAD 3</v>
      </c>
      <c r="J938" t="str">
        <f>IFERROR(VLOOKUP(B938,Hoja3!P:Q,1,0),"")</f>
        <v/>
      </c>
      <c r="K938" t="str">
        <f>IFERROR(VLOOKUP(B938,Hoja3!P:Q,2,0),"")</f>
        <v/>
      </c>
      <c r="L938">
        <v>35</v>
      </c>
    </row>
    <row r="939" spans="1:12" x14ac:dyDescent="0.25">
      <c r="A939">
        <v>795</v>
      </c>
      <c r="B939" s="36" t="s">
        <v>2398</v>
      </c>
      <c r="C939" t="s">
        <v>132</v>
      </c>
      <c r="D939" t="s">
        <v>25</v>
      </c>
      <c r="E939" t="s">
        <v>2709</v>
      </c>
      <c r="F939">
        <v>6</v>
      </c>
      <c r="G939" t="str">
        <f>IFERROR(VLOOKUP(B939,FIJO!B:I,8,0),"No diagnostico")</f>
        <v>No diagnostico</v>
      </c>
      <c r="H939" t="str">
        <f>IFERROR(VLOOKUP(B939,Hoja3!J:K,1,0),"")</f>
        <v/>
      </c>
      <c r="I939" t="str">
        <f>IFERROR(VLOOKUP(B939,Hoja3!J:K,2,0),"")</f>
        <v/>
      </c>
      <c r="J939" t="str">
        <f>IFERROR(VLOOKUP(B939,Hoja3!P:Q,1,0),"")</f>
        <v/>
      </c>
      <c r="K939" t="str">
        <f>IFERROR(VLOOKUP(B939,Hoja3!P:Q,2,0),"")</f>
        <v/>
      </c>
      <c r="L939">
        <v>193</v>
      </c>
    </row>
    <row r="940" spans="1:12" x14ac:dyDescent="0.25">
      <c r="A940">
        <v>802</v>
      </c>
      <c r="B940" s="36" t="s">
        <v>2400</v>
      </c>
      <c r="C940" t="s">
        <v>132</v>
      </c>
      <c r="D940" t="s">
        <v>25</v>
      </c>
      <c r="E940" t="s">
        <v>2709</v>
      </c>
      <c r="F940">
        <v>6</v>
      </c>
      <c r="G940" t="str">
        <f>IFERROR(VLOOKUP(B940,FIJO!B:I,8,0),"No diagnostico")</f>
        <v>No diagnostico</v>
      </c>
      <c r="H940" t="str">
        <f>IFERROR(VLOOKUP(B940,Hoja3!J:K,1,0),"")</f>
        <v/>
      </c>
      <c r="I940" t="str">
        <f>IFERROR(VLOOKUP(B940,Hoja3!J:K,2,0),"")</f>
        <v/>
      </c>
      <c r="J940" t="str">
        <f>IFERROR(VLOOKUP(B940,Hoja3!P:Q,1,0),"")</f>
        <v/>
      </c>
      <c r="K940" t="str">
        <f>IFERROR(VLOOKUP(B940,Hoja3!P:Q,2,0),"")</f>
        <v/>
      </c>
      <c r="L940">
        <v>146</v>
      </c>
    </row>
    <row r="941" spans="1:12" x14ac:dyDescent="0.25">
      <c r="A941">
        <v>803</v>
      </c>
      <c r="B941" s="36" t="s">
        <v>2401</v>
      </c>
      <c r="C941" t="s">
        <v>132</v>
      </c>
      <c r="D941" t="s">
        <v>25</v>
      </c>
      <c r="E941" t="s">
        <v>2709</v>
      </c>
      <c r="F941">
        <v>6</v>
      </c>
      <c r="G941" t="str">
        <f>IFERROR(VLOOKUP(B941,FIJO!B:I,8,0),"No diagnostico")</f>
        <v>No diagnostico</v>
      </c>
      <c r="H941" t="str">
        <f>IFERROR(VLOOKUP(B941,Hoja3!J:K,1,0),"")</f>
        <v/>
      </c>
      <c r="I941" t="str">
        <f>IFERROR(VLOOKUP(B941,Hoja3!J:K,2,0),"")</f>
        <v/>
      </c>
      <c r="J941" t="str">
        <f>IFERROR(VLOOKUP(B941,Hoja3!P:Q,1,0),"")</f>
        <v/>
      </c>
      <c r="K941" t="str">
        <f>IFERROR(VLOOKUP(B941,Hoja3!P:Q,2,0),"")</f>
        <v/>
      </c>
      <c r="L941">
        <v>129</v>
      </c>
    </row>
    <row r="942" spans="1:12" x14ac:dyDescent="0.25">
      <c r="A942">
        <v>805</v>
      </c>
      <c r="B942" s="36" t="s">
        <v>2403</v>
      </c>
      <c r="C942" t="s">
        <v>132</v>
      </c>
      <c r="D942" t="s">
        <v>25</v>
      </c>
      <c r="E942" t="s">
        <v>2709</v>
      </c>
      <c r="F942">
        <v>6</v>
      </c>
      <c r="G942" t="str">
        <f>IFERROR(VLOOKUP(B942,FIJO!B:I,8,0),"No diagnostico")</f>
        <v>No diagnostico</v>
      </c>
      <c r="H942" t="str">
        <f>IFERROR(VLOOKUP(B942,Hoja3!J:K,1,0),"")</f>
        <v/>
      </c>
      <c r="I942" t="str">
        <f>IFERROR(VLOOKUP(B942,Hoja3!J:K,2,0),"")</f>
        <v/>
      </c>
      <c r="J942" t="str">
        <f>IFERROR(VLOOKUP(B942,Hoja3!P:Q,1,0),"")</f>
        <v/>
      </c>
      <c r="K942" t="str">
        <f>IFERROR(VLOOKUP(B942,Hoja3!P:Q,2,0),"")</f>
        <v/>
      </c>
      <c r="L942">
        <v>170</v>
      </c>
    </row>
    <row r="943" spans="1:12" x14ac:dyDescent="0.25">
      <c r="A943">
        <v>806</v>
      </c>
      <c r="B943" s="36" t="s">
        <v>2404</v>
      </c>
      <c r="C943" t="s">
        <v>132</v>
      </c>
      <c r="D943" t="s">
        <v>25</v>
      </c>
      <c r="E943" t="s">
        <v>2709</v>
      </c>
      <c r="F943">
        <v>6</v>
      </c>
      <c r="G943" t="str">
        <f>IFERROR(VLOOKUP(B943,FIJO!B:I,8,0),"No diagnostico")</f>
        <v>No diagnostico</v>
      </c>
      <c r="H943" t="str">
        <f>IFERROR(VLOOKUP(B943,Hoja3!J:K,1,0),"")</f>
        <v/>
      </c>
      <c r="I943" t="str">
        <f>IFERROR(VLOOKUP(B943,Hoja3!J:K,2,0),"")</f>
        <v/>
      </c>
      <c r="J943" t="str">
        <f>IFERROR(VLOOKUP(B943,Hoja3!P:Q,1,0),"")</f>
        <v/>
      </c>
      <c r="K943" t="str">
        <f>IFERROR(VLOOKUP(B943,Hoja3!P:Q,2,0),"")</f>
        <v/>
      </c>
      <c r="L943">
        <v>137</v>
      </c>
    </row>
    <row r="944" spans="1:12" x14ac:dyDescent="0.25">
      <c r="A944">
        <v>815</v>
      </c>
      <c r="B944" s="36" t="s">
        <v>2405</v>
      </c>
      <c r="C944" t="s">
        <v>132</v>
      </c>
      <c r="D944" t="s">
        <v>25</v>
      </c>
      <c r="E944" t="s">
        <v>2709</v>
      </c>
      <c r="F944">
        <v>6</v>
      </c>
      <c r="G944" t="str">
        <f>IFERROR(VLOOKUP(B944,FIJO!B:I,8,0),"No diagnostico")</f>
        <v>No diagnostico</v>
      </c>
      <c r="H944" t="str">
        <f>IFERROR(VLOOKUP(B944,Hoja3!J:K,1,0),"")</f>
        <v/>
      </c>
      <c r="I944" t="str">
        <f>IFERROR(VLOOKUP(B944,Hoja3!J:K,2,0),"")</f>
        <v/>
      </c>
      <c r="J944" t="str">
        <f>IFERROR(VLOOKUP(B944,Hoja3!P:Q,1,0),"")</f>
        <v/>
      </c>
      <c r="K944" t="str">
        <f>IFERROR(VLOOKUP(B944,Hoja3!P:Q,2,0),"")</f>
        <v/>
      </c>
      <c r="L944">
        <v>8</v>
      </c>
    </row>
    <row r="945" spans="1:12" x14ac:dyDescent="0.25">
      <c r="A945">
        <v>816</v>
      </c>
      <c r="B945" s="36" t="s">
        <v>2406</v>
      </c>
      <c r="C945" t="s">
        <v>132</v>
      </c>
      <c r="D945" t="s">
        <v>25</v>
      </c>
      <c r="E945" t="s">
        <v>2709</v>
      </c>
      <c r="F945">
        <v>6</v>
      </c>
      <c r="G945" t="str">
        <f>IFERROR(VLOOKUP(B945,FIJO!B:I,8,0),"No diagnostico")</f>
        <v>No diagnostico</v>
      </c>
      <c r="H945" t="str">
        <f>IFERROR(VLOOKUP(B945,Hoja3!J:K,1,0),"")</f>
        <v/>
      </c>
      <c r="I945" t="str">
        <f>IFERROR(VLOOKUP(B945,Hoja3!J:K,2,0),"")</f>
        <v/>
      </c>
      <c r="J945" t="str">
        <f>IFERROR(VLOOKUP(B945,Hoja3!P:Q,1,0),"")</f>
        <v/>
      </c>
      <c r="K945" t="str">
        <f>IFERROR(VLOOKUP(B945,Hoja3!P:Q,2,0),"")</f>
        <v/>
      </c>
      <c r="L945">
        <v>79</v>
      </c>
    </row>
    <row r="946" spans="1:12" x14ac:dyDescent="0.25">
      <c r="A946">
        <v>819</v>
      </c>
      <c r="B946" s="36" t="s">
        <v>2407</v>
      </c>
      <c r="C946" t="s">
        <v>132</v>
      </c>
      <c r="D946" t="s">
        <v>25</v>
      </c>
      <c r="E946" t="s">
        <v>2709</v>
      </c>
      <c r="F946">
        <v>6</v>
      </c>
      <c r="G946" t="str">
        <f>IFERROR(VLOOKUP(B946,FIJO!B:I,8,0),"No diagnostico")</f>
        <v>No diagnostico</v>
      </c>
      <c r="H946" t="str">
        <f>IFERROR(VLOOKUP(B946,Hoja3!J:K,1,0),"")</f>
        <v/>
      </c>
      <c r="I946" t="str">
        <f>IFERROR(VLOOKUP(B946,Hoja3!J:K,2,0),"")</f>
        <v/>
      </c>
      <c r="J946" t="str">
        <f>IFERROR(VLOOKUP(B946,Hoja3!P:Q,1,0),"")</f>
        <v/>
      </c>
      <c r="K946" t="str">
        <f>IFERROR(VLOOKUP(B946,Hoja3!P:Q,2,0),"")</f>
        <v/>
      </c>
      <c r="L946">
        <v>102</v>
      </c>
    </row>
    <row r="947" spans="1:12" x14ac:dyDescent="0.25">
      <c r="A947">
        <v>821</v>
      </c>
      <c r="B947" s="36" t="s">
        <v>2408</v>
      </c>
      <c r="C947" t="s">
        <v>132</v>
      </c>
      <c r="D947" t="s">
        <v>25</v>
      </c>
      <c r="E947" t="s">
        <v>2709</v>
      </c>
      <c r="F947">
        <v>6</v>
      </c>
      <c r="G947" t="str">
        <f>IFERROR(VLOOKUP(B947,FIJO!B:I,8,0),"No diagnostico")</f>
        <v>No diagnostico</v>
      </c>
      <c r="H947" t="str">
        <f>IFERROR(VLOOKUP(B947,Hoja3!J:K,1,0),"")</f>
        <v/>
      </c>
      <c r="I947" t="str">
        <f>IFERROR(VLOOKUP(B947,Hoja3!J:K,2,0),"")</f>
        <v/>
      </c>
      <c r="J947" t="str">
        <f>IFERROR(VLOOKUP(B947,Hoja3!P:Q,1,0),"")</f>
        <v/>
      </c>
      <c r="K947" t="str">
        <f>IFERROR(VLOOKUP(B947,Hoja3!P:Q,2,0),"")</f>
        <v/>
      </c>
      <c r="L947">
        <v>85</v>
      </c>
    </row>
    <row r="948" spans="1:12" x14ac:dyDescent="0.25">
      <c r="A948">
        <v>823</v>
      </c>
      <c r="B948" s="36" t="s">
        <v>1905</v>
      </c>
      <c r="C948" t="s">
        <v>132</v>
      </c>
      <c r="D948" t="s">
        <v>25</v>
      </c>
      <c r="E948" t="s">
        <v>2708</v>
      </c>
      <c r="F948">
        <v>4</v>
      </c>
      <c r="G948" t="str">
        <f>IFERROR(VLOOKUP(B948,FIJO!B:I,8,0),"No diagnostico")</f>
        <v>No diagnostico</v>
      </c>
      <c r="H948" t="str">
        <f>IFERROR(VLOOKUP(B948,Hoja3!J:K,1,0),"")</f>
        <v>P7I</v>
      </c>
      <c r="I948" t="str">
        <f>IFERROR(VLOOKUP(B948,Hoja3!J:K,2,0),"")</f>
        <v>PRIORIDAD 3</v>
      </c>
      <c r="J948" t="str">
        <f>IFERROR(VLOOKUP(B948,Hoja3!P:Q,1,0),"")</f>
        <v/>
      </c>
      <c r="K948" t="str">
        <f>IFERROR(VLOOKUP(B948,Hoja3!P:Q,2,0),"")</f>
        <v/>
      </c>
      <c r="L948">
        <v>36</v>
      </c>
    </row>
    <row r="949" spans="1:12" x14ac:dyDescent="0.25">
      <c r="A949">
        <v>828</v>
      </c>
      <c r="B949" s="36" t="s">
        <v>2410</v>
      </c>
      <c r="C949" t="s">
        <v>132</v>
      </c>
      <c r="D949" t="s">
        <v>25</v>
      </c>
      <c r="E949" t="s">
        <v>2709</v>
      </c>
      <c r="F949">
        <v>6</v>
      </c>
      <c r="G949" t="str">
        <f>IFERROR(VLOOKUP(B949,FIJO!B:I,8,0),"No diagnostico")</f>
        <v>No diagnostico</v>
      </c>
      <c r="H949" t="str">
        <f>IFERROR(VLOOKUP(B949,Hoja3!J:K,1,0),"")</f>
        <v/>
      </c>
      <c r="I949" t="str">
        <f>IFERROR(VLOOKUP(B949,Hoja3!J:K,2,0),"")</f>
        <v/>
      </c>
      <c r="J949" t="str">
        <f>IFERROR(VLOOKUP(B949,Hoja3!P:Q,1,0),"")</f>
        <v/>
      </c>
      <c r="K949" t="str">
        <f>IFERROR(VLOOKUP(B949,Hoja3!P:Q,2,0),"")</f>
        <v/>
      </c>
      <c r="L949">
        <v>170</v>
      </c>
    </row>
    <row r="950" spans="1:12" x14ac:dyDescent="0.25">
      <c r="A950">
        <v>829</v>
      </c>
      <c r="B950" s="36" t="s">
        <v>2411</v>
      </c>
      <c r="C950" t="s">
        <v>132</v>
      </c>
      <c r="D950" t="s">
        <v>25</v>
      </c>
      <c r="E950" t="s">
        <v>2709</v>
      </c>
      <c r="F950">
        <v>6</v>
      </c>
      <c r="G950" t="str">
        <f>IFERROR(VLOOKUP(B950,FIJO!B:I,8,0),"No diagnostico")</f>
        <v>No diagnostico</v>
      </c>
      <c r="H950" t="str">
        <f>IFERROR(VLOOKUP(B950,Hoja3!J:K,1,0),"")</f>
        <v/>
      </c>
      <c r="I950" t="str">
        <f>IFERROR(VLOOKUP(B950,Hoja3!J:K,2,0),"")</f>
        <v/>
      </c>
      <c r="J950" t="str">
        <f>IFERROR(VLOOKUP(B950,Hoja3!P:Q,1,0),"")</f>
        <v/>
      </c>
      <c r="K950" t="str">
        <f>IFERROR(VLOOKUP(B950,Hoja3!P:Q,2,0),"")</f>
        <v/>
      </c>
      <c r="L950">
        <v>48</v>
      </c>
    </row>
    <row r="951" spans="1:12" x14ac:dyDescent="0.25">
      <c r="A951">
        <v>830</v>
      </c>
      <c r="B951" s="36" t="s">
        <v>2412</v>
      </c>
      <c r="C951" t="s">
        <v>132</v>
      </c>
      <c r="D951" t="s">
        <v>25</v>
      </c>
      <c r="E951" t="s">
        <v>2709</v>
      </c>
      <c r="F951">
        <v>6</v>
      </c>
      <c r="G951" t="str">
        <f>IFERROR(VLOOKUP(B951,FIJO!B:I,8,0),"No diagnostico")</f>
        <v>No diagnostico</v>
      </c>
      <c r="H951" t="str">
        <f>IFERROR(VLOOKUP(B951,Hoja3!J:K,1,0),"")</f>
        <v/>
      </c>
      <c r="I951" t="str">
        <f>IFERROR(VLOOKUP(B951,Hoja3!J:K,2,0),"")</f>
        <v/>
      </c>
      <c r="J951" t="str">
        <f>IFERROR(VLOOKUP(B951,Hoja3!P:Q,1,0),"")</f>
        <v/>
      </c>
      <c r="K951" t="str">
        <f>IFERROR(VLOOKUP(B951,Hoja3!P:Q,2,0),"")</f>
        <v/>
      </c>
      <c r="L951">
        <v>16</v>
      </c>
    </row>
    <row r="952" spans="1:12" x14ac:dyDescent="0.25">
      <c r="A952">
        <v>832</v>
      </c>
      <c r="B952" s="36" t="s">
        <v>2413</v>
      </c>
      <c r="C952" t="s">
        <v>132</v>
      </c>
      <c r="D952" t="s">
        <v>25</v>
      </c>
      <c r="E952" t="s">
        <v>2709</v>
      </c>
      <c r="F952">
        <v>6</v>
      </c>
      <c r="G952" t="str">
        <f>IFERROR(VLOOKUP(B952,FIJO!B:I,8,0),"No diagnostico")</f>
        <v>No diagnostico</v>
      </c>
      <c r="H952" t="str">
        <f>IFERROR(VLOOKUP(B952,Hoja3!J:K,1,0),"")</f>
        <v/>
      </c>
      <c r="I952" t="str">
        <f>IFERROR(VLOOKUP(B952,Hoja3!J:K,2,0),"")</f>
        <v/>
      </c>
      <c r="J952" t="str">
        <f>IFERROR(VLOOKUP(B952,Hoja3!P:Q,1,0),"")</f>
        <v/>
      </c>
      <c r="K952" t="str">
        <f>IFERROR(VLOOKUP(B952,Hoja3!P:Q,2,0),"")</f>
        <v/>
      </c>
      <c r="L952">
        <v>307</v>
      </c>
    </row>
    <row r="953" spans="1:12" x14ac:dyDescent="0.25">
      <c r="A953">
        <v>834</v>
      </c>
      <c r="B953" s="36" t="s">
        <v>2414</v>
      </c>
      <c r="C953" t="s">
        <v>132</v>
      </c>
      <c r="D953" t="s">
        <v>25</v>
      </c>
      <c r="E953" t="s">
        <v>2709</v>
      </c>
      <c r="F953">
        <v>6</v>
      </c>
      <c r="G953" t="str">
        <f>IFERROR(VLOOKUP(B953,FIJO!B:I,8,0),"No diagnostico")</f>
        <v>No diagnostico</v>
      </c>
      <c r="H953" t="str">
        <f>IFERROR(VLOOKUP(B953,Hoja3!J:K,1,0),"")</f>
        <v/>
      </c>
      <c r="I953" t="str">
        <f>IFERROR(VLOOKUP(B953,Hoja3!J:K,2,0),"")</f>
        <v/>
      </c>
      <c r="J953" t="str">
        <f>IFERROR(VLOOKUP(B953,Hoja3!P:Q,1,0),"")</f>
        <v/>
      </c>
      <c r="K953" t="str">
        <f>IFERROR(VLOOKUP(B953,Hoja3!P:Q,2,0),"")</f>
        <v/>
      </c>
      <c r="L953">
        <v>322</v>
      </c>
    </row>
    <row r="954" spans="1:12" x14ac:dyDescent="0.25">
      <c r="A954">
        <v>835</v>
      </c>
      <c r="B954" s="36" t="s">
        <v>2415</v>
      </c>
      <c r="C954" t="s">
        <v>132</v>
      </c>
      <c r="D954" t="s">
        <v>25</v>
      </c>
      <c r="E954" t="s">
        <v>2709</v>
      </c>
      <c r="F954">
        <v>6</v>
      </c>
      <c r="G954" t="str">
        <f>IFERROR(VLOOKUP(B954,FIJO!B:I,8,0),"No diagnostico")</f>
        <v>No diagnostico</v>
      </c>
      <c r="H954" t="str">
        <f>IFERROR(VLOOKUP(B954,Hoja3!J:K,1,0),"")</f>
        <v/>
      </c>
      <c r="I954" t="str">
        <f>IFERROR(VLOOKUP(B954,Hoja3!J:K,2,0),"")</f>
        <v/>
      </c>
      <c r="J954" t="str">
        <f>IFERROR(VLOOKUP(B954,Hoja3!P:Q,1,0),"")</f>
        <v/>
      </c>
      <c r="K954" t="str">
        <f>IFERROR(VLOOKUP(B954,Hoja3!P:Q,2,0),"")</f>
        <v/>
      </c>
      <c r="L954">
        <v>91</v>
      </c>
    </row>
    <row r="955" spans="1:12" x14ac:dyDescent="0.25">
      <c r="A955">
        <v>836</v>
      </c>
      <c r="B955" s="36" t="s">
        <v>2416</v>
      </c>
      <c r="C955" t="s">
        <v>132</v>
      </c>
      <c r="D955" t="s">
        <v>25</v>
      </c>
      <c r="E955" t="s">
        <v>2709</v>
      </c>
      <c r="F955">
        <v>6</v>
      </c>
      <c r="G955" t="str">
        <f>IFERROR(VLOOKUP(B955,FIJO!B:I,8,0),"No diagnostico")</f>
        <v>No diagnostico</v>
      </c>
      <c r="H955" t="str">
        <f>IFERROR(VLOOKUP(B955,Hoja3!J:K,1,0),"")</f>
        <v/>
      </c>
      <c r="I955" t="str">
        <f>IFERROR(VLOOKUP(B955,Hoja3!J:K,2,0),"")</f>
        <v/>
      </c>
      <c r="J955" t="str">
        <f>IFERROR(VLOOKUP(B955,Hoja3!P:Q,1,0),"")</f>
        <v/>
      </c>
      <c r="K955" t="str">
        <f>IFERROR(VLOOKUP(B955,Hoja3!P:Q,2,0),"")</f>
        <v/>
      </c>
      <c r="L955">
        <v>87</v>
      </c>
    </row>
    <row r="956" spans="1:12" x14ac:dyDescent="0.25">
      <c r="A956">
        <v>837</v>
      </c>
      <c r="B956" s="36" t="s">
        <v>2589</v>
      </c>
      <c r="C956" t="s">
        <v>152</v>
      </c>
      <c r="D956" t="s">
        <v>25</v>
      </c>
      <c r="E956" t="s">
        <v>2709</v>
      </c>
      <c r="F956">
        <v>6</v>
      </c>
      <c r="G956" t="str">
        <f>IFERROR(VLOOKUP(B956,FIJO!B:I,8,0),"No diagnostico")</f>
        <v>No diagnostico</v>
      </c>
      <c r="H956" t="str">
        <f>IFERROR(VLOOKUP(B956,Hoja3!J:K,1,0),"")</f>
        <v/>
      </c>
      <c r="I956" t="str">
        <f>IFERROR(VLOOKUP(B956,Hoja3!J:K,2,0),"")</f>
        <v/>
      </c>
      <c r="J956" t="str">
        <f>IFERROR(VLOOKUP(B956,Hoja3!P:Q,1,0),"")</f>
        <v/>
      </c>
      <c r="K956" t="str">
        <f>IFERROR(VLOOKUP(B956,Hoja3!P:Q,2,0),"")</f>
        <v/>
      </c>
      <c r="L956">
        <v>104</v>
      </c>
    </row>
    <row r="957" spans="1:12" x14ac:dyDescent="0.25">
      <c r="A957">
        <v>838</v>
      </c>
      <c r="B957" s="36" t="s">
        <v>2590</v>
      </c>
      <c r="C957" t="s">
        <v>152</v>
      </c>
      <c r="D957" t="s">
        <v>25</v>
      </c>
      <c r="E957" t="s">
        <v>2709</v>
      </c>
      <c r="F957">
        <v>6</v>
      </c>
      <c r="G957" t="str">
        <f>IFERROR(VLOOKUP(B957,FIJO!B:I,8,0),"No diagnostico")</f>
        <v>No diagnostico</v>
      </c>
      <c r="H957" t="str">
        <f>IFERROR(VLOOKUP(B957,Hoja3!J:K,1,0),"")</f>
        <v/>
      </c>
      <c r="I957" t="str">
        <f>IFERROR(VLOOKUP(B957,Hoja3!J:K,2,0),"")</f>
        <v/>
      </c>
      <c r="J957" t="str">
        <f>IFERROR(VLOOKUP(B957,Hoja3!P:Q,1,0),"")</f>
        <v/>
      </c>
      <c r="K957" t="str">
        <f>IFERROR(VLOOKUP(B957,Hoja3!P:Q,2,0),"")</f>
        <v/>
      </c>
      <c r="L957">
        <v>169</v>
      </c>
    </row>
    <row r="958" spans="1:12" x14ac:dyDescent="0.25">
      <c r="A958">
        <v>839</v>
      </c>
      <c r="B958" s="36" t="s">
        <v>2570</v>
      </c>
      <c r="C958" t="s">
        <v>152</v>
      </c>
      <c r="D958" t="s">
        <v>25</v>
      </c>
      <c r="E958" t="s">
        <v>2707</v>
      </c>
      <c r="F958">
        <v>3</v>
      </c>
      <c r="G958" t="str">
        <f>IFERROR(VLOOKUP(B958,FIJO!B:I,8,0),"No diagnostico")</f>
        <v>No diagnostico</v>
      </c>
      <c r="H958" t="str">
        <f>IFERROR(VLOOKUP(B958,Hoja3!J:K,1,0),"")</f>
        <v/>
      </c>
      <c r="I958" t="str">
        <f>IFERROR(VLOOKUP(B958,Hoja3!J:K,2,0),"")</f>
        <v/>
      </c>
      <c r="J958" t="str">
        <f>IFERROR(VLOOKUP(B958,Hoja3!P:Q,1,0),"")</f>
        <v>1MI</v>
      </c>
      <c r="K958" t="str">
        <f>IFERROR(VLOOKUP(B958,Hoja3!P:Q,2,0),"")</f>
        <v>PRIORIDAD 3</v>
      </c>
      <c r="L958">
        <v>74</v>
      </c>
    </row>
    <row r="959" spans="1:12" x14ac:dyDescent="0.25">
      <c r="A959">
        <v>844</v>
      </c>
      <c r="B959" s="36" t="s">
        <v>2557</v>
      </c>
      <c r="C959" t="s">
        <v>152</v>
      </c>
      <c r="D959" t="s">
        <v>25</v>
      </c>
      <c r="E959" t="s">
        <v>2707</v>
      </c>
      <c r="F959">
        <v>3</v>
      </c>
      <c r="G959" t="str">
        <f>IFERROR(VLOOKUP(B959,FIJO!B:I,8,0),"No diagnostico")</f>
        <v>No diagnostico</v>
      </c>
      <c r="H959" t="str">
        <f>IFERROR(VLOOKUP(B959,Hoja3!J:K,1,0),"")</f>
        <v/>
      </c>
      <c r="I959" t="str">
        <f>IFERROR(VLOOKUP(B959,Hoja3!J:K,2,0),"")</f>
        <v/>
      </c>
      <c r="J959" t="str">
        <f>IFERROR(VLOOKUP(B959,Hoja3!P:Q,1,0),"")</f>
        <v>HH3</v>
      </c>
      <c r="K959" t="str">
        <f>IFERROR(VLOOKUP(B959,Hoja3!P:Q,2,0),"")</f>
        <v>PRIORIDAD 3</v>
      </c>
      <c r="L959">
        <v>73</v>
      </c>
    </row>
    <row r="960" spans="1:12" x14ac:dyDescent="0.25">
      <c r="A960">
        <v>845</v>
      </c>
      <c r="B960" s="36" t="s">
        <v>2542</v>
      </c>
      <c r="C960" t="s">
        <v>152</v>
      </c>
      <c r="D960" t="s">
        <v>25</v>
      </c>
      <c r="E960" t="s">
        <v>2707</v>
      </c>
      <c r="F960">
        <v>3</v>
      </c>
      <c r="G960" t="str">
        <f>IFERROR(VLOOKUP(B960,FIJO!B:I,8,0),"No diagnostico")</f>
        <v>No diagnostico</v>
      </c>
      <c r="H960" t="str">
        <f>IFERROR(VLOOKUP(B960,Hoja3!J:K,1,0),"")</f>
        <v/>
      </c>
      <c r="I960" t="str">
        <f>IFERROR(VLOOKUP(B960,Hoja3!J:K,2,0),"")</f>
        <v/>
      </c>
      <c r="J960" t="str">
        <f>IFERROR(VLOOKUP(B960,Hoja3!P:Q,1,0),"")</f>
        <v>ADS</v>
      </c>
      <c r="K960" t="str">
        <f>IFERROR(VLOOKUP(B960,Hoja3!P:Q,2,0),"")</f>
        <v>PRIORIDAD 3</v>
      </c>
      <c r="L960">
        <v>109</v>
      </c>
    </row>
    <row r="961" spans="1:12" x14ac:dyDescent="0.25">
      <c r="A961">
        <v>846</v>
      </c>
      <c r="B961" s="36" t="s">
        <v>2543</v>
      </c>
      <c r="C961" t="s">
        <v>152</v>
      </c>
      <c r="D961" t="s">
        <v>25</v>
      </c>
      <c r="E961" t="s">
        <v>2709</v>
      </c>
      <c r="F961">
        <v>6</v>
      </c>
      <c r="G961" t="str">
        <f>IFERROR(VLOOKUP(B961,FIJO!B:I,8,0),"No diagnostico")</f>
        <v>No diagnostico</v>
      </c>
      <c r="H961" t="str">
        <f>IFERROR(VLOOKUP(B961,Hoja3!J:K,1,0),"")</f>
        <v/>
      </c>
      <c r="I961" t="str">
        <f>IFERROR(VLOOKUP(B961,Hoja3!J:K,2,0),"")</f>
        <v/>
      </c>
      <c r="J961" t="str">
        <f>IFERROR(VLOOKUP(B961,Hoja3!P:Q,1,0),"")</f>
        <v/>
      </c>
      <c r="K961" t="str">
        <f>IFERROR(VLOOKUP(B961,Hoja3!P:Q,2,0),"")</f>
        <v/>
      </c>
      <c r="L961">
        <v>81</v>
      </c>
    </row>
    <row r="962" spans="1:12" x14ac:dyDescent="0.25">
      <c r="A962">
        <v>848</v>
      </c>
      <c r="B962" s="36" t="s">
        <v>2618</v>
      </c>
      <c r="C962" t="s">
        <v>152</v>
      </c>
      <c r="D962" t="s">
        <v>25</v>
      </c>
      <c r="E962" t="s">
        <v>2709</v>
      </c>
      <c r="F962">
        <v>6</v>
      </c>
      <c r="G962" t="str">
        <f>IFERROR(VLOOKUP(B962,FIJO!B:I,8,0),"No diagnostico")</f>
        <v>No diagnostico</v>
      </c>
      <c r="H962" t="str">
        <f>IFERROR(VLOOKUP(B962,Hoja3!J:K,1,0),"")</f>
        <v/>
      </c>
      <c r="I962" t="str">
        <f>IFERROR(VLOOKUP(B962,Hoja3!J:K,2,0),"")</f>
        <v/>
      </c>
      <c r="J962" t="str">
        <f>IFERROR(VLOOKUP(B962,Hoja3!P:Q,1,0),"")</f>
        <v/>
      </c>
      <c r="K962" t="str">
        <f>IFERROR(VLOOKUP(B962,Hoja3!P:Q,2,0),"")</f>
        <v/>
      </c>
      <c r="L962">
        <v>170</v>
      </c>
    </row>
    <row r="963" spans="1:12" x14ac:dyDescent="0.25">
      <c r="A963">
        <v>849</v>
      </c>
      <c r="B963" s="36" t="s">
        <v>2619</v>
      </c>
      <c r="C963" t="s">
        <v>152</v>
      </c>
      <c r="D963" t="s">
        <v>25</v>
      </c>
      <c r="E963" t="s">
        <v>2709</v>
      </c>
      <c r="F963">
        <v>6</v>
      </c>
      <c r="G963" t="str">
        <f>IFERROR(VLOOKUP(B963,FIJO!B:I,8,0),"No diagnostico")</f>
        <v>No diagnostico</v>
      </c>
      <c r="H963" t="str">
        <f>IFERROR(VLOOKUP(B963,Hoja3!J:K,1,0),"")</f>
        <v/>
      </c>
      <c r="I963" t="str">
        <f>IFERROR(VLOOKUP(B963,Hoja3!J:K,2,0),"")</f>
        <v/>
      </c>
      <c r="J963" t="str">
        <f>IFERROR(VLOOKUP(B963,Hoja3!P:Q,1,0),"")</f>
        <v/>
      </c>
      <c r="K963" t="str">
        <f>IFERROR(VLOOKUP(B963,Hoja3!P:Q,2,0),"")</f>
        <v/>
      </c>
      <c r="L963">
        <v>157</v>
      </c>
    </row>
    <row r="964" spans="1:12" x14ac:dyDescent="0.25">
      <c r="A964">
        <v>850</v>
      </c>
      <c r="B964" s="36" t="s">
        <v>2620</v>
      </c>
      <c r="C964" t="s">
        <v>152</v>
      </c>
      <c r="D964" t="s">
        <v>25</v>
      </c>
      <c r="E964" t="s">
        <v>2709</v>
      </c>
      <c r="F964">
        <v>6</v>
      </c>
      <c r="G964" t="str">
        <f>IFERROR(VLOOKUP(B964,FIJO!B:I,8,0),"No diagnostico")</f>
        <v>No diagnostico</v>
      </c>
      <c r="H964" t="str">
        <f>IFERROR(VLOOKUP(B964,Hoja3!J:K,1,0),"")</f>
        <v/>
      </c>
      <c r="I964" t="str">
        <f>IFERROR(VLOOKUP(B964,Hoja3!J:K,2,0),"")</f>
        <v/>
      </c>
      <c r="J964" t="str">
        <f>IFERROR(VLOOKUP(B964,Hoja3!P:Q,1,0),"")</f>
        <v/>
      </c>
      <c r="K964" t="str">
        <f>IFERROR(VLOOKUP(B964,Hoja3!P:Q,2,0),"")</f>
        <v/>
      </c>
      <c r="L964">
        <v>102</v>
      </c>
    </row>
    <row r="965" spans="1:12" x14ac:dyDescent="0.25">
      <c r="A965">
        <v>851</v>
      </c>
      <c r="B965" s="36" t="s">
        <v>2621</v>
      </c>
      <c r="C965" t="s">
        <v>152</v>
      </c>
      <c r="D965" t="s">
        <v>25</v>
      </c>
      <c r="E965" t="s">
        <v>2709</v>
      </c>
      <c r="F965">
        <v>6</v>
      </c>
      <c r="G965" t="str">
        <f>IFERROR(VLOOKUP(B965,FIJO!B:I,8,0),"No diagnostico")</f>
        <v>No diagnostico</v>
      </c>
      <c r="H965" t="str">
        <f>IFERROR(VLOOKUP(B965,Hoja3!J:K,1,0),"")</f>
        <v/>
      </c>
      <c r="I965" t="str">
        <f>IFERROR(VLOOKUP(B965,Hoja3!J:K,2,0),"")</f>
        <v/>
      </c>
      <c r="J965" t="str">
        <f>IFERROR(VLOOKUP(B965,Hoja3!P:Q,1,0),"")</f>
        <v/>
      </c>
      <c r="K965" t="str">
        <f>IFERROR(VLOOKUP(B965,Hoja3!P:Q,2,0),"")</f>
        <v/>
      </c>
      <c r="L965">
        <v>140</v>
      </c>
    </row>
    <row r="966" spans="1:12" x14ac:dyDescent="0.25">
      <c r="A966">
        <v>852</v>
      </c>
      <c r="B966" s="36" t="s">
        <v>2622</v>
      </c>
      <c r="C966" t="s">
        <v>152</v>
      </c>
      <c r="D966" t="s">
        <v>25</v>
      </c>
      <c r="E966" t="s">
        <v>2709</v>
      </c>
      <c r="F966">
        <v>6</v>
      </c>
      <c r="G966" t="str">
        <f>IFERROR(VLOOKUP(B966,FIJO!B:I,8,0),"No diagnostico")</f>
        <v>No diagnostico</v>
      </c>
      <c r="H966" t="str">
        <f>IFERROR(VLOOKUP(B966,Hoja3!J:K,1,0),"")</f>
        <v/>
      </c>
      <c r="I966" t="str">
        <f>IFERROR(VLOOKUP(B966,Hoja3!J:K,2,0),"")</f>
        <v/>
      </c>
      <c r="J966" t="str">
        <f>IFERROR(VLOOKUP(B966,Hoja3!P:Q,1,0),"")</f>
        <v/>
      </c>
      <c r="K966" t="str">
        <f>IFERROR(VLOOKUP(B966,Hoja3!P:Q,2,0),"")</f>
        <v/>
      </c>
      <c r="L966">
        <v>40</v>
      </c>
    </row>
    <row r="967" spans="1:12" x14ac:dyDescent="0.25">
      <c r="A967">
        <v>853</v>
      </c>
      <c r="B967" s="36" t="s">
        <v>2623</v>
      </c>
      <c r="C967" t="s">
        <v>152</v>
      </c>
      <c r="D967" t="s">
        <v>25</v>
      </c>
      <c r="E967" t="s">
        <v>2709</v>
      </c>
      <c r="F967">
        <v>6</v>
      </c>
      <c r="G967" t="str">
        <f>IFERROR(VLOOKUP(B967,FIJO!B:I,8,0),"No diagnostico")</f>
        <v>No diagnostico</v>
      </c>
      <c r="H967" t="str">
        <f>IFERROR(VLOOKUP(B967,Hoja3!J:K,1,0),"")</f>
        <v/>
      </c>
      <c r="I967" t="str">
        <f>IFERROR(VLOOKUP(B967,Hoja3!J:K,2,0),"")</f>
        <v/>
      </c>
      <c r="J967" t="str">
        <f>IFERROR(VLOOKUP(B967,Hoja3!P:Q,1,0),"")</f>
        <v/>
      </c>
      <c r="K967" t="str">
        <f>IFERROR(VLOOKUP(B967,Hoja3!P:Q,2,0),"")</f>
        <v/>
      </c>
      <c r="L967">
        <v>21</v>
      </c>
    </row>
    <row r="968" spans="1:12" x14ac:dyDescent="0.25">
      <c r="A968">
        <v>854</v>
      </c>
      <c r="B968" s="36" t="s">
        <v>2624</v>
      </c>
      <c r="C968" t="s">
        <v>152</v>
      </c>
      <c r="D968" t="s">
        <v>25</v>
      </c>
      <c r="E968" t="s">
        <v>2709</v>
      </c>
      <c r="F968">
        <v>6</v>
      </c>
      <c r="G968" t="str">
        <f>IFERROR(VLOOKUP(B968,FIJO!B:I,8,0),"No diagnostico")</f>
        <v>No diagnostico</v>
      </c>
      <c r="H968" t="str">
        <f>IFERROR(VLOOKUP(B968,Hoja3!J:K,1,0),"")</f>
        <v/>
      </c>
      <c r="I968" t="str">
        <f>IFERROR(VLOOKUP(B968,Hoja3!J:K,2,0),"")</f>
        <v/>
      </c>
      <c r="J968" t="str">
        <f>IFERROR(VLOOKUP(B968,Hoja3!P:Q,1,0),"")</f>
        <v/>
      </c>
      <c r="K968" t="str">
        <f>IFERROR(VLOOKUP(B968,Hoja3!P:Q,2,0),"")</f>
        <v/>
      </c>
      <c r="L968">
        <v>84</v>
      </c>
    </row>
    <row r="969" spans="1:12" x14ac:dyDescent="0.25">
      <c r="A969">
        <v>855</v>
      </c>
      <c r="B969" s="36" t="s">
        <v>2625</v>
      </c>
      <c r="C969" t="s">
        <v>152</v>
      </c>
      <c r="D969" t="s">
        <v>25</v>
      </c>
      <c r="E969" t="s">
        <v>2709</v>
      </c>
      <c r="F969">
        <v>6</v>
      </c>
      <c r="G969" t="str">
        <f>IFERROR(VLOOKUP(B969,FIJO!B:I,8,0),"No diagnostico")</f>
        <v>No diagnostico</v>
      </c>
      <c r="H969" t="str">
        <f>IFERROR(VLOOKUP(B969,Hoja3!J:K,1,0),"")</f>
        <v/>
      </c>
      <c r="I969" t="str">
        <f>IFERROR(VLOOKUP(B969,Hoja3!J:K,2,0),"")</f>
        <v/>
      </c>
      <c r="J969" t="str">
        <f>IFERROR(VLOOKUP(B969,Hoja3!P:Q,1,0),"")</f>
        <v/>
      </c>
      <c r="K969" t="str">
        <f>IFERROR(VLOOKUP(B969,Hoja3!P:Q,2,0),"")</f>
        <v/>
      </c>
      <c r="L969">
        <v>78</v>
      </c>
    </row>
    <row r="970" spans="1:12" x14ac:dyDescent="0.25">
      <c r="A970">
        <v>857</v>
      </c>
      <c r="B970" s="36" t="s">
        <v>1999</v>
      </c>
      <c r="C970" t="s">
        <v>152</v>
      </c>
      <c r="D970" t="s">
        <v>25</v>
      </c>
      <c r="E970" t="s">
        <v>2708</v>
      </c>
      <c r="F970">
        <v>4</v>
      </c>
      <c r="G970" t="str">
        <f>IFERROR(VLOOKUP(B970,FIJO!B:I,8,0),"No diagnostico")</f>
        <v>No diagnostico</v>
      </c>
      <c r="H970" t="str">
        <f>IFERROR(VLOOKUP(B970,Hoja3!J:K,1,0),"")</f>
        <v>C4V</v>
      </c>
      <c r="I970" t="str">
        <f>IFERROR(VLOOKUP(B970,Hoja3!J:K,2,0),"")</f>
        <v>PRIORIDAD 4</v>
      </c>
      <c r="J970" t="str">
        <f>IFERROR(VLOOKUP(B970,Hoja3!P:Q,1,0),"")</f>
        <v/>
      </c>
      <c r="K970" t="str">
        <f>IFERROR(VLOOKUP(B970,Hoja3!P:Q,2,0),"")</f>
        <v/>
      </c>
      <c r="L970">
        <v>6</v>
      </c>
    </row>
    <row r="971" spans="1:12" x14ac:dyDescent="0.25">
      <c r="A971">
        <v>859</v>
      </c>
      <c r="B971" s="36" t="s">
        <v>2626</v>
      </c>
      <c r="C971" t="s">
        <v>152</v>
      </c>
      <c r="D971" t="s">
        <v>25</v>
      </c>
      <c r="E971" t="s">
        <v>2709</v>
      </c>
      <c r="F971">
        <v>6</v>
      </c>
      <c r="G971" t="str">
        <f>IFERROR(VLOOKUP(B971,FIJO!B:I,8,0),"No diagnostico")</f>
        <v>No diagnostico</v>
      </c>
      <c r="H971" t="str">
        <f>IFERROR(VLOOKUP(B971,Hoja3!J:K,1,0),"")</f>
        <v/>
      </c>
      <c r="I971" t="str">
        <f>IFERROR(VLOOKUP(B971,Hoja3!J:K,2,0),"")</f>
        <v/>
      </c>
      <c r="J971" t="str">
        <f>IFERROR(VLOOKUP(B971,Hoja3!P:Q,1,0),"")</f>
        <v/>
      </c>
      <c r="K971" t="str">
        <f>IFERROR(VLOOKUP(B971,Hoja3!P:Q,2,0),"")</f>
        <v/>
      </c>
      <c r="L971">
        <v>89</v>
      </c>
    </row>
    <row r="972" spans="1:12" x14ac:dyDescent="0.25">
      <c r="A972">
        <v>861</v>
      </c>
      <c r="B972" s="36" t="s">
        <v>2627</v>
      </c>
      <c r="C972" t="s">
        <v>152</v>
      </c>
      <c r="D972" t="s">
        <v>25</v>
      </c>
      <c r="E972" t="s">
        <v>2709</v>
      </c>
      <c r="F972">
        <v>6</v>
      </c>
      <c r="G972" t="str">
        <f>IFERROR(VLOOKUP(B972,FIJO!B:I,8,0),"No diagnostico")</f>
        <v>No diagnostico</v>
      </c>
      <c r="H972" t="str">
        <f>IFERROR(VLOOKUP(B972,Hoja3!J:K,1,0),"")</f>
        <v/>
      </c>
      <c r="I972" t="str">
        <f>IFERROR(VLOOKUP(B972,Hoja3!J:K,2,0),"")</f>
        <v/>
      </c>
      <c r="J972" t="str">
        <f>IFERROR(VLOOKUP(B972,Hoja3!P:Q,1,0),"")</f>
        <v/>
      </c>
      <c r="K972" t="str">
        <f>IFERROR(VLOOKUP(B972,Hoja3!P:Q,2,0),"")</f>
        <v/>
      </c>
      <c r="L972">
        <v>205</v>
      </c>
    </row>
    <row r="973" spans="1:12" x14ac:dyDescent="0.25">
      <c r="A973">
        <v>863</v>
      </c>
      <c r="B973" s="36" t="s">
        <v>2628</v>
      </c>
      <c r="C973" t="s">
        <v>152</v>
      </c>
      <c r="D973" t="s">
        <v>25</v>
      </c>
      <c r="E973" t="s">
        <v>2709</v>
      </c>
      <c r="F973">
        <v>6</v>
      </c>
      <c r="G973" t="str">
        <f>IFERROR(VLOOKUP(B973,FIJO!B:I,8,0),"No diagnostico")</f>
        <v>No diagnostico</v>
      </c>
      <c r="H973" t="str">
        <f>IFERROR(VLOOKUP(B973,Hoja3!J:K,1,0),"")</f>
        <v/>
      </c>
      <c r="I973" t="str">
        <f>IFERROR(VLOOKUP(B973,Hoja3!J:K,2,0),"")</f>
        <v/>
      </c>
      <c r="J973" t="str">
        <f>IFERROR(VLOOKUP(B973,Hoja3!P:Q,1,0),"")</f>
        <v/>
      </c>
      <c r="K973" t="str">
        <f>IFERROR(VLOOKUP(B973,Hoja3!P:Q,2,0),"")</f>
        <v/>
      </c>
      <c r="L973">
        <v>62</v>
      </c>
    </row>
    <row r="974" spans="1:12" x14ac:dyDescent="0.25">
      <c r="A974">
        <v>865</v>
      </c>
      <c r="B974" s="36" t="s">
        <v>2629</v>
      </c>
      <c r="C974" t="s">
        <v>152</v>
      </c>
      <c r="D974" t="s">
        <v>25</v>
      </c>
      <c r="E974" t="s">
        <v>2707</v>
      </c>
      <c r="F974">
        <v>3</v>
      </c>
      <c r="G974" t="str">
        <f>IFERROR(VLOOKUP(B974,FIJO!B:I,8,0),"No diagnostico")</f>
        <v>No diagnostico</v>
      </c>
      <c r="H974" t="str">
        <f>IFERROR(VLOOKUP(B974,Hoja3!J:K,1,0),"")</f>
        <v/>
      </c>
      <c r="I974" t="str">
        <f>IFERROR(VLOOKUP(B974,Hoja3!J:K,2,0),"")</f>
        <v/>
      </c>
      <c r="J974" t="str">
        <f>IFERROR(VLOOKUP(B974,Hoja3!P:Q,1,0),"")</f>
        <v>NRV</v>
      </c>
      <c r="K974" t="str">
        <f>IFERROR(VLOOKUP(B974,Hoja3!P:Q,2,0),"")</f>
        <v>PRIORIDAD 3</v>
      </c>
      <c r="L974">
        <v>126</v>
      </c>
    </row>
    <row r="975" spans="1:12" x14ac:dyDescent="0.25">
      <c r="A975">
        <v>866</v>
      </c>
      <c r="B975" s="36" t="s">
        <v>2630</v>
      </c>
      <c r="C975" t="s">
        <v>152</v>
      </c>
      <c r="D975" t="s">
        <v>25</v>
      </c>
      <c r="E975" t="s">
        <v>2709</v>
      </c>
      <c r="F975">
        <v>6</v>
      </c>
      <c r="G975" t="str">
        <f>IFERROR(VLOOKUP(B975,FIJO!B:I,8,0),"No diagnostico")</f>
        <v>No diagnostico</v>
      </c>
      <c r="H975" t="str">
        <f>IFERROR(VLOOKUP(B975,Hoja3!J:K,1,0),"")</f>
        <v/>
      </c>
      <c r="I975" t="str">
        <f>IFERROR(VLOOKUP(B975,Hoja3!J:K,2,0),"")</f>
        <v/>
      </c>
      <c r="J975" t="str">
        <f>IFERROR(VLOOKUP(B975,Hoja3!P:Q,1,0),"")</f>
        <v/>
      </c>
      <c r="K975" t="str">
        <f>IFERROR(VLOOKUP(B975,Hoja3!P:Q,2,0),"")</f>
        <v/>
      </c>
      <c r="L975">
        <v>147</v>
      </c>
    </row>
    <row r="976" spans="1:12" x14ac:dyDescent="0.25">
      <c r="A976">
        <v>867</v>
      </c>
      <c r="B976" s="36" t="s">
        <v>2631</v>
      </c>
      <c r="C976" t="s">
        <v>152</v>
      </c>
      <c r="D976" t="s">
        <v>25</v>
      </c>
      <c r="E976" t="s">
        <v>2709</v>
      </c>
      <c r="F976">
        <v>6</v>
      </c>
      <c r="G976" t="str">
        <f>IFERROR(VLOOKUP(B976,FIJO!B:I,8,0),"No diagnostico")</f>
        <v>No diagnostico</v>
      </c>
      <c r="H976" t="str">
        <f>IFERROR(VLOOKUP(B976,Hoja3!J:K,1,0),"")</f>
        <v/>
      </c>
      <c r="I976" t="str">
        <f>IFERROR(VLOOKUP(B976,Hoja3!J:K,2,0),"")</f>
        <v/>
      </c>
      <c r="J976" t="str">
        <f>IFERROR(VLOOKUP(B976,Hoja3!P:Q,1,0),"")</f>
        <v/>
      </c>
      <c r="K976" t="str">
        <f>IFERROR(VLOOKUP(B976,Hoja3!P:Q,2,0),"")</f>
        <v/>
      </c>
      <c r="L976">
        <v>120</v>
      </c>
    </row>
    <row r="977" spans="1:12" x14ac:dyDescent="0.25">
      <c r="A977">
        <v>869</v>
      </c>
      <c r="B977" s="36" t="s">
        <v>2005</v>
      </c>
      <c r="C977" t="s">
        <v>152</v>
      </c>
      <c r="D977" t="s">
        <v>25</v>
      </c>
      <c r="E977" t="s">
        <v>2708</v>
      </c>
      <c r="F977">
        <v>4</v>
      </c>
      <c r="G977" t="str">
        <f>IFERROR(VLOOKUP(B977,FIJO!B:I,8,0),"No diagnostico")</f>
        <v>No diagnostico</v>
      </c>
      <c r="H977" t="str">
        <f>IFERROR(VLOOKUP(B977,Hoja3!J:K,1,0),"")</f>
        <v>TFS</v>
      </c>
      <c r="I977" t="str">
        <f>IFERROR(VLOOKUP(B977,Hoja3!J:K,2,0),"")</f>
        <v>PRIORIDAD 3</v>
      </c>
      <c r="J977" t="str">
        <f>IFERROR(VLOOKUP(B977,Hoja3!P:Q,1,0),"")</f>
        <v/>
      </c>
      <c r="K977" t="str">
        <f>IFERROR(VLOOKUP(B977,Hoja3!P:Q,2,0),"")</f>
        <v/>
      </c>
      <c r="L977">
        <v>108</v>
      </c>
    </row>
    <row r="978" spans="1:12" x14ac:dyDescent="0.25">
      <c r="A978">
        <v>870</v>
      </c>
      <c r="B978" s="36" t="s">
        <v>1990</v>
      </c>
      <c r="C978" t="s">
        <v>152</v>
      </c>
      <c r="D978" t="s">
        <v>25</v>
      </c>
      <c r="E978" t="s">
        <v>2708</v>
      </c>
      <c r="F978">
        <v>4</v>
      </c>
      <c r="G978" t="str">
        <f>IFERROR(VLOOKUP(B978,FIJO!B:I,8,0),"No diagnostico")</f>
        <v>No diagnostico</v>
      </c>
      <c r="H978" t="str">
        <f>IFERROR(VLOOKUP(B978,Hoja3!J:K,1,0),"")</f>
        <v>12E3B</v>
      </c>
      <c r="I978" t="str">
        <f>IFERROR(VLOOKUP(B978,Hoja3!J:K,2,0),"")</f>
        <v>PRIORIDAD 3</v>
      </c>
      <c r="J978" t="str">
        <f>IFERROR(VLOOKUP(B978,Hoja3!P:Q,1,0),"")</f>
        <v/>
      </c>
      <c r="K978" t="str">
        <f>IFERROR(VLOOKUP(B978,Hoja3!P:Q,2,0),"")</f>
        <v/>
      </c>
      <c r="L978">
        <v>29</v>
      </c>
    </row>
    <row r="979" spans="1:12" x14ac:dyDescent="0.25">
      <c r="A979">
        <v>871</v>
      </c>
      <c r="B979" s="36" t="s">
        <v>2591</v>
      </c>
      <c r="C979" t="s">
        <v>152</v>
      </c>
      <c r="D979" t="s">
        <v>25</v>
      </c>
      <c r="E979" t="s">
        <v>2709</v>
      </c>
      <c r="F979">
        <v>6</v>
      </c>
      <c r="G979" t="str">
        <f>IFERROR(VLOOKUP(B979,FIJO!B:I,8,0),"No diagnostico")</f>
        <v>No diagnostico</v>
      </c>
      <c r="H979" t="str">
        <f>IFERROR(VLOOKUP(B979,Hoja3!J:K,1,0),"")</f>
        <v/>
      </c>
      <c r="I979" t="str">
        <f>IFERROR(VLOOKUP(B979,Hoja3!J:K,2,0),"")</f>
        <v/>
      </c>
      <c r="J979" t="str">
        <f>IFERROR(VLOOKUP(B979,Hoja3!P:Q,1,0),"")</f>
        <v/>
      </c>
      <c r="K979" t="str">
        <f>IFERROR(VLOOKUP(B979,Hoja3!P:Q,2,0),"")</f>
        <v/>
      </c>
      <c r="L979">
        <v>167</v>
      </c>
    </row>
    <row r="980" spans="1:12" x14ac:dyDescent="0.25">
      <c r="A980">
        <v>872</v>
      </c>
      <c r="B980" s="36" t="s">
        <v>2592</v>
      </c>
      <c r="C980" t="s">
        <v>152</v>
      </c>
      <c r="D980" t="s">
        <v>25</v>
      </c>
      <c r="E980" t="s">
        <v>2709</v>
      </c>
      <c r="F980">
        <v>6</v>
      </c>
      <c r="G980" t="str">
        <f>IFERROR(VLOOKUP(B980,FIJO!B:I,8,0),"No diagnostico")</f>
        <v>No diagnostico</v>
      </c>
      <c r="H980" t="str">
        <f>IFERROR(VLOOKUP(B980,Hoja3!J:K,1,0),"")</f>
        <v/>
      </c>
      <c r="I980" t="str">
        <f>IFERROR(VLOOKUP(B980,Hoja3!J:K,2,0),"")</f>
        <v/>
      </c>
      <c r="J980" t="str">
        <f>IFERROR(VLOOKUP(B980,Hoja3!P:Q,1,0),"")</f>
        <v/>
      </c>
      <c r="K980" t="str">
        <f>IFERROR(VLOOKUP(B980,Hoja3!P:Q,2,0),"")</f>
        <v/>
      </c>
      <c r="L980">
        <v>234</v>
      </c>
    </row>
    <row r="981" spans="1:12" x14ac:dyDescent="0.25">
      <c r="A981">
        <v>873</v>
      </c>
      <c r="B981" s="36" t="s">
        <v>2593</v>
      </c>
      <c r="C981" t="s">
        <v>152</v>
      </c>
      <c r="D981" t="s">
        <v>25</v>
      </c>
      <c r="E981" t="s">
        <v>2709</v>
      </c>
      <c r="F981">
        <v>6</v>
      </c>
      <c r="G981" t="str">
        <f>IFERROR(VLOOKUP(B981,FIJO!B:I,8,0),"No diagnostico")</f>
        <v>No diagnostico</v>
      </c>
      <c r="H981" t="str">
        <f>IFERROR(VLOOKUP(B981,Hoja3!J:K,1,0),"")</f>
        <v/>
      </c>
      <c r="I981" t="str">
        <f>IFERROR(VLOOKUP(B981,Hoja3!J:K,2,0),"")</f>
        <v/>
      </c>
      <c r="J981" t="str">
        <f>IFERROR(VLOOKUP(B981,Hoja3!P:Q,1,0),"")</f>
        <v/>
      </c>
      <c r="K981" t="str">
        <f>IFERROR(VLOOKUP(B981,Hoja3!P:Q,2,0),"")</f>
        <v/>
      </c>
      <c r="L981">
        <v>86</v>
      </c>
    </row>
    <row r="982" spans="1:12" x14ac:dyDescent="0.25">
      <c r="A982">
        <v>874</v>
      </c>
      <c r="B982" s="36" t="s">
        <v>2594</v>
      </c>
      <c r="C982" t="s">
        <v>152</v>
      </c>
      <c r="D982" t="s">
        <v>25</v>
      </c>
      <c r="E982" t="s">
        <v>2709</v>
      </c>
      <c r="F982">
        <v>6</v>
      </c>
      <c r="G982" t="str">
        <f>IFERROR(VLOOKUP(B982,FIJO!B:I,8,0),"No diagnostico")</f>
        <v>No diagnostico</v>
      </c>
      <c r="H982" t="str">
        <f>IFERROR(VLOOKUP(B982,Hoja3!J:K,1,0),"")</f>
        <v/>
      </c>
      <c r="I982" t="str">
        <f>IFERROR(VLOOKUP(B982,Hoja3!J:K,2,0),"")</f>
        <v/>
      </c>
      <c r="J982" t="str">
        <f>IFERROR(VLOOKUP(B982,Hoja3!P:Q,1,0),"")</f>
        <v/>
      </c>
      <c r="K982" t="str">
        <f>IFERROR(VLOOKUP(B982,Hoja3!P:Q,2,0),"")</f>
        <v/>
      </c>
      <c r="L982">
        <v>65</v>
      </c>
    </row>
    <row r="983" spans="1:12" x14ac:dyDescent="0.25">
      <c r="A983">
        <v>875</v>
      </c>
      <c r="B983" s="36" t="s">
        <v>2720</v>
      </c>
      <c r="C983" t="s">
        <v>152</v>
      </c>
      <c r="D983" t="s">
        <v>25</v>
      </c>
      <c r="E983" t="s">
        <v>2708</v>
      </c>
      <c r="F983">
        <v>4</v>
      </c>
      <c r="G983" t="str">
        <f>IFERROR(VLOOKUP(B983,FIJO!B:I,8,0),"No diagnostico")</f>
        <v>No diagnostico</v>
      </c>
      <c r="H983" t="str">
        <f>IFERROR(VLOOKUP(B983,Hoja3!J:K,1,0),"")</f>
        <v>322</v>
      </c>
      <c r="I983" t="str">
        <f>IFERROR(VLOOKUP(B983,Hoja3!J:K,2,0),"")</f>
        <v>PRIORIDAD 3</v>
      </c>
      <c r="J983" t="str">
        <f>IFERROR(VLOOKUP(B983,Hoja3!P:Q,1,0),"")</f>
        <v/>
      </c>
      <c r="K983" t="str">
        <f>IFERROR(VLOOKUP(B983,Hoja3!P:Q,2,0),"")</f>
        <v/>
      </c>
      <c r="L983">
        <v>63</v>
      </c>
    </row>
    <row r="984" spans="1:12" x14ac:dyDescent="0.25">
      <c r="A984">
        <v>876</v>
      </c>
      <c r="B984" s="36" t="s">
        <v>2595</v>
      </c>
      <c r="C984" t="s">
        <v>152</v>
      </c>
      <c r="D984" t="s">
        <v>25</v>
      </c>
      <c r="E984" t="s">
        <v>2709</v>
      </c>
      <c r="F984">
        <v>6</v>
      </c>
      <c r="G984" t="str">
        <f>IFERROR(VLOOKUP(B984,FIJO!B:I,8,0),"No diagnostico")</f>
        <v>No diagnostico</v>
      </c>
      <c r="H984" t="str">
        <f>IFERROR(VLOOKUP(B984,Hoja3!J:K,1,0),"")</f>
        <v/>
      </c>
      <c r="I984" t="str">
        <f>IFERROR(VLOOKUP(B984,Hoja3!J:K,2,0),"")</f>
        <v/>
      </c>
      <c r="J984" t="str">
        <f>IFERROR(VLOOKUP(B984,Hoja3!P:Q,1,0),"")</f>
        <v/>
      </c>
      <c r="K984" t="str">
        <f>IFERROR(VLOOKUP(B984,Hoja3!P:Q,2,0),"")</f>
        <v/>
      </c>
      <c r="L984">
        <v>29</v>
      </c>
    </row>
    <row r="985" spans="1:12" x14ac:dyDescent="0.25">
      <c r="A985">
        <v>877</v>
      </c>
      <c r="B985" s="36" t="s">
        <v>2596</v>
      </c>
      <c r="C985" t="s">
        <v>152</v>
      </c>
      <c r="D985" t="s">
        <v>25</v>
      </c>
      <c r="E985" t="s">
        <v>2707</v>
      </c>
      <c r="F985">
        <v>3</v>
      </c>
      <c r="G985" t="str">
        <f>IFERROR(VLOOKUP(B985,FIJO!B:I,8,0),"No diagnostico")</f>
        <v>No diagnostico</v>
      </c>
      <c r="H985" t="str">
        <f>IFERROR(VLOOKUP(B985,Hoja3!J:K,1,0),"")</f>
        <v/>
      </c>
      <c r="I985" t="str">
        <f>IFERROR(VLOOKUP(B985,Hoja3!J:K,2,0),"")</f>
        <v/>
      </c>
      <c r="J985" t="str">
        <f>IFERROR(VLOOKUP(B985,Hoja3!P:Q,1,0),"")</f>
        <v>39F</v>
      </c>
      <c r="K985" t="str">
        <f>IFERROR(VLOOKUP(B985,Hoja3!P:Q,2,0),"")</f>
        <v>PRIORIDAD 2</v>
      </c>
      <c r="L985">
        <v>129</v>
      </c>
    </row>
    <row r="986" spans="1:12" x14ac:dyDescent="0.25">
      <c r="A986">
        <v>878</v>
      </c>
      <c r="B986" s="36" t="s">
        <v>2597</v>
      </c>
      <c r="C986" t="s">
        <v>152</v>
      </c>
      <c r="D986" t="s">
        <v>25</v>
      </c>
      <c r="E986" t="s">
        <v>2709</v>
      </c>
      <c r="F986">
        <v>6</v>
      </c>
      <c r="G986" t="str">
        <f>IFERROR(VLOOKUP(B986,FIJO!B:I,8,0),"No diagnostico")</f>
        <v>No diagnostico</v>
      </c>
      <c r="H986" t="str">
        <f>IFERROR(VLOOKUP(B986,Hoja3!J:K,1,0),"")</f>
        <v/>
      </c>
      <c r="I986" t="str">
        <f>IFERROR(VLOOKUP(B986,Hoja3!J:K,2,0),"")</f>
        <v/>
      </c>
      <c r="J986" t="str">
        <f>IFERROR(VLOOKUP(B986,Hoja3!P:Q,1,0),"")</f>
        <v/>
      </c>
      <c r="K986" t="str">
        <f>IFERROR(VLOOKUP(B986,Hoja3!P:Q,2,0),"")</f>
        <v/>
      </c>
      <c r="L986">
        <v>26</v>
      </c>
    </row>
    <row r="987" spans="1:12" x14ac:dyDescent="0.25">
      <c r="A987">
        <v>879</v>
      </c>
      <c r="B987" s="36" t="s">
        <v>2598</v>
      </c>
      <c r="C987" t="s">
        <v>152</v>
      </c>
      <c r="D987" t="s">
        <v>25</v>
      </c>
      <c r="E987" t="s">
        <v>2709</v>
      </c>
      <c r="F987">
        <v>6</v>
      </c>
      <c r="G987" t="str">
        <f>IFERROR(VLOOKUP(B987,FIJO!B:I,8,0),"No diagnostico")</f>
        <v>No diagnostico</v>
      </c>
      <c r="H987" t="str">
        <f>IFERROR(VLOOKUP(B987,Hoja3!J:K,1,0),"")</f>
        <v/>
      </c>
      <c r="I987" t="str">
        <f>IFERROR(VLOOKUP(B987,Hoja3!J:K,2,0),"")</f>
        <v/>
      </c>
      <c r="J987" t="str">
        <f>IFERROR(VLOOKUP(B987,Hoja3!P:Q,1,0),"")</f>
        <v/>
      </c>
      <c r="K987" t="str">
        <f>IFERROR(VLOOKUP(B987,Hoja3!P:Q,2,0),"")</f>
        <v/>
      </c>
      <c r="L987">
        <v>18</v>
      </c>
    </row>
    <row r="988" spans="1:12" x14ac:dyDescent="0.25">
      <c r="A988">
        <v>880</v>
      </c>
      <c r="B988" s="36" t="s">
        <v>2599</v>
      </c>
      <c r="C988" t="s">
        <v>152</v>
      </c>
      <c r="D988" t="s">
        <v>25</v>
      </c>
      <c r="E988" t="s">
        <v>2709</v>
      </c>
      <c r="F988">
        <v>6</v>
      </c>
      <c r="G988" t="str">
        <f>IFERROR(VLOOKUP(B988,FIJO!B:I,8,0),"No diagnostico")</f>
        <v>No diagnostico</v>
      </c>
      <c r="H988" t="str">
        <f>IFERROR(VLOOKUP(B988,Hoja3!J:K,1,0),"")</f>
        <v/>
      </c>
      <c r="I988" t="str">
        <f>IFERROR(VLOOKUP(B988,Hoja3!J:K,2,0),"")</f>
        <v/>
      </c>
      <c r="J988" t="str">
        <f>IFERROR(VLOOKUP(B988,Hoja3!P:Q,1,0),"")</f>
        <v/>
      </c>
      <c r="K988" t="str">
        <f>IFERROR(VLOOKUP(B988,Hoja3!P:Q,2,0),"")</f>
        <v/>
      </c>
      <c r="L988">
        <v>22</v>
      </c>
    </row>
    <row r="989" spans="1:12" x14ac:dyDescent="0.25">
      <c r="A989">
        <v>881</v>
      </c>
      <c r="B989" s="36" t="s">
        <v>2600</v>
      </c>
      <c r="C989" t="s">
        <v>152</v>
      </c>
      <c r="D989" t="s">
        <v>25</v>
      </c>
      <c r="E989" t="s">
        <v>2709</v>
      </c>
      <c r="F989">
        <v>6</v>
      </c>
      <c r="G989" t="str">
        <f>IFERROR(VLOOKUP(B989,FIJO!B:I,8,0),"No diagnostico")</f>
        <v>No diagnostico</v>
      </c>
      <c r="H989" t="str">
        <f>IFERROR(VLOOKUP(B989,Hoja3!J:K,1,0),"")</f>
        <v/>
      </c>
      <c r="I989" t="str">
        <f>IFERROR(VLOOKUP(B989,Hoja3!J:K,2,0),"")</f>
        <v/>
      </c>
      <c r="J989" t="str">
        <f>IFERROR(VLOOKUP(B989,Hoja3!P:Q,1,0),"")</f>
        <v/>
      </c>
      <c r="K989" t="str">
        <f>IFERROR(VLOOKUP(B989,Hoja3!P:Q,2,0),"")</f>
        <v/>
      </c>
      <c r="L989">
        <v>124</v>
      </c>
    </row>
    <row r="990" spans="1:12" x14ac:dyDescent="0.25">
      <c r="A990">
        <v>882</v>
      </c>
      <c r="B990" s="36" t="s">
        <v>1991</v>
      </c>
      <c r="C990" t="s">
        <v>152</v>
      </c>
      <c r="D990" t="s">
        <v>25</v>
      </c>
      <c r="E990" t="s">
        <v>2708</v>
      </c>
      <c r="F990">
        <v>4</v>
      </c>
      <c r="G990" t="str">
        <f>IFERROR(VLOOKUP(B990,FIJO!B:I,8,0),"No diagnostico")</f>
        <v>No diagnostico</v>
      </c>
      <c r="H990" t="str">
        <f>IFERROR(VLOOKUP(B990,Hoja3!J:K,1,0),"")</f>
        <v>4A3021</v>
      </c>
      <c r="I990" t="str">
        <f>IFERROR(VLOOKUP(B990,Hoja3!J:K,2,0),"")</f>
        <v>PRIORIDAD 3</v>
      </c>
      <c r="J990" t="str">
        <f>IFERROR(VLOOKUP(B990,Hoja3!P:Q,1,0),"")</f>
        <v/>
      </c>
      <c r="K990" t="str">
        <f>IFERROR(VLOOKUP(B990,Hoja3!P:Q,2,0),"")</f>
        <v/>
      </c>
      <c r="L990">
        <v>74</v>
      </c>
    </row>
    <row r="991" spans="1:12" x14ac:dyDescent="0.25">
      <c r="A991">
        <v>883</v>
      </c>
      <c r="B991" s="36" t="s">
        <v>2601</v>
      </c>
      <c r="C991" t="s">
        <v>152</v>
      </c>
      <c r="D991" t="s">
        <v>25</v>
      </c>
      <c r="E991" t="s">
        <v>2707</v>
      </c>
      <c r="F991">
        <v>3</v>
      </c>
      <c r="G991" t="str">
        <f>IFERROR(VLOOKUP(B991,FIJO!B:I,8,0),"No diagnostico")</f>
        <v>No diagnostico</v>
      </c>
      <c r="H991" t="str">
        <f>IFERROR(VLOOKUP(B991,Hoja3!J:K,1,0),"")</f>
        <v/>
      </c>
      <c r="I991" t="str">
        <f>IFERROR(VLOOKUP(B991,Hoja3!J:K,2,0),"")</f>
        <v/>
      </c>
      <c r="J991" t="str">
        <f>IFERROR(VLOOKUP(B991,Hoja3!P:Q,1,0),"")</f>
        <v>8C1012</v>
      </c>
      <c r="K991" t="str">
        <f>IFERROR(VLOOKUP(B991,Hoja3!P:Q,2,0),"")</f>
        <v>PRIORIDAD 4</v>
      </c>
      <c r="L991">
        <v>2</v>
      </c>
    </row>
    <row r="992" spans="1:12" x14ac:dyDescent="0.25">
      <c r="A992">
        <v>884</v>
      </c>
      <c r="B992" s="36" t="s">
        <v>2602</v>
      </c>
      <c r="C992" t="s">
        <v>152</v>
      </c>
      <c r="D992" t="s">
        <v>25</v>
      </c>
      <c r="E992" t="s">
        <v>2709</v>
      </c>
      <c r="F992">
        <v>6</v>
      </c>
      <c r="G992" t="str">
        <f>IFERROR(VLOOKUP(B992,FIJO!B:I,8,0),"No diagnostico")</f>
        <v>No diagnostico</v>
      </c>
      <c r="H992" t="str">
        <f>IFERROR(VLOOKUP(B992,Hoja3!J:K,1,0),"")</f>
        <v/>
      </c>
      <c r="I992" t="str">
        <f>IFERROR(VLOOKUP(B992,Hoja3!J:K,2,0),"")</f>
        <v/>
      </c>
      <c r="J992" t="str">
        <f>IFERROR(VLOOKUP(B992,Hoja3!P:Q,1,0),"")</f>
        <v/>
      </c>
      <c r="K992" t="str">
        <f>IFERROR(VLOOKUP(B992,Hoja3!P:Q,2,0),"")</f>
        <v/>
      </c>
      <c r="L992">
        <v>31</v>
      </c>
    </row>
    <row r="993" spans="1:12" x14ac:dyDescent="0.25">
      <c r="A993">
        <v>885</v>
      </c>
      <c r="B993" s="36" t="s">
        <v>2603</v>
      </c>
      <c r="C993" t="s">
        <v>152</v>
      </c>
      <c r="D993" t="s">
        <v>25</v>
      </c>
      <c r="E993" t="s">
        <v>2709</v>
      </c>
      <c r="F993">
        <v>6</v>
      </c>
      <c r="G993" t="str">
        <f>IFERROR(VLOOKUP(B993,FIJO!B:I,8,0),"No diagnostico")</f>
        <v>No diagnostico</v>
      </c>
      <c r="H993" t="str">
        <f>IFERROR(VLOOKUP(B993,Hoja3!J:K,1,0),"")</f>
        <v/>
      </c>
      <c r="I993" t="str">
        <f>IFERROR(VLOOKUP(B993,Hoja3!J:K,2,0),"")</f>
        <v/>
      </c>
      <c r="J993" t="str">
        <f>IFERROR(VLOOKUP(B993,Hoja3!P:Q,1,0),"")</f>
        <v/>
      </c>
      <c r="K993" t="str">
        <f>IFERROR(VLOOKUP(B993,Hoja3!P:Q,2,0),"")</f>
        <v/>
      </c>
      <c r="L993">
        <v>176</v>
      </c>
    </row>
    <row r="994" spans="1:12" x14ac:dyDescent="0.25">
      <c r="A994">
        <v>887</v>
      </c>
      <c r="B994" s="36" t="s">
        <v>2604</v>
      </c>
      <c r="C994" t="s">
        <v>152</v>
      </c>
      <c r="D994" t="s">
        <v>25</v>
      </c>
      <c r="E994" t="s">
        <v>2709</v>
      </c>
      <c r="F994">
        <v>6</v>
      </c>
      <c r="G994" t="str">
        <f>IFERROR(VLOOKUP(B994,FIJO!B:I,8,0),"No diagnostico")</f>
        <v>No diagnostico</v>
      </c>
      <c r="H994" t="str">
        <f>IFERROR(VLOOKUP(B994,Hoja3!J:K,1,0),"")</f>
        <v/>
      </c>
      <c r="I994" t="str">
        <f>IFERROR(VLOOKUP(B994,Hoja3!J:K,2,0),"")</f>
        <v/>
      </c>
      <c r="J994" t="str">
        <f>IFERROR(VLOOKUP(B994,Hoja3!P:Q,1,0),"")</f>
        <v/>
      </c>
      <c r="K994" t="str">
        <f>IFERROR(VLOOKUP(B994,Hoja3!P:Q,2,0),"")</f>
        <v/>
      </c>
      <c r="L994">
        <v>42</v>
      </c>
    </row>
    <row r="995" spans="1:12" x14ac:dyDescent="0.25">
      <c r="A995">
        <v>888</v>
      </c>
      <c r="B995" s="36" t="s">
        <v>2605</v>
      </c>
      <c r="C995" t="s">
        <v>152</v>
      </c>
      <c r="D995" t="s">
        <v>25</v>
      </c>
      <c r="E995" t="s">
        <v>2709</v>
      </c>
      <c r="F995">
        <v>6</v>
      </c>
      <c r="G995" t="str">
        <f>IFERROR(VLOOKUP(B995,FIJO!B:I,8,0),"No diagnostico")</f>
        <v>No diagnostico</v>
      </c>
      <c r="H995" t="str">
        <f>IFERROR(VLOOKUP(B995,Hoja3!J:K,1,0),"")</f>
        <v/>
      </c>
      <c r="I995" t="str">
        <f>IFERROR(VLOOKUP(B995,Hoja3!J:K,2,0),"")</f>
        <v/>
      </c>
      <c r="J995" t="str">
        <f>IFERROR(VLOOKUP(B995,Hoja3!P:Q,1,0),"")</f>
        <v/>
      </c>
      <c r="K995" t="str">
        <f>IFERROR(VLOOKUP(B995,Hoja3!P:Q,2,0),"")</f>
        <v/>
      </c>
      <c r="L995">
        <v>63</v>
      </c>
    </row>
    <row r="996" spans="1:12" x14ac:dyDescent="0.25">
      <c r="A996">
        <v>891</v>
      </c>
      <c r="B996" s="36" t="s">
        <v>2606</v>
      </c>
      <c r="C996" t="s">
        <v>152</v>
      </c>
      <c r="D996" t="s">
        <v>25</v>
      </c>
      <c r="E996" t="s">
        <v>2709</v>
      </c>
      <c r="F996">
        <v>6</v>
      </c>
      <c r="G996" t="str">
        <f>IFERROR(VLOOKUP(B996,FIJO!B:I,8,0),"No diagnostico")</f>
        <v>No diagnostico</v>
      </c>
      <c r="H996" t="str">
        <f>IFERROR(VLOOKUP(B996,Hoja3!J:K,1,0),"")</f>
        <v/>
      </c>
      <c r="I996" t="str">
        <f>IFERROR(VLOOKUP(B996,Hoja3!J:K,2,0),"")</f>
        <v/>
      </c>
      <c r="J996" t="str">
        <f>IFERROR(VLOOKUP(B996,Hoja3!P:Q,1,0),"")</f>
        <v/>
      </c>
      <c r="K996" t="str">
        <f>IFERROR(VLOOKUP(B996,Hoja3!P:Q,2,0),"")</f>
        <v/>
      </c>
      <c r="L996">
        <v>191</v>
      </c>
    </row>
    <row r="997" spans="1:12" x14ac:dyDescent="0.25">
      <c r="A997">
        <v>892</v>
      </c>
      <c r="B997" s="36" t="s">
        <v>2607</v>
      </c>
      <c r="C997" t="s">
        <v>152</v>
      </c>
      <c r="D997" t="s">
        <v>25</v>
      </c>
      <c r="E997" t="s">
        <v>2709</v>
      </c>
      <c r="F997">
        <v>6</v>
      </c>
      <c r="G997" t="str">
        <f>IFERROR(VLOOKUP(B997,FIJO!B:I,8,0),"No diagnostico")</f>
        <v>No diagnostico</v>
      </c>
      <c r="H997" t="str">
        <f>IFERROR(VLOOKUP(B997,Hoja3!J:K,1,0),"")</f>
        <v/>
      </c>
      <c r="I997" t="str">
        <f>IFERROR(VLOOKUP(B997,Hoja3!J:K,2,0),"")</f>
        <v/>
      </c>
      <c r="J997" t="str">
        <f>IFERROR(VLOOKUP(B997,Hoja3!P:Q,1,0),"")</f>
        <v/>
      </c>
      <c r="K997" t="str">
        <f>IFERROR(VLOOKUP(B997,Hoja3!P:Q,2,0),"")</f>
        <v/>
      </c>
      <c r="L997">
        <v>81</v>
      </c>
    </row>
    <row r="998" spans="1:12" x14ac:dyDescent="0.25">
      <c r="A998">
        <v>893</v>
      </c>
      <c r="B998" s="36" t="s">
        <v>2608</v>
      </c>
      <c r="C998" t="s">
        <v>152</v>
      </c>
      <c r="D998" t="s">
        <v>25</v>
      </c>
      <c r="E998" t="s">
        <v>2707</v>
      </c>
      <c r="F998">
        <v>3</v>
      </c>
      <c r="G998" t="str">
        <f>IFERROR(VLOOKUP(B998,FIJO!B:I,8,0),"No diagnostico")</f>
        <v>No diagnostico</v>
      </c>
      <c r="H998" t="str">
        <f>IFERROR(VLOOKUP(B998,Hoja3!J:K,1,0),"")</f>
        <v/>
      </c>
      <c r="I998" t="str">
        <f>IFERROR(VLOOKUP(B998,Hoja3!J:K,2,0),"")</f>
        <v/>
      </c>
      <c r="J998" t="str">
        <f>IFERROR(VLOOKUP(B998,Hoja3!P:Q,1,0),"")</f>
        <v>NAG</v>
      </c>
      <c r="K998" t="str">
        <f>IFERROR(VLOOKUP(B998,Hoja3!P:Q,2,0),"")</f>
        <v>PRIORIDAD 4</v>
      </c>
      <c r="L998">
        <v>28</v>
      </c>
    </row>
    <row r="999" spans="1:12" x14ac:dyDescent="0.25">
      <c r="A999">
        <v>894</v>
      </c>
      <c r="B999" s="36" t="s">
        <v>2609</v>
      </c>
      <c r="C999" t="s">
        <v>152</v>
      </c>
      <c r="D999" t="s">
        <v>25</v>
      </c>
      <c r="E999" t="s">
        <v>2709</v>
      </c>
      <c r="F999">
        <v>6</v>
      </c>
      <c r="G999" t="str">
        <f>IFERROR(VLOOKUP(B999,FIJO!B:I,8,0),"No diagnostico")</f>
        <v>No diagnostico</v>
      </c>
      <c r="H999" t="str">
        <f>IFERROR(VLOOKUP(B999,Hoja3!J:K,1,0),"")</f>
        <v/>
      </c>
      <c r="I999" t="str">
        <f>IFERROR(VLOOKUP(B999,Hoja3!J:K,2,0),"")</f>
        <v/>
      </c>
      <c r="J999" t="str">
        <f>IFERROR(VLOOKUP(B999,Hoja3!P:Q,1,0),"")</f>
        <v/>
      </c>
      <c r="K999" t="str">
        <f>IFERROR(VLOOKUP(B999,Hoja3!P:Q,2,0),"")</f>
        <v/>
      </c>
      <c r="L999">
        <v>24</v>
      </c>
    </row>
    <row r="1000" spans="1:12" x14ac:dyDescent="0.25">
      <c r="A1000">
        <v>895</v>
      </c>
      <c r="B1000" s="36" t="s">
        <v>2610</v>
      </c>
      <c r="C1000" t="s">
        <v>152</v>
      </c>
      <c r="D1000" t="s">
        <v>25</v>
      </c>
      <c r="E1000" t="s">
        <v>2709</v>
      </c>
      <c r="F1000">
        <v>6</v>
      </c>
      <c r="G1000" t="str">
        <f>IFERROR(VLOOKUP(B1000,FIJO!B:I,8,0),"No diagnostico")</f>
        <v>No diagnostico</v>
      </c>
      <c r="H1000" t="str">
        <f>IFERROR(VLOOKUP(B1000,Hoja3!J:K,1,0),"")</f>
        <v/>
      </c>
      <c r="I1000" t="str">
        <f>IFERROR(VLOOKUP(B1000,Hoja3!J:K,2,0),"")</f>
        <v/>
      </c>
      <c r="J1000" t="str">
        <f>IFERROR(VLOOKUP(B1000,Hoja3!P:Q,1,0),"")</f>
        <v/>
      </c>
      <c r="K1000" t="str">
        <f>IFERROR(VLOOKUP(B1000,Hoja3!P:Q,2,0),"")</f>
        <v/>
      </c>
      <c r="L1000">
        <v>103</v>
      </c>
    </row>
    <row r="1001" spans="1:12" x14ac:dyDescent="0.25">
      <c r="A1001">
        <v>897</v>
      </c>
      <c r="B1001" s="36" t="s">
        <v>1996</v>
      </c>
      <c r="C1001" t="s">
        <v>152</v>
      </c>
      <c r="D1001" t="s">
        <v>25</v>
      </c>
      <c r="E1001" t="s">
        <v>2708</v>
      </c>
      <c r="F1001">
        <v>4</v>
      </c>
      <c r="G1001" t="str">
        <f>IFERROR(VLOOKUP(B1001,FIJO!B:I,8,0),"No diagnostico")</f>
        <v>No diagnostico</v>
      </c>
      <c r="H1001" t="str">
        <f>IFERROR(VLOOKUP(B1001,Hoja3!J:K,1,0),"")</f>
        <v>REL13B</v>
      </c>
      <c r="I1001" t="str">
        <f>IFERROR(VLOOKUP(B1001,Hoja3!J:K,2,0),"")</f>
        <v>PRIORIDAD 4</v>
      </c>
      <c r="J1001" t="str">
        <f>IFERROR(VLOOKUP(B1001,Hoja3!P:Q,1,0),"")</f>
        <v/>
      </c>
      <c r="K1001" t="str">
        <f>IFERROR(VLOOKUP(B1001,Hoja3!P:Q,2,0),"")</f>
        <v/>
      </c>
      <c r="L1001">
        <v>6</v>
      </c>
    </row>
    <row r="1002" spans="1:12" x14ac:dyDescent="0.25">
      <c r="A1002">
        <v>898</v>
      </c>
      <c r="B1002" s="36" t="s">
        <v>2611</v>
      </c>
      <c r="C1002" t="s">
        <v>152</v>
      </c>
      <c r="D1002" t="s">
        <v>25</v>
      </c>
      <c r="E1002" t="s">
        <v>2709</v>
      </c>
      <c r="F1002">
        <v>6</v>
      </c>
      <c r="G1002" t="str">
        <f>IFERROR(VLOOKUP(B1002,FIJO!B:I,8,0),"No diagnostico")</f>
        <v>No diagnostico</v>
      </c>
      <c r="H1002" t="str">
        <f>IFERROR(VLOOKUP(B1002,Hoja3!J:K,1,0),"")</f>
        <v/>
      </c>
      <c r="I1002" t="str">
        <f>IFERROR(VLOOKUP(B1002,Hoja3!J:K,2,0),"")</f>
        <v/>
      </c>
      <c r="J1002" t="str">
        <f>IFERROR(VLOOKUP(B1002,Hoja3!P:Q,1,0),"")</f>
        <v/>
      </c>
      <c r="K1002" t="str">
        <f>IFERROR(VLOOKUP(B1002,Hoja3!P:Q,2,0),"")</f>
        <v/>
      </c>
      <c r="L1002">
        <v>98</v>
      </c>
    </row>
    <row r="1003" spans="1:12" x14ac:dyDescent="0.25">
      <c r="A1003">
        <v>899</v>
      </c>
      <c r="B1003" s="36" t="s">
        <v>2612</v>
      </c>
      <c r="C1003" t="s">
        <v>152</v>
      </c>
      <c r="D1003" t="s">
        <v>25</v>
      </c>
      <c r="E1003" t="s">
        <v>2709</v>
      </c>
      <c r="F1003">
        <v>6</v>
      </c>
      <c r="G1003" t="str">
        <f>IFERROR(VLOOKUP(B1003,FIJO!B:I,8,0),"No diagnostico")</f>
        <v>No diagnostico</v>
      </c>
      <c r="H1003" t="str">
        <f>IFERROR(VLOOKUP(B1003,Hoja3!J:K,1,0),"")</f>
        <v/>
      </c>
      <c r="I1003" t="str">
        <f>IFERROR(VLOOKUP(B1003,Hoja3!J:K,2,0),"")</f>
        <v/>
      </c>
      <c r="J1003" t="str">
        <f>IFERROR(VLOOKUP(B1003,Hoja3!P:Q,1,0),"")</f>
        <v/>
      </c>
      <c r="K1003" t="str">
        <f>IFERROR(VLOOKUP(B1003,Hoja3!P:Q,2,0),"")</f>
        <v/>
      </c>
      <c r="L1003">
        <v>136</v>
      </c>
    </row>
    <row r="1004" spans="1:12" x14ac:dyDescent="0.25">
      <c r="A1004">
        <v>900</v>
      </c>
      <c r="B1004" s="36" t="s">
        <v>2613</v>
      </c>
      <c r="C1004" t="s">
        <v>152</v>
      </c>
      <c r="D1004" t="s">
        <v>25</v>
      </c>
      <c r="E1004" t="s">
        <v>2707</v>
      </c>
      <c r="F1004">
        <v>3</v>
      </c>
      <c r="G1004" t="str">
        <f>IFERROR(VLOOKUP(B1004,FIJO!B:I,8,0),"No diagnostico")</f>
        <v>No diagnostico</v>
      </c>
      <c r="H1004" t="str">
        <f>IFERROR(VLOOKUP(B1004,Hoja3!J:K,1,0),"")</f>
        <v/>
      </c>
      <c r="I1004" t="str">
        <f>IFERROR(VLOOKUP(B1004,Hoja3!J:K,2,0),"")</f>
        <v/>
      </c>
      <c r="J1004" t="str">
        <f>IFERROR(VLOOKUP(B1004,Hoja3!P:Q,1,0),"")</f>
        <v>SFT1B1</v>
      </c>
      <c r="K1004" t="str">
        <f>IFERROR(VLOOKUP(B1004,Hoja3!P:Q,2,0),"")</f>
        <v>PRIORIDAD 4</v>
      </c>
      <c r="L1004">
        <v>1</v>
      </c>
    </row>
    <row r="1005" spans="1:12" x14ac:dyDescent="0.25">
      <c r="A1005">
        <v>901</v>
      </c>
      <c r="B1005" s="36" t="s">
        <v>2614</v>
      </c>
      <c r="C1005" t="s">
        <v>152</v>
      </c>
      <c r="D1005" t="s">
        <v>25</v>
      </c>
      <c r="E1005" t="s">
        <v>2709</v>
      </c>
      <c r="F1005">
        <v>6</v>
      </c>
      <c r="G1005" t="str">
        <f>IFERROR(VLOOKUP(B1005,FIJO!B:I,8,0),"No diagnostico")</f>
        <v>No diagnostico</v>
      </c>
      <c r="H1005" t="str">
        <f>IFERROR(VLOOKUP(B1005,Hoja3!J:K,1,0),"")</f>
        <v/>
      </c>
      <c r="I1005" t="str">
        <f>IFERROR(VLOOKUP(B1005,Hoja3!J:K,2,0),"")</f>
        <v/>
      </c>
      <c r="J1005" t="str">
        <f>IFERROR(VLOOKUP(B1005,Hoja3!P:Q,1,0),"")</f>
        <v/>
      </c>
      <c r="K1005" t="str">
        <f>IFERROR(VLOOKUP(B1005,Hoja3!P:Q,2,0),"")</f>
        <v/>
      </c>
      <c r="L1005">
        <v>126</v>
      </c>
    </row>
    <row r="1006" spans="1:12" x14ac:dyDescent="0.25">
      <c r="A1006">
        <v>902</v>
      </c>
      <c r="B1006" s="36" t="s">
        <v>2615</v>
      </c>
      <c r="C1006" t="s">
        <v>152</v>
      </c>
      <c r="D1006" t="s">
        <v>25</v>
      </c>
      <c r="E1006" t="s">
        <v>2707</v>
      </c>
      <c r="F1006">
        <v>3</v>
      </c>
      <c r="G1006" t="str">
        <f>IFERROR(VLOOKUP(B1006,FIJO!B:I,8,0),"No diagnostico")</f>
        <v>No diagnostico</v>
      </c>
      <c r="H1006" t="str">
        <f>IFERROR(VLOOKUP(B1006,Hoja3!J:K,1,0),"")</f>
        <v/>
      </c>
      <c r="I1006" t="str">
        <f>IFERROR(VLOOKUP(B1006,Hoja3!J:K,2,0),"")</f>
        <v/>
      </c>
      <c r="J1006" t="str">
        <f>IFERROR(VLOOKUP(B1006,Hoja3!P:Q,1,0),"")</f>
        <v>TAY11M</v>
      </c>
      <c r="K1006" t="str">
        <f>IFERROR(VLOOKUP(B1006,Hoja3!P:Q,2,0),"")</f>
        <v>PRIORIDAD 3</v>
      </c>
      <c r="L1006">
        <v>103</v>
      </c>
    </row>
    <row r="1007" spans="1:12" x14ac:dyDescent="0.25">
      <c r="A1007">
        <v>903</v>
      </c>
      <c r="B1007" s="36" t="s">
        <v>2616</v>
      </c>
      <c r="C1007" t="s">
        <v>152</v>
      </c>
      <c r="D1007" t="s">
        <v>25</v>
      </c>
      <c r="E1007" t="s">
        <v>2709</v>
      </c>
      <c r="F1007">
        <v>6</v>
      </c>
      <c r="G1007" t="str">
        <f>IFERROR(VLOOKUP(B1007,FIJO!B:I,8,0),"No diagnostico")</f>
        <v>No diagnostico</v>
      </c>
      <c r="H1007" t="str">
        <f>IFERROR(VLOOKUP(B1007,Hoja3!J:K,1,0),"")</f>
        <v/>
      </c>
      <c r="I1007" t="str">
        <f>IFERROR(VLOOKUP(B1007,Hoja3!J:K,2,0),"")</f>
        <v/>
      </c>
      <c r="J1007" t="str">
        <f>IFERROR(VLOOKUP(B1007,Hoja3!P:Q,1,0),"")</f>
        <v/>
      </c>
      <c r="K1007" t="str">
        <f>IFERROR(VLOOKUP(B1007,Hoja3!P:Q,2,0),"")</f>
        <v/>
      </c>
      <c r="L1007">
        <v>24</v>
      </c>
    </row>
    <row r="1008" spans="1:12" x14ac:dyDescent="0.25">
      <c r="A1008">
        <v>904</v>
      </c>
      <c r="B1008" s="36" t="s">
        <v>2617</v>
      </c>
      <c r="C1008" t="s">
        <v>152</v>
      </c>
      <c r="D1008" t="s">
        <v>25</v>
      </c>
      <c r="E1008" t="s">
        <v>2709</v>
      </c>
      <c r="F1008">
        <v>6</v>
      </c>
      <c r="G1008" t="str">
        <f>IFERROR(VLOOKUP(B1008,FIJO!B:I,8,0),"No diagnostico")</f>
        <v>No diagnostico</v>
      </c>
      <c r="H1008" t="str">
        <f>IFERROR(VLOOKUP(B1008,Hoja3!J:K,1,0),"")</f>
        <v/>
      </c>
      <c r="I1008" t="str">
        <f>IFERROR(VLOOKUP(B1008,Hoja3!J:K,2,0),"")</f>
        <v/>
      </c>
      <c r="J1008" t="str">
        <f>IFERROR(VLOOKUP(B1008,Hoja3!P:Q,1,0),"")</f>
        <v/>
      </c>
      <c r="K1008" t="str">
        <f>IFERROR(VLOOKUP(B1008,Hoja3!P:Q,2,0),"")</f>
        <v/>
      </c>
      <c r="L1008">
        <v>71</v>
      </c>
    </row>
    <row r="1009" spans="1:12" x14ac:dyDescent="0.25">
      <c r="A1009">
        <v>905</v>
      </c>
      <c r="B1009" s="36" t="s">
        <v>2571</v>
      </c>
      <c r="C1009" t="s">
        <v>152</v>
      </c>
      <c r="D1009" t="s">
        <v>25</v>
      </c>
      <c r="E1009" t="s">
        <v>2707</v>
      </c>
      <c r="F1009">
        <v>3</v>
      </c>
      <c r="G1009" t="str">
        <f>IFERROR(VLOOKUP(B1009,FIJO!B:I,8,0),"No diagnostico")</f>
        <v>No diagnostico</v>
      </c>
      <c r="H1009" t="str">
        <f>IFERROR(VLOOKUP(B1009,Hoja3!J:K,1,0),"")</f>
        <v/>
      </c>
      <c r="I1009" t="str">
        <f>IFERROR(VLOOKUP(B1009,Hoja3!J:K,2,0),"")</f>
        <v/>
      </c>
      <c r="J1009" t="str">
        <f>IFERROR(VLOOKUP(B1009,Hoja3!P:Q,1,0),"")</f>
        <v>1VE</v>
      </c>
      <c r="K1009" t="str">
        <f>IFERROR(VLOOKUP(B1009,Hoja3!P:Q,2,0),"")</f>
        <v>PRIORIDAD 3</v>
      </c>
      <c r="L1009">
        <v>48</v>
      </c>
    </row>
    <row r="1010" spans="1:12" x14ac:dyDescent="0.25">
      <c r="A1010">
        <v>906</v>
      </c>
      <c r="B1010" s="36" t="s">
        <v>2572</v>
      </c>
      <c r="C1010" t="s">
        <v>152</v>
      </c>
      <c r="D1010" t="s">
        <v>25</v>
      </c>
      <c r="E1010" t="s">
        <v>2709</v>
      </c>
      <c r="F1010">
        <v>6</v>
      </c>
      <c r="G1010" t="str">
        <f>IFERROR(VLOOKUP(B1010,FIJO!B:I,8,0),"No diagnostico")</f>
        <v>No diagnostico</v>
      </c>
      <c r="H1010" t="str">
        <f>IFERROR(VLOOKUP(B1010,Hoja3!J:K,1,0),"")</f>
        <v/>
      </c>
      <c r="I1010" t="str">
        <f>IFERROR(VLOOKUP(B1010,Hoja3!J:K,2,0),"")</f>
        <v/>
      </c>
      <c r="J1010" t="str">
        <f>IFERROR(VLOOKUP(B1010,Hoja3!P:Q,1,0),"")</f>
        <v/>
      </c>
      <c r="K1010" t="str">
        <f>IFERROR(VLOOKUP(B1010,Hoja3!P:Q,2,0),"")</f>
        <v/>
      </c>
      <c r="L1010">
        <v>117</v>
      </c>
    </row>
    <row r="1011" spans="1:12" x14ac:dyDescent="0.25">
      <c r="A1011">
        <v>907</v>
      </c>
      <c r="B1011" s="36" t="s">
        <v>2573</v>
      </c>
      <c r="C1011" t="s">
        <v>152</v>
      </c>
      <c r="D1011" t="s">
        <v>25</v>
      </c>
      <c r="E1011" t="s">
        <v>2709</v>
      </c>
      <c r="F1011">
        <v>6</v>
      </c>
      <c r="G1011" t="str">
        <f>IFERROR(VLOOKUP(B1011,FIJO!B:I,8,0),"No diagnostico")</f>
        <v>No diagnostico</v>
      </c>
      <c r="H1011" t="str">
        <f>IFERROR(VLOOKUP(B1011,Hoja3!J:K,1,0),"")</f>
        <v/>
      </c>
      <c r="I1011" t="str">
        <f>IFERROR(VLOOKUP(B1011,Hoja3!J:K,2,0),"")</f>
        <v/>
      </c>
      <c r="J1011" t="str">
        <f>IFERROR(VLOOKUP(B1011,Hoja3!P:Q,1,0),"")</f>
        <v/>
      </c>
      <c r="K1011" t="str">
        <f>IFERROR(VLOOKUP(B1011,Hoja3!P:Q,2,0),"")</f>
        <v/>
      </c>
      <c r="L1011">
        <v>101</v>
      </c>
    </row>
    <row r="1012" spans="1:12" x14ac:dyDescent="0.25">
      <c r="A1012">
        <v>908</v>
      </c>
      <c r="B1012" s="36" t="s">
        <v>2574</v>
      </c>
      <c r="C1012" t="s">
        <v>152</v>
      </c>
      <c r="D1012" t="s">
        <v>25</v>
      </c>
      <c r="E1012" t="s">
        <v>2707</v>
      </c>
      <c r="F1012">
        <v>3</v>
      </c>
      <c r="G1012" t="str">
        <f>IFERROR(VLOOKUP(B1012,FIJO!B:I,8,0),"No diagnostico")</f>
        <v>No diagnostico</v>
      </c>
      <c r="H1012" t="str">
        <f>IFERROR(VLOOKUP(B1012,Hoja3!J:K,1,0),"")</f>
        <v/>
      </c>
      <c r="I1012" t="str">
        <f>IFERROR(VLOOKUP(B1012,Hoja3!J:K,2,0),"")</f>
        <v/>
      </c>
      <c r="J1012" t="str">
        <f>IFERROR(VLOOKUP(B1012,Hoja3!P:Q,1,0),"")</f>
        <v>2VE</v>
      </c>
      <c r="K1012" t="str">
        <f>IFERROR(VLOOKUP(B1012,Hoja3!P:Q,2,0),"")</f>
        <v>PRIORIDAD 3</v>
      </c>
      <c r="L1012">
        <v>85</v>
      </c>
    </row>
    <row r="1013" spans="1:12" x14ac:dyDescent="0.25">
      <c r="A1013">
        <v>909</v>
      </c>
      <c r="B1013" s="36" t="s">
        <v>2575</v>
      </c>
      <c r="C1013" t="s">
        <v>152</v>
      </c>
      <c r="D1013" t="s">
        <v>25</v>
      </c>
      <c r="E1013" t="s">
        <v>2709</v>
      </c>
      <c r="F1013">
        <v>6</v>
      </c>
      <c r="G1013" t="str">
        <f>IFERROR(VLOOKUP(B1013,FIJO!B:I,8,0),"No diagnostico")</f>
        <v>No diagnostico</v>
      </c>
      <c r="H1013" t="str">
        <f>IFERROR(VLOOKUP(B1013,Hoja3!J:K,1,0),"")</f>
        <v/>
      </c>
      <c r="I1013" t="str">
        <f>IFERROR(VLOOKUP(B1013,Hoja3!J:K,2,0),"")</f>
        <v/>
      </c>
      <c r="J1013" t="str">
        <f>IFERROR(VLOOKUP(B1013,Hoja3!P:Q,1,0),"")</f>
        <v/>
      </c>
      <c r="K1013" t="str">
        <f>IFERROR(VLOOKUP(B1013,Hoja3!P:Q,2,0),"")</f>
        <v/>
      </c>
      <c r="L1013">
        <v>0</v>
      </c>
    </row>
    <row r="1014" spans="1:12" x14ac:dyDescent="0.25">
      <c r="A1014">
        <v>911</v>
      </c>
      <c r="B1014" s="36" t="s">
        <v>2576</v>
      </c>
      <c r="C1014" t="s">
        <v>152</v>
      </c>
      <c r="D1014" t="s">
        <v>25</v>
      </c>
      <c r="E1014" t="s">
        <v>2709</v>
      </c>
      <c r="F1014">
        <v>6</v>
      </c>
      <c r="G1014" t="str">
        <f>IFERROR(VLOOKUP(B1014,FIJO!B:I,8,0),"No diagnostico")</f>
        <v>No diagnostico</v>
      </c>
      <c r="H1014" t="str">
        <f>IFERROR(VLOOKUP(B1014,Hoja3!J:K,1,0),"")</f>
        <v/>
      </c>
      <c r="I1014" t="str">
        <f>IFERROR(VLOOKUP(B1014,Hoja3!J:K,2,0),"")</f>
        <v/>
      </c>
      <c r="J1014" t="str">
        <f>IFERROR(VLOOKUP(B1014,Hoja3!P:Q,1,0),"")</f>
        <v/>
      </c>
      <c r="K1014" t="str">
        <f>IFERROR(VLOOKUP(B1014,Hoja3!P:Q,2,0),"")</f>
        <v/>
      </c>
      <c r="L1014">
        <v>104</v>
      </c>
    </row>
    <row r="1015" spans="1:12" x14ac:dyDescent="0.25">
      <c r="A1015">
        <v>912</v>
      </c>
      <c r="B1015" s="36" t="s">
        <v>2577</v>
      </c>
      <c r="C1015" t="s">
        <v>152</v>
      </c>
      <c r="D1015" t="s">
        <v>25</v>
      </c>
      <c r="E1015" t="s">
        <v>2709</v>
      </c>
      <c r="F1015">
        <v>6</v>
      </c>
      <c r="G1015" t="str">
        <f>IFERROR(VLOOKUP(B1015,FIJO!B:I,8,0),"No diagnostico")</f>
        <v>No diagnostico</v>
      </c>
      <c r="H1015" t="str">
        <f>IFERROR(VLOOKUP(B1015,Hoja3!J:K,1,0),"")</f>
        <v/>
      </c>
      <c r="I1015" t="str">
        <f>IFERROR(VLOOKUP(B1015,Hoja3!J:K,2,0),"")</f>
        <v/>
      </c>
      <c r="J1015" t="str">
        <f>IFERROR(VLOOKUP(B1015,Hoja3!P:Q,1,0),"")</f>
        <v/>
      </c>
      <c r="K1015" t="str">
        <f>IFERROR(VLOOKUP(B1015,Hoja3!P:Q,2,0),"")</f>
        <v/>
      </c>
      <c r="L1015">
        <v>30</v>
      </c>
    </row>
    <row r="1016" spans="1:12" x14ac:dyDescent="0.25">
      <c r="A1016">
        <v>913</v>
      </c>
      <c r="B1016" s="36" t="s">
        <v>2578</v>
      </c>
      <c r="C1016" t="s">
        <v>152</v>
      </c>
      <c r="D1016" t="s">
        <v>25</v>
      </c>
      <c r="E1016" t="s">
        <v>2707</v>
      </c>
      <c r="F1016">
        <v>3</v>
      </c>
      <c r="G1016" t="str">
        <f>IFERROR(VLOOKUP(B1016,FIJO!B:I,8,0),"No diagnostico")</f>
        <v>No diagnostico</v>
      </c>
      <c r="H1016" t="str">
        <f>IFERROR(VLOOKUP(B1016,Hoja3!J:K,1,0),"")</f>
        <v/>
      </c>
      <c r="I1016" t="str">
        <f>IFERROR(VLOOKUP(B1016,Hoja3!J:K,2,0),"")</f>
        <v/>
      </c>
      <c r="J1016" t="str">
        <f>IFERROR(VLOOKUP(B1016,Hoja3!P:Q,1,0),"")</f>
        <v>CUU</v>
      </c>
      <c r="K1016" t="str">
        <f>IFERROR(VLOOKUP(B1016,Hoja3!P:Q,2,0),"")</f>
        <v>PRIORIDAD 3</v>
      </c>
      <c r="L1016">
        <v>149</v>
      </c>
    </row>
    <row r="1017" spans="1:12" x14ac:dyDescent="0.25">
      <c r="A1017">
        <v>914</v>
      </c>
      <c r="B1017" s="36" t="s">
        <v>2579</v>
      </c>
      <c r="C1017" t="s">
        <v>152</v>
      </c>
      <c r="D1017" t="s">
        <v>25</v>
      </c>
      <c r="E1017" t="s">
        <v>2709</v>
      </c>
      <c r="F1017">
        <v>6</v>
      </c>
      <c r="G1017" t="str">
        <f>IFERROR(VLOOKUP(B1017,FIJO!B:I,8,0),"No diagnostico")</f>
        <v>No diagnostico</v>
      </c>
      <c r="H1017" t="str">
        <f>IFERROR(VLOOKUP(B1017,Hoja3!J:K,1,0),"")</f>
        <v/>
      </c>
      <c r="I1017" t="str">
        <f>IFERROR(VLOOKUP(B1017,Hoja3!J:K,2,0),"")</f>
        <v/>
      </c>
      <c r="J1017" t="str">
        <f>IFERROR(VLOOKUP(B1017,Hoja3!P:Q,1,0),"")</f>
        <v/>
      </c>
      <c r="K1017" t="str">
        <f>IFERROR(VLOOKUP(B1017,Hoja3!P:Q,2,0),"")</f>
        <v/>
      </c>
      <c r="L1017">
        <v>94</v>
      </c>
    </row>
    <row r="1018" spans="1:12" x14ac:dyDescent="0.25">
      <c r="A1018">
        <v>916</v>
      </c>
      <c r="B1018" s="36" t="s">
        <v>2580</v>
      </c>
      <c r="C1018" t="s">
        <v>152</v>
      </c>
      <c r="D1018" t="s">
        <v>25</v>
      </c>
      <c r="E1018" t="s">
        <v>2707</v>
      </c>
      <c r="F1018">
        <v>3</v>
      </c>
      <c r="G1018" t="str">
        <f>IFERROR(VLOOKUP(B1018,FIJO!B:I,8,0),"No diagnostico")</f>
        <v>No diagnostico</v>
      </c>
      <c r="H1018" t="str">
        <f>IFERROR(VLOOKUP(B1018,Hoja3!J:K,1,0),"")</f>
        <v/>
      </c>
      <c r="I1018" t="str">
        <f>IFERROR(VLOOKUP(B1018,Hoja3!J:K,2,0),"")</f>
        <v/>
      </c>
      <c r="J1018" t="str">
        <f>IFERROR(VLOOKUP(B1018,Hoja3!P:Q,1,0),"")</f>
        <v>KCO</v>
      </c>
      <c r="K1018" t="str">
        <f>IFERROR(VLOOKUP(B1018,Hoja3!P:Q,2,0),"")</f>
        <v>PRIORIDAD 1</v>
      </c>
      <c r="L1018">
        <v>175</v>
      </c>
    </row>
    <row r="1019" spans="1:12" x14ac:dyDescent="0.25">
      <c r="A1019">
        <v>918</v>
      </c>
      <c r="B1019" s="36" t="s">
        <v>2581</v>
      </c>
      <c r="C1019" t="s">
        <v>152</v>
      </c>
      <c r="D1019" t="s">
        <v>25</v>
      </c>
      <c r="E1019" t="s">
        <v>2709</v>
      </c>
      <c r="F1019">
        <v>6</v>
      </c>
      <c r="G1019" t="str">
        <f>IFERROR(VLOOKUP(B1019,FIJO!B:I,8,0),"No diagnostico")</f>
        <v>No diagnostico</v>
      </c>
      <c r="H1019" t="str">
        <f>IFERROR(VLOOKUP(B1019,Hoja3!J:K,1,0),"")</f>
        <v/>
      </c>
      <c r="I1019" t="str">
        <f>IFERROR(VLOOKUP(B1019,Hoja3!J:K,2,0),"")</f>
        <v/>
      </c>
      <c r="J1019" t="str">
        <f>IFERROR(VLOOKUP(B1019,Hoja3!P:Q,1,0),"")</f>
        <v/>
      </c>
      <c r="K1019" t="str">
        <f>IFERROR(VLOOKUP(B1019,Hoja3!P:Q,2,0),"")</f>
        <v/>
      </c>
      <c r="L1019">
        <v>13</v>
      </c>
    </row>
    <row r="1020" spans="1:12" x14ac:dyDescent="0.25">
      <c r="A1020">
        <v>920</v>
      </c>
      <c r="B1020" s="36" t="s">
        <v>2582</v>
      </c>
      <c r="C1020" t="s">
        <v>152</v>
      </c>
      <c r="D1020" t="s">
        <v>25</v>
      </c>
      <c r="E1020" t="s">
        <v>2709</v>
      </c>
      <c r="F1020">
        <v>6</v>
      </c>
      <c r="G1020" t="str">
        <f>IFERROR(VLOOKUP(B1020,FIJO!B:I,8,0),"No diagnostico")</f>
        <v>No diagnostico</v>
      </c>
      <c r="H1020" t="str">
        <f>IFERROR(VLOOKUP(B1020,Hoja3!J:K,1,0),"")</f>
        <v/>
      </c>
      <c r="I1020" t="str">
        <f>IFERROR(VLOOKUP(B1020,Hoja3!J:K,2,0),"")</f>
        <v/>
      </c>
      <c r="J1020" t="str">
        <f>IFERROR(VLOOKUP(B1020,Hoja3!P:Q,1,0),"")</f>
        <v/>
      </c>
      <c r="K1020" t="str">
        <f>IFERROR(VLOOKUP(B1020,Hoja3!P:Q,2,0),"")</f>
        <v/>
      </c>
      <c r="L1020">
        <v>2</v>
      </c>
    </row>
    <row r="1021" spans="1:12" x14ac:dyDescent="0.25">
      <c r="A1021">
        <v>921</v>
      </c>
      <c r="B1021" s="36" t="s">
        <v>2583</v>
      </c>
      <c r="C1021" t="s">
        <v>152</v>
      </c>
      <c r="D1021" t="s">
        <v>25</v>
      </c>
      <c r="E1021" t="s">
        <v>2709</v>
      </c>
      <c r="F1021">
        <v>6</v>
      </c>
      <c r="G1021" t="str">
        <f>IFERROR(VLOOKUP(B1021,FIJO!B:I,8,0),"No diagnostico")</f>
        <v>No diagnostico</v>
      </c>
      <c r="H1021" t="str">
        <f>IFERROR(VLOOKUP(B1021,Hoja3!J:K,1,0),"")</f>
        <v/>
      </c>
      <c r="I1021" t="str">
        <f>IFERROR(VLOOKUP(B1021,Hoja3!J:K,2,0),"")</f>
        <v/>
      </c>
      <c r="J1021" t="str">
        <f>IFERROR(VLOOKUP(B1021,Hoja3!P:Q,1,0),"")</f>
        <v/>
      </c>
      <c r="K1021" t="str">
        <f>IFERROR(VLOOKUP(B1021,Hoja3!P:Q,2,0),"")</f>
        <v/>
      </c>
      <c r="L1021">
        <v>132</v>
      </c>
    </row>
    <row r="1022" spans="1:12" x14ac:dyDescent="0.25">
      <c r="A1022">
        <v>923</v>
      </c>
      <c r="B1022" s="36" t="s">
        <v>2584</v>
      </c>
      <c r="C1022" t="s">
        <v>152</v>
      </c>
      <c r="D1022" t="s">
        <v>25</v>
      </c>
      <c r="E1022" t="s">
        <v>2707</v>
      </c>
      <c r="F1022">
        <v>3</v>
      </c>
      <c r="G1022" t="str">
        <f>IFERROR(VLOOKUP(B1022,FIJO!B:I,8,0),"No diagnostico")</f>
        <v>No diagnostico</v>
      </c>
      <c r="H1022" t="str">
        <f>IFERROR(VLOOKUP(B1022,Hoja3!J:K,1,0),"")</f>
        <v/>
      </c>
      <c r="I1022" t="str">
        <f>IFERROR(VLOOKUP(B1022,Hoja3!J:K,2,0),"")</f>
        <v/>
      </c>
      <c r="J1022" t="str">
        <f>IFERROR(VLOOKUP(B1022,Hoja3!P:Q,1,0),"")</f>
        <v>SFN</v>
      </c>
      <c r="K1022" t="str">
        <f>IFERROR(VLOOKUP(B1022,Hoja3!P:Q,2,0),"")</f>
        <v>PRIORIDAD 4</v>
      </c>
      <c r="L1022">
        <v>130</v>
      </c>
    </row>
    <row r="1023" spans="1:12" x14ac:dyDescent="0.25">
      <c r="A1023">
        <v>924</v>
      </c>
      <c r="B1023" s="36" t="s">
        <v>2585</v>
      </c>
      <c r="C1023" t="s">
        <v>152</v>
      </c>
      <c r="D1023" t="s">
        <v>25</v>
      </c>
      <c r="E1023" t="s">
        <v>2707</v>
      </c>
      <c r="F1023">
        <v>3</v>
      </c>
      <c r="G1023" t="str">
        <f>IFERROR(VLOOKUP(B1023,FIJO!B:I,8,0),"No diagnostico")</f>
        <v>No diagnostico</v>
      </c>
      <c r="H1023" t="str">
        <f>IFERROR(VLOOKUP(B1023,Hoja3!J:K,1,0),"")</f>
        <v/>
      </c>
      <c r="I1023" t="str">
        <f>IFERROR(VLOOKUP(B1023,Hoja3!J:K,2,0),"")</f>
        <v/>
      </c>
      <c r="J1023" t="str">
        <f>IFERROR(VLOOKUP(B1023,Hoja3!P:Q,1,0),"")</f>
        <v>V0D</v>
      </c>
      <c r="K1023" t="str">
        <f>IFERROR(VLOOKUP(B1023,Hoja3!P:Q,2,0),"")</f>
        <v>PRIORIDAD 3</v>
      </c>
      <c r="L1023">
        <v>87</v>
      </c>
    </row>
    <row r="1024" spans="1:12" x14ac:dyDescent="0.25">
      <c r="A1024">
        <v>925</v>
      </c>
      <c r="B1024" s="36" t="s">
        <v>2586</v>
      </c>
      <c r="C1024" t="s">
        <v>152</v>
      </c>
      <c r="D1024" t="s">
        <v>25</v>
      </c>
      <c r="E1024" t="s">
        <v>2709</v>
      </c>
      <c r="F1024">
        <v>6</v>
      </c>
      <c r="G1024" t="str">
        <f>IFERROR(VLOOKUP(B1024,FIJO!B:I,8,0),"No diagnostico")</f>
        <v>No diagnostico</v>
      </c>
      <c r="H1024" t="str">
        <f>IFERROR(VLOOKUP(B1024,Hoja3!J:K,1,0),"")</f>
        <v/>
      </c>
      <c r="I1024" t="str">
        <f>IFERROR(VLOOKUP(B1024,Hoja3!J:K,2,0),"")</f>
        <v/>
      </c>
      <c r="J1024" t="str">
        <f>IFERROR(VLOOKUP(B1024,Hoja3!P:Q,1,0),"")</f>
        <v/>
      </c>
      <c r="K1024" t="str">
        <f>IFERROR(VLOOKUP(B1024,Hoja3!P:Q,2,0),"")</f>
        <v/>
      </c>
      <c r="L1024">
        <v>32</v>
      </c>
    </row>
    <row r="1025" spans="1:12" x14ac:dyDescent="0.25">
      <c r="A1025">
        <v>926</v>
      </c>
      <c r="B1025" s="36" t="s">
        <v>2587</v>
      </c>
      <c r="C1025" t="s">
        <v>152</v>
      </c>
      <c r="D1025" t="s">
        <v>25</v>
      </c>
      <c r="E1025" t="s">
        <v>2709</v>
      </c>
      <c r="F1025">
        <v>6</v>
      </c>
      <c r="G1025" t="str">
        <f>IFERROR(VLOOKUP(B1025,FIJO!B:I,8,0),"No diagnostico")</f>
        <v>No diagnostico</v>
      </c>
      <c r="H1025" t="str">
        <f>IFERROR(VLOOKUP(B1025,Hoja3!J:K,1,0),"")</f>
        <v/>
      </c>
      <c r="I1025" t="str">
        <f>IFERROR(VLOOKUP(B1025,Hoja3!J:K,2,0),"")</f>
        <v/>
      </c>
      <c r="J1025" t="str">
        <f>IFERROR(VLOOKUP(B1025,Hoja3!P:Q,1,0),"")</f>
        <v/>
      </c>
      <c r="K1025" t="str">
        <f>IFERROR(VLOOKUP(B1025,Hoja3!P:Q,2,0),"")</f>
        <v/>
      </c>
      <c r="L1025">
        <v>83</v>
      </c>
    </row>
    <row r="1026" spans="1:12" x14ac:dyDescent="0.25">
      <c r="A1026">
        <v>927</v>
      </c>
      <c r="B1026" s="36" t="s">
        <v>2588</v>
      </c>
      <c r="C1026" t="s">
        <v>152</v>
      </c>
      <c r="D1026" t="s">
        <v>25</v>
      </c>
      <c r="E1026" t="s">
        <v>2709</v>
      </c>
      <c r="F1026">
        <v>6</v>
      </c>
      <c r="G1026" t="str">
        <f>IFERROR(VLOOKUP(B1026,FIJO!B:I,8,0),"No diagnostico")</f>
        <v>No diagnostico</v>
      </c>
      <c r="H1026" t="str">
        <f>IFERROR(VLOOKUP(B1026,Hoja3!J:K,1,0),"")</f>
        <v/>
      </c>
      <c r="I1026" t="str">
        <f>IFERROR(VLOOKUP(B1026,Hoja3!J:K,2,0),"")</f>
        <v/>
      </c>
      <c r="J1026" t="str">
        <f>IFERROR(VLOOKUP(B1026,Hoja3!P:Q,1,0),"")</f>
        <v/>
      </c>
      <c r="K1026" t="str">
        <f>IFERROR(VLOOKUP(B1026,Hoja3!P:Q,2,0),"")</f>
        <v/>
      </c>
      <c r="L1026">
        <v>28</v>
      </c>
    </row>
    <row r="1027" spans="1:12" x14ac:dyDescent="0.25">
      <c r="A1027">
        <v>928</v>
      </c>
      <c r="B1027" s="36" t="s">
        <v>2558</v>
      </c>
      <c r="C1027" t="s">
        <v>152</v>
      </c>
      <c r="D1027" t="s">
        <v>25</v>
      </c>
      <c r="E1027" t="s">
        <v>2709</v>
      </c>
      <c r="F1027">
        <v>6</v>
      </c>
      <c r="G1027" t="str">
        <f>IFERROR(VLOOKUP(B1027,FIJO!B:I,8,0),"No diagnostico")</f>
        <v>No diagnostico</v>
      </c>
      <c r="H1027" t="str">
        <f>IFERROR(VLOOKUP(B1027,Hoja3!J:K,1,0),"")</f>
        <v/>
      </c>
      <c r="I1027" t="str">
        <f>IFERROR(VLOOKUP(B1027,Hoja3!J:K,2,0),"")</f>
        <v/>
      </c>
      <c r="J1027" t="str">
        <f>IFERROR(VLOOKUP(B1027,Hoja3!P:Q,1,0),"")</f>
        <v/>
      </c>
      <c r="K1027" t="str">
        <f>IFERROR(VLOOKUP(B1027,Hoja3!P:Q,2,0),"")</f>
        <v/>
      </c>
      <c r="L1027">
        <v>145</v>
      </c>
    </row>
    <row r="1028" spans="1:12" x14ac:dyDescent="0.25">
      <c r="A1028">
        <v>929</v>
      </c>
      <c r="B1028" s="36" t="s">
        <v>2559</v>
      </c>
      <c r="C1028" t="s">
        <v>152</v>
      </c>
      <c r="D1028" t="s">
        <v>25</v>
      </c>
      <c r="E1028" t="s">
        <v>2709</v>
      </c>
      <c r="F1028">
        <v>6</v>
      </c>
      <c r="G1028" t="str">
        <f>IFERROR(VLOOKUP(B1028,FIJO!B:I,8,0),"No diagnostico")</f>
        <v>No diagnostico</v>
      </c>
      <c r="H1028" t="str">
        <f>IFERROR(VLOOKUP(B1028,Hoja3!J:K,1,0),"")</f>
        <v/>
      </c>
      <c r="I1028" t="str">
        <f>IFERROR(VLOOKUP(B1028,Hoja3!J:K,2,0),"")</f>
        <v/>
      </c>
      <c r="J1028" t="str">
        <f>IFERROR(VLOOKUP(B1028,Hoja3!P:Q,1,0),"")</f>
        <v/>
      </c>
      <c r="K1028" t="str">
        <f>IFERROR(VLOOKUP(B1028,Hoja3!P:Q,2,0),"")</f>
        <v/>
      </c>
      <c r="L1028">
        <v>123</v>
      </c>
    </row>
    <row r="1029" spans="1:12" x14ac:dyDescent="0.25">
      <c r="A1029">
        <v>930</v>
      </c>
      <c r="B1029" s="36" t="s">
        <v>2560</v>
      </c>
      <c r="C1029" t="s">
        <v>152</v>
      </c>
      <c r="D1029" t="s">
        <v>25</v>
      </c>
      <c r="E1029" t="s">
        <v>2709</v>
      </c>
      <c r="F1029">
        <v>6</v>
      </c>
      <c r="G1029" t="str">
        <f>IFERROR(VLOOKUP(B1029,FIJO!B:I,8,0),"No diagnostico")</f>
        <v>No diagnostico</v>
      </c>
      <c r="H1029" t="str">
        <f>IFERROR(VLOOKUP(B1029,Hoja3!J:K,1,0),"")</f>
        <v/>
      </c>
      <c r="I1029" t="str">
        <f>IFERROR(VLOOKUP(B1029,Hoja3!J:K,2,0),"")</f>
        <v/>
      </c>
      <c r="J1029" t="str">
        <f>IFERROR(VLOOKUP(B1029,Hoja3!P:Q,1,0),"")</f>
        <v/>
      </c>
      <c r="K1029" t="str">
        <f>IFERROR(VLOOKUP(B1029,Hoja3!P:Q,2,0),"")</f>
        <v/>
      </c>
      <c r="L1029">
        <v>155</v>
      </c>
    </row>
    <row r="1030" spans="1:12" x14ac:dyDescent="0.25">
      <c r="A1030">
        <v>931</v>
      </c>
      <c r="B1030" s="36" t="s">
        <v>2561</v>
      </c>
      <c r="C1030" t="s">
        <v>152</v>
      </c>
      <c r="D1030" t="s">
        <v>25</v>
      </c>
      <c r="E1030" t="s">
        <v>2709</v>
      </c>
      <c r="F1030">
        <v>6</v>
      </c>
      <c r="G1030" t="str">
        <f>IFERROR(VLOOKUP(B1030,FIJO!B:I,8,0),"No diagnostico")</f>
        <v>No diagnostico</v>
      </c>
      <c r="H1030" t="str">
        <f>IFERROR(VLOOKUP(B1030,Hoja3!J:K,1,0),"")</f>
        <v/>
      </c>
      <c r="I1030" t="str">
        <f>IFERROR(VLOOKUP(B1030,Hoja3!J:K,2,0),"")</f>
        <v/>
      </c>
      <c r="J1030" t="str">
        <f>IFERROR(VLOOKUP(B1030,Hoja3!P:Q,1,0),"")</f>
        <v/>
      </c>
      <c r="K1030" t="str">
        <f>IFERROR(VLOOKUP(B1030,Hoja3!P:Q,2,0),"")</f>
        <v/>
      </c>
      <c r="L1030">
        <v>144</v>
      </c>
    </row>
    <row r="1031" spans="1:12" x14ac:dyDescent="0.25">
      <c r="A1031">
        <v>933</v>
      </c>
      <c r="B1031" s="36" t="s">
        <v>2562</v>
      </c>
      <c r="C1031" t="s">
        <v>152</v>
      </c>
      <c r="D1031" t="s">
        <v>25</v>
      </c>
      <c r="E1031" t="s">
        <v>2709</v>
      </c>
      <c r="F1031">
        <v>6</v>
      </c>
      <c r="G1031" t="str">
        <f>IFERROR(VLOOKUP(B1031,FIJO!B:I,8,0),"No diagnostico")</f>
        <v>No diagnostico</v>
      </c>
      <c r="H1031" t="str">
        <f>IFERROR(VLOOKUP(B1031,Hoja3!J:K,1,0),"")</f>
        <v/>
      </c>
      <c r="I1031" t="str">
        <f>IFERROR(VLOOKUP(B1031,Hoja3!J:K,2,0),"")</f>
        <v/>
      </c>
      <c r="J1031" t="str">
        <f>IFERROR(VLOOKUP(B1031,Hoja3!P:Q,1,0),"")</f>
        <v/>
      </c>
      <c r="K1031" t="str">
        <f>IFERROR(VLOOKUP(B1031,Hoja3!P:Q,2,0),"")</f>
        <v/>
      </c>
      <c r="L1031">
        <v>57</v>
      </c>
    </row>
    <row r="1032" spans="1:12" x14ac:dyDescent="0.25">
      <c r="A1032">
        <v>934</v>
      </c>
      <c r="B1032" s="36" t="s">
        <v>2563</v>
      </c>
      <c r="C1032" t="s">
        <v>152</v>
      </c>
      <c r="D1032" t="s">
        <v>25</v>
      </c>
      <c r="E1032" t="s">
        <v>2709</v>
      </c>
      <c r="F1032">
        <v>6</v>
      </c>
      <c r="G1032" t="str">
        <f>IFERROR(VLOOKUP(B1032,FIJO!B:I,8,0),"No diagnostico")</f>
        <v>No diagnostico</v>
      </c>
      <c r="H1032" t="str">
        <f>IFERROR(VLOOKUP(B1032,Hoja3!J:K,1,0),"")</f>
        <v/>
      </c>
      <c r="I1032" t="str">
        <f>IFERROR(VLOOKUP(B1032,Hoja3!J:K,2,0),"")</f>
        <v/>
      </c>
      <c r="J1032" t="str">
        <f>IFERROR(VLOOKUP(B1032,Hoja3!P:Q,1,0),"")</f>
        <v/>
      </c>
      <c r="K1032" t="str">
        <f>IFERROR(VLOOKUP(B1032,Hoja3!P:Q,2,0),"")</f>
        <v/>
      </c>
      <c r="L1032">
        <v>64</v>
      </c>
    </row>
    <row r="1033" spans="1:12" x14ac:dyDescent="0.25">
      <c r="A1033">
        <v>936</v>
      </c>
      <c r="B1033" s="36" t="s">
        <v>2564</v>
      </c>
      <c r="C1033" t="s">
        <v>152</v>
      </c>
      <c r="D1033" t="s">
        <v>25</v>
      </c>
      <c r="E1033" t="s">
        <v>2709</v>
      </c>
      <c r="F1033">
        <v>6</v>
      </c>
      <c r="G1033" t="str">
        <f>IFERROR(VLOOKUP(B1033,FIJO!B:I,8,0),"No diagnostico")</f>
        <v>No diagnostico</v>
      </c>
      <c r="H1033" t="str">
        <f>IFERROR(VLOOKUP(B1033,Hoja3!J:K,1,0),"")</f>
        <v/>
      </c>
      <c r="I1033" t="str">
        <f>IFERROR(VLOOKUP(B1033,Hoja3!J:K,2,0),"")</f>
        <v/>
      </c>
      <c r="J1033" t="str">
        <f>IFERROR(VLOOKUP(B1033,Hoja3!P:Q,1,0),"")</f>
        <v/>
      </c>
      <c r="K1033" t="str">
        <f>IFERROR(VLOOKUP(B1033,Hoja3!P:Q,2,0),"")</f>
        <v/>
      </c>
      <c r="L1033">
        <v>91</v>
      </c>
    </row>
    <row r="1034" spans="1:12" x14ac:dyDescent="0.25">
      <c r="A1034">
        <v>937</v>
      </c>
      <c r="B1034" s="36" t="s">
        <v>2565</v>
      </c>
      <c r="C1034" t="s">
        <v>152</v>
      </c>
      <c r="D1034" t="s">
        <v>25</v>
      </c>
      <c r="E1034" t="s">
        <v>2709</v>
      </c>
      <c r="F1034">
        <v>6</v>
      </c>
      <c r="G1034" t="str">
        <f>IFERROR(VLOOKUP(B1034,FIJO!B:I,8,0),"No diagnostico")</f>
        <v>No diagnostico</v>
      </c>
      <c r="H1034" t="str">
        <f>IFERROR(VLOOKUP(B1034,Hoja3!J:K,1,0),"")</f>
        <v/>
      </c>
      <c r="I1034" t="str">
        <f>IFERROR(VLOOKUP(B1034,Hoja3!J:K,2,0),"")</f>
        <v/>
      </c>
      <c r="J1034" t="str">
        <f>IFERROR(VLOOKUP(B1034,Hoja3!P:Q,1,0),"")</f>
        <v/>
      </c>
      <c r="K1034" t="str">
        <f>IFERROR(VLOOKUP(B1034,Hoja3!P:Q,2,0),"")</f>
        <v/>
      </c>
      <c r="L1034">
        <v>72</v>
      </c>
    </row>
    <row r="1035" spans="1:12" x14ac:dyDescent="0.25">
      <c r="A1035">
        <v>938</v>
      </c>
      <c r="B1035" s="36" t="s">
        <v>2566</v>
      </c>
      <c r="C1035" t="s">
        <v>152</v>
      </c>
      <c r="D1035" t="s">
        <v>25</v>
      </c>
      <c r="E1035" t="s">
        <v>2709</v>
      </c>
      <c r="F1035">
        <v>6</v>
      </c>
      <c r="G1035" t="str">
        <f>IFERROR(VLOOKUP(B1035,FIJO!B:I,8,0),"No diagnostico")</f>
        <v>No diagnostico</v>
      </c>
      <c r="H1035" t="str">
        <f>IFERROR(VLOOKUP(B1035,Hoja3!J:K,1,0),"")</f>
        <v/>
      </c>
      <c r="I1035" t="str">
        <f>IFERROR(VLOOKUP(B1035,Hoja3!J:K,2,0),"")</f>
        <v/>
      </c>
      <c r="J1035" t="str">
        <f>IFERROR(VLOOKUP(B1035,Hoja3!P:Q,1,0),"")</f>
        <v/>
      </c>
      <c r="K1035" t="str">
        <f>IFERROR(VLOOKUP(B1035,Hoja3!P:Q,2,0),"")</f>
        <v/>
      </c>
      <c r="L1035">
        <v>108</v>
      </c>
    </row>
    <row r="1036" spans="1:12" x14ac:dyDescent="0.25">
      <c r="A1036">
        <v>939</v>
      </c>
      <c r="B1036" s="36" t="s">
        <v>2567</v>
      </c>
      <c r="C1036" t="s">
        <v>152</v>
      </c>
      <c r="D1036" t="s">
        <v>25</v>
      </c>
      <c r="E1036" t="s">
        <v>2707</v>
      </c>
      <c r="F1036">
        <v>3</v>
      </c>
      <c r="G1036" t="str">
        <f>IFERROR(VLOOKUP(B1036,FIJO!B:I,8,0),"No diagnostico")</f>
        <v>No diagnostico</v>
      </c>
      <c r="H1036" t="str">
        <f>IFERROR(VLOOKUP(B1036,Hoja3!J:K,1,0),"")</f>
        <v/>
      </c>
      <c r="I1036" t="str">
        <f>IFERROR(VLOOKUP(B1036,Hoja3!J:K,2,0),"")</f>
        <v/>
      </c>
      <c r="J1036" t="str">
        <f>IFERROR(VLOOKUP(B1036,Hoja3!P:Q,1,0),"")</f>
        <v>ORP</v>
      </c>
      <c r="K1036" t="str">
        <f>IFERROR(VLOOKUP(B1036,Hoja3!P:Q,2,0),"")</f>
        <v>PRIORIDAD 4</v>
      </c>
      <c r="L1036">
        <v>1</v>
      </c>
    </row>
    <row r="1037" spans="1:12" x14ac:dyDescent="0.25">
      <c r="A1037">
        <v>940</v>
      </c>
      <c r="B1037" s="36" t="s">
        <v>2568</v>
      </c>
      <c r="C1037" t="s">
        <v>152</v>
      </c>
      <c r="D1037" t="s">
        <v>25</v>
      </c>
      <c r="E1037" t="s">
        <v>2709</v>
      </c>
      <c r="F1037">
        <v>6</v>
      </c>
      <c r="G1037" t="str">
        <f>IFERROR(VLOOKUP(B1037,FIJO!B:I,8,0),"No diagnostico")</f>
        <v>No diagnostico</v>
      </c>
      <c r="H1037" t="str">
        <f>IFERROR(VLOOKUP(B1037,Hoja3!J:K,1,0),"")</f>
        <v/>
      </c>
      <c r="I1037" t="str">
        <f>IFERROR(VLOOKUP(B1037,Hoja3!J:K,2,0),"")</f>
        <v/>
      </c>
      <c r="J1037" t="str">
        <f>IFERROR(VLOOKUP(B1037,Hoja3!P:Q,1,0),"")</f>
        <v/>
      </c>
      <c r="K1037" t="str">
        <f>IFERROR(VLOOKUP(B1037,Hoja3!P:Q,2,0),"")</f>
        <v/>
      </c>
      <c r="L1037">
        <v>16</v>
      </c>
    </row>
    <row r="1038" spans="1:12" x14ac:dyDescent="0.25">
      <c r="A1038">
        <v>941</v>
      </c>
      <c r="B1038" s="36" t="s">
        <v>2569</v>
      </c>
      <c r="C1038" t="s">
        <v>152</v>
      </c>
      <c r="D1038" t="s">
        <v>25</v>
      </c>
      <c r="E1038" t="s">
        <v>2709</v>
      </c>
      <c r="F1038">
        <v>6</v>
      </c>
      <c r="G1038" t="str">
        <f>IFERROR(VLOOKUP(B1038,FIJO!B:I,8,0),"No diagnostico")</f>
        <v>No diagnostico</v>
      </c>
      <c r="H1038" t="str">
        <f>IFERROR(VLOOKUP(B1038,Hoja3!J:K,1,0),"")</f>
        <v/>
      </c>
      <c r="I1038" t="str">
        <f>IFERROR(VLOOKUP(B1038,Hoja3!J:K,2,0),"")</f>
        <v/>
      </c>
      <c r="J1038" t="str">
        <f>IFERROR(VLOOKUP(B1038,Hoja3!P:Q,1,0),"")</f>
        <v/>
      </c>
      <c r="K1038" t="str">
        <f>IFERROR(VLOOKUP(B1038,Hoja3!P:Q,2,0),"")</f>
        <v/>
      </c>
      <c r="L1038">
        <v>1</v>
      </c>
    </row>
    <row r="1039" spans="1:12" x14ac:dyDescent="0.25">
      <c r="A1039">
        <v>944</v>
      </c>
      <c r="B1039" s="36" t="s">
        <v>2544</v>
      </c>
      <c r="C1039" t="s">
        <v>152</v>
      </c>
      <c r="D1039" t="s">
        <v>25</v>
      </c>
      <c r="E1039" t="s">
        <v>2709</v>
      </c>
      <c r="F1039">
        <v>6</v>
      </c>
      <c r="G1039" t="str">
        <f>IFERROR(VLOOKUP(B1039,FIJO!B:I,8,0),"No diagnostico")</f>
        <v>No diagnostico</v>
      </c>
      <c r="H1039" t="str">
        <f>IFERROR(VLOOKUP(B1039,Hoja3!J:K,1,0),"")</f>
        <v/>
      </c>
      <c r="I1039" t="str">
        <f>IFERROR(VLOOKUP(B1039,Hoja3!J:K,2,0),"")</f>
        <v/>
      </c>
      <c r="J1039" t="str">
        <f>IFERROR(VLOOKUP(B1039,Hoja3!P:Q,1,0),"")</f>
        <v/>
      </c>
      <c r="K1039" t="str">
        <f>IFERROR(VLOOKUP(B1039,Hoja3!P:Q,2,0),"")</f>
        <v/>
      </c>
      <c r="L1039">
        <v>28</v>
      </c>
    </row>
    <row r="1040" spans="1:12" x14ac:dyDescent="0.25">
      <c r="A1040">
        <v>945</v>
      </c>
      <c r="B1040" s="36" t="s">
        <v>2545</v>
      </c>
      <c r="C1040" t="s">
        <v>152</v>
      </c>
      <c r="D1040" t="s">
        <v>25</v>
      </c>
      <c r="E1040" t="s">
        <v>2709</v>
      </c>
      <c r="F1040">
        <v>6</v>
      </c>
      <c r="G1040" t="str">
        <f>IFERROR(VLOOKUP(B1040,FIJO!B:I,8,0),"No diagnostico")</f>
        <v>No diagnostico</v>
      </c>
      <c r="H1040" t="str">
        <f>IFERROR(VLOOKUP(B1040,Hoja3!J:K,1,0),"")</f>
        <v/>
      </c>
      <c r="I1040" t="str">
        <f>IFERROR(VLOOKUP(B1040,Hoja3!J:K,2,0),"")</f>
        <v/>
      </c>
      <c r="J1040" t="str">
        <f>IFERROR(VLOOKUP(B1040,Hoja3!P:Q,1,0),"")</f>
        <v/>
      </c>
      <c r="K1040" t="str">
        <f>IFERROR(VLOOKUP(B1040,Hoja3!P:Q,2,0),"")</f>
        <v/>
      </c>
      <c r="L1040">
        <v>17</v>
      </c>
    </row>
    <row r="1041" spans="1:12" x14ac:dyDescent="0.25">
      <c r="A1041">
        <v>947</v>
      </c>
      <c r="B1041" s="36" t="s">
        <v>2546</v>
      </c>
      <c r="C1041" t="s">
        <v>152</v>
      </c>
      <c r="D1041" t="s">
        <v>25</v>
      </c>
      <c r="E1041" t="s">
        <v>2709</v>
      </c>
      <c r="F1041">
        <v>6</v>
      </c>
      <c r="G1041" t="str">
        <f>IFERROR(VLOOKUP(B1041,FIJO!B:I,8,0),"No diagnostico")</f>
        <v>No diagnostico</v>
      </c>
      <c r="H1041" t="str">
        <f>IFERROR(VLOOKUP(B1041,Hoja3!J:K,1,0),"")</f>
        <v/>
      </c>
      <c r="I1041" t="str">
        <f>IFERROR(VLOOKUP(B1041,Hoja3!J:K,2,0),"")</f>
        <v/>
      </c>
      <c r="J1041" t="str">
        <f>IFERROR(VLOOKUP(B1041,Hoja3!P:Q,1,0),"")</f>
        <v/>
      </c>
      <c r="K1041" t="str">
        <f>IFERROR(VLOOKUP(B1041,Hoja3!P:Q,2,0),"")</f>
        <v/>
      </c>
      <c r="L1041">
        <v>116</v>
      </c>
    </row>
    <row r="1042" spans="1:12" x14ac:dyDescent="0.25">
      <c r="A1042">
        <v>948</v>
      </c>
      <c r="B1042" s="36" t="s">
        <v>2547</v>
      </c>
      <c r="C1042" t="s">
        <v>152</v>
      </c>
      <c r="D1042" t="s">
        <v>25</v>
      </c>
      <c r="E1042" t="s">
        <v>2707</v>
      </c>
      <c r="F1042">
        <v>3</v>
      </c>
      <c r="G1042" t="str">
        <f>IFERROR(VLOOKUP(B1042,FIJO!B:I,8,0),"No diagnostico")</f>
        <v>No diagnostico</v>
      </c>
      <c r="H1042" t="str">
        <f>IFERROR(VLOOKUP(B1042,Hoja3!J:K,1,0),"")</f>
        <v/>
      </c>
      <c r="I1042" t="str">
        <f>IFERROR(VLOOKUP(B1042,Hoja3!J:K,2,0),"")</f>
        <v/>
      </c>
      <c r="J1042" t="str">
        <f>IFERROR(VLOOKUP(B1042,Hoja3!P:Q,1,0),"")</f>
        <v>6LV</v>
      </c>
      <c r="K1042" t="str">
        <f>IFERROR(VLOOKUP(B1042,Hoja3!P:Q,2,0),"")</f>
        <v>PRIORIDAD 3</v>
      </c>
      <c r="L1042">
        <v>39</v>
      </c>
    </row>
    <row r="1043" spans="1:12" x14ac:dyDescent="0.25">
      <c r="A1043">
        <v>949</v>
      </c>
      <c r="B1043" s="36" t="s">
        <v>2548</v>
      </c>
      <c r="C1043" t="s">
        <v>152</v>
      </c>
      <c r="D1043" t="s">
        <v>25</v>
      </c>
      <c r="E1043" t="s">
        <v>2707</v>
      </c>
      <c r="F1043">
        <v>3</v>
      </c>
      <c r="G1043" t="str">
        <f>IFERROR(VLOOKUP(B1043,FIJO!B:I,8,0),"No diagnostico")</f>
        <v>No diagnostico</v>
      </c>
      <c r="H1043" t="str">
        <f>IFERROR(VLOOKUP(B1043,Hoja3!J:K,1,0),"")</f>
        <v/>
      </c>
      <c r="I1043" t="str">
        <f>IFERROR(VLOOKUP(B1043,Hoja3!J:K,2,0),"")</f>
        <v/>
      </c>
      <c r="J1043" t="str">
        <f>IFERROR(VLOOKUP(B1043,Hoja3!P:Q,1,0),"")</f>
        <v>A4D</v>
      </c>
      <c r="K1043" t="str">
        <f>IFERROR(VLOOKUP(B1043,Hoja3!P:Q,2,0),"")</f>
        <v>PRIORIDAD 4</v>
      </c>
      <c r="L1043">
        <v>73</v>
      </c>
    </row>
    <row r="1044" spans="1:12" x14ac:dyDescent="0.25">
      <c r="A1044">
        <v>950</v>
      </c>
      <c r="B1044" s="36" t="s">
        <v>2549</v>
      </c>
      <c r="C1044" t="s">
        <v>152</v>
      </c>
      <c r="D1044" t="s">
        <v>25</v>
      </c>
      <c r="E1044" t="s">
        <v>2707</v>
      </c>
      <c r="F1044">
        <v>3</v>
      </c>
      <c r="G1044" t="str">
        <f>IFERROR(VLOOKUP(B1044,FIJO!B:I,8,0),"No diagnostico")</f>
        <v>No diagnostico</v>
      </c>
      <c r="H1044" t="str">
        <f>IFERROR(VLOOKUP(B1044,Hoja3!J:K,1,0),"")</f>
        <v/>
      </c>
      <c r="I1044" t="str">
        <f>IFERROR(VLOOKUP(B1044,Hoja3!J:K,2,0),"")</f>
        <v/>
      </c>
      <c r="J1044" t="str">
        <f>IFERROR(VLOOKUP(B1044,Hoja3!P:Q,1,0),"")</f>
        <v>EIA</v>
      </c>
      <c r="K1044" t="str">
        <f>IFERROR(VLOOKUP(B1044,Hoja3!P:Q,2,0),"")</f>
        <v>PRIORIDAD 3</v>
      </c>
      <c r="L1044">
        <v>52</v>
      </c>
    </row>
    <row r="1045" spans="1:12" x14ac:dyDescent="0.25">
      <c r="A1045">
        <v>952</v>
      </c>
      <c r="B1045" s="36" t="s">
        <v>2550</v>
      </c>
      <c r="C1045" t="s">
        <v>152</v>
      </c>
      <c r="D1045" t="s">
        <v>25</v>
      </c>
      <c r="E1045" t="s">
        <v>2709</v>
      </c>
      <c r="F1045">
        <v>6</v>
      </c>
      <c r="G1045" t="str">
        <f>IFERROR(VLOOKUP(B1045,FIJO!B:I,8,0),"No diagnostico")</f>
        <v>No diagnostico</v>
      </c>
      <c r="H1045" t="str">
        <f>IFERROR(VLOOKUP(B1045,Hoja3!J:K,1,0),"")</f>
        <v/>
      </c>
      <c r="I1045" t="str">
        <f>IFERROR(VLOOKUP(B1045,Hoja3!J:K,2,0),"")</f>
        <v/>
      </c>
      <c r="J1045" t="str">
        <f>IFERROR(VLOOKUP(B1045,Hoja3!P:Q,1,0),"")</f>
        <v/>
      </c>
      <c r="K1045" t="str">
        <f>IFERROR(VLOOKUP(B1045,Hoja3!P:Q,2,0),"")</f>
        <v/>
      </c>
      <c r="L1045">
        <v>32</v>
      </c>
    </row>
    <row r="1046" spans="1:12" x14ac:dyDescent="0.25">
      <c r="A1046">
        <v>953</v>
      </c>
      <c r="B1046" s="36" t="s">
        <v>2551</v>
      </c>
      <c r="C1046" t="s">
        <v>152</v>
      </c>
      <c r="D1046" t="s">
        <v>25</v>
      </c>
      <c r="E1046" t="s">
        <v>2709</v>
      </c>
      <c r="F1046">
        <v>6</v>
      </c>
      <c r="G1046" t="str">
        <f>IFERROR(VLOOKUP(B1046,FIJO!B:I,8,0),"No diagnostico")</f>
        <v>No diagnostico</v>
      </c>
      <c r="H1046" t="str">
        <f>IFERROR(VLOOKUP(B1046,Hoja3!J:K,1,0),"")</f>
        <v/>
      </c>
      <c r="I1046" t="str">
        <f>IFERROR(VLOOKUP(B1046,Hoja3!J:K,2,0),"")</f>
        <v/>
      </c>
      <c r="J1046" t="str">
        <f>IFERROR(VLOOKUP(B1046,Hoja3!P:Q,1,0),"")</f>
        <v/>
      </c>
      <c r="K1046" t="str">
        <f>IFERROR(VLOOKUP(B1046,Hoja3!P:Q,2,0),"")</f>
        <v/>
      </c>
      <c r="L1046">
        <v>30</v>
      </c>
    </row>
    <row r="1047" spans="1:12" x14ac:dyDescent="0.25">
      <c r="A1047">
        <v>954</v>
      </c>
      <c r="B1047" s="36" t="s">
        <v>2552</v>
      </c>
      <c r="C1047" t="s">
        <v>152</v>
      </c>
      <c r="D1047" t="s">
        <v>25</v>
      </c>
      <c r="E1047" t="s">
        <v>2709</v>
      </c>
      <c r="F1047">
        <v>6</v>
      </c>
      <c r="G1047" t="str">
        <f>IFERROR(VLOOKUP(B1047,FIJO!B:I,8,0),"No diagnostico")</f>
        <v>No diagnostico</v>
      </c>
      <c r="H1047" t="str">
        <f>IFERROR(VLOOKUP(B1047,Hoja3!J:K,1,0),"")</f>
        <v/>
      </c>
      <c r="I1047" t="str">
        <f>IFERROR(VLOOKUP(B1047,Hoja3!J:K,2,0),"")</f>
        <v/>
      </c>
      <c r="J1047" t="str">
        <f>IFERROR(VLOOKUP(B1047,Hoja3!P:Q,1,0),"")</f>
        <v/>
      </c>
      <c r="K1047" t="str">
        <f>IFERROR(VLOOKUP(B1047,Hoja3!P:Q,2,0),"")</f>
        <v/>
      </c>
      <c r="L1047">
        <v>84</v>
      </c>
    </row>
    <row r="1048" spans="1:12" x14ac:dyDescent="0.25">
      <c r="A1048">
        <v>955</v>
      </c>
      <c r="B1048" s="36" t="s">
        <v>2553</v>
      </c>
      <c r="C1048" t="s">
        <v>152</v>
      </c>
      <c r="D1048" t="s">
        <v>25</v>
      </c>
      <c r="E1048" t="s">
        <v>2709</v>
      </c>
      <c r="F1048">
        <v>6</v>
      </c>
      <c r="G1048" t="str">
        <f>IFERROR(VLOOKUP(B1048,FIJO!B:I,8,0),"No diagnostico")</f>
        <v>No diagnostico</v>
      </c>
      <c r="H1048" t="str">
        <f>IFERROR(VLOOKUP(B1048,Hoja3!J:K,1,0),"")</f>
        <v/>
      </c>
      <c r="I1048" t="str">
        <f>IFERROR(VLOOKUP(B1048,Hoja3!J:K,2,0),"")</f>
        <v/>
      </c>
      <c r="J1048" t="str">
        <f>IFERROR(VLOOKUP(B1048,Hoja3!P:Q,1,0),"")</f>
        <v/>
      </c>
      <c r="K1048" t="str">
        <f>IFERROR(VLOOKUP(B1048,Hoja3!P:Q,2,0),"")</f>
        <v/>
      </c>
      <c r="L1048">
        <v>142</v>
      </c>
    </row>
    <row r="1049" spans="1:12" x14ac:dyDescent="0.25">
      <c r="A1049">
        <v>956</v>
      </c>
      <c r="B1049" s="36" t="s">
        <v>1972</v>
      </c>
      <c r="C1049" t="s">
        <v>152</v>
      </c>
      <c r="D1049" t="s">
        <v>25</v>
      </c>
      <c r="E1049" t="s">
        <v>2708</v>
      </c>
      <c r="F1049">
        <v>4</v>
      </c>
      <c r="G1049" t="str">
        <f>IFERROR(VLOOKUP(B1049,FIJO!B:I,8,0),"No diagnostico")</f>
        <v>No diagnostico</v>
      </c>
      <c r="H1049" t="str">
        <f>IFERROR(VLOOKUP(B1049,Hoja3!J:K,1,0),"")</f>
        <v>P6I</v>
      </c>
      <c r="I1049" t="str">
        <f>IFERROR(VLOOKUP(B1049,Hoja3!J:K,2,0),"")</f>
        <v>PRIORIDAD 3</v>
      </c>
      <c r="J1049" t="str">
        <f>IFERROR(VLOOKUP(B1049,Hoja3!P:Q,1,0),"")</f>
        <v/>
      </c>
      <c r="K1049" t="str">
        <f>IFERROR(VLOOKUP(B1049,Hoja3!P:Q,2,0),"")</f>
        <v/>
      </c>
      <c r="L1049">
        <v>79</v>
      </c>
    </row>
    <row r="1050" spans="1:12" x14ac:dyDescent="0.25">
      <c r="A1050">
        <v>958</v>
      </c>
      <c r="B1050" s="36" t="s">
        <v>1974</v>
      </c>
      <c r="C1050" t="s">
        <v>152</v>
      </c>
      <c r="D1050" t="s">
        <v>25</v>
      </c>
      <c r="E1050" t="s">
        <v>2708</v>
      </c>
      <c r="F1050">
        <v>4</v>
      </c>
      <c r="G1050" t="str">
        <f>IFERROR(VLOOKUP(B1050,FIJO!B:I,8,0),"No diagnostico")</f>
        <v>No diagnostico</v>
      </c>
      <c r="H1050" t="str">
        <f>IFERROR(VLOOKUP(B1050,Hoja3!J:K,1,0),"")</f>
        <v>PUA3B</v>
      </c>
      <c r="I1050" t="str">
        <f>IFERROR(VLOOKUP(B1050,Hoja3!J:K,2,0),"")</f>
        <v>PRIORIDAD 4</v>
      </c>
      <c r="J1050" t="str">
        <f>IFERROR(VLOOKUP(B1050,Hoja3!P:Q,1,0),"")</f>
        <v/>
      </c>
      <c r="K1050" t="str">
        <f>IFERROR(VLOOKUP(B1050,Hoja3!P:Q,2,0),"")</f>
        <v/>
      </c>
      <c r="L1050">
        <v>2</v>
      </c>
    </row>
    <row r="1051" spans="1:12" x14ac:dyDescent="0.25">
      <c r="A1051">
        <v>961</v>
      </c>
      <c r="B1051" s="36" t="s">
        <v>2554</v>
      </c>
      <c r="C1051" t="s">
        <v>152</v>
      </c>
      <c r="D1051" t="s">
        <v>25</v>
      </c>
      <c r="E1051" t="s">
        <v>2707</v>
      </c>
      <c r="F1051">
        <v>3</v>
      </c>
      <c r="G1051" t="str">
        <f>IFERROR(VLOOKUP(B1051,FIJO!B:I,8,0),"No diagnostico")</f>
        <v>No diagnostico</v>
      </c>
      <c r="H1051" t="str">
        <f>IFERROR(VLOOKUP(B1051,Hoja3!J:K,1,0),"")</f>
        <v/>
      </c>
      <c r="I1051" t="str">
        <f>IFERROR(VLOOKUP(B1051,Hoja3!J:K,2,0),"")</f>
        <v/>
      </c>
      <c r="J1051" t="str">
        <f>IFERROR(VLOOKUP(B1051,Hoja3!P:Q,1,0),"")</f>
        <v>SO3</v>
      </c>
      <c r="K1051" t="str">
        <f>IFERROR(VLOOKUP(B1051,Hoja3!P:Q,2,0),"")</f>
        <v>PRIORIDAD 3</v>
      </c>
      <c r="L1051">
        <v>53</v>
      </c>
    </row>
    <row r="1052" spans="1:12" x14ac:dyDescent="0.25">
      <c r="A1052">
        <v>962</v>
      </c>
      <c r="B1052" s="36" t="s">
        <v>2555</v>
      </c>
      <c r="C1052" t="s">
        <v>152</v>
      </c>
      <c r="D1052" t="s">
        <v>25</v>
      </c>
      <c r="E1052" t="s">
        <v>2709</v>
      </c>
      <c r="F1052">
        <v>6</v>
      </c>
      <c r="G1052" t="str">
        <f>IFERROR(VLOOKUP(B1052,FIJO!B:I,8,0),"No diagnostico")</f>
        <v>No diagnostico</v>
      </c>
      <c r="H1052" t="str">
        <f>IFERROR(VLOOKUP(B1052,Hoja3!J:K,1,0),"")</f>
        <v/>
      </c>
      <c r="I1052" t="str">
        <f>IFERROR(VLOOKUP(B1052,Hoja3!J:K,2,0),"")</f>
        <v/>
      </c>
      <c r="J1052" t="str">
        <f>IFERROR(VLOOKUP(B1052,Hoja3!P:Q,1,0),"")</f>
        <v/>
      </c>
      <c r="K1052" t="str">
        <f>IFERROR(VLOOKUP(B1052,Hoja3!P:Q,2,0),"")</f>
        <v/>
      </c>
      <c r="L1052">
        <v>48</v>
      </c>
    </row>
    <row r="1053" spans="1:12" x14ac:dyDescent="0.25">
      <c r="A1053">
        <v>964</v>
      </c>
      <c r="B1053" s="36" t="s">
        <v>2556</v>
      </c>
      <c r="C1053" t="s">
        <v>152</v>
      </c>
      <c r="D1053" t="s">
        <v>25</v>
      </c>
      <c r="E1053" t="s">
        <v>2709</v>
      </c>
      <c r="F1053">
        <v>6</v>
      </c>
      <c r="G1053" t="str">
        <f>IFERROR(VLOOKUP(B1053,FIJO!B:I,8,0),"No diagnostico")</f>
        <v>No diagnostico</v>
      </c>
      <c r="H1053" t="str">
        <f>IFERROR(VLOOKUP(B1053,Hoja3!J:K,1,0),"")</f>
        <v/>
      </c>
      <c r="I1053" t="str">
        <f>IFERROR(VLOOKUP(B1053,Hoja3!J:K,2,0),"")</f>
        <v/>
      </c>
      <c r="J1053" t="str">
        <f>IFERROR(VLOOKUP(B1053,Hoja3!P:Q,1,0),"")</f>
        <v/>
      </c>
      <c r="K1053" t="str">
        <f>IFERROR(VLOOKUP(B1053,Hoja3!P:Q,2,0),"")</f>
        <v/>
      </c>
      <c r="L1053">
        <v>138</v>
      </c>
    </row>
    <row r="1054" spans="1:12" x14ac:dyDescent="0.25">
      <c r="A1054">
        <v>965</v>
      </c>
      <c r="B1054" s="36" t="s">
        <v>2673</v>
      </c>
      <c r="C1054" t="s">
        <v>171</v>
      </c>
      <c r="D1054" t="s">
        <v>25</v>
      </c>
      <c r="E1054" t="s">
        <v>2709</v>
      </c>
      <c r="F1054">
        <v>6</v>
      </c>
      <c r="G1054" t="str">
        <f>IFERROR(VLOOKUP(B1054,FIJO!B:I,8,0),"No diagnostico")</f>
        <v>No diagnostico</v>
      </c>
      <c r="H1054" t="str">
        <f>IFERROR(VLOOKUP(B1054,Hoja3!J:K,1,0),"")</f>
        <v/>
      </c>
      <c r="I1054" t="str">
        <f>IFERROR(VLOOKUP(B1054,Hoja3!J:K,2,0),"")</f>
        <v/>
      </c>
      <c r="J1054" t="str">
        <f>IFERROR(VLOOKUP(B1054,Hoja3!P:Q,1,0),"")</f>
        <v/>
      </c>
      <c r="K1054" t="str">
        <f>IFERROR(VLOOKUP(B1054,Hoja3!P:Q,2,0),"")</f>
        <v/>
      </c>
      <c r="L1054">
        <v>53</v>
      </c>
    </row>
    <row r="1055" spans="1:12" x14ac:dyDescent="0.25">
      <c r="A1055">
        <v>966</v>
      </c>
      <c r="B1055" s="36" t="s">
        <v>2674</v>
      </c>
      <c r="C1055" t="s">
        <v>171</v>
      </c>
      <c r="D1055" t="s">
        <v>25</v>
      </c>
      <c r="E1055" t="s">
        <v>2709</v>
      </c>
      <c r="F1055">
        <v>6</v>
      </c>
      <c r="G1055" t="str">
        <f>IFERROR(VLOOKUP(B1055,FIJO!B:I,8,0),"No diagnostico")</f>
        <v>No diagnostico</v>
      </c>
      <c r="H1055" t="str">
        <f>IFERROR(VLOOKUP(B1055,Hoja3!J:K,1,0),"")</f>
        <v/>
      </c>
      <c r="I1055" t="str">
        <f>IFERROR(VLOOKUP(B1055,Hoja3!J:K,2,0),"")</f>
        <v/>
      </c>
      <c r="J1055" t="str">
        <f>IFERROR(VLOOKUP(B1055,Hoja3!P:Q,1,0),"")</f>
        <v/>
      </c>
      <c r="K1055" t="str">
        <f>IFERROR(VLOOKUP(B1055,Hoja3!P:Q,2,0),"")</f>
        <v/>
      </c>
      <c r="L1055">
        <v>91</v>
      </c>
    </row>
    <row r="1056" spans="1:12" x14ac:dyDescent="0.25">
      <c r="A1056">
        <v>969</v>
      </c>
      <c r="B1056" s="36" t="s">
        <v>2651</v>
      </c>
      <c r="C1056" t="s">
        <v>171</v>
      </c>
      <c r="D1056" t="s">
        <v>25</v>
      </c>
      <c r="E1056" t="s">
        <v>2709</v>
      </c>
      <c r="F1056">
        <v>6</v>
      </c>
      <c r="G1056" t="str">
        <f>IFERROR(VLOOKUP(B1056,FIJO!B:I,8,0),"No diagnostico")</f>
        <v>No diagnostico</v>
      </c>
      <c r="H1056" t="str">
        <f>IFERROR(VLOOKUP(B1056,Hoja3!J:K,1,0),"")</f>
        <v/>
      </c>
      <c r="I1056" t="str">
        <f>IFERROR(VLOOKUP(B1056,Hoja3!J:K,2,0),"")</f>
        <v/>
      </c>
      <c r="J1056" t="str">
        <f>IFERROR(VLOOKUP(B1056,Hoja3!P:Q,1,0),"")</f>
        <v/>
      </c>
      <c r="K1056" t="str">
        <f>IFERROR(VLOOKUP(B1056,Hoja3!P:Q,2,0),"")</f>
        <v/>
      </c>
      <c r="L1056">
        <v>9</v>
      </c>
    </row>
    <row r="1057" spans="1:12" x14ac:dyDescent="0.25">
      <c r="A1057">
        <v>970</v>
      </c>
      <c r="B1057" s="36" t="s">
        <v>2652</v>
      </c>
      <c r="C1057" t="s">
        <v>171</v>
      </c>
      <c r="D1057" t="s">
        <v>25</v>
      </c>
      <c r="E1057" t="s">
        <v>2709</v>
      </c>
      <c r="F1057">
        <v>6</v>
      </c>
      <c r="G1057" t="str">
        <f>IFERROR(VLOOKUP(B1057,FIJO!B:I,8,0),"No diagnostico")</f>
        <v>No diagnostico</v>
      </c>
      <c r="H1057" t="str">
        <f>IFERROR(VLOOKUP(B1057,Hoja3!J:K,1,0),"")</f>
        <v/>
      </c>
      <c r="I1057" t="str">
        <f>IFERROR(VLOOKUP(B1057,Hoja3!J:K,2,0),"")</f>
        <v/>
      </c>
      <c r="J1057" t="str">
        <f>IFERROR(VLOOKUP(B1057,Hoja3!P:Q,1,0),"")</f>
        <v/>
      </c>
      <c r="K1057" t="str">
        <f>IFERROR(VLOOKUP(B1057,Hoja3!P:Q,2,0),"")</f>
        <v/>
      </c>
      <c r="L1057">
        <v>38</v>
      </c>
    </row>
    <row r="1058" spans="1:12" x14ac:dyDescent="0.25">
      <c r="A1058">
        <v>971</v>
      </c>
      <c r="B1058" s="36" t="s">
        <v>2653</v>
      </c>
      <c r="C1058" t="s">
        <v>171</v>
      </c>
      <c r="D1058" t="s">
        <v>25</v>
      </c>
      <c r="E1058" t="s">
        <v>2709</v>
      </c>
      <c r="F1058">
        <v>6</v>
      </c>
      <c r="G1058" t="str">
        <f>IFERROR(VLOOKUP(B1058,FIJO!B:I,8,0),"No diagnostico")</f>
        <v>No diagnostico</v>
      </c>
      <c r="H1058" t="str">
        <f>IFERROR(VLOOKUP(B1058,Hoja3!J:K,1,0),"")</f>
        <v/>
      </c>
      <c r="I1058" t="str">
        <f>IFERROR(VLOOKUP(B1058,Hoja3!J:K,2,0),"")</f>
        <v/>
      </c>
      <c r="J1058" t="str">
        <f>IFERROR(VLOOKUP(B1058,Hoja3!P:Q,1,0),"")</f>
        <v/>
      </c>
      <c r="K1058" t="str">
        <f>IFERROR(VLOOKUP(B1058,Hoja3!P:Q,2,0),"")</f>
        <v/>
      </c>
      <c r="L1058">
        <v>10</v>
      </c>
    </row>
    <row r="1059" spans="1:12" x14ac:dyDescent="0.25">
      <c r="A1059">
        <v>972</v>
      </c>
      <c r="B1059" s="36" t="s">
        <v>2028</v>
      </c>
      <c r="C1059" t="s">
        <v>171</v>
      </c>
      <c r="D1059" t="s">
        <v>25</v>
      </c>
      <c r="E1059" t="s">
        <v>2708</v>
      </c>
      <c r="F1059">
        <v>4</v>
      </c>
      <c r="G1059" t="str">
        <f>IFERROR(VLOOKUP(B1059,FIJO!B:I,8,0),"No diagnostico")</f>
        <v>No diagnostico</v>
      </c>
      <c r="H1059" t="str">
        <f>IFERROR(VLOOKUP(B1059,Hoja3!J:K,1,0),"")</f>
        <v>RU3</v>
      </c>
      <c r="I1059" t="str">
        <f>IFERROR(VLOOKUP(B1059,Hoja3!J:K,2,0),"")</f>
        <v>PRIORIDAD 3</v>
      </c>
      <c r="J1059" t="str">
        <f>IFERROR(VLOOKUP(B1059,Hoja3!P:Q,1,0),"")</f>
        <v/>
      </c>
      <c r="K1059" t="str">
        <f>IFERROR(VLOOKUP(B1059,Hoja3!P:Q,2,0),"")</f>
        <v/>
      </c>
      <c r="L1059">
        <v>65</v>
      </c>
    </row>
    <row r="1060" spans="1:12" x14ac:dyDescent="0.25">
      <c r="A1060">
        <v>974</v>
      </c>
      <c r="B1060" s="36" t="s">
        <v>2632</v>
      </c>
      <c r="C1060" t="s">
        <v>171</v>
      </c>
      <c r="D1060" t="s">
        <v>25</v>
      </c>
      <c r="E1060" t="s">
        <v>2707</v>
      </c>
      <c r="F1060">
        <v>3</v>
      </c>
      <c r="G1060" t="str">
        <f>IFERROR(VLOOKUP(B1060,FIJO!B:I,8,0),"No diagnostico")</f>
        <v>No diagnostico</v>
      </c>
      <c r="H1060" t="str">
        <f>IFERROR(VLOOKUP(B1060,Hoja3!J:K,1,0),"")</f>
        <v/>
      </c>
      <c r="I1060" t="str">
        <f>IFERROR(VLOOKUP(B1060,Hoja3!J:K,2,0),"")</f>
        <v/>
      </c>
      <c r="J1060" t="str">
        <f>IFERROR(VLOOKUP(B1060,Hoja3!P:Q,1,0),"")</f>
        <v>L6D</v>
      </c>
      <c r="K1060" t="str">
        <f>IFERROR(VLOOKUP(B1060,Hoja3!P:Q,2,0),"")</f>
        <v>PRIORIDAD 4</v>
      </c>
      <c r="L1060">
        <v>18</v>
      </c>
    </row>
    <row r="1061" spans="1:12" x14ac:dyDescent="0.25">
      <c r="A1061">
        <v>976</v>
      </c>
      <c r="B1061" s="36" t="s">
        <v>2699</v>
      </c>
      <c r="C1061" t="s">
        <v>171</v>
      </c>
      <c r="D1061" t="s">
        <v>25</v>
      </c>
      <c r="E1061" t="s">
        <v>2709</v>
      </c>
      <c r="F1061">
        <v>6</v>
      </c>
      <c r="G1061" t="str">
        <f>IFERROR(VLOOKUP(B1061,FIJO!B:I,8,0),"No diagnostico")</f>
        <v>No diagnostico</v>
      </c>
      <c r="H1061" t="str">
        <f>IFERROR(VLOOKUP(B1061,Hoja3!J:K,1,0),"")</f>
        <v/>
      </c>
      <c r="I1061" t="str">
        <f>IFERROR(VLOOKUP(B1061,Hoja3!J:K,2,0),"")</f>
        <v/>
      </c>
      <c r="J1061" t="str">
        <f>IFERROR(VLOOKUP(B1061,Hoja3!P:Q,1,0),"")</f>
        <v/>
      </c>
      <c r="K1061" t="str">
        <f>IFERROR(VLOOKUP(B1061,Hoja3!P:Q,2,0),"")</f>
        <v/>
      </c>
      <c r="L1061">
        <v>135</v>
      </c>
    </row>
    <row r="1062" spans="1:12" x14ac:dyDescent="0.25">
      <c r="A1062">
        <v>977</v>
      </c>
      <c r="B1062" s="36" t="s">
        <v>2700</v>
      </c>
      <c r="C1062" t="s">
        <v>171</v>
      </c>
      <c r="D1062" t="s">
        <v>25</v>
      </c>
      <c r="E1062" t="s">
        <v>2709</v>
      </c>
      <c r="F1062">
        <v>6</v>
      </c>
      <c r="G1062" t="str">
        <f>IFERROR(VLOOKUP(B1062,FIJO!B:I,8,0),"No diagnostico")</f>
        <v>No diagnostico</v>
      </c>
      <c r="H1062" t="str">
        <f>IFERROR(VLOOKUP(B1062,Hoja3!J:K,1,0),"")</f>
        <v/>
      </c>
      <c r="I1062" t="str">
        <f>IFERROR(VLOOKUP(B1062,Hoja3!J:K,2,0),"")</f>
        <v/>
      </c>
      <c r="J1062" t="str">
        <f>IFERROR(VLOOKUP(B1062,Hoja3!P:Q,1,0),"")</f>
        <v/>
      </c>
      <c r="K1062" t="str">
        <f>IFERROR(VLOOKUP(B1062,Hoja3!P:Q,2,0),"")</f>
        <v/>
      </c>
      <c r="L1062">
        <v>2</v>
      </c>
    </row>
    <row r="1063" spans="1:12" x14ac:dyDescent="0.25">
      <c r="A1063">
        <v>979</v>
      </c>
      <c r="B1063" s="36" t="s">
        <v>2701</v>
      </c>
      <c r="C1063" t="s">
        <v>171</v>
      </c>
      <c r="D1063" t="s">
        <v>25</v>
      </c>
      <c r="E1063" t="s">
        <v>2709</v>
      </c>
      <c r="F1063">
        <v>6</v>
      </c>
      <c r="G1063" t="str">
        <f>IFERROR(VLOOKUP(B1063,FIJO!B:I,8,0),"No diagnostico")</f>
        <v>No diagnostico</v>
      </c>
      <c r="H1063" t="str">
        <f>IFERROR(VLOOKUP(B1063,Hoja3!J:K,1,0),"")</f>
        <v/>
      </c>
      <c r="I1063" t="str">
        <f>IFERROR(VLOOKUP(B1063,Hoja3!J:K,2,0),"")</f>
        <v/>
      </c>
      <c r="J1063" t="str">
        <f>IFERROR(VLOOKUP(B1063,Hoja3!P:Q,1,0),"")</f>
        <v/>
      </c>
      <c r="K1063" t="str">
        <f>IFERROR(VLOOKUP(B1063,Hoja3!P:Q,2,0),"")</f>
        <v/>
      </c>
      <c r="L1063">
        <v>85</v>
      </c>
    </row>
    <row r="1064" spans="1:12" x14ac:dyDescent="0.25">
      <c r="A1064">
        <v>981</v>
      </c>
      <c r="B1064" s="36" t="s">
        <v>2702</v>
      </c>
      <c r="C1064" t="s">
        <v>171</v>
      </c>
      <c r="D1064" t="s">
        <v>25</v>
      </c>
      <c r="E1064" t="s">
        <v>2709</v>
      </c>
      <c r="F1064">
        <v>6</v>
      </c>
      <c r="G1064" t="str">
        <f>IFERROR(VLOOKUP(B1064,FIJO!B:I,8,0),"No diagnostico")</f>
        <v>No diagnostico</v>
      </c>
      <c r="H1064" t="str">
        <f>IFERROR(VLOOKUP(B1064,Hoja3!J:K,1,0),"")</f>
        <v/>
      </c>
      <c r="I1064" t="str">
        <f>IFERROR(VLOOKUP(B1064,Hoja3!J:K,2,0),"")</f>
        <v/>
      </c>
      <c r="J1064" t="str">
        <f>IFERROR(VLOOKUP(B1064,Hoja3!P:Q,1,0),"")</f>
        <v/>
      </c>
      <c r="K1064" t="str">
        <f>IFERROR(VLOOKUP(B1064,Hoja3!P:Q,2,0),"")</f>
        <v/>
      </c>
      <c r="L1064">
        <v>10</v>
      </c>
    </row>
    <row r="1065" spans="1:12" x14ac:dyDescent="0.25">
      <c r="A1065">
        <v>982</v>
      </c>
      <c r="B1065" s="36" t="s">
        <v>2675</v>
      </c>
      <c r="C1065" t="s">
        <v>171</v>
      </c>
      <c r="D1065" t="s">
        <v>25</v>
      </c>
      <c r="E1065" t="s">
        <v>2709</v>
      </c>
      <c r="F1065">
        <v>6</v>
      </c>
      <c r="G1065" t="str">
        <f>IFERROR(VLOOKUP(B1065,FIJO!B:I,8,0),"No diagnostico")</f>
        <v>No diagnostico</v>
      </c>
      <c r="H1065" t="str">
        <f>IFERROR(VLOOKUP(B1065,Hoja3!J:K,1,0),"")</f>
        <v/>
      </c>
      <c r="I1065" t="str">
        <f>IFERROR(VLOOKUP(B1065,Hoja3!J:K,2,0),"")</f>
        <v/>
      </c>
      <c r="J1065" t="str">
        <f>IFERROR(VLOOKUP(B1065,Hoja3!P:Q,1,0),"")</f>
        <v/>
      </c>
      <c r="K1065" t="str">
        <f>IFERROR(VLOOKUP(B1065,Hoja3!P:Q,2,0),"")</f>
        <v/>
      </c>
      <c r="L1065">
        <v>1</v>
      </c>
    </row>
    <row r="1066" spans="1:12" x14ac:dyDescent="0.25">
      <c r="A1066">
        <v>983</v>
      </c>
      <c r="B1066" s="36" t="s">
        <v>2676</v>
      </c>
      <c r="C1066" t="s">
        <v>171</v>
      </c>
      <c r="D1066" t="s">
        <v>25</v>
      </c>
      <c r="E1066" t="s">
        <v>2709</v>
      </c>
      <c r="F1066">
        <v>6</v>
      </c>
      <c r="G1066" t="str">
        <f>IFERROR(VLOOKUP(B1066,FIJO!B:I,8,0),"No diagnostico")</f>
        <v>No diagnostico</v>
      </c>
      <c r="H1066" t="str">
        <f>IFERROR(VLOOKUP(B1066,Hoja3!J:K,1,0),"")</f>
        <v/>
      </c>
      <c r="I1066" t="str">
        <f>IFERROR(VLOOKUP(B1066,Hoja3!J:K,2,0),"")</f>
        <v/>
      </c>
      <c r="J1066" t="str">
        <f>IFERROR(VLOOKUP(B1066,Hoja3!P:Q,1,0),"")</f>
        <v/>
      </c>
      <c r="K1066" t="str">
        <f>IFERROR(VLOOKUP(B1066,Hoja3!P:Q,2,0),"")</f>
        <v/>
      </c>
      <c r="L1066">
        <v>22</v>
      </c>
    </row>
    <row r="1067" spans="1:12" x14ac:dyDescent="0.25">
      <c r="A1067">
        <v>984</v>
      </c>
      <c r="B1067" s="36" t="s">
        <v>2677</v>
      </c>
      <c r="C1067" t="s">
        <v>171</v>
      </c>
      <c r="D1067" t="s">
        <v>25</v>
      </c>
      <c r="E1067" t="s">
        <v>2709</v>
      </c>
      <c r="F1067">
        <v>6</v>
      </c>
      <c r="G1067" t="str">
        <f>IFERROR(VLOOKUP(B1067,FIJO!B:I,8,0),"No diagnostico")</f>
        <v>No diagnostico</v>
      </c>
      <c r="H1067" t="str">
        <f>IFERROR(VLOOKUP(B1067,Hoja3!J:K,1,0),"")</f>
        <v/>
      </c>
      <c r="I1067" t="str">
        <f>IFERROR(VLOOKUP(B1067,Hoja3!J:K,2,0),"")</f>
        <v/>
      </c>
      <c r="J1067" t="str">
        <f>IFERROR(VLOOKUP(B1067,Hoja3!P:Q,1,0),"")</f>
        <v/>
      </c>
      <c r="K1067" t="str">
        <f>IFERROR(VLOOKUP(B1067,Hoja3!P:Q,2,0),"")</f>
        <v/>
      </c>
      <c r="L1067">
        <v>129</v>
      </c>
    </row>
    <row r="1068" spans="1:12" x14ac:dyDescent="0.25">
      <c r="A1068">
        <v>985</v>
      </c>
      <c r="B1068" s="36" t="s">
        <v>2678</v>
      </c>
      <c r="C1068" t="s">
        <v>171</v>
      </c>
      <c r="D1068" t="s">
        <v>25</v>
      </c>
      <c r="E1068" t="s">
        <v>2709</v>
      </c>
      <c r="F1068">
        <v>6</v>
      </c>
      <c r="G1068" t="str">
        <f>IFERROR(VLOOKUP(B1068,FIJO!B:I,8,0),"No diagnostico")</f>
        <v>No diagnostico</v>
      </c>
      <c r="H1068" t="str">
        <f>IFERROR(VLOOKUP(B1068,Hoja3!J:K,1,0),"")</f>
        <v/>
      </c>
      <c r="I1068" t="str">
        <f>IFERROR(VLOOKUP(B1068,Hoja3!J:K,2,0),"")</f>
        <v/>
      </c>
      <c r="J1068" t="str">
        <f>IFERROR(VLOOKUP(B1068,Hoja3!P:Q,1,0),"")</f>
        <v/>
      </c>
      <c r="K1068" t="str">
        <f>IFERROR(VLOOKUP(B1068,Hoja3!P:Q,2,0),"")</f>
        <v/>
      </c>
      <c r="L1068">
        <v>109</v>
      </c>
    </row>
    <row r="1069" spans="1:12" x14ac:dyDescent="0.25">
      <c r="A1069">
        <v>986</v>
      </c>
      <c r="B1069" s="36" t="s">
        <v>2679</v>
      </c>
      <c r="C1069" t="s">
        <v>171</v>
      </c>
      <c r="D1069" t="s">
        <v>25</v>
      </c>
      <c r="E1069" t="s">
        <v>2709</v>
      </c>
      <c r="F1069">
        <v>6</v>
      </c>
      <c r="G1069" t="str">
        <f>IFERROR(VLOOKUP(B1069,FIJO!B:I,8,0),"No diagnostico")</f>
        <v>No diagnostico</v>
      </c>
      <c r="H1069" t="str">
        <f>IFERROR(VLOOKUP(B1069,Hoja3!J:K,1,0),"")</f>
        <v/>
      </c>
      <c r="I1069" t="str">
        <f>IFERROR(VLOOKUP(B1069,Hoja3!J:K,2,0),"")</f>
        <v/>
      </c>
      <c r="J1069" t="str">
        <f>IFERROR(VLOOKUP(B1069,Hoja3!P:Q,1,0),"")</f>
        <v/>
      </c>
      <c r="K1069" t="str">
        <f>IFERROR(VLOOKUP(B1069,Hoja3!P:Q,2,0),"")</f>
        <v/>
      </c>
      <c r="L1069">
        <v>42</v>
      </c>
    </row>
    <row r="1070" spans="1:12" x14ac:dyDescent="0.25">
      <c r="A1070">
        <v>987</v>
      </c>
      <c r="B1070" s="36" t="s">
        <v>2680</v>
      </c>
      <c r="C1070" t="s">
        <v>171</v>
      </c>
      <c r="D1070" t="s">
        <v>25</v>
      </c>
      <c r="E1070" t="s">
        <v>2709</v>
      </c>
      <c r="F1070">
        <v>6</v>
      </c>
      <c r="G1070" t="str">
        <f>IFERROR(VLOOKUP(B1070,FIJO!B:I,8,0),"No diagnostico")</f>
        <v>No diagnostico</v>
      </c>
      <c r="H1070" t="str">
        <f>IFERROR(VLOOKUP(B1070,Hoja3!J:K,1,0),"")</f>
        <v/>
      </c>
      <c r="I1070" t="str">
        <f>IFERROR(VLOOKUP(B1070,Hoja3!J:K,2,0),"")</f>
        <v/>
      </c>
      <c r="J1070" t="str">
        <f>IFERROR(VLOOKUP(B1070,Hoja3!P:Q,1,0),"")</f>
        <v/>
      </c>
      <c r="K1070" t="str">
        <f>IFERROR(VLOOKUP(B1070,Hoja3!P:Q,2,0),"")</f>
        <v/>
      </c>
      <c r="L1070">
        <v>124</v>
      </c>
    </row>
    <row r="1071" spans="1:12" x14ac:dyDescent="0.25">
      <c r="A1071">
        <v>988</v>
      </c>
      <c r="B1071" s="36" t="s">
        <v>2681</v>
      </c>
      <c r="C1071" t="s">
        <v>171</v>
      </c>
      <c r="D1071" t="s">
        <v>25</v>
      </c>
      <c r="E1071" t="s">
        <v>2709</v>
      </c>
      <c r="F1071">
        <v>6</v>
      </c>
      <c r="G1071" t="str">
        <f>IFERROR(VLOOKUP(B1071,FIJO!B:I,8,0),"No diagnostico")</f>
        <v>No diagnostico</v>
      </c>
      <c r="H1071" t="str">
        <f>IFERROR(VLOOKUP(B1071,Hoja3!J:K,1,0),"")</f>
        <v/>
      </c>
      <c r="I1071" t="str">
        <f>IFERROR(VLOOKUP(B1071,Hoja3!J:K,2,0),"")</f>
        <v/>
      </c>
      <c r="J1071" t="str">
        <f>IFERROR(VLOOKUP(B1071,Hoja3!P:Q,1,0),"")</f>
        <v/>
      </c>
      <c r="K1071" t="str">
        <f>IFERROR(VLOOKUP(B1071,Hoja3!P:Q,2,0),"")</f>
        <v/>
      </c>
      <c r="L1071">
        <v>58</v>
      </c>
    </row>
    <row r="1072" spans="1:12" x14ac:dyDescent="0.25">
      <c r="A1072">
        <v>989</v>
      </c>
      <c r="B1072" s="36" t="s">
        <v>2682</v>
      </c>
      <c r="C1072" t="s">
        <v>171</v>
      </c>
      <c r="D1072" t="s">
        <v>25</v>
      </c>
      <c r="E1072" t="s">
        <v>2709</v>
      </c>
      <c r="F1072">
        <v>6</v>
      </c>
      <c r="G1072" t="str">
        <f>IFERROR(VLOOKUP(B1072,FIJO!B:I,8,0),"No diagnostico")</f>
        <v>No diagnostico</v>
      </c>
      <c r="H1072" t="str">
        <f>IFERROR(VLOOKUP(B1072,Hoja3!J:K,1,0),"")</f>
        <v/>
      </c>
      <c r="I1072" t="str">
        <f>IFERROR(VLOOKUP(B1072,Hoja3!J:K,2,0),"")</f>
        <v/>
      </c>
      <c r="J1072" t="str">
        <f>IFERROR(VLOOKUP(B1072,Hoja3!P:Q,1,0),"")</f>
        <v/>
      </c>
      <c r="K1072" t="str">
        <f>IFERROR(VLOOKUP(B1072,Hoja3!P:Q,2,0),"")</f>
        <v/>
      </c>
      <c r="L1072">
        <v>64</v>
      </c>
    </row>
    <row r="1073" spans="1:12" x14ac:dyDescent="0.25">
      <c r="A1073">
        <v>992</v>
      </c>
      <c r="B1073" s="36" t="s">
        <v>2023</v>
      </c>
      <c r="C1073" t="s">
        <v>171</v>
      </c>
      <c r="D1073" t="s">
        <v>25</v>
      </c>
      <c r="E1073" t="s">
        <v>2708</v>
      </c>
      <c r="F1073">
        <v>4</v>
      </c>
      <c r="G1073" t="str">
        <f>IFERROR(VLOOKUP(B1073,FIJO!B:I,8,0),"No diagnostico")</f>
        <v>No diagnostico</v>
      </c>
      <c r="H1073" t="str">
        <f>IFERROR(VLOOKUP(B1073,Hoja3!J:K,1,0),"")</f>
        <v>CHD</v>
      </c>
      <c r="I1073" t="str">
        <f>IFERROR(VLOOKUP(B1073,Hoja3!J:K,2,0),"")</f>
        <v>PRIORIDAD 4</v>
      </c>
      <c r="J1073" t="str">
        <f>IFERROR(VLOOKUP(B1073,Hoja3!P:Q,1,0),"")</f>
        <v/>
      </c>
      <c r="K1073" t="str">
        <f>IFERROR(VLOOKUP(B1073,Hoja3!P:Q,2,0),"")</f>
        <v/>
      </c>
      <c r="L1073">
        <v>7</v>
      </c>
    </row>
    <row r="1074" spans="1:12" x14ac:dyDescent="0.25">
      <c r="A1074">
        <v>993</v>
      </c>
      <c r="B1074" s="36" t="s">
        <v>2683</v>
      </c>
      <c r="C1074" t="s">
        <v>171</v>
      </c>
      <c r="D1074" t="s">
        <v>25</v>
      </c>
      <c r="E1074" t="s">
        <v>2709</v>
      </c>
      <c r="F1074">
        <v>6</v>
      </c>
      <c r="G1074" t="str">
        <f>IFERROR(VLOOKUP(B1074,FIJO!B:I,8,0),"No diagnostico")</f>
        <v>No diagnostico</v>
      </c>
      <c r="H1074" t="str">
        <f>IFERROR(VLOOKUP(B1074,Hoja3!J:K,1,0),"")</f>
        <v/>
      </c>
      <c r="I1074" t="str">
        <f>IFERROR(VLOOKUP(B1074,Hoja3!J:K,2,0),"")</f>
        <v/>
      </c>
      <c r="J1074" t="str">
        <f>IFERROR(VLOOKUP(B1074,Hoja3!P:Q,1,0),"")</f>
        <v/>
      </c>
      <c r="K1074" t="str">
        <f>IFERROR(VLOOKUP(B1074,Hoja3!P:Q,2,0),"")</f>
        <v/>
      </c>
      <c r="L1074">
        <v>21</v>
      </c>
    </row>
    <row r="1075" spans="1:12" x14ac:dyDescent="0.25">
      <c r="A1075">
        <v>994</v>
      </c>
      <c r="B1075" s="36" t="s">
        <v>2684</v>
      </c>
      <c r="C1075" t="s">
        <v>171</v>
      </c>
      <c r="D1075" t="s">
        <v>25</v>
      </c>
      <c r="E1075" t="s">
        <v>2709</v>
      </c>
      <c r="F1075">
        <v>6</v>
      </c>
      <c r="G1075" t="str">
        <f>IFERROR(VLOOKUP(B1075,FIJO!B:I,8,0),"No diagnostico")</f>
        <v>No diagnostico</v>
      </c>
      <c r="H1075" t="str">
        <f>IFERROR(VLOOKUP(B1075,Hoja3!J:K,1,0),"")</f>
        <v/>
      </c>
      <c r="I1075" t="str">
        <f>IFERROR(VLOOKUP(B1075,Hoja3!J:K,2,0),"")</f>
        <v/>
      </c>
      <c r="J1075" t="str">
        <f>IFERROR(VLOOKUP(B1075,Hoja3!P:Q,1,0),"")</f>
        <v/>
      </c>
      <c r="K1075" t="str">
        <f>IFERROR(VLOOKUP(B1075,Hoja3!P:Q,2,0),"")</f>
        <v/>
      </c>
      <c r="L1075">
        <v>123</v>
      </c>
    </row>
    <row r="1076" spans="1:12" x14ac:dyDescent="0.25">
      <c r="A1076">
        <v>995</v>
      </c>
      <c r="B1076" s="36" t="s">
        <v>2685</v>
      </c>
      <c r="C1076" t="s">
        <v>171</v>
      </c>
      <c r="D1076" t="s">
        <v>25</v>
      </c>
      <c r="E1076" t="s">
        <v>2709</v>
      </c>
      <c r="F1076">
        <v>6</v>
      </c>
      <c r="G1076" t="str">
        <f>IFERROR(VLOOKUP(B1076,FIJO!B:I,8,0),"No diagnostico")</f>
        <v>No diagnostico</v>
      </c>
      <c r="H1076" t="str">
        <f>IFERROR(VLOOKUP(B1076,Hoja3!J:K,1,0),"")</f>
        <v/>
      </c>
      <c r="I1076" t="str">
        <f>IFERROR(VLOOKUP(B1076,Hoja3!J:K,2,0),"")</f>
        <v/>
      </c>
      <c r="J1076" t="str">
        <f>IFERROR(VLOOKUP(B1076,Hoja3!P:Q,1,0),"")</f>
        <v/>
      </c>
      <c r="K1076" t="str">
        <f>IFERROR(VLOOKUP(B1076,Hoja3!P:Q,2,0),"")</f>
        <v/>
      </c>
      <c r="L1076">
        <v>0</v>
      </c>
    </row>
    <row r="1077" spans="1:12" x14ac:dyDescent="0.25">
      <c r="A1077">
        <v>996</v>
      </c>
      <c r="B1077" s="36" t="s">
        <v>2686</v>
      </c>
      <c r="C1077" t="s">
        <v>171</v>
      </c>
      <c r="D1077" t="s">
        <v>25</v>
      </c>
      <c r="E1077" t="s">
        <v>2709</v>
      </c>
      <c r="F1077">
        <v>6</v>
      </c>
      <c r="G1077" t="str">
        <f>IFERROR(VLOOKUP(B1077,FIJO!B:I,8,0),"No diagnostico")</f>
        <v>No diagnostico</v>
      </c>
      <c r="H1077" t="str">
        <f>IFERROR(VLOOKUP(B1077,Hoja3!J:K,1,0),"")</f>
        <v/>
      </c>
      <c r="I1077" t="str">
        <f>IFERROR(VLOOKUP(B1077,Hoja3!J:K,2,0),"")</f>
        <v/>
      </c>
      <c r="J1077" t="str">
        <f>IFERROR(VLOOKUP(B1077,Hoja3!P:Q,1,0),"")</f>
        <v/>
      </c>
      <c r="K1077" t="str">
        <f>IFERROR(VLOOKUP(B1077,Hoja3!P:Q,2,0),"")</f>
        <v/>
      </c>
      <c r="L1077">
        <v>0</v>
      </c>
    </row>
    <row r="1078" spans="1:12" x14ac:dyDescent="0.25">
      <c r="A1078">
        <v>997</v>
      </c>
      <c r="B1078" s="36" t="s">
        <v>2687</v>
      </c>
      <c r="C1078" t="s">
        <v>171</v>
      </c>
      <c r="D1078" t="s">
        <v>25</v>
      </c>
      <c r="E1078" t="s">
        <v>2707</v>
      </c>
      <c r="F1078">
        <v>3</v>
      </c>
      <c r="G1078" t="str">
        <f>IFERROR(VLOOKUP(B1078,FIJO!B:I,8,0),"No diagnostico")</f>
        <v>No diagnostico</v>
      </c>
      <c r="H1078" t="str">
        <f>IFERROR(VLOOKUP(B1078,Hoja3!J:K,1,0),"")</f>
        <v/>
      </c>
      <c r="I1078" t="str">
        <f>IFERROR(VLOOKUP(B1078,Hoja3!J:K,2,0),"")</f>
        <v/>
      </c>
      <c r="J1078" t="str">
        <f>IFERROR(VLOOKUP(B1078,Hoja3!P:Q,1,0),"")</f>
        <v>I3M</v>
      </c>
      <c r="K1078" t="str">
        <f>IFERROR(VLOOKUP(B1078,Hoja3!P:Q,2,0),"")</f>
        <v>PRIORIDAD 4</v>
      </c>
      <c r="L1078">
        <v>18</v>
      </c>
    </row>
    <row r="1079" spans="1:12" x14ac:dyDescent="0.25">
      <c r="A1079">
        <v>998</v>
      </c>
      <c r="B1079" s="36" t="s">
        <v>2688</v>
      </c>
      <c r="C1079" t="s">
        <v>171</v>
      </c>
      <c r="D1079" t="s">
        <v>25</v>
      </c>
      <c r="E1079" t="s">
        <v>2709</v>
      </c>
      <c r="F1079">
        <v>6</v>
      </c>
      <c r="G1079" t="str">
        <f>IFERROR(VLOOKUP(B1079,FIJO!B:I,8,0),"No diagnostico")</f>
        <v>No diagnostico</v>
      </c>
      <c r="H1079" t="str">
        <f>IFERROR(VLOOKUP(B1079,Hoja3!J:K,1,0),"")</f>
        <v/>
      </c>
      <c r="I1079" t="str">
        <f>IFERROR(VLOOKUP(B1079,Hoja3!J:K,2,0),"")</f>
        <v/>
      </c>
      <c r="J1079" t="str">
        <f>IFERROR(VLOOKUP(B1079,Hoja3!P:Q,1,0),"")</f>
        <v/>
      </c>
      <c r="K1079" t="str">
        <f>IFERROR(VLOOKUP(B1079,Hoja3!P:Q,2,0),"")</f>
        <v/>
      </c>
      <c r="L1079">
        <v>1</v>
      </c>
    </row>
    <row r="1080" spans="1:12" x14ac:dyDescent="0.25">
      <c r="A1080">
        <v>999</v>
      </c>
      <c r="B1080" s="36" t="s">
        <v>2689</v>
      </c>
      <c r="C1080" t="s">
        <v>171</v>
      </c>
      <c r="D1080" t="s">
        <v>25</v>
      </c>
      <c r="E1080" t="s">
        <v>2709</v>
      </c>
      <c r="F1080">
        <v>6</v>
      </c>
      <c r="G1080" t="str">
        <f>IFERROR(VLOOKUP(B1080,FIJO!B:I,8,0),"No diagnostico")</f>
        <v>No diagnostico</v>
      </c>
      <c r="H1080" t="str">
        <f>IFERROR(VLOOKUP(B1080,Hoja3!J:K,1,0),"")</f>
        <v/>
      </c>
      <c r="I1080" t="str">
        <f>IFERROR(VLOOKUP(B1080,Hoja3!J:K,2,0),"")</f>
        <v/>
      </c>
      <c r="J1080" t="str">
        <f>IFERROR(VLOOKUP(B1080,Hoja3!P:Q,1,0),"")</f>
        <v/>
      </c>
      <c r="K1080" t="str">
        <f>IFERROR(VLOOKUP(B1080,Hoja3!P:Q,2,0),"")</f>
        <v/>
      </c>
      <c r="L1080">
        <v>2</v>
      </c>
    </row>
    <row r="1081" spans="1:12" x14ac:dyDescent="0.25">
      <c r="A1081">
        <v>1000</v>
      </c>
      <c r="B1081" s="36" t="s">
        <v>2690</v>
      </c>
      <c r="C1081" t="s">
        <v>171</v>
      </c>
      <c r="D1081" t="s">
        <v>25</v>
      </c>
      <c r="E1081" t="s">
        <v>2709</v>
      </c>
      <c r="F1081">
        <v>6</v>
      </c>
      <c r="G1081" t="str">
        <f>IFERROR(VLOOKUP(B1081,FIJO!B:I,8,0),"No diagnostico")</f>
        <v>No diagnostico</v>
      </c>
      <c r="H1081" t="str">
        <f>IFERROR(VLOOKUP(B1081,Hoja3!J:K,1,0),"")</f>
        <v/>
      </c>
      <c r="I1081" t="str">
        <f>IFERROR(VLOOKUP(B1081,Hoja3!J:K,2,0),"")</f>
        <v/>
      </c>
      <c r="J1081" t="str">
        <f>IFERROR(VLOOKUP(B1081,Hoja3!P:Q,1,0),"")</f>
        <v/>
      </c>
      <c r="K1081" t="str">
        <f>IFERROR(VLOOKUP(B1081,Hoja3!P:Q,2,0),"")</f>
        <v/>
      </c>
      <c r="L1081">
        <v>2</v>
      </c>
    </row>
    <row r="1082" spans="1:12" x14ac:dyDescent="0.25">
      <c r="A1082">
        <v>1001</v>
      </c>
      <c r="B1082" s="36" t="s">
        <v>2691</v>
      </c>
      <c r="C1082" t="s">
        <v>171</v>
      </c>
      <c r="D1082" t="s">
        <v>25</v>
      </c>
      <c r="E1082" t="s">
        <v>2709</v>
      </c>
      <c r="F1082">
        <v>6</v>
      </c>
      <c r="G1082" t="str">
        <f>IFERROR(VLOOKUP(B1082,FIJO!B:I,8,0),"No diagnostico")</f>
        <v>No diagnostico</v>
      </c>
      <c r="H1082" t="str">
        <f>IFERROR(VLOOKUP(B1082,Hoja3!J:K,1,0),"")</f>
        <v/>
      </c>
      <c r="I1082" t="str">
        <f>IFERROR(VLOOKUP(B1082,Hoja3!J:K,2,0),"")</f>
        <v/>
      </c>
      <c r="J1082" t="str">
        <f>IFERROR(VLOOKUP(B1082,Hoja3!P:Q,1,0),"")</f>
        <v/>
      </c>
      <c r="K1082" t="str">
        <f>IFERROR(VLOOKUP(B1082,Hoja3!P:Q,2,0),"")</f>
        <v/>
      </c>
      <c r="L1082">
        <v>6</v>
      </c>
    </row>
    <row r="1083" spans="1:12" x14ac:dyDescent="0.25">
      <c r="A1083">
        <v>1003</v>
      </c>
      <c r="B1083" s="36" t="s">
        <v>2692</v>
      </c>
      <c r="C1083" t="s">
        <v>171</v>
      </c>
      <c r="D1083" t="s">
        <v>25</v>
      </c>
      <c r="E1083" t="s">
        <v>2709</v>
      </c>
      <c r="F1083">
        <v>6</v>
      </c>
      <c r="G1083" t="str">
        <f>IFERROR(VLOOKUP(B1083,FIJO!B:I,8,0),"No diagnostico")</f>
        <v>No diagnostico</v>
      </c>
      <c r="H1083" t="str">
        <f>IFERROR(VLOOKUP(B1083,Hoja3!J:K,1,0),"")</f>
        <v/>
      </c>
      <c r="I1083" t="str">
        <f>IFERROR(VLOOKUP(B1083,Hoja3!J:K,2,0),"")</f>
        <v/>
      </c>
      <c r="J1083" t="str">
        <f>IFERROR(VLOOKUP(B1083,Hoja3!P:Q,1,0),"")</f>
        <v/>
      </c>
      <c r="K1083" t="str">
        <f>IFERROR(VLOOKUP(B1083,Hoja3!P:Q,2,0),"")</f>
        <v/>
      </c>
      <c r="L1083">
        <v>143</v>
      </c>
    </row>
    <row r="1084" spans="1:12" x14ac:dyDescent="0.25">
      <c r="A1084">
        <v>1004</v>
      </c>
      <c r="B1084" s="36" t="s">
        <v>2693</v>
      </c>
      <c r="C1084" t="s">
        <v>171</v>
      </c>
      <c r="D1084" t="s">
        <v>25</v>
      </c>
      <c r="E1084" t="s">
        <v>2709</v>
      </c>
      <c r="F1084">
        <v>6</v>
      </c>
      <c r="G1084" t="str">
        <f>IFERROR(VLOOKUP(B1084,FIJO!B:I,8,0),"No diagnostico")</f>
        <v>No diagnostico</v>
      </c>
      <c r="H1084" t="str">
        <f>IFERROR(VLOOKUP(B1084,Hoja3!J:K,1,0),"")</f>
        <v/>
      </c>
      <c r="I1084" t="str">
        <f>IFERROR(VLOOKUP(B1084,Hoja3!J:K,2,0),"")</f>
        <v/>
      </c>
      <c r="J1084" t="str">
        <f>IFERROR(VLOOKUP(B1084,Hoja3!P:Q,1,0),"")</f>
        <v/>
      </c>
      <c r="K1084" t="str">
        <f>IFERROR(VLOOKUP(B1084,Hoja3!P:Q,2,0),"")</f>
        <v/>
      </c>
      <c r="L1084">
        <v>132</v>
      </c>
    </row>
    <row r="1085" spans="1:12" x14ac:dyDescent="0.25">
      <c r="A1085">
        <v>1005</v>
      </c>
      <c r="B1085" s="36" t="s">
        <v>2694</v>
      </c>
      <c r="C1085" t="s">
        <v>171</v>
      </c>
      <c r="D1085" t="s">
        <v>25</v>
      </c>
      <c r="E1085" t="s">
        <v>2709</v>
      </c>
      <c r="F1085">
        <v>6</v>
      </c>
      <c r="G1085" t="str">
        <f>IFERROR(VLOOKUP(B1085,FIJO!B:I,8,0),"No diagnostico")</f>
        <v>No diagnostico</v>
      </c>
      <c r="H1085" t="str">
        <f>IFERROR(VLOOKUP(B1085,Hoja3!J:K,1,0),"")</f>
        <v/>
      </c>
      <c r="I1085" t="str">
        <f>IFERROR(VLOOKUP(B1085,Hoja3!J:K,2,0),"")</f>
        <v/>
      </c>
      <c r="J1085" t="str">
        <f>IFERROR(VLOOKUP(B1085,Hoja3!P:Q,1,0),"")</f>
        <v/>
      </c>
      <c r="K1085" t="str">
        <f>IFERROR(VLOOKUP(B1085,Hoja3!P:Q,2,0),"")</f>
        <v/>
      </c>
      <c r="L1085">
        <v>17</v>
      </c>
    </row>
    <row r="1086" spans="1:12" x14ac:dyDescent="0.25">
      <c r="A1086">
        <v>1006</v>
      </c>
      <c r="B1086" s="36" t="s">
        <v>2695</v>
      </c>
      <c r="C1086" t="s">
        <v>171</v>
      </c>
      <c r="D1086" t="s">
        <v>25</v>
      </c>
      <c r="E1086" t="s">
        <v>2709</v>
      </c>
      <c r="F1086">
        <v>6</v>
      </c>
      <c r="G1086" t="str">
        <f>IFERROR(VLOOKUP(B1086,FIJO!B:I,8,0),"No diagnostico")</f>
        <v>No diagnostico</v>
      </c>
      <c r="H1086" t="str">
        <f>IFERROR(VLOOKUP(B1086,Hoja3!J:K,1,0),"")</f>
        <v/>
      </c>
      <c r="I1086" t="str">
        <f>IFERROR(VLOOKUP(B1086,Hoja3!J:K,2,0),"")</f>
        <v/>
      </c>
      <c r="J1086" t="str">
        <f>IFERROR(VLOOKUP(B1086,Hoja3!P:Q,1,0),"")</f>
        <v/>
      </c>
      <c r="K1086" t="str">
        <f>IFERROR(VLOOKUP(B1086,Hoja3!P:Q,2,0),"")</f>
        <v/>
      </c>
      <c r="L1086">
        <v>91</v>
      </c>
    </row>
    <row r="1087" spans="1:12" x14ac:dyDescent="0.25">
      <c r="A1087">
        <v>1008</v>
      </c>
      <c r="B1087" s="36" t="s">
        <v>2696</v>
      </c>
      <c r="C1087" t="s">
        <v>171</v>
      </c>
      <c r="D1087" t="s">
        <v>25</v>
      </c>
      <c r="E1087" t="s">
        <v>2709</v>
      </c>
      <c r="F1087">
        <v>6</v>
      </c>
      <c r="G1087" t="str">
        <f>IFERROR(VLOOKUP(B1087,FIJO!B:I,8,0),"No diagnostico")</f>
        <v>No diagnostico</v>
      </c>
      <c r="H1087" t="str">
        <f>IFERROR(VLOOKUP(B1087,Hoja3!J:K,1,0),"")</f>
        <v/>
      </c>
      <c r="I1087" t="str">
        <f>IFERROR(VLOOKUP(B1087,Hoja3!J:K,2,0),"")</f>
        <v/>
      </c>
      <c r="J1087" t="str">
        <f>IFERROR(VLOOKUP(B1087,Hoja3!P:Q,1,0),"")</f>
        <v/>
      </c>
      <c r="K1087" t="str">
        <f>IFERROR(VLOOKUP(B1087,Hoja3!P:Q,2,0),"")</f>
        <v/>
      </c>
      <c r="L1087">
        <v>114</v>
      </c>
    </row>
    <row r="1088" spans="1:12" x14ac:dyDescent="0.25">
      <c r="A1088">
        <v>1009</v>
      </c>
      <c r="B1088" s="36" t="s">
        <v>2697</v>
      </c>
      <c r="C1088" t="s">
        <v>171</v>
      </c>
      <c r="D1088" t="s">
        <v>25</v>
      </c>
      <c r="E1088" t="s">
        <v>2709</v>
      </c>
      <c r="F1088">
        <v>6</v>
      </c>
      <c r="G1088" t="str">
        <f>IFERROR(VLOOKUP(B1088,FIJO!B:I,8,0),"No diagnostico")</f>
        <v>No diagnostico</v>
      </c>
      <c r="H1088" t="str">
        <f>IFERROR(VLOOKUP(B1088,Hoja3!J:K,1,0),"")</f>
        <v/>
      </c>
      <c r="I1088" t="str">
        <f>IFERROR(VLOOKUP(B1088,Hoja3!J:K,2,0),"")</f>
        <v/>
      </c>
      <c r="J1088" t="str">
        <f>IFERROR(VLOOKUP(B1088,Hoja3!P:Q,1,0),"")</f>
        <v/>
      </c>
      <c r="K1088" t="str">
        <f>IFERROR(VLOOKUP(B1088,Hoja3!P:Q,2,0),"")</f>
        <v/>
      </c>
      <c r="L1088">
        <v>22</v>
      </c>
    </row>
    <row r="1089" spans="1:12" x14ac:dyDescent="0.25">
      <c r="A1089">
        <v>1011</v>
      </c>
      <c r="B1089" s="36" t="s">
        <v>2698</v>
      </c>
      <c r="C1089" t="s">
        <v>171</v>
      </c>
      <c r="D1089" t="s">
        <v>25</v>
      </c>
      <c r="E1089" t="s">
        <v>2709</v>
      </c>
      <c r="F1089">
        <v>6</v>
      </c>
      <c r="G1089" t="str">
        <f>IFERROR(VLOOKUP(B1089,FIJO!B:I,8,0),"No diagnostico")</f>
        <v>No diagnostico</v>
      </c>
      <c r="H1089" t="str">
        <f>IFERROR(VLOOKUP(B1089,Hoja3!J:K,1,0),"")</f>
        <v/>
      </c>
      <c r="I1089" t="str">
        <f>IFERROR(VLOOKUP(B1089,Hoja3!J:K,2,0),"")</f>
        <v/>
      </c>
      <c r="J1089" t="str">
        <f>IFERROR(VLOOKUP(B1089,Hoja3!P:Q,1,0),"")</f>
        <v/>
      </c>
      <c r="K1089" t="str">
        <f>IFERROR(VLOOKUP(B1089,Hoja3!P:Q,2,0),"")</f>
        <v/>
      </c>
      <c r="L1089">
        <v>0</v>
      </c>
    </row>
    <row r="1090" spans="1:12" x14ac:dyDescent="0.25">
      <c r="A1090">
        <v>1012</v>
      </c>
      <c r="B1090" s="36" t="s">
        <v>2027</v>
      </c>
      <c r="C1090" t="s">
        <v>171</v>
      </c>
      <c r="D1090" t="s">
        <v>25</v>
      </c>
      <c r="E1090" t="s">
        <v>2708</v>
      </c>
      <c r="F1090">
        <v>4</v>
      </c>
      <c r="G1090" t="str">
        <f>IFERROR(VLOOKUP(B1090,FIJO!B:I,8,0),"No diagnostico")</f>
        <v>No diagnostico</v>
      </c>
      <c r="H1090" t="str">
        <f>IFERROR(VLOOKUP(B1090,Hoja3!J:K,1,0),"")</f>
        <v>TGA</v>
      </c>
      <c r="I1090" t="str">
        <f>IFERROR(VLOOKUP(B1090,Hoja3!J:K,2,0),"")</f>
        <v>PRIORIDAD 4</v>
      </c>
      <c r="J1090" t="str">
        <f>IFERROR(VLOOKUP(B1090,Hoja3!P:Q,1,0),"")</f>
        <v/>
      </c>
      <c r="K1090" t="str">
        <f>IFERROR(VLOOKUP(B1090,Hoja3!P:Q,2,0),"")</f>
        <v/>
      </c>
      <c r="L1090">
        <v>6</v>
      </c>
    </row>
    <row r="1091" spans="1:12" x14ac:dyDescent="0.25">
      <c r="A1091">
        <v>1013</v>
      </c>
      <c r="B1091" s="36" t="s">
        <v>2662</v>
      </c>
      <c r="C1091" t="s">
        <v>171</v>
      </c>
      <c r="D1091" t="s">
        <v>25</v>
      </c>
      <c r="E1091" t="s">
        <v>2709</v>
      </c>
      <c r="F1091">
        <v>6</v>
      </c>
      <c r="G1091" t="str">
        <f>IFERROR(VLOOKUP(B1091,FIJO!B:I,8,0),"No diagnostico")</f>
        <v>No diagnostico</v>
      </c>
      <c r="H1091" t="str">
        <f>IFERROR(VLOOKUP(B1091,Hoja3!J:K,1,0),"")</f>
        <v/>
      </c>
      <c r="I1091" t="str">
        <f>IFERROR(VLOOKUP(B1091,Hoja3!J:K,2,0),"")</f>
        <v/>
      </c>
      <c r="J1091" t="str">
        <f>IFERROR(VLOOKUP(B1091,Hoja3!P:Q,1,0),"")</f>
        <v/>
      </c>
      <c r="K1091" t="str">
        <f>IFERROR(VLOOKUP(B1091,Hoja3!P:Q,2,0),"")</f>
        <v/>
      </c>
      <c r="L1091">
        <v>105</v>
      </c>
    </row>
    <row r="1092" spans="1:12" x14ac:dyDescent="0.25">
      <c r="A1092">
        <v>1014</v>
      </c>
      <c r="B1092" s="36" t="s">
        <v>2663</v>
      </c>
      <c r="C1092" t="s">
        <v>171</v>
      </c>
      <c r="D1092" t="s">
        <v>25</v>
      </c>
      <c r="E1092" t="s">
        <v>2709</v>
      </c>
      <c r="F1092">
        <v>6</v>
      </c>
      <c r="G1092" t="str">
        <f>IFERROR(VLOOKUP(B1092,FIJO!B:I,8,0),"No diagnostico")</f>
        <v>No diagnostico</v>
      </c>
      <c r="H1092" t="str">
        <f>IFERROR(VLOOKUP(B1092,Hoja3!J:K,1,0),"")</f>
        <v/>
      </c>
      <c r="I1092" t="str">
        <f>IFERROR(VLOOKUP(B1092,Hoja3!J:K,2,0),"")</f>
        <v/>
      </c>
      <c r="J1092" t="str">
        <f>IFERROR(VLOOKUP(B1092,Hoja3!P:Q,1,0),"")</f>
        <v/>
      </c>
      <c r="K1092" t="str">
        <f>IFERROR(VLOOKUP(B1092,Hoja3!P:Q,2,0),"")</f>
        <v/>
      </c>
      <c r="L1092">
        <v>0</v>
      </c>
    </row>
    <row r="1093" spans="1:12" x14ac:dyDescent="0.25">
      <c r="A1093">
        <v>1015</v>
      </c>
      <c r="B1093" s="36" t="s">
        <v>2664</v>
      </c>
      <c r="C1093" t="s">
        <v>171</v>
      </c>
      <c r="D1093" t="s">
        <v>25</v>
      </c>
      <c r="E1093" t="s">
        <v>2709</v>
      </c>
      <c r="F1093">
        <v>6</v>
      </c>
      <c r="G1093" t="str">
        <f>IFERROR(VLOOKUP(B1093,FIJO!B:I,8,0),"No diagnostico")</f>
        <v>No diagnostico</v>
      </c>
      <c r="H1093" t="str">
        <f>IFERROR(VLOOKUP(B1093,Hoja3!J:K,1,0),"")</f>
        <v/>
      </c>
      <c r="I1093" t="str">
        <f>IFERROR(VLOOKUP(B1093,Hoja3!J:K,2,0),"")</f>
        <v/>
      </c>
      <c r="J1093" t="str">
        <f>IFERROR(VLOOKUP(B1093,Hoja3!P:Q,1,0),"")</f>
        <v/>
      </c>
      <c r="K1093" t="str">
        <f>IFERROR(VLOOKUP(B1093,Hoja3!P:Q,2,0),"")</f>
        <v/>
      </c>
      <c r="L1093">
        <v>5</v>
      </c>
    </row>
    <row r="1094" spans="1:12" x14ac:dyDescent="0.25">
      <c r="A1094">
        <v>1016</v>
      </c>
      <c r="B1094" s="36" t="s">
        <v>2665</v>
      </c>
      <c r="C1094" t="s">
        <v>171</v>
      </c>
      <c r="D1094" t="s">
        <v>25</v>
      </c>
      <c r="E1094" t="s">
        <v>2707</v>
      </c>
      <c r="F1094">
        <v>3</v>
      </c>
      <c r="G1094" t="str">
        <f>IFERROR(VLOOKUP(B1094,FIJO!B:I,8,0),"No diagnostico")</f>
        <v>No diagnostico</v>
      </c>
      <c r="H1094" t="str">
        <f>IFERROR(VLOOKUP(B1094,Hoja3!J:K,1,0),"")</f>
        <v/>
      </c>
      <c r="I1094" t="str">
        <f>IFERROR(VLOOKUP(B1094,Hoja3!J:K,2,0),"")</f>
        <v/>
      </c>
      <c r="J1094" t="str">
        <f>IFERROR(VLOOKUP(B1094,Hoja3!P:Q,1,0),"")</f>
        <v>ECL</v>
      </c>
      <c r="K1094" t="str">
        <f>IFERROR(VLOOKUP(B1094,Hoja3!P:Q,2,0),"")</f>
        <v>PRIORIDAD 4</v>
      </c>
      <c r="L1094">
        <v>17</v>
      </c>
    </row>
    <row r="1095" spans="1:12" x14ac:dyDescent="0.25">
      <c r="A1095">
        <v>1017</v>
      </c>
      <c r="B1095" s="36" t="s">
        <v>2666</v>
      </c>
      <c r="C1095" t="s">
        <v>171</v>
      </c>
      <c r="D1095" t="s">
        <v>25</v>
      </c>
      <c r="E1095" t="s">
        <v>2709</v>
      </c>
      <c r="F1095">
        <v>6</v>
      </c>
      <c r="G1095" t="str">
        <f>IFERROR(VLOOKUP(B1095,FIJO!B:I,8,0),"No diagnostico")</f>
        <v>No diagnostico</v>
      </c>
      <c r="H1095" t="str">
        <f>IFERROR(VLOOKUP(B1095,Hoja3!J:K,1,0),"")</f>
        <v/>
      </c>
      <c r="I1095" t="str">
        <f>IFERROR(VLOOKUP(B1095,Hoja3!J:K,2,0),"")</f>
        <v/>
      </c>
      <c r="J1095" t="str">
        <f>IFERROR(VLOOKUP(B1095,Hoja3!P:Q,1,0),"")</f>
        <v/>
      </c>
      <c r="K1095" t="str">
        <f>IFERROR(VLOOKUP(B1095,Hoja3!P:Q,2,0),"")</f>
        <v/>
      </c>
      <c r="L1095">
        <v>89</v>
      </c>
    </row>
    <row r="1096" spans="1:12" x14ac:dyDescent="0.25">
      <c r="A1096">
        <v>1018</v>
      </c>
      <c r="B1096" s="36" t="s">
        <v>2667</v>
      </c>
      <c r="C1096" t="s">
        <v>171</v>
      </c>
      <c r="D1096" t="s">
        <v>25</v>
      </c>
      <c r="E1096" t="s">
        <v>2709</v>
      </c>
      <c r="F1096">
        <v>6</v>
      </c>
      <c r="G1096" t="str">
        <f>IFERROR(VLOOKUP(B1096,FIJO!B:I,8,0),"No diagnostico")</f>
        <v>No diagnostico</v>
      </c>
      <c r="H1096" t="str">
        <f>IFERROR(VLOOKUP(B1096,Hoja3!J:K,1,0),"")</f>
        <v/>
      </c>
      <c r="I1096" t="str">
        <f>IFERROR(VLOOKUP(B1096,Hoja3!J:K,2,0),"")</f>
        <v/>
      </c>
      <c r="J1096" t="str">
        <f>IFERROR(VLOOKUP(B1096,Hoja3!P:Q,1,0),"")</f>
        <v/>
      </c>
      <c r="K1096" t="str">
        <f>IFERROR(VLOOKUP(B1096,Hoja3!P:Q,2,0),"")</f>
        <v/>
      </c>
      <c r="L1096">
        <v>52</v>
      </c>
    </row>
    <row r="1097" spans="1:12" x14ac:dyDescent="0.25">
      <c r="A1097">
        <v>1019</v>
      </c>
      <c r="B1097" s="36" t="s">
        <v>2668</v>
      </c>
      <c r="C1097" t="s">
        <v>171</v>
      </c>
      <c r="D1097" t="s">
        <v>25</v>
      </c>
      <c r="E1097" t="s">
        <v>2709</v>
      </c>
      <c r="F1097">
        <v>6</v>
      </c>
      <c r="G1097" t="str">
        <f>IFERROR(VLOOKUP(B1097,FIJO!B:I,8,0),"No diagnostico")</f>
        <v>No diagnostico</v>
      </c>
      <c r="H1097" t="str">
        <f>IFERROR(VLOOKUP(B1097,Hoja3!J:K,1,0),"")</f>
        <v/>
      </c>
      <c r="I1097" t="str">
        <f>IFERROR(VLOOKUP(B1097,Hoja3!J:K,2,0),"")</f>
        <v/>
      </c>
      <c r="J1097" t="str">
        <f>IFERROR(VLOOKUP(B1097,Hoja3!P:Q,1,0),"")</f>
        <v/>
      </c>
      <c r="K1097" t="str">
        <f>IFERROR(VLOOKUP(B1097,Hoja3!P:Q,2,0),"")</f>
        <v/>
      </c>
      <c r="L1097">
        <v>49</v>
      </c>
    </row>
    <row r="1098" spans="1:12" x14ac:dyDescent="0.25">
      <c r="A1098">
        <v>1022</v>
      </c>
      <c r="B1098" s="36" t="s">
        <v>2669</v>
      </c>
      <c r="C1098" t="s">
        <v>171</v>
      </c>
      <c r="D1098" t="s">
        <v>25</v>
      </c>
      <c r="E1098" t="s">
        <v>2709</v>
      </c>
      <c r="F1098">
        <v>6</v>
      </c>
      <c r="G1098" t="str">
        <f>IFERROR(VLOOKUP(B1098,FIJO!B:I,8,0),"No diagnostico")</f>
        <v>No diagnostico</v>
      </c>
      <c r="H1098" t="str">
        <f>IFERROR(VLOOKUP(B1098,Hoja3!J:K,1,0),"")</f>
        <v/>
      </c>
      <c r="I1098" t="str">
        <f>IFERROR(VLOOKUP(B1098,Hoja3!J:K,2,0),"")</f>
        <v/>
      </c>
      <c r="J1098" t="str">
        <f>IFERROR(VLOOKUP(B1098,Hoja3!P:Q,1,0),"")</f>
        <v/>
      </c>
      <c r="K1098" t="str">
        <f>IFERROR(VLOOKUP(B1098,Hoja3!P:Q,2,0),"")</f>
        <v/>
      </c>
      <c r="L1098">
        <v>101</v>
      </c>
    </row>
    <row r="1099" spans="1:12" x14ac:dyDescent="0.25">
      <c r="A1099">
        <v>1024</v>
      </c>
      <c r="B1099" s="36" t="s">
        <v>2020</v>
      </c>
      <c r="C1099" t="s">
        <v>171</v>
      </c>
      <c r="D1099" t="s">
        <v>25</v>
      </c>
      <c r="E1099" t="s">
        <v>2708</v>
      </c>
      <c r="F1099">
        <v>4</v>
      </c>
      <c r="G1099" t="str">
        <f>IFERROR(VLOOKUP(B1099,FIJO!B:I,8,0),"No diagnostico")</f>
        <v>No diagnostico</v>
      </c>
      <c r="H1099" t="str">
        <f>IFERROR(VLOOKUP(B1099,Hoja3!J:K,1,0),"")</f>
        <v>TV21</v>
      </c>
      <c r="I1099" t="str">
        <f>IFERROR(VLOOKUP(B1099,Hoja3!J:K,2,0),"")</f>
        <v>PRIORIDAD 4</v>
      </c>
      <c r="J1099" t="str">
        <f>IFERROR(VLOOKUP(B1099,Hoja3!P:Q,1,0),"")</f>
        <v/>
      </c>
      <c r="K1099" t="str">
        <f>IFERROR(VLOOKUP(B1099,Hoja3!P:Q,2,0),"")</f>
        <v/>
      </c>
      <c r="L1099">
        <v>5</v>
      </c>
    </row>
    <row r="1100" spans="1:12" x14ac:dyDescent="0.25">
      <c r="A1100">
        <v>1025</v>
      </c>
      <c r="B1100" s="36" t="s">
        <v>2670</v>
      </c>
      <c r="C1100" t="s">
        <v>171</v>
      </c>
      <c r="D1100" t="s">
        <v>25</v>
      </c>
      <c r="E1100" t="s">
        <v>2709</v>
      </c>
      <c r="F1100">
        <v>6</v>
      </c>
      <c r="G1100" t="str">
        <f>IFERROR(VLOOKUP(B1100,FIJO!B:I,8,0),"No diagnostico")</f>
        <v>No diagnostico</v>
      </c>
      <c r="H1100" t="str">
        <f>IFERROR(VLOOKUP(B1100,Hoja3!J:K,1,0),"")</f>
        <v/>
      </c>
      <c r="I1100" t="str">
        <f>IFERROR(VLOOKUP(B1100,Hoja3!J:K,2,0),"")</f>
        <v/>
      </c>
      <c r="J1100" t="str">
        <f>IFERROR(VLOOKUP(B1100,Hoja3!P:Q,1,0),"")</f>
        <v/>
      </c>
      <c r="K1100" t="str">
        <f>IFERROR(VLOOKUP(B1100,Hoja3!P:Q,2,0),"")</f>
        <v/>
      </c>
      <c r="L1100">
        <v>137</v>
      </c>
    </row>
    <row r="1101" spans="1:12" x14ac:dyDescent="0.25">
      <c r="A1101">
        <v>1026</v>
      </c>
      <c r="B1101" s="36" t="s">
        <v>2671</v>
      </c>
      <c r="C1101" t="s">
        <v>171</v>
      </c>
      <c r="D1101" t="s">
        <v>25</v>
      </c>
      <c r="E1101" t="s">
        <v>2709</v>
      </c>
      <c r="F1101">
        <v>6</v>
      </c>
      <c r="G1101" t="str">
        <f>IFERROR(VLOOKUP(B1101,FIJO!B:I,8,0),"No diagnostico")</f>
        <v>No diagnostico</v>
      </c>
      <c r="H1101" t="str">
        <f>IFERROR(VLOOKUP(B1101,Hoja3!J:K,1,0),"")</f>
        <v/>
      </c>
      <c r="I1101" t="str">
        <f>IFERROR(VLOOKUP(B1101,Hoja3!J:K,2,0),"")</f>
        <v/>
      </c>
      <c r="J1101" t="str">
        <f>IFERROR(VLOOKUP(B1101,Hoja3!P:Q,1,0),"")</f>
        <v/>
      </c>
      <c r="K1101" t="str">
        <f>IFERROR(VLOOKUP(B1101,Hoja3!P:Q,2,0),"")</f>
        <v/>
      </c>
      <c r="L1101">
        <v>12</v>
      </c>
    </row>
    <row r="1102" spans="1:12" x14ac:dyDescent="0.25">
      <c r="A1102">
        <v>1027</v>
      </c>
      <c r="B1102" s="36" t="s">
        <v>2672</v>
      </c>
      <c r="C1102" t="s">
        <v>171</v>
      </c>
      <c r="D1102" t="s">
        <v>25</v>
      </c>
      <c r="E1102" t="s">
        <v>2709</v>
      </c>
      <c r="F1102">
        <v>6</v>
      </c>
      <c r="G1102" t="str">
        <f>IFERROR(VLOOKUP(B1102,FIJO!B:I,8,0),"No diagnostico")</f>
        <v>No diagnostico</v>
      </c>
      <c r="H1102" t="str">
        <f>IFERROR(VLOOKUP(B1102,Hoja3!J:K,1,0),"")</f>
        <v/>
      </c>
      <c r="I1102" t="str">
        <f>IFERROR(VLOOKUP(B1102,Hoja3!J:K,2,0),"")</f>
        <v/>
      </c>
      <c r="J1102" t="str">
        <f>IFERROR(VLOOKUP(B1102,Hoja3!P:Q,1,0),"")</f>
        <v/>
      </c>
      <c r="K1102" t="str">
        <f>IFERROR(VLOOKUP(B1102,Hoja3!P:Q,2,0),"")</f>
        <v/>
      </c>
      <c r="L1102">
        <v>55</v>
      </c>
    </row>
    <row r="1103" spans="1:12" x14ac:dyDescent="0.25">
      <c r="A1103">
        <v>1029</v>
      </c>
      <c r="B1103" s="36" t="s">
        <v>2654</v>
      </c>
      <c r="C1103" t="s">
        <v>171</v>
      </c>
      <c r="D1103" t="s">
        <v>25</v>
      </c>
      <c r="E1103" t="s">
        <v>2709</v>
      </c>
      <c r="F1103">
        <v>6</v>
      </c>
      <c r="G1103" t="str">
        <f>IFERROR(VLOOKUP(B1103,FIJO!B:I,8,0),"No diagnostico")</f>
        <v>No diagnostico</v>
      </c>
      <c r="H1103" t="str">
        <f>IFERROR(VLOOKUP(B1103,Hoja3!J:K,1,0),"")</f>
        <v/>
      </c>
      <c r="I1103" t="str">
        <f>IFERROR(VLOOKUP(B1103,Hoja3!J:K,2,0),"")</f>
        <v/>
      </c>
      <c r="J1103" t="str">
        <f>IFERROR(VLOOKUP(B1103,Hoja3!P:Q,1,0),"")</f>
        <v/>
      </c>
      <c r="K1103" t="str">
        <f>IFERROR(VLOOKUP(B1103,Hoja3!P:Q,2,0),"")</f>
        <v/>
      </c>
      <c r="L1103">
        <v>0</v>
      </c>
    </row>
    <row r="1104" spans="1:12" x14ac:dyDescent="0.25">
      <c r="A1104">
        <v>1030</v>
      </c>
      <c r="B1104" s="36" t="s">
        <v>2655</v>
      </c>
      <c r="C1104" t="s">
        <v>171</v>
      </c>
      <c r="D1104" t="s">
        <v>25</v>
      </c>
      <c r="E1104" t="s">
        <v>2709</v>
      </c>
      <c r="F1104">
        <v>6</v>
      </c>
      <c r="G1104" t="str">
        <f>IFERROR(VLOOKUP(B1104,FIJO!B:I,8,0),"No diagnostico")</f>
        <v>No diagnostico</v>
      </c>
      <c r="H1104" t="str">
        <f>IFERROR(VLOOKUP(B1104,Hoja3!J:K,1,0),"")</f>
        <v/>
      </c>
      <c r="I1104" t="str">
        <f>IFERROR(VLOOKUP(B1104,Hoja3!J:K,2,0),"")</f>
        <v/>
      </c>
      <c r="J1104" t="str">
        <f>IFERROR(VLOOKUP(B1104,Hoja3!P:Q,1,0),"")</f>
        <v/>
      </c>
      <c r="K1104" t="str">
        <f>IFERROR(VLOOKUP(B1104,Hoja3!P:Q,2,0),"")</f>
        <v/>
      </c>
      <c r="L1104">
        <v>140</v>
      </c>
    </row>
    <row r="1105" spans="1:12" x14ac:dyDescent="0.25">
      <c r="A1105">
        <v>1031</v>
      </c>
      <c r="B1105" s="36" t="s">
        <v>2656</v>
      </c>
      <c r="C1105" t="s">
        <v>171</v>
      </c>
      <c r="D1105" t="s">
        <v>25</v>
      </c>
      <c r="E1105" t="s">
        <v>2709</v>
      </c>
      <c r="F1105">
        <v>6</v>
      </c>
      <c r="G1105" t="str">
        <f>IFERROR(VLOOKUP(B1105,FIJO!B:I,8,0),"No diagnostico")</f>
        <v>No diagnostico</v>
      </c>
      <c r="H1105" t="str">
        <f>IFERROR(VLOOKUP(B1105,Hoja3!J:K,1,0),"")</f>
        <v/>
      </c>
      <c r="I1105" t="str">
        <f>IFERROR(VLOOKUP(B1105,Hoja3!J:K,2,0),"")</f>
        <v/>
      </c>
      <c r="J1105" t="str">
        <f>IFERROR(VLOOKUP(B1105,Hoja3!P:Q,1,0),"")</f>
        <v/>
      </c>
      <c r="K1105" t="str">
        <f>IFERROR(VLOOKUP(B1105,Hoja3!P:Q,2,0),"")</f>
        <v/>
      </c>
      <c r="L1105">
        <v>12</v>
      </c>
    </row>
    <row r="1106" spans="1:12" x14ac:dyDescent="0.25">
      <c r="A1106">
        <v>1032</v>
      </c>
      <c r="B1106" s="36" t="s">
        <v>2657</v>
      </c>
      <c r="C1106" t="s">
        <v>171</v>
      </c>
      <c r="D1106" t="s">
        <v>25</v>
      </c>
      <c r="E1106" t="s">
        <v>2707</v>
      </c>
      <c r="F1106">
        <v>3</v>
      </c>
      <c r="G1106" t="str">
        <f>IFERROR(VLOOKUP(B1106,FIJO!B:I,8,0),"No diagnostico")</f>
        <v>No diagnostico</v>
      </c>
      <c r="H1106" t="str">
        <f>IFERROR(VLOOKUP(B1106,Hoja3!J:K,1,0),"")</f>
        <v/>
      </c>
      <c r="I1106" t="str">
        <f>IFERROR(VLOOKUP(B1106,Hoja3!J:K,2,0),"")</f>
        <v/>
      </c>
      <c r="J1106" t="str">
        <f>IFERROR(VLOOKUP(B1106,Hoja3!P:Q,1,0),"")</f>
        <v>EQI</v>
      </c>
      <c r="K1106" t="str">
        <f>IFERROR(VLOOKUP(B1106,Hoja3!P:Q,2,0),"")</f>
        <v>PRIORIDAD 4</v>
      </c>
      <c r="L1106">
        <v>54</v>
      </c>
    </row>
    <row r="1107" spans="1:12" x14ac:dyDescent="0.25">
      <c r="A1107">
        <v>1033</v>
      </c>
      <c r="B1107" s="36" t="s">
        <v>2658</v>
      </c>
      <c r="C1107" t="s">
        <v>171</v>
      </c>
      <c r="D1107" t="s">
        <v>25</v>
      </c>
      <c r="E1107" t="s">
        <v>2709</v>
      </c>
      <c r="F1107">
        <v>6</v>
      </c>
      <c r="G1107" t="str">
        <f>IFERROR(VLOOKUP(B1107,FIJO!B:I,8,0),"No diagnostico")</f>
        <v>No diagnostico</v>
      </c>
      <c r="H1107" t="str">
        <f>IFERROR(VLOOKUP(B1107,Hoja3!J:K,1,0),"")</f>
        <v/>
      </c>
      <c r="I1107" t="str">
        <f>IFERROR(VLOOKUP(B1107,Hoja3!J:K,2,0),"")</f>
        <v/>
      </c>
      <c r="J1107" t="str">
        <f>IFERROR(VLOOKUP(B1107,Hoja3!P:Q,1,0),"")</f>
        <v/>
      </c>
      <c r="K1107" t="str">
        <f>IFERROR(VLOOKUP(B1107,Hoja3!P:Q,2,0),"")</f>
        <v/>
      </c>
      <c r="L1107">
        <v>51</v>
      </c>
    </row>
    <row r="1108" spans="1:12" x14ac:dyDescent="0.25">
      <c r="A1108">
        <v>1034</v>
      </c>
      <c r="B1108" s="36" t="s">
        <v>2659</v>
      </c>
      <c r="C1108" t="s">
        <v>171</v>
      </c>
      <c r="D1108" t="s">
        <v>25</v>
      </c>
      <c r="E1108" t="s">
        <v>2709</v>
      </c>
      <c r="F1108">
        <v>6</v>
      </c>
      <c r="G1108" t="str">
        <f>IFERROR(VLOOKUP(B1108,FIJO!B:I,8,0),"No diagnostico")</f>
        <v>No diagnostico</v>
      </c>
      <c r="H1108" t="str">
        <f>IFERROR(VLOOKUP(B1108,Hoja3!J:K,1,0),"")</f>
        <v/>
      </c>
      <c r="I1108" t="str">
        <f>IFERROR(VLOOKUP(B1108,Hoja3!J:K,2,0),"")</f>
        <v/>
      </c>
      <c r="J1108" t="str">
        <f>IFERROR(VLOOKUP(B1108,Hoja3!P:Q,1,0),"")</f>
        <v/>
      </c>
      <c r="K1108" t="str">
        <f>IFERROR(VLOOKUP(B1108,Hoja3!P:Q,2,0),"")</f>
        <v/>
      </c>
      <c r="L1108">
        <v>22</v>
      </c>
    </row>
    <row r="1109" spans="1:12" x14ac:dyDescent="0.25">
      <c r="A1109">
        <v>1036</v>
      </c>
      <c r="B1109" s="36" t="s">
        <v>2660</v>
      </c>
      <c r="C1109" t="s">
        <v>171</v>
      </c>
      <c r="D1109" t="s">
        <v>25</v>
      </c>
      <c r="E1109" t="s">
        <v>2709</v>
      </c>
      <c r="F1109">
        <v>6</v>
      </c>
      <c r="G1109" t="str">
        <f>IFERROR(VLOOKUP(B1109,FIJO!B:I,8,0),"No diagnostico")</f>
        <v>No diagnostico</v>
      </c>
      <c r="H1109" t="str">
        <f>IFERROR(VLOOKUP(B1109,Hoja3!J:K,1,0),"")</f>
        <v/>
      </c>
      <c r="I1109" t="str">
        <f>IFERROR(VLOOKUP(B1109,Hoja3!J:K,2,0),"")</f>
        <v/>
      </c>
      <c r="J1109" t="str">
        <f>IFERROR(VLOOKUP(B1109,Hoja3!P:Q,1,0),"")</f>
        <v/>
      </c>
      <c r="K1109" t="str">
        <f>IFERROR(VLOOKUP(B1109,Hoja3!P:Q,2,0),"")</f>
        <v/>
      </c>
      <c r="L1109">
        <v>400</v>
      </c>
    </row>
    <row r="1110" spans="1:12" x14ac:dyDescent="0.25">
      <c r="A1110">
        <v>1037</v>
      </c>
      <c r="B1110" s="36" t="s">
        <v>2016</v>
      </c>
      <c r="C1110" t="s">
        <v>171</v>
      </c>
      <c r="D1110" t="s">
        <v>25</v>
      </c>
      <c r="E1110" t="s">
        <v>2708</v>
      </c>
      <c r="F1110">
        <v>4</v>
      </c>
      <c r="G1110" t="str">
        <f>IFERROR(VLOOKUP(B1110,FIJO!B:I,8,0),"No diagnostico")</f>
        <v>No diagnostico</v>
      </c>
      <c r="H1110" t="str">
        <f>IFERROR(VLOOKUP(B1110,Hoja3!J:K,1,0),"")</f>
        <v>XO7</v>
      </c>
      <c r="I1110" t="str">
        <f>IFERROR(VLOOKUP(B1110,Hoja3!J:K,2,0),"")</f>
        <v>PRIORIDAD 4</v>
      </c>
      <c r="J1110" t="str">
        <f>IFERROR(VLOOKUP(B1110,Hoja3!P:Q,1,0),"")</f>
        <v/>
      </c>
      <c r="K1110" t="str">
        <f>IFERROR(VLOOKUP(B1110,Hoja3!P:Q,2,0),"")</f>
        <v/>
      </c>
      <c r="L1110">
        <v>1</v>
      </c>
    </row>
    <row r="1111" spans="1:12" x14ac:dyDescent="0.25">
      <c r="A1111">
        <v>1038</v>
      </c>
      <c r="B1111" s="36" t="s">
        <v>2661</v>
      </c>
      <c r="C1111" t="s">
        <v>171</v>
      </c>
      <c r="D1111" t="s">
        <v>25</v>
      </c>
      <c r="E1111" t="s">
        <v>2709</v>
      </c>
      <c r="F1111">
        <v>6</v>
      </c>
      <c r="G1111" t="str">
        <f>IFERROR(VLOOKUP(B1111,FIJO!B:I,8,0),"No diagnostico")</f>
        <v>No diagnostico</v>
      </c>
      <c r="H1111" t="str">
        <f>IFERROR(VLOOKUP(B1111,Hoja3!J:K,1,0),"")</f>
        <v/>
      </c>
      <c r="I1111" t="str">
        <f>IFERROR(VLOOKUP(B1111,Hoja3!J:K,2,0),"")</f>
        <v/>
      </c>
      <c r="J1111" t="str">
        <f>IFERROR(VLOOKUP(B1111,Hoja3!P:Q,1,0),"")</f>
        <v/>
      </c>
      <c r="K1111" t="str">
        <f>IFERROR(VLOOKUP(B1111,Hoja3!P:Q,2,0),"")</f>
        <v/>
      </c>
      <c r="L1111">
        <v>38</v>
      </c>
    </row>
    <row r="1112" spans="1:12" x14ac:dyDescent="0.25">
      <c r="A1112">
        <v>1039</v>
      </c>
      <c r="B1112" s="36" t="s">
        <v>2633</v>
      </c>
      <c r="C1112" t="s">
        <v>171</v>
      </c>
      <c r="D1112" t="s">
        <v>25</v>
      </c>
      <c r="E1112" t="s">
        <v>2709</v>
      </c>
      <c r="F1112">
        <v>6</v>
      </c>
      <c r="G1112" t="str">
        <f>IFERROR(VLOOKUP(B1112,FIJO!B:I,8,0),"No diagnostico")</f>
        <v>No diagnostico</v>
      </c>
      <c r="H1112" t="str">
        <f>IFERROR(VLOOKUP(B1112,Hoja3!J:K,1,0),"")</f>
        <v/>
      </c>
      <c r="I1112" t="str">
        <f>IFERROR(VLOOKUP(B1112,Hoja3!J:K,2,0),"")</f>
        <v/>
      </c>
      <c r="J1112" t="str">
        <f>IFERROR(VLOOKUP(B1112,Hoja3!P:Q,1,0),"")</f>
        <v/>
      </c>
      <c r="K1112" t="str">
        <f>IFERROR(VLOOKUP(B1112,Hoja3!P:Q,2,0),"")</f>
        <v/>
      </c>
      <c r="L1112">
        <v>13</v>
      </c>
    </row>
    <row r="1113" spans="1:12" x14ac:dyDescent="0.25">
      <c r="A1113">
        <v>1040</v>
      </c>
      <c r="B1113" s="36" t="s">
        <v>2634</v>
      </c>
      <c r="C1113" t="s">
        <v>171</v>
      </c>
      <c r="D1113" t="s">
        <v>25</v>
      </c>
      <c r="E1113" t="s">
        <v>2709</v>
      </c>
      <c r="F1113">
        <v>6</v>
      </c>
      <c r="G1113" t="str">
        <f>IFERROR(VLOOKUP(B1113,FIJO!B:I,8,0),"No diagnostico")</f>
        <v>No diagnostico</v>
      </c>
      <c r="H1113" t="str">
        <f>IFERROR(VLOOKUP(B1113,Hoja3!J:K,1,0),"")</f>
        <v/>
      </c>
      <c r="I1113" t="str">
        <f>IFERROR(VLOOKUP(B1113,Hoja3!J:K,2,0),"")</f>
        <v/>
      </c>
      <c r="J1113" t="str">
        <f>IFERROR(VLOOKUP(B1113,Hoja3!P:Q,1,0),"")</f>
        <v/>
      </c>
      <c r="K1113" t="str">
        <f>IFERROR(VLOOKUP(B1113,Hoja3!P:Q,2,0),"")</f>
        <v/>
      </c>
      <c r="L1113">
        <v>26</v>
      </c>
    </row>
    <row r="1114" spans="1:12" x14ac:dyDescent="0.25">
      <c r="A1114">
        <v>1041</v>
      </c>
      <c r="B1114" s="36" t="s">
        <v>2635</v>
      </c>
      <c r="C1114" t="s">
        <v>171</v>
      </c>
      <c r="D1114" t="s">
        <v>25</v>
      </c>
      <c r="E1114" t="s">
        <v>2709</v>
      </c>
      <c r="F1114">
        <v>6</v>
      </c>
      <c r="G1114" t="str">
        <f>IFERROR(VLOOKUP(B1114,FIJO!B:I,8,0),"No diagnostico")</f>
        <v>No diagnostico</v>
      </c>
      <c r="H1114" t="str">
        <f>IFERROR(VLOOKUP(B1114,Hoja3!J:K,1,0),"")</f>
        <v/>
      </c>
      <c r="I1114" t="str">
        <f>IFERROR(VLOOKUP(B1114,Hoja3!J:K,2,0),"")</f>
        <v/>
      </c>
      <c r="J1114" t="str">
        <f>IFERROR(VLOOKUP(B1114,Hoja3!P:Q,1,0),"")</f>
        <v/>
      </c>
      <c r="K1114" t="str">
        <f>IFERROR(VLOOKUP(B1114,Hoja3!P:Q,2,0),"")</f>
        <v/>
      </c>
      <c r="L1114">
        <v>53</v>
      </c>
    </row>
    <row r="1115" spans="1:12" x14ac:dyDescent="0.25">
      <c r="A1115">
        <v>1042</v>
      </c>
      <c r="B1115" s="36" t="s">
        <v>2636</v>
      </c>
      <c r="C1115" t="s">
        <v>171</v>
      </c>
      <c r="D1115" t="s">
        <v>25</v>
      </c>
      <c r="E1115" t="s">
        <v>2709</v>
      </c>
      <c r="F1115">
        <v>6</v>
      </c>
      <c r="G1115" t="str">
        <f>IFERROR(VLOOKUP(B1115,FIJO!B:I,8,0),"No diagnostico")</f>
        <v>No diagnostico</v>
      </c>
      <c r="H1115" t="str">
        <f>IFERROR(VLOOKUP(B1115,Hoja3!J:K,1,0),"")</f>
        <v/>
      </c>
      <c r="I1115" t="str">
        <f>IFERROR(VLOOKUP(B1115,Hoja3!J:K,2,0),"")</f>
        <v/>
      </c>
      <c r="J1115" t="str">
        <f>IFERROR(VLOOKUP(B1115,Hoja3!P:Q,1,0),"")</f>
        <v/>
      </c>
      <c r="K1115" t="str">
        <f>IFERROR(VLOOKUP(B1115,Hoja3!P:Q,2,0),"")</f>
        <v/>
      </c>
      <c r="L1115">
        <v>18</v>
      </c>
    </row>
    <row r="1116" spans="1:12" x14ac:dyDescent="0.25">
      <c r="A1116">
        <v>1043</v>
      </c>
      <c r="B1116" s="36" t="s">
        <v>2637</v>
      </c>
      <c r="C1116" t="s">
        <v>171</v>
      </c>
      <c r="D1116" t="s">
        <v>25</v>
      </c>
      <c r="E1116" t="s">
        <v>2707</v>
      </c>
      <c r="F1116">
        <v>3</v>
      </c>
      <c r="G1116" t="str">
        <f>IFERROR(VLOOKUP(B1116,FIJO!B:I,8,0),"No diagnostico")</f>
        <v>No diagnostico</v>
      </c>
      <c r="H1116" t="str">
        <f>IFERROR(VLOOKUP(B1116,Hoja3!J:K,1,0),"")</f>
        <v/>
      </c>
      <c r="I1116" t="str">
        <f>IFERROR(VLOOKUP(B1116,Hoja3!J:K,2,0),"")</f>
        <v/>
      </c>
      <c r="J1116" t="str">
        <f>IFERROR(VLOOKUP(B1116,Hoja3!P:Q,1,0),"")</f>
        <v>5LV</v>
      </c>
      <c r="K1116" t="str">
        <f>IFERROR(VLOOKUP(B1116,Hoja3!P:Q,2,0),"")</f>
        <v>PRIORIDAD 4</v>
      </c>
      <c r="L1116">
        <v>40</v>
      </c>
    </row>
    <row r="1117" spans="1:12" x14ac:dyDescent="0.25">
      <c r="A1117">
        <v>1044</v>
      </c>
      <c r="B1117" s="36" t="s">
        <v>2638</v>
      </c>
      <c r="C1117" t="s">
        <v>171</v>
      </c>
      <c r="D1117" t="s">
        <v>25</v>
      </c>
      <c r="E1117" t="s">
        <v>2709</v>
      </c>
      <c r="F1117">
        <v>6</v>
      </c>
      <c r="G1117" t="str">
        <f>IFERROR(VLOOKUP(B1117,FIJO!B:I,8,0),"No diagnostico")</f>
        <v>No diagnostico</v>
      </c>
      <c r="H1117" t="str">
        <f>IFERROR(VLOOKUP(B1117,Hoja3!J:K,1,0),"")</f>
        <v/>
      </c>
      <c r="I1117" t="str">
        <f>IFERROR(VLOOKUP(B1117,Hoja3!J:K,2,0),"")</f>
        <v/>
      </c>
      <c r="J1117" t="str">
        <f>IFERROR(VLOOKUP(B1117,Hoja3!P:Q,1,0),"")</f>
        <v/>
      </c>
      <c r="K1117" t="str">
        <f>IFERROR(VLOOKUP(B1117,Hoja3!P:Q,2,0),"")</f>
        <v/>
      </c>
      <c r="L1117">
        <v>3</v>
      </c>
    </row>
    <row r="1118" spans="1:12" x14ac:dyDescent="0.25">
      <c r="A1118">
        <v>1046</v>
      </c>
      <c r="B1118" s="36" t="s">
        <v>2639</v>
      </c>
      <c r="C1118" t="s">
        <v>171</v>
      </c>
      <c r="D1118" t="s">
        <v>25</v>
      </c>
      <c r="E1118" t="s">
        <v>2709</v>
      </c>
      <c r="F1118">
        <v>6</v>
      </c>
      <c r="G1118" t="str">
        <f>IFERROR(VLOOKUP(B1118,FIJO!B:I,8,0),"No diagnostico")</f>
        <v>No diagnostico</v>
      </c>
      <c r="H1118" t="str">
        <f>IFERROR(VLOOKUP(B1118,Hoja3!J:K,1,0),"")</f>
        <v/>
      </c>
      <c r="I1118" t="str">
        <f>IFERROR(VLOOKUP(B1118,Hoja3!J:K,2,0),"")</f>
        <v/>
      </c>
      <c r="J1118" t="str">
        <f>IFERROR(VLOOKUP(B1118,Hoja3!P:Q,1,0),"")</f>
        <v/>
      </c>
      <c r="K1118" t="str">
        <f>IFERROR(VLOOKUP(B1118,Hoja3!P:Q,2,0),"")</f>
        <v/>
      </c>
      <c r="L1118">
        <v>77</v>
      </c>
    </row>
    <row r="1119" spans="1:12" x14ac:dyDescent="0.25">
      <c r="A1119">
        <v>1047</v>
      </c>
      <c r="B1119" s="36" t="s">
        <v>2640</v>
      </c>
      <c r="C1119" t="s">
        <v>171</v>
      </c>
      <c r="D1119" t="s">
        <v>25</v>
      </c>
      <c r="E1119" t="s">
        <v>2709</v>
      </c>
      <c r="F1119">
        <v>6</v>
      </c>
      <c r="G1119" t="str">
        <f>IFERROR(VLOOKUP(B1119,FIJO!B:I,8,0),"No diagnostico")</f>
        <v>No diagnostico</v>
      </c>
      <c r="H1119" t="str">
        <f>IFERROR(VLOOKUP(B1119,Hoja3!J:K,1,0),"")</f>
        <v/>
      </c>
      <c r="I1119" t="str">
        <f>IFERROR(VLOOKUP(B1119,Hoja3!J:K,2,0),"")</f>
        <v/>
      </c>
      <c r="J1119" t="str">
        <f>IFERROR(VLOOKUP(B1119,Hoja3!P:Q,1,0),"")</f>
        <v/>
      </c>
      <c r="K1119" t="str">
        <f>IFERROR(VLOOKUP(B1119,Hoja3!P:Q,2,0),"")</f>
        <v/>
      </c>
      <c r="L1119">
        <v>29</v>
      </c>
    </row>
    <row r="1120" spans="1:12" x14ac:dyDescent="0.25">
      <c r="A1120">
        <v>1048</v>
      </c>
      <c r="B1120" s="36" t="s">
        <v>2641</v>
      </c>
      <c r="C1120" t="s">
        <v>171</v>
      </c>
      <c r="D1120" t="s">
        <v>25</v>
      </c>
      <c r="E1120" t="s">
        <v>2709</v>
      </c>
      <c r="F1120">
        <v>6</v>
      </c>
      <c r="G1120" t="str">
        <f>IFERROR(VLOOKUP(B1120,FIJO!B:I,8,0),"No diagnostico")</f>
        <v>No diagnostico</v>
      </c>
      <c r="H1120" t="str">
        <f>IFERROR(VLOOKUP(B1120,Hoja3!J:K,1,0),"")</f>
        <v/>
      </c>
      <c r="I1120" t="str">
        <f>IFERROR(VLOOKUP(B1120,Hoja3!J:K,2,0),"")</f>
        <v/>
      </c>
      <c r="J1120" t="str">
        <f>IFERROR(VLOOKUP(B1120,Hoja3!P:Q,1,0),"")</f>
        <v/>
      </c>
      <c r="K1120" t="str">
        <f>IFERROR(VLOOKUP(B1120,Hoja3!P:Q,2,0),"")</f>
        <v/>
      </c>
      <c r="L1120">
        <v>19</v>
      </c>
    </row>
    <row r="1121" spans="1:12" x14ac:dyDescent="0.25">
      <c r="A1121">
        <v>1049</v>
      </c>
      <c r="B1121" s="36" t="s">
        <v>2642</v>
      </c>
      <c r="C1121" t="s">
        <v>171</v>
      </c>
      <c r="D1121" t="s">
        <v>25</v>
      </c>
      <c r="E1121" t="s">
        <v>2707</v>
      </c>
      <c r="F1121">
        <v>3</v>
      </c>
      <c r="G1121" t="str">
        <f>IFERROR(VLOOKUP(B1121,FIJO!B:I,8,0),"No diagnostico")</f>
        <v>No diagnostico</v>
      </c>
      <c r="H1121" t="str">
        <f>IFERROR(VLOOKUP(B1121,Hoja3!J:K,1,0),"")</f>
        <v/>
      </c>
      <c r="I1121" t="str">
        <f>IFERROR(VLOOKUP(B1121,Hoja3!J:K,2,0),"")</f>
        <v/>
      </c>
      <c r="J1121" t="str">
        <f>IFERROR(VLOOKUP(B1121,Hoja3!P:Q,1,0),"")</f>
        <v>JU31</v>
      </c>
      <c r="K1121" t="str">
        <f>IFERROR(VLOOKUP(B1121,Hoja3!P:Q,2,0),"")</f>
        <v>PRIORIDAD 3</v>
      </c>
      <c r="L1121">
        <v>136</v>
      </c>
    </row>
    <row r="1122" spans="1:12" x14ac:dyDescent="0.25">
      <c r="A1122">
        <v>1050</v>
      </c>
      <c r="B1122" s="36" t="s">
        <v>2643</v>
      </c>
      <c r="C1122" t="s">
        <v>171</v>
      </c>
      <c r="D1122" t="s">
        <v>25</v>
      </c>
      <c r="E1122" t="s">
        <v>2709</v>
      </c>
      <c r="F1122">
        <v>6</v>
      </c>
      <c r="G1122" t="str">
        <f>IFERROR(VLOOKUP(B1122,FIJO!B:I,8,0),"No diagnostico")</f>
        <v>No diagnostico</v>
      </c>
      <c r="H1122" t="str">
        <f>IFERROR(VLOOKUP(B1122,Hoja3!J:K,1,0),"")</f>
        <v/>
      </c>
      <c r="I1122" t="str">
        <f>IFERROR(VLOOKUP(B1122,Hoja3!J:K,2,0),"")</f>
        <v/>
      </c>
      <c r="J1122" t="str">
        <f>IFERROR(VLOOKUP(B1122,Hoja3!P:Q,1,0),"")</f>
        <v/>
      </c>
      <c r="K1122" t="str">
        <f>IFERROR(VLOOKUP(B1122,Hoja3!P:Q,2,0),"")</f>
        <v/>
      </c>
      <c r="L1122">
        <v>64</v>
      </c>
    </row>
    <row r="1123" spans="1:12" x14ac:dyDescent="0.25">
      <c r="A1123">
        <v>1051</v>
      </c>
      <c r="B1123" s="36" t="s">
        <v>2644</v>
      </c>
      <c r="C1123" t="s">
        <v>171</v>
      </c>
      <c r="D1123" t="s">
        <v>25</v>
      </c>
      <c r="E1123" t="s">
        <v>2709</v>
      </c>
      <c r="F1123">
        <v>6</v>
      </c>
      <c r="G1123" t="str">
        <f>IFERROR(VLOOKUP(B1123,FIJO!B:I,8,0),"No diagnostico")</f>
        <v>No diagnostico</v>
      </c>
      <c r="H1123" t="str">
        <f>IFERROR(VLOOKUP(B1123,Hoja3!J:K,1,0),"")</f>
        <v/>
      </c>
      <c r="I1123" t="str">
        <f>IFERROR(VLOOKUP(B1123,Hoja3!J:K,2,0),"")</f>
        <v/>
      </c>
      <c r="J1123" t="str">
        <f>IFERROR(VLOOKUP(B1123,Hoja3!P:Q,1,0),"")</f>
        <v/>
      </c>
      <c r="K1123" t="str">
        <f>IFERROR(VLOOKUP(B1123,Hoja3!P:Q,2,0),"")</f>
        <v/>
      </c>
      <c r="L1123">
        <v>37</v>
      </c>
    </row>
    <row r="1124" spans="1:12" x14ac:dyDescent="0.25">
      <c r="A1124">
        <v>1052</v>
      </c>
      <c r="B1124" s="36" t="s">
        <v>2645</v>
      </c>
      <c r="C1124" t="s">
        <v>171</v>
      </c>
      <c r="D1124" t="s">
        <v>25</v>
      </c>
      <c r="E1124" t="s">
        <v>2709</v>
      </c>
      <c r="F1124">
        <v>6</v>
      </c>
      <c r="G1124" t="str">
        <f>IFERROR(VLOOKUP(B1124,FIJO!B:I,8,0),"No diagnostico")</f>
        <v>No diagnostico</v>
      </c>
      <c r="H1124" t="str">
        <f>IFERROR(VLOOKUP(B1124,Hoja3!J:K,1,0),"")</f>
        <v/>
      </c>
      <c r="I1124" t="str">
        <f>IFERROR(VLOOKUP(B1124,Hoja3!J:K,2,0),"")</f>
        <v/>
      </c>
      <c r="J1124" t="str">
        <f>IFERROR(VLOOKUP(B1124,Hoja3!P:Q,1,0),"")</f>
        <v/>
      </c>
      <c r="K1124" t="str">
        <f>IFERROR(VLOOKUP(B1124,Hoja3!P:Q,2,0),"")</f>
        <v/>
      </c>
      <c r="L1124">
        <v>0</v>
      </c>
    </row>
    <row r="1125" spans="1:12" x14ac:dyDescent="0.25">
      <c r="A1125">
        <v>1053</v>
      </c>
      <c r="B1125" s="36" t="s">
        <v>2007</v>
      </c>
      <c r="C1125" t="s">
        <v>171</v>
      </c>
      <c r="D1125" t="s">
        <v>25</v>
      </c>
      <c r="E1125" t="s">
        <v>2708</v>
      </c>
      <c r="F1125">
        <v>4</v>
      </c>
      <c r="G1125" t="str">
        <f>IFERROR(VLOOKUP(B1125,FIJO!B:I,8,0),"No diagnostico")</f>
        <v>No diagnostico</v>
      </c>
      <c r="H1125" t="str">
        <f>IFERROR(VLOOKUP(B1125,Hoja3!J:K,1,0),"")</f>
        <v>LD8</v>
      </c>
      <c r="I1125" t="str">
        <f>IFERROR(VLOOKUP(B1125,Hoja3!J:K,2,0),"")</f>
        <v>PRIORIDAD 3</v>
      </c>
      <c r="J1125" t="str">
        <f>IFERROR(VLOOKUP(B1125,Hoja3!P:Q,1,0),"")</f>
        <v/>
      </c>
      <c r="K1125" t="str">
        <f>IFERROR(VLOOKUP(B1125,Hoja3!P:Q,2,0),"")</f>
        <v/>
      </c>
      <c r="L1125">
        <v>33</v>
      </c>
    </row>
    <row r="1126" spans="1:12" x14ac:dyDescent="0.25">
      <c r="A1126">
        <v>1054</v>
      </c>
      <c r="B1126" s="36" t="s">
        <v>2646</v>
      </c>
      <c r="C1126" t="s">
        <v>171</v>
      </c>
      <c r="D1126" t="s">
        <v>25</v>
      </c>
      <c r="E1126" t="s">
        <v>2709</v>
      </c>
      <c r="F1126">
        <v>6</v>
      </c>
      <c r="G1126" t="str">
        <f>IFERROR(VLOOKUP(B1126,FIJO!B:I,8,0),"No diagnostico")</f>
        <v>No diagnostico</v>
      </c>
      <c r="H1126" t="str">
        <f>IFERROR(VLOOKUP(B1126,Hoja3!J:K,1,0),"")</f>
        <v/>
      </c>
      <c r="I1126" t="str">
        <f>IFERROR(VLOOKUP(B1126,Hoja3!J:K,2,0),"")</f>
        <v/>
      </c>
      <c r="J1126" t="str">
        <f>IFERROR(VLOOKUP(B1126,Hoja3!P:Q,1,0),"")</f>
        <v/>
      </c>
      <c r="K1126" t="str">
        <f>IFERROR(VLOOKUP(B1126,Hoja3!P:Q,2,0),"")</f>
        <v/>
      </c>
      <c r="L1126">
        <v>109</v>
      </c>
    </row>
    <row r="1127" spans="1:12" x14ac:dyDescent="0.25">
      <c r="A1127">
        <v>1055</v>
      </c>
      <c r="B1127" s="36" t="s">
        <v>2647</v>
      </c>
      <c r="C1127" t="s">
        <v>171</v>
      </c>
      <c r="D1127" t="s">
        <v>25</v>
      </c>
      <c r="E1127" t="s">
        <v>2709</v>
      </c>
      <c r="F1127">
        <v>6</v>
      </c>
      <c r="G1127" t="str">
        <f>IFERROR(VLOOKUP(B1127,FIJO!B:I,8,0),"No diagnostico")</f>
        <v>No diagnostico</v>
      </c>
      <c r="H1127" t="str">
        <f>IFERROR(VLOOKUP(B1127,Hoja3!J:K,1,0),"")</f>
        <v/>
      </c>
      <c r="I1127" t="str">
        <f>IFERROR(VLOOKUP(B1127,Hoja3!J:K,2,0),"")</f>
        <v/>
      </c>
      <c r="J1127" t="str">
        <f>IFERROR(VLOOKUP(B1127,Hoja3!P:Q,1,0),"")</f>
        <v/>
      </c>
      <c r="K1127" t="str">
        <f>IFERROR(VLOOKUP(B1127,Hoja3!P:Q,2,0),"")</f>
        <v/>
      </c>
      <c r="L1127">
        <v>1</v>
      </c>
    </row>
    <row r="1128" spans="1:12" x14ac:dyDescent="0.25">
      <c r="A1128">
        <v>1057</v>
      </c>
      <c r="B1128" s="36" t="s">
        <v>2648</v>
      </c>
      <c r="C1128" t="s">
        <v>171</v>
      </c>
      <c r="D1128" t="s">
        <v>25</v>
      </c>
      <c r="E1128" t="s">
        <v>2709</v>
      </c>
      <c r="F1128">
        <v>6</v>
      </c>
      <c r="G1128" t="str">
        <f>IFERROR(VLOOKUP(B1128,FIJO!B:I,8,0),"No diagnostico")</f>
        <v>No diagnostico</v>
      </c>
      <c r="H1128" t="str">
        <f>IFERROR(VLOOKUP(B1128,Hoja3!J:K,1,0),"")</f>
        <v/>
      </c>
      <c r="I1128" t="str">
        <f>IFERROR(VLOOKUP(B1128,Hoja3!J:K,2,0),"")</f>
        <v/>
      </c>
      <c r="J1128" t="str">
        <f>IFERROR(VLOOKUP(B1128,Hoja3!P:Q,1,0),"")</f>
        <v/>
      </c>
      <c r="K1128" t="str">
        <f>IFERROR(VLOOKUP(B1128,Hoja3!P:Q,2,0),"")</f>
        <v/>
      </c>
      <c r="L1128">
        <v>58</v>
      </c>
    </row>
    <row r="1129" spans="1:12" x14ac:dyDescent="0.25">
      <c r="A1129">
        <v>1058</v>
      </c>
      <c r="B1129" s="36" t="s">
        <v>2649</v>
      </c>
      <c r="C1129" t="s">
        <v>171</v>
      </c>
      <c r="D1129" t="s">
        <v>25</v>
      </c>
      <c r="E1129" t="s">
        <v>2709</v>
      </c>
      <c r="F1129">
        <v>6</v>
      </c>
      <c r="G1129" t="str">
        <f>IFERROR(VLOOKUP(B1129,FIJO!B:I,8,0),"No diagnostico")</f>
        <v>No diagnostico</v>
      </c>
      <c r="H1129" t="str">
        <f>IFERROR(VLOOKUP(B1129,Hoja3!J:K,1,0),"")</f>
        <v/>
      </c>
      <c r="I1129" t="str">
        <f>IFERROR(VLOOKUP(B1129,Hoja3!J:K,2,0),"")</f>
        <v/>
      </c>
      <c r="J1129" t="str">
        <f>IFERROR(VLOOKUP(B1129,Hoja3!P:Q,1,0),"")</f>
        <v/>
      </c>
      <c r="K1129" t="str">
        <f>IFERROR(VLOOKUP(B1129,Hoja3!P:Q,2,0),"")</f>
        <v/>
      </c>
      <c r="L1129">
        <v>23</v>
      </c>
    </row>
    <row r="1130" spans="1:12" x14ac:dyDescent="0.25">
      <c r="A1130">
        <v>1060</v>
      </c>
      <c r="B1130" s="36" t="s">
        <v>2010</v>
      </c>
      <c r="C1130" t="s">
        <v>171</v>
      </c>
      <c r="D1130" t="s">
        <v>25</v>
      </c>
      <c r="E1130" t="s">
        <v>2708</v>
      </c>
      <c r="F1130">
        <v>4</v>
      </c>
      <c r="G1130" t="str">
        <f>IFERROR(VLOOKUP(B1130,FIJO!B:I,8,0),"No diagnostico")</f>
        <v>No diagnostico</v>
      </c>
      <c r="H1130" t="str">
        <f>IFERROR(VLOOKUP(B1130,Hoja3!J:K,1,0),"")</f>
        <v>VX52</v>
      </c>
      <c r="I1130" t="str">
        <f>IFERROR(VLOOKUP(B1130,Hoja3!J:K,2,0),"")</f>
        <v>PRIORIDAD 3</v>
      </c>
      <c r="J1130" t="str">
        <f>IFERROR(VLOOKUP(B1130,Hoja3!P:Q,1,0),"")</f>
        <v/>
      </c>
      <c r="K1130" t="str">
        <f>IFERROR(VLOOKUP(B1130,Hoja3!P:Q,2,0),"")</f>
        <v/>
      </c>
      <c r="L1130">
        <v>28</v>
      </c>
    </row>
    <row r="1131" spans="1:12" x14ac:dyDescent="0.25">
      <c r="A1131">
        <v>1061</v>
      </c>
      <c r="B1131" s="36" t="s">
        <v>2650</v>
      </c>
      <c r="C1131" t="s">
        <v>171</v>
      </c>
      <c r="D1131" t="s">
        <v>25</v>
      </c>
      <c r="E1131" t="s">
        <v>2707</v>
      </c>
      <c r="F1131">
        <v>3</v>
      </c>
      <c r="G1131" t="str">
        <f>IFERROR(VLOOKUP(B1131,FIJO!B:I,8,0),"No diagnostico")</f>
        <v>No diagnostico</v>
      </c>
      <c r="H1131" t="str">
        <f>IFERROR(VLOOKUP(B1131,Hoja3!J:K,1,0),"")</f>
        <v/>
      </c>
      <c r="I1131" t="str">
        <f>IFERROR(VLOOKUP(B1131,Hoja3!J:K,2,0),"")</f>
        <v/>
      </c>
      <c r="J1131" t="str">
        <f>IFERROR(VLOOKUP(B1131,Hoja3!P:Q,1,0),"")</f>
        <v>ZR4</v>
      </c>
      <c r="K1131" t="str">
        <f>IFERROR(VLOOKUP(B1131,Hoja3!P:Q,2,0),"")</f>
        <v>PRIORIDAD 4</v>
      </c>
      <c r="L1131">
        <v>123</v>
      </c>
    </row>
    <row r="1132" spans="1:12" x14ac:dyDescent="0.25">
      <c r="A1132">
        <v>1063</v>
      </c>
      <c r="B1132" s="37" t="s">
        <v>2033</v>
      </c>
      <c r="D1132" t="s">
        <v>25</v>
      </c>
      <c r="E1132" t="s">
        <v>2709</v>
      </c>
      <c r="F1132">
        <v>6</v>
      </c>
      <c r="G1132" t="str">
        <f>IFERROR(VLOOKUP(B1132,FIJO!B:I,8,0),"No diagnostico")</f>
        <v>No diagnostico</v>
      </c>
      <c r="H1132" t="str">
        <f>IFERROR(VLOOKUP(B1132,Hoja3!J:K,1,0),"")</f>
        <v>C1A2</v>
      </c>
      <c r="I1132" t="str">
        <f>IFERROR(VLOOKUP(B1132,Hoja3!J:K,2,0),"")</f>
        <v>PRIORIDAD 0</v>
      </c>
      <c r="J1132" t="str">
        <f>IFERROR(VLOOKUP(B1132,Hoja3!P:Q,1,0),"")</f>
        <v/>
      </c>
      <c r="K1132" t="str">
        <f>IFERROR(VLOOKUP(B1132,Hoja3!P:Q,2,0),"")</f>
        <v/>
      </c>
      <c r="L1132">
        <v>185</v>
      </c>
    </row>
    <row r="1133" spans="1:12" x14ac:dyDescent="0.25">
      <c r="A1133">
        <v>1064</v>
      </c>
      <c r="B1133" s="37" t="s">
        <v>2034</v>
      </c>
      <c r="D1133" t="s">
        <v>25</v>
      </c>
      <c r="E1133" t="s">
        <v>2709</v>
      </c>
      <c r="F1133">
        <v>6</v>
      </c>
      <c r="G1133" t="str">
        <f>IFERROR(VLOOKUP(B1133,FIJO!B:I,8,0),"No diagnostico")</f>
        <v>No diagnostico</v>
      </c>
      <c r="H1133" t="str">
        <f>IFERROR(VLOOKUP(B1133,Hoja3!J:K,1,0),"")</f>
        <v>NP1</v>
      </c>
      <c r="I1133" t="str">
        <f>IFERROR(VLOOKUP(B1133,Hoja3!J:K,2,0),"")</f>
        <v>PRIORIDAD 0</v>
      </c>
      <c r="J1133" t="str">
        <f>IFERROR(VLOOKUP(B1133,Hoja3!P:Q,1,0),"")</f>
        <v/>
      </c>
      <c r="K1133" t="str">
        <f>IFERROR(VLOOKUP(B1133,Hoja3!P:Q,2,0),"")</f>
        <v/>
      </c>
      <c r="L1133">
        <v>110</v>
      </c>
    </row>
    <row r="1134" spans="1:12" x14ac:dyDescent="0.25">
      <c r="A1134">
        <v>1065</v>
      </c>
      <c r="B1134" s="37" t="s">
        <v>2036</v>
      </c>
      <c r="D1134" t="s">
        <v>25</v>
      </c>
      <c r="E1134" t="s">
        <v>2709</v>
      </c>
      <c r="F1134">
        <v>6</v>
      </c>
      <c r="G1134" t="str">
        <f>IFERROR(VLOOKUP(B1134,FIJO!B:I,8,0),"No diagnostico")</f>
        <v>No diagnostico</v>
      </c>
      <c r="H1134" t="str">
        <f>IFERROR(VLOOKUP(B1134,Hoja3!J:K,1,0),"")</f>
        <v>O4N</v>
      </c>
      <c r="I1134" t="str">
        <f>IFERROR(VLOOKUP(B1134,Hoja3!J:K,2,0),"")</f>
        <v>PRIORIDAD 0</v>
      </c>
      <c r="J1134" t="str">
        <f>IFERROR(VLOOKUP(B1134,Hoja3!P:Q,1,0),"")</f>
        <v/>
      </c>
      <c r="K1134" t="str">
        <f>IFERROR(VLOOKUP(B1134,Hoja3!P:Q,2,0),"")</f>
        <v/>
      </c>
      <c r="L1134">
        <v>170</v>
      </c>
    </row>
    <row r="1135" spans="1:12" x14ac:dyDescent="0.25">
      <c r="A1135">
        <v>1066</v>
      </c>
      <c r="B1135" s="37" t="s">
        <v>2038</v>
      </c>
      <c r="D1135" t="s">
        <v>25</v>
      </c>
      <c r="E1135" t="s">
        <v>2709</v>
      </c>
      <c r="F1135">
        <v>6</v>
      </c>
      <c r="G1135" t="str">
        <f>IFERROR(VLOOKUP(B1135,FIJO!B:I,8,0),"No diagnostico")</f>
        <v>No diagnostico</v>
      </c>
      <c r="H1135" t="str">
        <f>IFERROR(VLOOKUP(B1135,Hoja3!J:K,1,0),"")</f>
        <v>C02</v>
      </c>
      <c r="I1135" t="str">
        <f>IFERROR(VLOOKUP(B1135,Hoja3!J:K,2,0),"")</f>
        <v>PRIORIDAD 0</v>
      </c>
      <c r="J1135" t="str">
        <f>IFERROR(VLOOKUP(B1135,Hoja3!P:Q,1,0),"")</f>
        <v/>
      </c>
      <c r="K1135" t="str">
        <f>IFERROR(VLOOKUP(B1135,Hoja3!P:Q,2,0),"")</f>
        <v/>
      </c>
      <c r="L1135">
        <v>120</v>
      </c>
    </row>
    <row r="1136" spans="1:12" x14ac:dyDescent="0.25">
      <c r="A1136">
        <v>1068</v>
      </c>
      <c r="B1136" s="37" t="s">
        <v>2040</v>
      </c>
      <c r="D1136" t="s">
        <v>25</v>
      </c>
      <c r="E1136" t="s">
        <v>2709</v>
      </c>
      <c r="F1136">
        <v>6</v>
      </c>
      <c r="G1136" t="str">
        <f>IFERROR(VLOOKUP(B1136,FIJO!B:I,8,0),"No diagnostico")</f>
        <v>No diagnostico</v>
      </c>
      <c r="H1136" t="str">
        <f>IFERROR(VLOOKUP(B1136,Hoja3!J:K,1,0),"")</f>
        <v>O3N</v>
      </c>
      <c r="I1136" t="str">
        <f>IFERROR(VLOOKUP(B1136,Hoja3!J:K,2,0),"")</f>
        <v>PRIORIDAD 0</v>
      </c>
      <c r="J1136" t="str">
        <f>IFERROR(VLOOKUP(B1136,Hoja3!P:Q,1,0),"")</f>
        <v/>
      </c>
      <c r="K1136" t="str">
        <f>IFERROR(VLOOKUP(B1136,Hoja3!P:Q,2,0),"")</f>
        <v/>
      </c>
      <c r="L1136">
        <v>150</v>
      </c>
    </row>
    <row r="1137" spans="1:12" x14ac:dyDescent="0.25">
      <c r="A1137">
        <v>1072</v>
      </c>
      <c r="B1137" s="37" t="s">
        <v>2046</v>
      </c>
      <c r="D1137" t="s">
        <v>25</v>
      </c>
      <c r="E1137" t="s">
        <v>2709</v>
      </c>
      <c r="F1137">
        <v>6</v>
      </c>
      <c r="G1137" t="str">
        <f>IFERROR(VLOOKUP(B1137,FIJO!B:I,8,0),"No diagnostico")</f>
        <v>No diagnostico</v>
      </c>
      <c r="H1137" t="str">
        <f>IFERROR(VLOOKUP(B1137,Hoja3!J:K,1,0),"")</f>
        <v>CES</v>
      </c>
      <c r="I1137" t="str">
        <f>IFERROR(VLOOKUP(B1137,Hoja3!J:K,2,0),"")</f>
        <v>PRIORIDAD 1</v>
      </c>
      <c r="J1137" t="str">
        <f>IFERROR(VLOOKUP(B1137,Hoja3!P:Q,1,0),"")</f>
        <v/>
      </c>
      <c r="K1137" t="str">
        <f>IFERROR(VLOOKUP(B1137,Hoja3!P:Q,2,0),"")</f>
        <v/>
      </c>
      <c r="L1137">
        <v>273</v>
      </c>
    </row>
    <row r="1138" spans="1:12" x14ac:dyDescent="0.25">
      <c r="A1138">
        <v>1073</v>
      </c>
      <c r="B1138" s="37" t="s">
        <v>2047</v>
      </c>
      <c r="D1138" t="s">
        <v>25</v>
      </c>
      <c r="E1138" t="s">
        <v>2709</v>
      </c>
      <c r="F1138">
        <v>6</v>
      </c>
      <c r="G1138" t="str">
        <f>IFERROR(VLOOKUP(B1138,FIJO!B:I,8,0),"No diagnostico")</f>
        <v>No diagnostico</v>
      </c>
      <c r="H1138" t="str">
        <f>IFERROR(VLOOKUP(B1138,Hoja3!J:K,1,0),"")</f>
        <v>CKA</v>
      </c>
      <c r="I1138" t="str">
        <f>IFERROR(VLOOKUP(B1138,Hoja3!J:K,2,0),"")</f>
        <v>PRIORIDAD 1</v>
      </c>
      <c r="J1138" t="str">
        <f>IFERROR(VLOOKUP(B1138,Hoja3!P:Q,1,0),"")</f>
        <v/>
      </c>
      <c r="K1138" t="str">
        <f>IFERROR(VLOOKUP(B1138,Hoja3!P:Q,2,0),"")</f>
        <v/>
      </c>
      <c r="L1138">
        <v>630</v>
      </c>
    </row>
    <row r="1139" spans="1:12" x14ac:dyDescent="0.25">
      <c r="A1139">
        <v>1075</v>
      </c>
      <c r="B1139" s="37" t="s">
        <v>2050</v>
      </c>
      <c r="D1139" t="s">
        <v>25</v>
      </c>
      <c r="E1139" t="s">
        <v>2709</v>
      </c>
      <c r="F1139">
        <v>6</v>
      </c>
      <c r="G1139" t="str">
        <f>IFERROR(VLOOKUP(B1139,FIJO!B:I,8,0),"No diagnostico")</f>
        <v>No diagnostico</v>
      </c>
      <c r="H1139" t="str">
        <f>IFERROR(VLOOKUP(B1139,Hoja3!J:K,1,0),"")</f>
        <v>7CH</v>
      </c>
      <c r="I1139" t="str">
        <f>IFERROR(VLOOKUP(B1139,Hoja3!J:K,2,0),"")</f>
        <v>PRIORIDAD 1</v>
      </c>
      <c r="J1139" t="str">
        <f>IFERROR(VLOOKUP(B1139,Hoja3!P:Q,1,0),"")</f>
        <v/>
      </c>
      <c r="K1139" t="str">
        <f>IFERROR(VLOOKUP(B1139,Hoja3!P:Q,2,0),"")</f>
        <v/>
      </c>
      <c r="L1139">
        <v>173</v>
      </c>
    </row>
    <row r="1140" spans="1:12" x14ac:dyDescent="0.25">
      <c r="A1140">
        <v>1078</v>
      </c>
      <c r="B1140" s="37" t="s">
        <v>2054</v>
      </c>
      <c r="D1140" t="s">
        <v>25</v>
      </c>
      <c r="E1140" t="s">
        <v>2709</v>
      </c>
      <c r="F1140">
        <v>6</v>
      </c>
      <c r="G1140" t="str">
        <f>IFERROR(VLOOKUP(B1140,FIJO!B:I,8,0),"No diagnostico")</f>
        <v>No diagnostico</v>
      </c>
      <c r="H1140" t="str">
        <f>IFERROR(VLOOKUP(B1140,Hoja3!J:K,1,0),"")</f>
        <v>CV42</v>
      </c>
      <c r="I1140" t="str">
        <f>IFERROR(VLOOKUP(B1140,Hoja3!J:K,2,0),"")</f>
        <v>PRIORIDAD 1</v>
      </c>
      <c r="J1140" t="str">
        <f>IFERROR(VLOOKUP(B1140,Hoja3!P:Q,1,0),"")</f>
        <v/>
      </c>
      <c r="K1140" t="str">
        <f>IFERROR(VLOOKUP(B1140,Hoja3!P:Q,2,0),"")</f>
        <v/>
      </c>
      <c r="L1140">
        <v>156</v>
      </c>
    </row>
    <row r="1141" spans="1:12" x14ac:dyDescent="0.25">
      <c r="A1141">
        <v>1079</v>
      </c>
      <c r="B1141" s="37" t="s">
        <v>2056</v>
      </c>
      <c r="D1141" t="s">
        <v>25</v>
      </c>
      <c r="E1141" t="s">
        <v>2709</v>
      </c>
      <c r="F1141">
        <v>6</v>
      </c>
      <c r="G1141" t="str">
        <f>IFERROR(VLOOKUP(B1141,FIJO!B:I,8,0),"No diagnostico")</f>
        <v>No diagnostico</v>
      </c>
      <c r="H1141" t="str">
        <f>IFERROR(VLOOKUP(B1141,Hoja3!J:K,1,0),"")</f>
        <v>CV44</v>
      </c>
      <c r="I1141" t="str">
        <f>IFERROR(VLOOKUP(B1141,Hoja3!J:K,2,0),"")</f>
        <v>PRIORIDAD 1</v>
      </c>
      <c r="J1141" t="str">
        <f>IFERROR(VLOOKUP(B1141,Hoja3!P:Q,1,0),"")</f>
        <v/>
      </c>
      <c r="K1141" t="str">
        <f>IFERROR(VLOOKUP(B1141,Hoja3!P:Q,2,0),"")</f>
        <v/>
      </c>
      <c r="L1141">
        <v>103</v>
      </c>
    </row>
    <row r="1142" spans="1:12" x14ac:dyDescent="0.25">
      <c r="A1142">
        <v>1080</v>
      </c>
      <c r="B1142" s="37" t="s">
        <v>2057</v>
      </c>
      <c r="D1142" t="s">
        <v>25</v>
      </c>
      <c r="E1142" t="s">
        <v>2709</v>
      </c>
      <c r="F1142">
        <v>6</v>
      </c>
      <c r="G1142" t="str">
        <f>IFERROR(VLOOKUP(B1142,FIJO!B:I,8,0),"No diagnostico")</f>
        <v>No diagnostico</v>
      </c>
      <c r="H1142" t="str">
        <f>IFERROR(VLOOKUP(B1142,Hoja3!J:K,1,0),"")</f>
        <v>D2D</v>
      </c>
      <c r="I1142" t="str">
        <f>IFERROR(VLOOKUP(B1142,Hoja3!J:K,2,0),"")</f>
        <v>PRIORIDAD 1</v>
      </c>
      <c r="J1142" t="str">
        <f>IFERROR(VLOOKUP(B1142,Hoja3!P:Q,1,0),"")</f>
        <v/>
      </c>
      <c r="K1142" t="str">
        <f>IFERROR(VLOOKUP(B1142,Hoja3!P:Q,2,0),"")</f>
        <v/>
      </c>
      <c r="L1142">
        <v>430</v>
      </c>
    </row>
    <row r="1143" spans="1:12" x14ac:dyDescent="0.25">
      <c r="A1143">
        <v>1081</v>
      </c>
      <c r="B1143" s="37" t="s">
        <v>2058</v>
      </c>
      <c r="D1143" t="s">
        <v>25</v>
      </c>
      <c r="E1143" t="s">
        <v>2709</v>
      </c>
      <c r="F1143">
        <v>6</v>
      </c>
      <c r="G1143" t="str">
        <f>IFERROR(VLOOKUP(B1143,FIJO!B:I,8,0),"No diagnostico")</f>
        <v>No diagnostico</v>
      </c>
      <c r="H1143" t="str">
        <f>IFERROR(VLOOKUP(B1143,Hoja3!J:K,1,0),"")</f>
        <v>IMA3B</v>
      </c>
      <c r="I1143" t="str">
        <f>IFERROR(VLOOKUP(B1143,Hoja3!J:K,2,0),"")</f>
        <v>PRIORIDAD 1</v>
      </c>
      <c r="J1143" t="str">
        <f>IFERROR(VLOOKUP(B1143,Hoja3!P:Q,1,0),"")</f>
        <v/>
      </c>
      <c r="K1143" t="str">
        <f>IFERROR(VLOOKUP(B1143,Hoja3!P:Q,2,0),"")</f>
        <v/>
      </c>
      <c r="L1143">
        <v>57</v>
      </c>
    </row>
    <row r="1144" spans="1:12" x14ac:dyDescent="0.25">
      <c r="A1144">
        <v>1083</v>
      </c>
      <c r="B1144" s="37" t="s">
        <v>2061</v>
      </c>
      <c r="D1144" t="s">
        <v>25</v>
      </c>
      <c r="E1144" t="s">
        <v>2709</v>
      </c>
      <c r="F1144">
        <v>6</v>
      </c>
      <c r="G1144" t="str">
        <f>IFERROR(VLOOKUP(B1144,FIJO!B:I,8,0),"No diagnostico")</f>
        <v>No diagnostico</v>
      </c>
      <c r="H1144" t="str">
        <f>IFERROR(VLOOKUP(B1144,Hoja3!J:K,1,0),"")</f>
        <v>KTP</v>
      </c>
      <c r="I1144" t="str">
        <f>IFERROR(VLOOKUP(B1144,Hoja3!J:K,2,0),"")</f>
        <v>PRIORIDAD 1</v>
      </c>
      <c r="J1144" t="str">
        <f>IFERROR(VLOOKUP(B1144,Hoja3!P:Q,1,0),"")</f>
        <v/>
      </c>
      <c r="K1144" t="str">
        <f>IFERROR(VLOOKUP(B1144,Hoja3!P:Q,2,0),"")</f>
        <v/>
      </c>
      <c r="L1144">
        <v>210</v>
      </c>
    </row>
    <row r="1145" spans="1:12" x14ac:dyDescent="0.25">
      <c r="A1145">
        <v>1085</v>
      </c>
      <c r="B1145" s="37" t="s">
        <v>2065</v>
      </c>
      <c r="D1145" t="s">
        <v>25</v>
      </c>
      <c r="E1145" t="s">
        <v>2709</v>
      </c>
      <c r="F1145">
        <v>6</v>
      </c>
      <c r="G1145" t="str">
        <f>IFERROR(VLOOKUP(B1145,FIJO!B:I,8,0),"No diagnostico")</f>
        <v>No diagnostico</v>
      </c>
      <c r="H1145" t="str">
        <f>IFERROR(VLOOKUP(B1145,Hoja3!J:K,1,0),"")</f>
        <v>UU13D</v>
      </c>
      <c r="I1145" t="str">
        <f>IFERROR(VLOOKUP(B1145,Hoja3!J:K,2,0),"")</f>
        <v>PRIORIDAD 1</v>
      </c>
      <c r="J1145" t="str">
        <f>IFERROR(VLOOKUP(B1145,Hoja3!P:Q,1,0),"")</f>
        <v/>
      </c>
      <c r="K1145" t="str">
        <f>IFERROR(VLOOKUP(B1145,Hoja3!P:Q,2,0),"")</f>
        <v/>
      </c>
      <c r="L1145">
        <v>126</v>
      </c>
    </row>
    <row r="1146" spans="1:12" x14ac:dyDescent="0.25">
      <c r="A1146">
        <v>1086</v>
      </c>
      <c r="B1146" s="37" t="s">
        <v>2066</v>
      </c>
      <c r="D1146" t="s">
        <v>25</v>
      </c>
      <c r="E1146" t="s">
        <v>2709</v>
      </c>
      <c r="F1146">
        <v>6</v>
      </c>
      <c r="G1146" t="str">
        <f>IFERROR(VLOOKUP(B1146,FIJO!B:I,8,0),"No diagnostico")</f>
        <v>No diagnostico</v>
      </c>
      <c r="H1146" t="str">
        <f>IFERROR(VLOOKUP(B1146,Hoja3!J:K,1,0),"")</f>
        <v>35V1</v>
      </c>
      <c r="I1146" t="str">
        <f>IFERROR(VLOOKUP(B1146,Hoja3!J:K,2,0),"")</f>
        <v>PRIORIDAD 1</v>
      </c>
      <c r="J1146" t="str">
        <f>IFERROR(VLOOKUP(B1146,Hoja3!P:Q,1,0),"")</f>
        <v/>
      </c>
      <c r="K1146" t="str">
        <f>IFERROR(VLOOKUP(B1146,Hoja3!P:Q,2,0),"")</f>
        <v/>
      </c>
      <c r="L1146">
        <v>44</v>
      </c>
    </row>
    <row r="1147" spans="1:12" x14ac:dyDescent="0.25">
      <c r="A1147">
        <v>1090</v>
      </c>
      <c r="B1147" s="37" t="s">
        <v>2072</v>
      </c>
      <c r="D1147" t="s">
        <v>25</v>
      </c>
      <c r="E1147" t="s">
        <v>2709</v>
      </c>
      <c r="F1147">
        <v>6</v>
      </c>
      <c r="G1147" t="str">
        <f>IFERROR(VLOOKUP(B1147,FIJO!B:I,8,0),"No diagnostico")</f>
        <v>No diagnostico</v>
      </c>
      <c r="H1147" t="str">
        <f>IFERROR(VLOOKUP(B1147,Hoja3!J:K,1,0),"")</f>
        <v>CX6</v>
      </c>
      <c r="I1147" t="str">
        <f>IFERROR(VLOOKUP(B1147,Hoja3!J:K,2,0),"")</f>
        <v>PRIORIDAD 1</v>
      </c>
      <c r="J1147" t="str">
        <f>IFERROR(VLOOKUP(B1147,Hoja3!P:Q,1,0),"")</f>
        <v/>
      </c>
      <c r="K1147" t="str">
        <f>IFERROR(VLOOKUP(B1147,Hoja3!P:Q,2,0),"")</f>
        <v/>
      </c>
      <c r="L1147">
        <v>118</v>
      </c>
    </row>
    <row r="1148" spans="1:12" x14ac:dyDescent="0.25">
      <c r="A1148">
        <v>1092</v>
      </c>
      <c r="B1148" s="37" t="s">
        <v>2076</v>
      </c>
      <c r="D1148" t="s">
        <v>25</v>
      </c>
      <c r="E1148" t="s">
        <v>2709</v>
      </c>
      <c r="F1148">
        <v>6</v>
      </c>
      <c r="G1148" t="str">
        <f>IFERROR(VLOOKUP(B1148,FIJO!B:I,8,0),"No diagnostico")</f>
        <v>No diagnostico</v>
      </c>
      <c r="H1148" t="str">
        <f>IFERROR(VLOOKUP(B1148,Hoja3!J:K,1,0),"")</f>
        <v>GZA</v>
      </c>
      <c r="I1148" t="str">
        <f>IFERROR(VLOOKUP(B1148,Hoja3!J:K,2,0),"")</f>
        <v>PRIORIDAD 1</v>
      </c>
      <c r="J1148" t="str">
        <f>IFERROR(VLOOKUP(B1148,Hoja3!P:Q,1,0),"")</f>
        <v/>
      </c>
      <c r="K1148" t="str">
        <f>IFERROR(VLOOKUP(B1148,Hoja3!P:Q,2,0),"")</f>
        <v/>
      </c>
      <c r="L1148">
        <v>210</v>
      </c>
    </row>
    <row r="1149" spans="1:12" x14ac:dyDescent="0.25">
      <c r="A1149">
        <v>1098</v>
      </c>
      <c r="B1149" s="37" t="s">
        <v>2085</v>
      </c>
      <c r="D1149" t="s">
        <v>25</v>
      </c>
      <c r="E1149" t="s">
        <v>2709</v>
      </c>
      <c r="F1149">
        <v>6</v>
      </c>
      <c r="G1149" t="str">
        <f>IFERROR(VLOOKUP(B1149,FIJO!B:I,8,0),"No diagnostico")</f>
        <v>No diagnostico</v>
      </c>
      <c r="H1149" t="str">
        <f>IFERROR(VLOOKUP(B1149,Hoja3!J:K,1,0),"")</f>
        <v>UVU</v>
      </c>
      <c r="I1149" t="str">
        <f>IFERROR(VLOOKUP(B1149,Hoja3!J:K,2,0),"")</f>
        <v>PRIORIDAD 1</v>
      </c>
      <c r="J1149" t="str">
        <f>IFERROR(VLOOKUP(B1149,Hoja3!P:Q,1,0),"")</f>
        <v/>
      </c>
      <c r="K1149" t="str">
        <f>IFERROR(VLOOKUP(B1149,Hoja3!P:Q,2,0),"")</f>
        <v/>
      </c>
      <c r="L1149">
        <v>451</v>
      </c>
    </row>
    <row r="1150" spans="1:12" x14ac:dyDescent="0.25">
      <c r="A1150">
        <v>1099</v>
      </c>
      <c r="B1150" s="37" t="s">
        <v>2086</v>
      </c>
      <c r="D1150" t="s">
        <v>25</v>
      </c>
      <c r="E1150" t="s">
        <v>2709</v>
      </c>
      <c r="F1150">
        <v>6</v>
      </c>
      <c r="G1150" t="str">
        <f>IFERROR(VLOOKUP(B1150,FIJO!B:I,8,0),"No diagnostico")</f>
        <v>No diagnostico</v>
      </c>
      <c r="H1150" t="str">
        <f>IFERROR(VLOOKUP(B1150,Hoja3!J:K,1,0),"")</f>
        <v>FAE</v>
      </c>
      <c r="I1150" t="str">
        <f>IFERROR(VLOOKUP(B1150,Hoja3!J:K,2,0),"")</f>
        <v>PRIORIDAD 1</v>
      </c>
      <c r="J1150" t="str">
        <f>IFERROR(VLOOKUP(B1150,Hoja3!P:Q,1,0),"")</f>
        <v/>
      </c>
      <c r="K1150" t="str">
        <f>IFERROR(VLOOKUP(B1150,Hoja3!P:Q,2,0),"")</f>
        <v/>
      </c>
      <c r="L1150">
        <v>275</v>
      </c>
    </row>
    <row r="1151" spans="1:12" x14ac:dyDescent="0.25">
      <c r="A1151">
        <v>1100</v>
      </c>
      <c r="B1151" s="37" t="s">
        <v>2087</v>
      </c>
      <c r="D1151" t="s">
        <v>25</v>
      </c>
      <c r="E1151" t="s">
        <v>2709</v>
      </c>
      <c r="F1151">
        <v>6</v>
      </c>
      <c r="G1151" t="str">
        <f>IFERROR(VLOOKUP(B1151,FIJO!B:I,8,0),"No diagnostico")</f>
        <v>No diagnostico</v>
      </c>
      <c r="H1151" t="str">
        <f>IFERROR(VLOOKUP(B1151,Hoja3!J:K,1,0),"")</f>
        <v>URI</v>
      </c>
      <c r="I1151" t="str">
        <f>IFERROR(VLOOKUP(B1151,Hoja3!J:K,2,0),"")</f>
        <v>PRIORIDAD 1</v>
      </c>
      <c r="J1151" t="str">
        <f>IFERROR(VLOOKUP(B1151,Hoja3!P:Q,1,0),"")</f>
        <v/>
      </c>
      <c r="K1151" t="str">
        <f>IFERROR(VLOOKUP(B1151,Hoja3!P:Q,2,0),"")</f>
        <v/>
      </c>
      <c r="L1151">
        <v>207</v>
      </c>
    </row>
    <row r="1152" spans="1:12" x14ac:dyDescent="0.25">
      <c r="A1152">
        <v>1103</v>
      </c>
      <c r="B1152" s="37" t="s">
        <v>2090</v>
      </c>
      <c r="D1152" t="s">
        <v>25</v>
      </c>
      <c r="E1152" t="s">
        <v>2709</v>
      </c>
      <c r="F1152">
        <v>6</v>
      </c>
      <c r="G1152" t="str">
        <f>IFERROR(VLOOKUP(B1152,FIJO!B:I,8,0),"No diagnostico")</f>
        <v>No diagnostico</v>
      </c>
      <c r="H1152" t="str">
        <f>IFERROR(VLOOKUP(B1152,Hoja3!J:K,1,0),"")</f>
        <v>CV423B</v>
      </c>
      <c r="I1152" t="str">
        <f>IFERROR(VLOOKUP(B1152,Hoja3!J:K,2,0),"")</f>
        <v>PRIORIDAD 1</v>
      </c>
      <c r="J1152" t="str">
        <f>IFERROR(VLOOKUP(B1152,Hoja3!P:Q,1,0),"")</f>
        <v/>
      </c>
      <c r="K1152" t="str">
        <f>IFERROR(VLOOKUP(B1152,Hoja3!P:Q,2,0),"")</f>
        <v/>
      </c>
      <c r="L1152">
        <v>59</v>
      </c>
    </row>
    <row r="1153" spans="1:12" x14ac:dyDescent="0.25">
      <c r="A1153">
        <v>1104</v>
      </c>
      <c r="B1153" s="37" t="s">
        <v>2092</v>
      </c>
      <c r="D1153" t="s">
        <v>25</v>
      </c>
      <c r="E1153" t="s">
        <v>2709</v>
      </c>
      <c r="F1153">
        <v>6</v>
      </c>
      <c r="G1153" t="str">
        <f>IFERROR(VLOOKUP(B1153,FIJO!B:I,8,0),"No diagnostico")</f>
        <v>No diagnostico</v>
      </c>
      <c r="H1153" t="str">
        <f>IFERROR(VLOOKUP(B1153,Hoja3!J:K,1,0),"")</f>
        <v>L1O</v>
      </c>
      <c r="I1153" t="str">
        <f>IFERROR(VLOOKUP(B1153,Hoja3!J:K,2,0),"")</f>
        <v>PRIORIDAD 1</v>
      </c>
      <c r="J1153" t="str">
        <f>IFERROR(VLOOKUP(B1153,Hoja3!P:Q,1,0),"")</f>
        <v/>
      </c>
      <c r="K1153" t="str">
        <f>IFERROR(VLOOKUP(B1153,Hoja3!P:Q,2,0),"")</f>
        <v/>
      </c>
      <c r="L1153">
        <v>214</v>
      </c>
    </row>
    <row r="1154" spans="1:12" x14ac:dyDescent="0.25">
      <c r="A1154">
        <v>1105</v>
      </c>
      <c r="B1154" s="37" t="s">
        <v>2094</v>
      </c>
      <c r="D1154" t="s">
        <v>25</v>
      </c>
      <c r="E1154" t="s">
        <v>2709</v>
      </c>
      <c r="F1154">
        <v>6</v>
      </c>
      <c r="G1154" t="str">
        <f>IFERROR(VLOOKUP(B1154,FIJO!B:I,8,0),"No diagnostico")</f>
        <v>No diagnostico</v>
      </c>
      <c r="H1154" t="str">
        <f>IFERROR(VLOOKUP(B1154,Hoja3!J:K,1,0),"")</f>
        <v>NLG</v>
      </c>
      <c r="I1154" t="str">
        <f>IFERROR(VLOOKUP(B1154,Hoja3!J:K,2,0),"")</f>
        <v>PRIORIDAD 1</v>
      </c>
      <c r="J1154" t="str">
        <f>IFERROR(VLOOKUP(B1154,Hoja3!P:Q,1,0),"")</f>
        <v/>
      </c>
      <c r="K1154" t="str">
        <f>IFERROR(VLOOKUP(B1154,Hoja3!P:Q,2,0),"")</f>
        <v/>
      </c>
      <c r="L1154">
        <v>200</v>
      </c>
    </row>
    <row r="1155" spans="1:12" x14ac:dyDescent="0.25">
      <c r="A1155">
        <v>1106</v>
      </c>
      <c r="B1155" s="37" t="s">
        <v>2095</v>
      </c>
      <c r="D1155" t="s">
        <v>25</v>
      </c>
      <c r="E1155" t="s">
        <v>2709</v>
      </c>
      <c r="F1155">
        <v>6</v>
      </c>
      <c r="G1155" t="str">
        <f>IFERROR(VLOOKUP(B1155,FIJO!B:I,8,0),"No diagnostico")</f>
        <v>No diagnostico</v>
      </c>
      <c r="H1155" t="str">
        <f>IFERROR(VLOOKUP(B1155,Hoja3!J:K,1,0),"")</f>
        <v>PEH</v>
      </c>
      <c r="I1155" t="str">
        <f>IFERROR(VLOOKUP(B1155,Hoja3!J:K,2,0),"")</f>
        <v>PRIORIDAD 1</v>
      </c>
      <c r="J1155" t="str">
        <f>IFERROR(VLOOKUP(B1155,Hoja3!P:Q,1,0),"")</f>
        <v/>
      </c>
      <c r="K1155" t="str">
        <f>IFERROR(VLOOKUP(B1155,Hoja3!P:Q,2,0),"")</f>
        <v/>
      </c>
      <c r="L1155">
        <v>111</v>
      </c>
    </row>
    <row r="1156" spans="1:12" x14ac:dyDescent="0.25">
      <c r="A1156">
        <v>1107</v>
      </c>
      <c r="B1156" s="37" t="s">
        <v>2096</v>
      </c>
      <c r="D1156" t="s">
        <v>25</v>
      </c>
      <c r="E1156" t="s">
        <v>2709</v>
      </c>
      <c r="F1156">
        <v>6</v>
      </c>
      <c r="G1156" t="str">
        <f>IFERROR(VLOOKUP(B1156,FIJO!B:I,8,0),"No diagnostico")</f>
        <v>No diagnostico</v>
      </c>
      <c r="H1156" t="str">
        <f>IFERROR(VLOOKUP(B1156,Hoja3!J:K,1,0),"")</f>
        <v>RIO</v>
      </c>
      <c r="I1156" t="str">
        <f>IFERROR(VLOOKUP(B1156,Hoja3!J:K,2,0),"")</f>
        <v>PRIORIDAD 1</v>
      </c>
      <c r="J1156" t="str">
        <f>IFERROR(VLOOKUP(B1156,Hoja3!P:Q,1,0),"")</f>
        <v/>
      </c>
      <c r="K1156" t="str">
        <f>IFERROR(VLOOKUP(B1156,Hoja3!P:Q,2,0),"")</f>
        <v/>
      </c>
      <c r="L1156">
        <v>37</v>
      </c>
    </row>
    <row r="1157" spans="1:12" x14ac:dyDescent="0.25">
      <c r="A1157">
        <v>1108</v>
      </c>
      <c r="B1157" s="37" t="s">
        <v>2097</v>
      </c>
      <c r="D1157" t="s">
        <v>25</v>
      </c>
      <c r="E1157" t="s">
        <v>2709</v>
      </c>
      <c r="F1157">
        <v>6</v>
      </c>
      <c r="G1157" t="str">
        <f>IFERROR(VLOOKUP(B1157,FIJO!B:I,8,0),"No diagnostico")</f>
        <v>No diagnostico</v>
      </c>
      <c r="H1157" t="str">
        <f>IFERROR(VLOOKUP(B1157,Hoja3!J:K,1,0),"")</f>
        <v>VIR</v>
      </c>
      <c r="I1157" t="str">
        <f>IFERROR(VLOOKUP(B1157,Hoja3!J:K,2,0),"")</f>
        <v>PRIORIDAD 1</v>
      </c>
      <c r="J1157" t="str">
        <f>IFERROR(VLOOKUP(B1157,Hoja3!P:Q,1,0),"")</f>
        <v/>
      </c>
      <c r="K1157" t="str">
        <f>IFERROR(VLOOKUP(B1157,Hoja3!P:Q,2,0),"")</f>
        <v/>
      </c>
      <c r="L1157">
        <v>217</v>
      </c>
    </row>
    <row r="1158" spans="1:12" x14ac:dyDescent="0.25">
      <c r="A1158">
        <v>1109</v>
      </c>
      <c r="B1158" s="37" t="s">
        <v>2099</v>
      </c>
      <c r="D1158" t="s">
        <v>25</v>
      </c>
      <c r="E1158" t="s">
        <v>2709</v>
      </c>
      <c r="F1158">
        <v>6</v>
      </c>
      <c r="G1158" t="str">
        <f>IFERROR(VLOOKUP(B1158,FIJO!B:I,8,0),"No diagnostico")</f>
        <v>No diagnostico</v>
      </c>
      <c r="H1158" t="str">
        <f>IFERROR(VLOOKUP(B1158,Hoja3!J:K,1,0),"")</f>
        <v>4TC</v>
      </c>
      <c r="I1158" t="str">
        <f>IFERROR(VLOOKUP(B1158,Hoja3!J:K,2,0),"")</f>
        <v>PRIORIDAD 1</v>
      </c>
      <c r="J1158" t="str">
        <f>IFERROR(VLOOKUP(B1158,Hoja3!P:Q,1,0),"")</f>
        <v/>
      </c>
      <c r="K1158" t="str">
        <f>IFERROR(VLOOKUP(B1158,Hoja3!P:Q,2,0),"")</f>
        <v/>
      </c>
      <c r="L1158">
        <v>189</v>
      </c>
    </row>
    <row r="1159" spans="1:12" x14ac:dyDescent="0.25">
      <c r="A1159">
        <v>1110</v>
      </c>
      <c r="B1159" s="37" t="s">
        <v>2100</v>
      </c>
      <c r="D1159" t="s">
        <v>25</v>
      </c>
      <c r="E1159" t="s">
        <v>2709</v>
      </c>
      <c r="F1159">
        <v>6</v>
      </c>
      <c r="G1159" t="str">
        <f>IFERROR(VLOOKUP(B1159,FIJO!B:I,8,0),"No diagnostico")</f>
        <v>No diagnostico</v>
      </c>
      <c r="H1159" t="str">
        <f>IFERROR(VLOOKUP(B1159,Hoja3!J:K,1,0),"")</f>
        <v>8OL</v>
      </c>
      <c r="I1159" t="str">
        <f>IFERROR(VLOOKUP(B1159,Hoja3!J:K,2,0),"")</f>
        <v>PRIORIDAD 1</v>
      </c>
      <c r="J1159" t="str">
        <f>IFERROR(VLOOKUP(B1159,Hoja3!P:Q,1,0),"")</f>
        <v/>
      </c>
      <c r="K1159" t="str">
        <f>IFERROR(VLOOKUP(B1159,Hoja3!P:Q,2,0),"")</f>
        <v/>
      </c>
      <c r="L1159">
        <v>369</v>
      </c>
    </row>
    <row r="1160" spans="1:12" x14ac:dyDescent="0.25">
      <c r="A1160">
        <v>1111</v>
      </c>
      <c r="B1160" s="37" t="s">
        <v>2102</v>
      </c>
      <c r="D1160" t="s">
        <v>25</v>
      </c>
      <c r="E1160" t="s">
        <v>2709</v>
      </c>
      <c r="F1160">
        <v>6</v>
      </c>
      <c r="G1160" t="str">
        <f>IFERROR(VLOOKUP(B1160,FIJO!B:I,8,0),"No diagnostico")</f>
        <v>No diagnostico</v>
      </c>
      <c r="H1160" t="str">
        <f>IFERROR(VLOOKUP(B1160,Hoja3!J:K,1,0),"")</f>
        <v>AC0</v>
      </c>
      <c r="I1160" t="str">
        <f>IFERROR(VLOOKUP(B1160,Hoja3!J:K,2,0),"")</f>
        <v>PRIORIDAD 1</v>
      </c>
      <c r="J1160" t="str">
        <f>IFERROR(VLOOKUP(B1160,Hoja3!P:Q,1,0),"")</f>
        <v/>
      </c>
      <c r="K1160" t="str">
        <f>IFERROR(VLOOKUP(B1160,Hoja3!P:Q,2,0),"")</f>
        <v/>
      </c>
      <c r="L1160">
        <v>91</v>
      </c>
    </row>
    <row r="1161" spans="1:12" x14ac:dyDescent="0.25">
      <c r="A1161">
        <v>1112</v>
      </c>
      <c r="B1161" s="37" t="s">
        <v>2104</v>
      </c>
      <c r="D1161" t="s">
        <v>25</v>
      </c>
      <c r="E1161" t="s">
        <v>2709</v>
      </c>
      <c r="F1161">
        <v>6</v>
      </c>
      <c r="G1161" t="str">
        <f>IFERROR(VLOOKUP(B1161,FIJO!B:I,8,0),"No diagnostico")</f>
        <v>No diagnostico</v>
      </c>
      <c r="H1161" t="str">
        <f>IFERROR(VLOOKUP(B1161,Hoja3!J:K,1,0),"")</f>
        <v>AJZ</v>
      </c>
      <c r="I1161" t="str">
        <f>IFERROR(VLOOKUP(B1161,Hoja3!J:K,2,0),"")</f>
        <v>PRIORIDAD 1</v>
      </c>
      <c r="J1161" t="str">
        <f>IFERROR(VLOOKUP(B1161,Hoja3!P:Q,1,0),"")</f>
        <v/>
      </c>
      <c r="K1161" t="str">
        <f>IFERROR(VLOOKUP(B1161,Hoja3!P:Q,2,0),"")</f>
        <v/>
      </c>
      <c r="L1161">
        <v>237</v>
      </c>
    </row>
    <row r="1162" spans="1:12" x14ac:dyDescent="0.25">
      <c r="A1162">
        <v>1113</v>
      </c>
      <c r="B1162" s="37" t="s">
        <v>2106</v>
      </c>
      <c r="D1162" t="s">
        <v>25</v>
      </c>
      <c r="E1162" t="s">
        <v>2709</v>
      </c>
      <c r="F1162">
        <v>6</v>
      </c>
      <c r="G1162" t="str">
        <f>IFERROR(VLOOKUP(B1162,FIJO!B:I,8,0),"No diagnostico")</f>
        <v>No diagnostico</v>
      </c>
      <c r="H1162" t="str">
        <f>IFERROR(VLOOKUP(B1162,Hoja3!J:K,1,0),"")</f>
        <v>FAD</v>
      </c>
      <c r="I1162" t="str">
        <f>IFERROR(VLOOKUP(B1162,Hoja3!J:K,2,0),"")</f>
        <v>PRIORIDAD 1</v>
      </c>
      <c r="J1162" t="str">
        <f>IFERROR(VLOOKUP(B1162,Hoja3!P:Q,1,0),"")</f>
        <v/>
      </c>
      <c r="K1162" t="str">
        <f>IFERROR(VLOOKUP(B1162,Hoja3!P:Q,2,0),"")</f>
        <v/>
      </c>
      <c r="L1162">
        <v>459</v>
      </c>
    </row>
    <row r="1163" spans="1:12" x14ac:dyDescent="0.25">
      <c r="A1163">
        <v>1114</v>
      </c>
      <c r="B1163" s="37" t="s">
        <v>2108</v>
      </c>
      <c r="D1163" t="s">
        <v>25</v>
      </c>
      <c r="E1163" t="s">
        <v>2709</v>
      </c>
      <c r="F1163">
        <v>6</v>
      </c>
      <c r="G1163" t="str">
        <f>IFERROR(VLOOKUP(B1163,FIJO!B:I,8,0),"No diagnostico")</f>
        <v>No diagnostico</v>
      </c>
      <c r="H1163" t="str">
        <f>IFERROR(VLOOKUP(B1163,Hoja3!J:K,1,0),"")</f>
        <v>FNC</v>
      </c>
      <c r="I1163" t="str">
        <f>IFERROR(VLOOKUP(B1163,Hoja3!J:K,2,0),"")</f>
        <v>PRIORIDAD 1</v>
      </c>
      <c r="J1163" t="str">
        <f>IFERROR(VLOOKUP(B1163,Hoja3!P:Q,1,0),"")</f>
        <v/>
      </c>
      <c r="K1163" t="str">
        <f>IFERROR(VLOOKUP(B1163,Hoja3!P:Q,2,0),"")</f>
        <v/>
      </c>
      <c r="L1163">
        <v>267</v>
      </c>
    </row>
    <row r="1164" spans="1:12" x14ac:dyDescent="0.25">
      <c r="A1164">
        <v>1115</v>
      </c>
      <c r="B1164" s="37" t="s">
        <v>2109</v>
      </c>
      <c r="D1164" t="s">
        <v>25</v>
      </c>
      <c r="E1164" t="s">
        <v>2709</v>
      </c>
      <c r="F1164">
        <v>6</v>
      </c>
      <c r="G1164" t="str">
        <f>IFERROR(VLOOKUP(B1164,FIJO!B:I,8,0),"No diagnostico")</f>
        <v>No diagnostico</v>
      </c>
      <c r="H1164" t="str">
        <f>IFERROR(VLOOKUP(B1164,Hoja3!J:K,1,0),"")</f>
        <v>IVT</v>
      </c>
      <c r="I1164" t="str">
        <f>IFERROR(VLOOKUP(B1164,Hoja3!J:K,2,0),"")</f>
        <v>PRIORIDAD 1</v>
      </c>
      <c r="J1164" t="str">
        <f>IFERROR(VLOOKUP(B1164,Hoja3!P:Q,1,0),"")</f>
        <v/>
      </c>
      <c r="K1164" t="str">
        <f>IFERROR(VLOOKUP(B1164,Hoja3!P:Q,2,0),"")</f>
        <v/>
      </c>
      <c r="L1164">
        <v>581</v>
      </c>
    </row>
    <row r="1165" spans="1:12" x14ac:dyDescent="0.25">
      <c r="A1165">
        <v>1116</v>
      </c>
      <c r="B1165" s="37" t="s">
        <v>2110</v>
      </c>
      <c r="D1165" t="s">
        <v>25</v>
      </c>
      <c r="E1165" t="s">
        <v>2709</v>
      </c>
      <c r="F1165">
        <v>6</v>
      </c>
      <c r="G1165" t="str">
        <f>IFERROR(VLOOKUP(B1165,FIJO!B:I,8,0),"No diagnostico")</f>
        <v>No diagnostico</v>
      </c>
      <c r="H1165" t="str">
        <f>IFERROR(VLOOKUP(B1165,Hoja3!J:K,1,0),"")</f>
        <v>J1G</v>
      </c>
      <c r="I1165" t="str">
        <f>IFERROR(VLOOKUP(B1165,Hoja3!J:K,2,0),"")</f>
        <v>PRIORIDAD 1</v>
      </c>
      <c r="J1165" t="str">
        <f>IFERROR(VLOOKUP(B1165,Hoja3!P:Q,1,0),"")</f>
        <v/>
      </c>
      <c r="K1165" t="str">
        <f>IFERROR(VLOOKUP(B1165,Hoja3!P:Q,2,0),"")</f>
        <v/>
      </c>
      <c r="L1165">
        <v>236</v>
      </c>
    </row>
    <row r="1166" spans="1:12" x14ac:dyDescent="0.25">
      <c r="A1166">
        <v>1118</v>
      </c>
      <c r="B1166" s="37" t="s">
        <v>2114</v>
      </c>
      <c r="D1166" t="s">
        <v>25</v>
      </c>
      <c r="E1166" t="s">
        <v>2709</v>
      </c>
      <c r="F1166">
        <v>6</v>
      </c>
      <c r="G1166" t="str">
        <f>IFERROR(VLOOKUP(B1166,FIJO!B:I,8,0),"No diagnostico")</f>
        <v>No diagnostico</v>
      </c>
      <c r="H1166" t="str">
        <f>IFERROR(VLOOKUP(B1166,Hoja3!J:K,1,0),"")</f>
        <v>MFO1</v>
      </c>
      <c r="I1166" t="str">
        <f>IFERROR(VLOOKUP(B1166,Hoja3!J:K,2,0),"")</f>
        <v>PRIORIDAD 1</v>
      </c>
      <c r="J1166" t="str">
        <f>IFERROR(VLOOKUP(B1166,Hoja3!P:Q,1,0),"")</f>
        <v/>
      </c>
      <c r="K1166" t="str">
        <f>IFERROR(VLOOKUP(B1166,Hoja3!P:Q,2,0),"")</f>
        <v/>
      </c>
      <c r="L1166">
        <v>182</v>
      </c>
    </row>
    <row r="1167" spans="1:12" x14ac:dyDescent="0.25">
      <c r="A1167">
        <v>1119</v>
      </c>
      <c r="B1167" s="37" t="s">
        <v>2115</v>
      </c>
      <c r="D1167" t="s">
        <v>25</v>
      </c>
      <c r="E1167" t="s">
        <v>2709</v>
      </c>
      <c r="F1167">
        <v>6</v>
      </c>
      <c r="G1167" t="str">
        <f>IFERROR(VLOOKUP(B1167,FIJO!B:I,8,0),"No diagnostico")</f>
        <v>No diagnostico</v>
      </c>
      <c r="H1167" t="str">
        <f>IFERROR(VLOOKUP(B1167,Hoja3!J:K,1,0),"")</f>
        <v>NM11</v>
      </c>
      <c r="I1167" t="str">
        <f>IFERROR(VLOOKUP(B1167,Hoja3!J:K,2,0),"")</f>
        <v>PRIORIDAD 1</v>
      </c>
      <c r="J1167" t="str">
        <f>IFERROR(VLOOKUP(B1167,Hoja3!P:Q,1,0),"")</f>
        <v/>
      </c>
      <c r="K1167" t="str">
        <f>IFERROR(VLOOKUP(B1167,Hoja3!P:Q,2,0),"")</f>
        <v/>
      </c>
      <c r="L1167">
        <v>177</v>
      </c>
    </row>
    <row r="1168" spans="1:12" x14ac:dyDescent="0.25">
      <c r="A1168">
        <v>1121</v>
      </c>
      <c r="B1168" s="37" t="s">
        <v>2117</v>
      </c>
      <c r="D1168" t="s">
        <v>25</v>
      </c>
      <c r="E1168" t="s">
        <v>2709</v>
      </c>
      <c r="F1168">
        <v>6</v>
      </c>
      <c r="G1168" t="str">
        <f>IFERROR(VLOOKUP(B1168,FIJO!B:I,8,0),"No diagnostico")</f>
        <v>No diagnostico</v>
      </c>
      <c r="H1168" t="str">
        <f>IFERROR(VLOOKUP(B1168,Hoja3!J:K,1,0),"")</f>
        <v>PDE3D</v>
      </c>
      <c r="I1168" t="str">
        <f>IFERROR(VLOOKUP(B1168,Hoja3!J:K,2,0),"")</f>
        <v>PRIORIDAD 1</v>
      </c>
      <c r="J1168" t="str">
        <f>IFERROR(VLOOKUP(B1168,Hoja3!P:Q,1,0),"")</f>
        <v/>
      </c>
      <c r="K1168" t="str">
        <f>IFERROR(VLOOKUP(B1168,Hoja3!P:Q,2,0),"")</f>
        <v/>
      </c>
      <c r="L1168">
        <v>136</v>
      </c>
    </row>
    <row r="1169" spans="1:12" x14ac:dyDescent="0.25">
      <c r="A1169">
        <v>1122</v>
      </c>
      <c r="B1169" s="37" t="s">
        <v>2119</v>
      </c>
      <c r="D1169" t="s">
        <v>25</v>
      </c>
      <c r="E1169" t="s">
        <v>2709</v>
      </c>
      <c r="F1169">
        <v>6</v>
      </c>
      <c r="G1169" t="str">
        <f>IFERROR(VLOOKUP(B1169,FIJO!B:I,8,0),"No diagnostico")</f>
        <v>No diagnostico</v>
      </c>
      <c r="H1169" t="str">
        <f>IFERROR(VLOOKUP(B1169,Hoja3!J:K,1,0),"")</f>
        <v>RDG1</v>
      </c>
      <c r="I1169" t="str">
        <f>IFERROR(VLOOKUP(B1169,Hoja3!J:K,2,0),"")</f>
        <v>PRIORIDAD 1</v>
      </c>
      <c r="J1169" t="str">
        <f>IFERROR(VLOOKUP(B1169,Hoja3!P:Q,1,0),"")</f>
        <v/>
      </c>
      <c r="K1169" t="str">
        <f>IFERROR(VLOOKUP(B1169,Hoja3!P:Q,2,0),"")</f>
        <v/>
      </c>
      <c r="L1169">
        <v>229</v>
      </c>
    </row>
    <row r="1170" spans="1:12" x14ac:dyDescent="0.25">
      <c r="A1170">
        <v>1123</v>
      </c>
      <c r="B1170" s="37" t="s">
        <v>2120</v>
      </c>
      <c r="D1170" t="s">
        <v>25</v>
      </c>
      <c r="E1170" t="s">
        <v>2709</v>
      </c>
      <c r="F1170">
        <v>6</v>
      </c>
      <c r="G1170" t="str">
        <f>IFERROR(VLOOKUP(B1170,FIJO!B:I,8,0),"No diagnostico")</f>
        <v>No diagnostico</v>
      </c>
      <c r="H1170" t="str">
        <f>IFERROR(VLOOKUP(B1170,Hoja3!J:K,1,0),"")</f>
        <v>SRR1</v>
      </c>
      <c r="I1170" t="str">
        <f>IFERROR(VLOOKUP(B1170,Hoja3!J:K,2,0),"")</f>
        <v>PRIORIDAD 1</v>
      </c>
      <c r="J1170" t="str">
        <f>IFERROR(VLOOKUP(B1170,Hoja3!P:Q,1,0),"")</f>
        <v/>
      </c>
      <c r="K1170" t="str">
        <f>IFERROR(VLOOKUP(B1170,Hoja3!P:Q,2,0),"")</f>
        <v/>
      </c>
      <c r="L1170">
        <v>181</v>
      </c>
    </row>
    <row r="1171" spans="1:12" x14ac:dyDescent="0.25">
      <c r="A1171">
        <v>1124</v>
      </c>
      <c r="B1171" s="37" t="s">
        <v>2122</v>
      </c>
      <c r="D1171" t="s">
        <v>25</v>
      </c>
      <c r="E1171" t="s">
        <v>2709</v>
      </c>
      <c r="F1171">
        <v>6</v>
      </c>
      <c r="G1171" t="str">
        <f>IFERROR(VLOOKUP(B1171,FIJO!B:I,8,0),"No diagnostico")</f>
        <v>No diagnostico</v>
      </c>
      <c r="H1171" t="str">
        <f>IFERROR(VLOOKUP(B1171,Hoja3!J:K,1,0),"")</f>
        <v>VLU</v>
      </c>
      <c r="I1171" t="str">
        <f>IFERROR(VLOOKUP(B1171,Hoja3!J:K,2,0),"")</f>
        <v>PRIORIDAD 1</v>
      </c>
      <c r="J1171" t="str">
        <f>IFERROR(VLOOKUP(B1171,Hoja3!P:Q,1,0),"")</f>
        <v/>
      </c>
      <c r="K1171" t="str">
        <f>IFERROR(VLOOKUP(B1171,Hoja3!P:Q,2,0),"")</f>
        <v/>
      </c>
      <c r="L1171">
        <v>286</v>
      </c>
    </row>
    <row r="1172" spans="1:12" x14ac:dyDescent="0.25">
      <c r="A1172">
        <v>1127</v>
      </c>
      <c r="B1172" s="37" t="s">
        <v>2721</v>
      </c>
      <c r="D1172" t="s">
        <v>25</v>
      </c>
      <c r="E1172" t="s">
        <v>2709</v>
      </c>
      <c r="F1172">
        <v>6</v>
      </c>
      <c r="G1172" t="str">
        <f>IFERROR(VLOOKUP(B1172,FIJO!B:I,8,0),"No diagnostico")</f>
        <v>No diagnostico</v>
      </c>
      <c r="H1172" t="str">
        <f>IFERROR(VLOOKUP(B1172,Hoja3!J:K,1,0),"")</f>
        <v>34</v>
      </c>
      <c r="I1172" t="str">
        <f>IFERROR(VLOOKUP(B1172,Hoja3!J:K,2,0),"")</f>
        <v>PRIORIDAD 1</v>
      </c>
      <c r="J1172" t="str">
        <f>IFERROR(VLOOKUP(B1172,Hoja3!P:Q,1,0),"")</f>
        <v/>
      </c>
      <c r="K1172" t="str">
        <f>IFERROR(VLOOKUP(B1172,Hoja3!P:Q,2,0),"")</f>
        <v/>
      </c>
      <c r="L1172">
        <v>412</v>
      </c>
    </row>
    <row r="1173" spans="1:12" x14ac:dyDescent="0.25">
      <c r="A1173">
        <v>1128</v>
      </c>
      <c r="B1173" s="37" t="s">
        <v>2131</v>
      </c>
      <c r="D1173" t="s">
        <v>25</v>
      </c>
      <c r="E1173" t="s">
        <v>2709</v>
      </c>
      <c r="F1173">
        <v>6</v>
      </c>
      <c r="G1173" t="str">
        <f>IFERROR(VLOOKUP(B1173,FIJO!B:I,8,0),"No diagnostico")</f>
        <v>No diagnostico</v>
      </c>
      <c r="H1173" t="str">
        <f>IFERROR(VLOOKUP(B1173,Hoja3!J:K,1,0),"")</f>
        <v>1DL</v>
      </c>
      <c r="I1173" t="str">
        <f>IFERROR(VLOOKUP(B1173,Hoja3!J:K,2,0),"")</f>
        <v>PRIORIDAD 1</v>
      </c>
      <c r="J1173" t="str">
        <f>IFERROR(VLOOKUP(B1173,Hoja3!P:Q,1,0),"")</f>
        <v/>
      </c>
      <c r="K1173" t="str">
        <f>IFERROR(VLOOKUP(B1173,Hoja3!P:Q,2,0),"")</f>
        <v/>
      </c>
      <c r="L1173">
        <v>204</v>
      </c>
    </row>
    <row r="1174" spans="1:12" x14ac:dyDescent="0.25">
      <c r="A1174">
        <v>1130</v>
      </c>
      <c r="B1174" s="37" t="s">
        <v>2134</v>
      </c>
      <c r="D1174" t="s">
        <v>25</v>
      </c>
      <c r="E1174" t="s">
        <v>2709</v>
      </c>
      <c r="F1174">
        <v>6</v>
      </c>
      <c r="G1174" t="str">
        <f>IFERROR(VLOOKUP(B1174,FIJO!B:I,8,0),"No diagnostico")</f>
        <v>No diagnostico</v>
      </c>
      <c r="H1174" t="str">
        <f>IFERROR(VLOOKUP(B1174,Hoja3!J:K,1,0),"")</f>
        <v>4TE</v>
      </c>
      <c r="I1174" t="str">
        <f>IFERROR(VLOOKUP(B1174,Hoja3!J:K,2,0),"")</f>
        <v>PRIORIDAD 1</v>
      </c>
      <c r="J1174" t="str">
        <f>IFERROR(VLOOKUP(B1174,Hoja3!P:Q,1,0),"")</f>
        <v/>
      </c>
      <c r="K1174" t="str">
        <f>IFERROR(VLOOKUP(B1174,Hoja3!P:Q,2,0),"")</f>
        <v/>
      </c>
      <c r="L1174">
        <v>234</v>
      </c>
    </row>
    <row r="1175" spans="1:12" x14ac:dyDescent="0.25">
      <c r="A1175">
        <v>1131</v>
      </c>
      <c r="B1175" s="37" t="s">
        <v>2135</v>
      </c>
      <c r="D1175" t="s">
        <v>25</v>
      </c>
      <c r="E1175" t="s">
        <v>2709</v>
      </c>
      <c r="F1175">
        <v>6</v>
      </c>
      <c r="G1175" t="str">
        <f>IFERROR(VLOOKUP(B1175,FIJO!B:I,8,0),"No diagnostico")</f>
        <v>No diagnostico</v>
      </c>
      <c r="H1175" t="str">
        <f>IFERROR(VLOOKUP(B1175,Hoja3!J:K,1,0),"")</f>
        <v>A3E</v>
      </c>
      <c r="I1175" t="str">
        <f>IFERROR(VLOOKUP(B1175,Hoja3!J:K,2,0),"")</f>
        <v>PRIORIDAD 1</v>
      </c>
      <c r="J1175" t="str">
        <f>IFERROR(VLOOKUP(B1175,Hoja3!P:Q,1,0),"")</f>
        <v/>
      </c>
      <c r="K1175" t="str">
        <f>IFERROR(VLOOKUP(B1175,Hoja3!P:Q,2,0),"")</f>
        <v/>
      </c>
      <c r="L1175">
        <v>326</v>
      </c>
    </row>
    <row r="1176" spans="1:12" x14ac:dyDescent="0.25">
      <c r="A1176">
        <v>1132</v>
      </c>
      <c r="B1176" s="37" t="s">
        <v>2136</v>
      </c>
      <c r="D1176" t="s">
        <v>25</v>
      </c>
      <c r="E1176" t="s">
        <v>2709</v>
      </c>
      <c r="F1176">
        <v>6</v>
      </c>
      <c r="G1176" t="str">
        <f>IFERROR(VLOOKUP(B1176,FIJO!B:I,8,0),"No diagnostico")</f>
        <v>No diagnostico</v>
      </c>
      <c r="H1176" t="str">
        <f>IFERROR(VLOOKUP(B1176,Hoja3!J:K,1,0),"")</f>
        <v>ASP</v>
      </c>
      <c r="I1176" t="str">
        <f>IFERROR(VLOOKUP(B1176,Hoja3!J:K,2,0),"")</f>
        <v>PRIORIDAD 1</v>
      </c>
      <c r="J1176" t="str">
        <f>IFERROR(VLOOKUP(B1176,Hoja3!P:Q,1,0),"")</f>
        <v/>
      </c>
      <c r="K1176" t="str">
        <f>IFERROR(VLOOKUP(B1176,Hoja3!P:Q,2,0),"")</f>
        <v/>
      </c>
      <c r="L1176">
        <v>393</v>
      </c>
    </row>
    <row r="1177" spans="1:12" x14ac:dyDescent="0.25">
      <c r="A1177">
        <v>1133</v>
      </c>
      <c r="B1177" s="37" t="s">
        <v>2138</v>
      </c>
      <c r="D1177" t="s">
        <v>25</v>
      </c>
      <c r="E1177" t="s">
        <v>2709</v>
      </c>
      <c r="F1177">
        <v>6</v>
      </c>
      <c r="G1177" t="str">
        <f>IFERROR(VLOOKUP(B1177,FIJO!B:I,8,0),"No diagnostico")</f>
        <v>No diagnostico</v>
      </c>
      <c r="H1177" t="str">
        <f>IFERROR(VLOOKUP(B1177,Hoja3!J:K,1,0),"")</f>
        <v>BMD</v>
      </c>
      <c r="I1177" t="str">
        <f>IFERROR(VLOOKUP(B1177,Hoja3!J:K,2,0),"")</f>
        <v>PRIORIDAD 1</v>
      </c>
      <c r="J1177" t="str">
        <f>IFERROR(VLOOKUP(B1177,Hoja3!P:Q,1,0),"")</f>
        <v/>
      </c>
      <c r="K1177" t="str">
        <f>IFERROR(VLOOKUP(B1177,Hoja3!P:Q,2,0),"")</f>
        <v/>
      </c>
      <c r="L1177">
        <v>318</v>
      </c>
    </row>
    <row r="1178" spans="1:12" x14ac:dyDescent="0.25">
      <c r="A1178">
        <v>1134</v>
      </c>
      <c r="B1178" s="37" t="s">
        <v>2139</v>
      </c>
      <c r="D1178" t="s">
        <v>25</v>
      </c>
      <c r="E1178" t="s">
        <v>2709</v>
      </c>
      <c r="F1178">
        <v>6</v>
      </c>
      <c r="G1178" t="str">
        <f>IFERROR(VLOOKUP(B1178,FIJO!B:I,8,0),"No diagnostico")</f>
        <v>No diagnostico</v>
      </c>
      <c r="H1178" t="str">
        <f>IFERROR(VLOOKUP(B1178,Hoja3!J:K,1,0),"")</f>
        <v>C021</v>
      </c>
      <c r="I1178" t="str">
        <f>IFERROR(VLOOKUP(B1178,Hoja3!J:K,2,0),"")</f>
        <v>PRIORIDAD 1</v>
      </c>
      <c r="J1178" t="str">
        <f>IFERROR(VLOOKUP(B1178,Hoja3!P:Q,1,0),"")</f>
        <v/>
      </c>
      <c r="K1178" t="str">
        <f>IFERROR(VLOOKUP(B1178,Hoja3!P:Q,2,0),"")</f>
        <v/>
      </c>
      <c r="L1178">
        <v>178</v>
      </c>
    </row>
    <row r="1179" spans="1:12" x14ac:dyDescent="0.25">
      <c r="A1179">
        <v>1136</v>
      </c>
      <c r="B1179" s="37" t="s">
        <v>2143</v>
      </c>
      <c r="D1179" t="s">
        <v>25</v>
      </c>
      <c r="E1179" t="s">
        <v>2709</v>
      </c>
      <c r="F1179">
        <v>6</v>
      </c>
      <c r="G1179" t="str">
        <f>IFERROR(VLOOKUP(B1179,FIJO!B:I,8,0),"No diagnostico")</f>
        <v>No diagnostico</v>
      </c>
      <c r="H1179" t="str">
        <f>IFERROR(VLOOKUP(B1179,Hoja3!J:K,1,0),"")</f>
        <v>F2D</v>
      </c>
      <c r="I1179" t="str">
        <f>IFERROR(VLOOKUP(B1179,Hoja3!J:K,2,0),"")</f>
        <v>PRIORIDAD 1</v>
      </c>
      <c r="J1179" t="str">
        <f>IFERROR(VLOOKUP(B1179,Hoja3!P:Q,1,0),"")</f>
        <v/>
      </c>
      <c r="K1179" t="str">
        <f>IFERROR(VLOOKUP(B1179,Hoja3!P:Q,2,0),"")</f>
        <v/>
      </c>
      <c r="L1179">
        <v>384</v>
      </c>
    </row>
    <row r="1180" spans="1:12" x14ac:dyDescent="0.25">
      <c r="A1180">
        <v>1137</v>
      </c>
      <c r="B1180" s="37" t="s">
        <v>2144</v>
      </c>
      <c r="D1180" t="s">
        <v>25</v>
      </c>
      <c r="E1180" t="s">
        <v>2709</v>
      </c>
      <c r="F1180">
        <v>6</v>
      </c>
      <c r="G1180" t="str">
        <f>IFERROR(VLOOKUP(B1180,FIJO!B:I,8,0),"No diagnostico")</f>
        <v>No diagnostico</v>
      </c>
      <c r="H1180" t="str">
        <f>IFERROR(VLOOKUP(B1180,Hoja3!J:K,1,0),"")</f>
        <v>F4D</v>
      </c>
      <c r="I1180" t="str">
        <f>IFERROR(VLOOKUP(B1180,Hoja3!J:K,2,0),"")</f>
        <v>PRIORIDAD 1</v>
      </c>
      <c r="J1180" t="str">
        <f>IFERROR(VLOOKUP(B1180,Hoja3!P:Q,1,0),"")</f>
        <v/>
      </c>
      <c r="K1180" t="str">
        <f>IFERROR(VLOOKUP(B1180,Hoja3!P:Q,2,0),"")</f>
        <v/>
      </c>
      <c r="L1180">
        <v>575</v>
      </c>
    </row>
    <row r="1181" spans="1:12" x14ac:dyDescent="0.25">
      <c r="A1181">
        <v>1139</v>
      </c>
      <c r="B1181" s="37" t="s">
        <v>2146</v>
      </c>
      <c r="D1181" t="s">
        <v>25</v>
      </c>
      <c r="E1181" t="s">
        <v>2709</v>
      </c>
      <c r="F1181">
        <v>6</v>
      </c>
      <c r="G1181" t="str">
        <f>IFERROR(VLOOKUP(B1181,FIJO!B:I,8,0),"No diagnostico")</f>
        <v>No diagnostico</v>
      </c>
      <c r="H1181" t="str">
        <f>IFERROR(VLOOKUP(B1181,Hoja3!J:K,1,0),"")</f>
        <v>NM12</v>
      </c>
      <c r="I1181" t="str">
        <f>IFERROR(VLOOKUP(B1181,Hoja3!J:K,2,0),"")</f>
        <v>PRIORIDAD 1</v>
      </c>
      <c r="J1181" t="str">
        <f>IFERROR(VLOOKUP(B1181,Hoja3!P:Q,1,0),"")</f>
        <v/>
      </c>
      <c r="K1181" t="str">
        <f>IFERROR(VLOOKUP(B1181,Hoja3!P:Q,2,0),"")</f>
        <v/>
      </c>
      <c r="L1181">
        <v>229</v>
      </c>
    </row>
    <row r="1182" spans="1:12" x14ac:dyDescent="0.25">
      <c r="A1182">
        <v>1140</v>
      </c>
      <c r="B1182" s="37" t="s">
        <v>2148</v>
      </c>
      <c r="D1182" t="s">
        <v>25</v>
      </c>
      <c r="E1182" t="s">
        <v>2709</v>
      </c>
      <c r="F1182">
        <v>6</v>
      </c>
      <c r="G1182" t="str">
        <f>IFERROR(VLOOKUP(B1182,FIJO!B:I,8,0),"No diagnostico")</f>
        <v>No diagnostico</v>
      </c>
      <c r="H1182" t="str">
        <f>IFERROR(VLOOKUP(B1182,Hoja3!J:K,1,0),"")</f>
        <v>OJ3</v>
      </c>
      <c r="I1182" t="str">
        <f>IFERROR(VLOOKUP(B1182,Hoja3!J:K,2,0),"")</f>
        <v>PRIORIDAD 1</v>
      </c>
      <c r="J1182" t="str">
        <f>IFERROR(VLOOKUP(B1182,Hoja3!P:Q,1,0),"")</f>
        <v/>
      </c>
      <c r="K1182" t="str">
        <f>IFERROR(VLOOKUP(B1182,Hoja3!P:Q,2,0),"")</f>
        <v/>
      </c>
      <c r="L1182">
        <v>220</v>
      </c>
    </row>
    <row r="1183" spans="1:12" x14ac:dyDescent="0.25">
      <c r="A1183">
        <v>1141</v>
      </c>
      <c r="B1183" s="37" t="s">
        <v>2149</v>
      </c>
      <c r="D1183" t="s">
        <v>25</v>
      </c>
      <c r="E1183" t="s">
        <v>2709</v>
      </c>
      <c r="F1183">
        <v>6</v>
      </c>
      <c r="G1183" t="str">
        <f>IFERROR(VLOOKUP(B1183,FIJO!B:I,8,0),"No diagnostico")</f>
        <v>No diagnostico</v>
      </c>
      <c r="H1183" t="str">
        <f>IFERROR(VLOOKUP(B1183,Hoja3!J:K,1,0),"")</f>
        <v>OPO1</v>
      </c>
      <c r="I1183" t="str">
        <f>IFERROR(VLOOKUP(B1183,Hoja3!J:K,2,0),"")</f>
        <v>PRIORIDAD 1</v>
      </c>
      <c r="J1183" t="str">
        <f>IFERROR(VLOOKUP(B1183,Hoja3!P:Q,1,0),"")</f>
        <v/>
      </c>
      <c r="K1183" t="str">
        <f>IFERROR(VLOOKUP(B1183,Hoja3!P:Q,2,0),"")</f>
        <v/>
      </c>
      <c r="L1183">
        <v>354</v>
      </c>
    </row>
    <row r="1184" spans="1:12" x14ac:dyDescent="0.25">
      <c r="A1184">
        <v>1145</v>
      </c>
      <c r="B1184" s="37" t="s">
        <v>2156</v>
      </c>
      <c r="D1184" t="s">
        <v>25</v>
      </c>
      <c r="E1184" t="s">
        <v>2709</v>
      </c>
      <c r="F1184">
        <v>6</v>
      </c>
      <c r="G1184" t="str">
        <f>IFERROR(VLOOKUP(B1184,FIJO!B:I,8,0),"No diagnostico")</f>
        <v>No diagnostico</v>
      </c>
      <c r="H1184" t="str">
        <f>IFERROR(VLOOKUP(B1184,Hoja3!J:K,1,0),"")</f>
        <v>SNO</v>
      </c>
      <c r="I1184" t="str">
        <f>IFERROR(VLOOKUP(B1184,Hoja3!J:K,2,0),"")</f>
        <v>PRIORIDAD 1</v>
      </c>
      <c r="J1184" t="str">
        <f>IFERROR(VLOOKUP(B1184,Hoja3!P:Q,1,0),"")</f>
        <v/>
      </c>
      <c r="K1184" t="str">
        <f>IFERROR(VLOOKUP(B1184,Hoja3!P:Q,2,0),"")</f>
        <v/>
      </c>
      <c r="L1184">
        <v>238</v>
      </c>
    </row>
    <row r="1185" spans="1:12" x14ac:dyDescent="0.25">
      <c r="A1185">
        <v>1146</v>
      </c>
      <c r="B1185" s="37" t="s">
        <v>2157</v>
      </c>
      <c r="D1185" t="s">
        <v>25</v>
      </c>
      <c r="E1185" t="s">
        <v>2709</v>
      </c>
      <c r="F1185">
        <v>6</v>
      </c>
      <c r="G1185" t="str">
        <f>IFERROR(VLOOKUP(B1185,FIJO!B:I,8,0),"No diagnostico")</f>
        <v>No diagnostico</v>
      </c>
      <c r="H1185" t="str">
        <f>IFERROR(VLOOKUP(B1185,Hoja3!J:K,1,0),"")</f>
        <v>SUO3B</v>
      </c>
      <c r="I1185" t="str">
        <f>IFERROR(VLOOKUP(B1185,Hoja3!J:K,2,0),"")</f>
        <v>PRIORIDAD 1</v>
      </c>
      <c r="J1185" t="str">
        <f>IFERROR(VLOOKUP(B1185,Hoja3!P:Q,1,0),"")</f>
        <v/>
      </c>
      <c r="K1185" t="str">
        <f>IFERROR(VLOOKUP(B1185,Hoja3!P:Q,2,0),"")</f>
        <v/>
      </c>
      <c r="L1185">
        <v>163</v>
      </c>
    </row>
    <row r="1186" spans="1:12" x14ac:dyDescent="0.25">
      <c r="A1186">
        <v>1147</v>
      </c>
      <c r="B1186" s="37" t="s">
        <v>2159</v>
      </c>
      <c r="D1186" t="s">
        <v>25</v>
      </c>
      <c r="E1186" t="s">
        <v>2709</v>
      </c>
      <c r="F1186">
        <v>6</v>
      </c>
      <c r="G1186" t="str">
        <f>IFERROR(VLOOKUP(B1186,FIJO!B:I,8,0),"No diagnostico")</f>
        <v>No diagnostico</v>
      </c>
      <c r="H1186" t="str">
        <f>IFERROR(VLOOKUP(B1186,Hoja3!J:K,1,0),"")</f>
        <v>SYH3B</v>
      </c>
      <c r="I1186" t="str">
        <f>IFERROR(VLOOKUP(B1186,Hoja3!J:K,2,0),"")</f>
        <v>PRIORIDAD 1</v>
      </c>
      <c r="J1186" t="str">
        <f>IFERROR(VLOOKUP(B1186,Hoja3!P:Q,1,0),"")</f>
        <v/>
      </c>
      <c r="K1186" t="str">
        <f>IFERROR(VLOOKUP(B1186,Hoja3!P:Q,2,0),"")</f>
        <v/>
      </c>
      <c r="L1186">
        <v>278</v>
      </c>
    </row>
    <row r="1187" spans="1:12" x14ac:dyDescent="0.25">
      <c r="A1187">
        <v>1148</v>
      </c>
      <c r="B1187" s="37" t="s">
        <v>2160</v>
      </c>
      <c r="D1187" t="s">
        <v>25</v>
      </c>
      <c r="E1187" t="s">
        <v>2709</v>
      </c>
      <c r="F1187">
        <v>6</v>
      </c>
      <c r="G1187" t="str">
        <f>IFERROR(VLOOKUP(B1187,FIJO!B:I,8,0),"No diagnostico")</f>
        <v>No diagnostico</v>
      </c>
      <c r="H1187" t="str">
        <f>IFERROR(VLOOKUP(B1187,Hoja3!J:K,1,0),"")</f>
        <v>TAY13B</v>
      </c>
      <c r="I1187" t="str">
        <f>IFERROR(VLOOKUP(B1187,Hoja3!J:K,2,0),"")</f>
        <v>PRIORIDAD 1</v>
      </c>
      <c r="J1187" t="str">
        <f>IFERROR(VLOOKUP(B1187,Hoja3!P:Q,1,0),"")</f>
        <v/>
      </c>
      <c r="K1187" t="str">
        <f>IFERROR(VLOOKUP(B1187,Hoja3!P:Q,2,0),"")</f>
        <v/>
      </c>
      <c r="L1187">
        <v>335</v>
      </c>
    </row>
    <row r="1188" spans="1:12" x14ac:dyDescent="0.25">
      <c r="A1188">
        <v>1149</v>
      </c>
      <c r="B1188" s="37" t="s">
        <v>2162</v>
      </c>
      <c r="D1188" t="s">
        <v>25</v>
      </c>
      <c r="E1188" t="s">
        <v>2709</v>
      </c>
      <c r="F1188">
        <v>6</v>
      </c>
      <c r="G1188" t="str">
        <f>IFERROR(VLOOKUP(B1188,FIJO!B:I,8,0),"No diagnostico")</f>
        <v>No diagnostico</v>
      </c>
      <c r="H1188" t="str">
        <f>IFERROR(VLOOKUP(B1188,Hoja3!J:K,1,0),"")</f>
        <v>TBAB27</v>
      </c>
      <c r="I1188" t="str">
        <f>IFERROR(VLOOKUP(B1188,Hoja3!J:K,2,0),"")</f>
        <v>PRIORIDAD 1</v>
      </c>
      <c r="J1188" t="str">
        <f>IFERROR(VLOOKUP(B1188,Hoja3!P:Q,1,0),"")</f>
        <v/>
      </c>
      <c r="K1188" t="str">
        <f>IFERROR(VLOOKUP(B1188,Hoja3!P:Q,2,0),"")</f>
        <v/>
      </c>
      <c r="L1188">
        <v>273</v>
      </c>
    </row>
    <row r="1189" spans="1:12" x14ac:dyDescent="0.25">
      <c r="A1189">
        <v>1150</v>
      </c>
      <c r="B1189" s="37" t="s">
        <v>2163</v>
      </c>
      <c r="D1189" t="s">
        <v>25</v>
      </c>
      <c r="E1189" t="s">
        <v>2709</v>
      </c>
      <c r="F1189">
        <v>6</v>
      </c>
      <c r="G1189" t="str">
        <f>IFERROR(VLOOKUP(B1189,FIJO!B:I,8,0),"No diagnostico")</f>
        <v>No diagnostico</v>
      </c>
      <c r="H1189" t="str">
        <f>IFERROR(VLOOKUP(B1189,Hoja3!J:K,1,0),"")</f>
        <v>TEI</v>
      </c>
      <c r="I1189" t="str">
        <f>IFERROR(VLOOKUP(B1189,Hoja3!J:K,2,0),"")</f>
        <v>PRIORIDAD 1</v>
      </c>
      <c r="J1189" t="str">
        <f>IFERROR(VLOOKUP(B1189,Hoja3!P:Q,1,0),"")</f>
        <v/>
      </c>
      <c r="K1189" t="str">
        <f>IFERROR(VLOOKUP(B1189,Hoja3!P:Q,2,0),"")</f>
        <v/>
      </c>
      <c r="L1189">
        <v>213</v>
      </c>
    </row>
    <row r="1190" spans="1:12" x14ac:dyDescent="0.25">
      <c r="A1190">
        <v>1151</v>
      </c>
      <c r="B1190" s="37" t="s">
        <v>2165</v>
      </c>
      <c r="D1190" t="s">
        <v>25</v>
      </c>
      <c r="E1190" t="s">
        <v>2709</v>
      </c>
      <c r="F1190">
        <v>6</v>
      </c>
      <c r="G1190" t="str">
        <f>IFERROR(VLOOKUP(B1190,FIJO!B:I,8,0),"No diagnostico")</f>
        <v>No diagnostico</v>
      </c>
      <c r="H1190" t="str">
        <f>IFERROR(VLOOKUP(B1190,Hoja3!J:K,1,0),"")</f>
        <v>TEJ</v>
      </c>
      <c r="I1190" t="str">
        <f>IFERROR(VLOOKUP(B1190,Hoja3!J:K,2,0),"")</f>
        <v>PRIORIDAD 1</v>
      </c>
      <c r="J1190" t="str">
        <f>IFERROR(VLOOKUP(B1190,Hoja3!P:Q,1,0),"")</f>
        <v/>
      </c>
      <c r="K1190" t="str">
        <f>IFERROR(VLOOKUP(B1190,Hoja3!P:Q,2,0),"")</f>
        <v/>
      </c>
      <c r="L1190">
        <v>212</v>
      </c>
    </row>
    <row r="1191" spans="1:12" x14ac:dyDescent="0.25">
      <c r="A1191">
        <v>1152</v>
      </c>
      <c r="B1191" s="37" t="s">
        <v>2166</v>
      </c>
      <c r="D1191" t="s">
        <v>25</v>
      </c>
      <c r="E1191" t="s">
        <v>2709</v>
      </c>
      <c r="F1191">
        <v>6</v>
      </c>
      <c r="G1191" t="str">
        <f>IFERROR(VLOOKUP(B1191,FIJO!B:I,8,0),"No diagnostico")</f>
        <v>No diagnostico</v>
      </c>
      <c r="H1191" t="str">
        <f>IFERROR(VLOOKUP(B1191,Hoja3!J:K,1,0),"")</f>
        <v>UU1</v>
      </c>
      <c r="I1191" t="str">
        <f>IFERROR(VLOOKUP(B1191,Hoja3!J:K,2,0),"")</f>
        <v>PRIORIDAD 1</v>
      </c>
      <c r="J1191" t="str">
        <f>IFERROR(VLOOKUP(B1191,Hoja3!P:Q,1,0),"")</f>
        <v/>
      </c>
      <c r="K1191" t="str">
        <f>IFERROR(VLOOKUP(B1191,Hoja3!P:Q,2,0),"")</f>
        <v/>
      </c>
      <c r="L1191">
        <v>138</v>
      </c>
    </row>
    <row r="1192" spans="1:12" x14ac:dyDescent="0.25">
      <c r="A1192">
        <v>1153</v>
      </c>
      <c r="B1192" s="37" t="s">
        <v>2168</v>
      </c>
      <c r="D1192" t="s">
        <v>25</v>
      </c>
      <c r="E1192" t="s">
        <v>2709</v>
      </c>
      <c r="F1192">
        <v>6</v>
      </c>
      <c r="G1192" t="str">
        <f>IFERROR(VLOOKUP(B1192,FIJO!B:I,8,0),"No diagnostico")</f>
        <v>No diagnostico</v>
      </c>
      <c r="H1192" t="str">
        <f>IFERROR(VLOOKUP(B1192,Hoja3!J:K,1,0),"")</f>
        <v>VER12</v>
      </c>
      <c r="I1192" t="str">
        <f>IFERROR(VLOOKUP(B1192,Hoja3!J:K,2,0),"")</f>
        <v>PRIORIDAD 1</v>
      </c>
      <c r="J1192" t="str">
        <f>IFERROR(VLOOKUP(B1192,Hoja3!P:Q,1,0),"")</f>
        <v/>
      </c>
      <c r="K1192" t="str">
        <f>IFERROR(VLOOKUP(B1192,Hoja3!P:Q,2,0),"")</f>
        <v/>
      </c>
      <c r="L1192">
        <v>132</v>
      </c>
    </row>
    <row r="1193" spans="1:12" x14ac:dyDescent="0.25">
      <c r="A1193">
        <v>1154</v>
      </c>
      <c r="B1193" s="37" t="s">
        <v>2169</v>
      </c>
      <c r="D1193" t="s">
        <v>25</v>
      </c>
      <c r="E1193" t="s">
        <v>2709</v>
      </c>
      <c r="F1193">
        <v>6</v>
      </c>
      <c r="G1193" t="str">
        <f>IFERROR(VLOOKUP(B1193,FIJO!B:I,8,0),"No diagnostico")</f>
        <v>No diagnostico</v>
      </c>
      <c r="H1193" t="str">
        <f>IFERROR(VLOOKUP(B1193,Hoja3!J:K,1,0),"")</f>
        <v>VLL1</v>
      </c>
      <c r="I1193" t="str">
        <f>IFERROR(VLOOKUP(B1193,Hoja3!J:K,2,0),"")</f>
        <v>PRIORIDAD 1</v>
      </c>
      <c r="J1193" t="str">
        <f>IFERROR(VLOOKUP(B1193,Hoja3!P:Q,1,0),"")</f>
        <v/>
      </c>
      <c r="K1193" t="str">
        <f>IFERROR(VLOOKUP(B1193,Hoja3!P:Q,2,0),"")</f>
        <v/>
      </c>
      <c r="L1193">
        <v>700</v>
      </c>
    </row>
    <row r="1194" spans="1:12" x14ac:dyDescent="0.25">
      <c r="A1194">
        <v>1155</v>
      </c>
      <c r="B1194" s="37" t="s">
        <v>2170</v>
      </c>
      <c r="D1194" t="s">
        <v>25</v>
      </c>
      <c r="E1194" t="s">
        <v>2709</v>
      </c>
      <c r="F1194">
        <v>6</v>
      </c>
      <c r="G1194" t="str">
        <f>IFERROR(VLOOKUP(B1194,FIJO!B:I,8,0),"No diagnostico")</f>
        <v>No diagnostico</v>
      </c>
      <c r="H1194" t="str">
        <f>IFERROR(VLOOKUP(B1194,Hoja3!J:K,1,0),"")</f>
        <v>VX1</v>
      </c>
      <c r="I1194" t="str">
        <f>IFERROR(VLOOKUP(B1194,Hoja3!J:K,2,0),"")</f>
        <v>PRIORIDAD 1</v>
      </c>
      <c r="J1194" t="str">
        <f>IFERROR(VLOOKUP(B1194,Hoja3!P:Q,1,0),"")</f>
        <v/>
      </c>
      <c r="K1194" t="str">
        <f>IFERROR(VLOOKUP(B1194,Hoja3!P:Q,2,0),"")</f>
        <v/>
      </c>
      <c r="L1194">
        <v>160</v>
      </c>
    </row>
    <row r="1195" spans="1:12" x14ac:dyDescent="0.25">
      <c r="A1195">
        <v>1157</v>
      </c>
      <c r="B1195" s="37" t="s">
        <v>2172</v>
      </c>
      <c r="D1195" t="s">
        <v>25</v>
      </c>
      <c r="E1195" t="s">
        <v>2709</v>
      </c>
      <c r="F1195">
        <v>6</v>
      </c>
      <c r="G1195" t="str">
        <f>IFERROR(VLOOKUP(B1195,FIJO!B:I,8,0),"No diagnostico")</f>
        <v>No diagnostico</v>
      </c>
      <c r="H1195" t="str">
        <f>IFERROR(VLOOKUP(B1195,Hoja3!J:K,1,0),"")</f>
        <v>2DL</v>
      </c>
      <c r="I1195" t="str">
        <f>IFERROR(VLOOKUP(B1195,Hoja3!J:K,2,0),"")</f>
        <v>PRIORIDAD 1</v>
      </c>
      <c r="J1195" t="str">
        <f>IFERROR(VLOOKUP(B1195,Hoja3!P:Q,1,0),"")</f>
        <v/>
      </c>
      <c r="K1195" t="str">
        <f>IFERROR(VLOOKUP(B1195,Hoja3!P:Q,2,0),"")</f>
        <v/>
      </c>
      <c r="L1195">
        <v>242</v>
      </c>
    </row>
    <row r="1196" spans="1:12" x14ac:dyDescent="0.25">
      <c r="A1196">
        <v>1158</v>
      </c>
      <c r="B1196" s="37" t="s">
        <v>2173</v>
      </c>
      <c r="D1196" t="s">
        <v>25</v>
      </c>
      <c r="E1196" t="s">
        <v>2709</v>
      </c>
      <c r="F1196">
        <v>6</v>
      </c>
      <c r="G1196" t="str">
        <f>IFERROR(VLOOKUP(B1196,FIJO!B:I,8,0),"No diagnostico")</f>
        <v>No diagnostico</v>
      </c>
      <c r="H1196" t="str">
        <f>IFERROR(VLOOKUP(B1196,Hoja3!J:K,1,0),"")</f>
        <v>2QP</v>
      </c>
      <c r="I1196" t="str">
        <f>IFERROR(VLOOKUP(B1196,Hoja3!J:K,2,0),"")</f>
        <v>PRIORIDAD 1</v>
      </c>
      <c r="J1196" t="str">
        <f>IFERROR(VLOOKUP(B1196,Hoja3!P:Q,1,0),"")</f>
        <v/>
      </c>
      <c r="K1196" t="str">
        <f>IFERROR(VLOOKUP(B1196,Hoja3!P:Q,2,0),"")</f>
        <v/>
      </c>
      <c r="L1196">
        <v>205</v>
      </c>
    </row>
    <row r="1197" spans="1:12" x14ac:dyDescent="0.25">
      <c r="A1197">
        <v>1159</v>
      </c>
      <c r="B1197" s="37" t="s">
        <v>2175</v>
      </c>
      <c r="D1197" t="s">
        <v>25</v>
      </c>
      <c r="E1197" t="s">
        <v>2709</v>
      </c>
      <c r="F1197">
        <v>6</v>
      </c>
      <c r="G1197" t="str">
        <f>IFERROR(VLOOKUP(B1197,FIJO!B:I,8,0),"No diagnostico")</f>
        <v>No diagnostico</v>
      </c>
      <c r="H1197" t="str">
        <f>IFERROR(VLOOKUP(B1197,Hoja3!J:K,1,0),"")</f>
        <v>3DL</v>
      </c>
      <c r="I1197" t="str">
        <f>IFERROR(VLOOKUP(B1197,Hoja3!J:K,2,0),"")</f>
        <v>PRIORIDAD 1</v>
      </c>
      <c r="J1197" t="str">
        <f>IFERROR(VLOOKUP(B1197,Hoja3!P:Q,1,0),"")</f>
        <v/>
      </c>
      <c r="K1197" t="str">
        <f>IFERROR(VLOOKUP(B1197,Hoja3!P:Q,2,0),"")</f>
        <v/>
      </c>
      <c r="L1197">
        <v>192</v>
      </c>
    </row>
    <row r="1198" spans="1:12" x14ac:dyDescent="0.25">
      <c r="A1198">
        <v>1160</v>
      </c>
      <c r="B1198" s="37" t="s">
        <v>2177</v>
      </c>
      <c r="D1198" t="s">
        <v>25</v>
      </c>
      <c r="E1198" t="s">
        <v>2709</v>
      </c>
      <c r="F1198">
        <v>6</v>
      </c>
      <c r="G1198" t="str">
        <f>IFERROR(VLOOKUP(B1198,FIJO!B:I,8,0),"No diagnostico")</f>
        <v>No diagnostico</v>
      </c>
      <c r="H1198" t="str">
        <f>IFERROR(VLOOKUP(B1198,Hoja3!J:K,1,0),"")</f>
        <v>3QP</v>
      </c>
      <c r="I1198" t="str">
        <f>IFERROR(VLOOKUP(B1198,Hoja3!J:K,2,0),"")</f>
        <v>PRIORIDAD 1</v>
      </c>
      <c r="J1198" t="str">
        <f>IFERROR(VLOOKUP(B1198,Hoja3!P:Q,1,0),"")</f>
        <v/>
      </c>
      <c r="K1198" t="str">
        <f>IFERROR(VLOOKUP(B1198,Hoja3!P:Q,2,0),"")</f>
        <v/>
      </c>
      <c r="L1198">
        <v>319</v>
      </c>
    </row>
    <row r="1199" spans="1:12" x14ac:dyDescent="0.25">
      <c r="A1199">
        <v>1161</v>
      </c>
      <c r="B1199" s="37" t="s">
        <v>2178</v>
      </c>
      <c r="D1199" t="s">
        <v>25</v>
      </c>
      <c r="E1199" t="s">
        <v>2709</v>
      </c>
      <c r="F1199">
        <v>6</v>
      </c>
      <c r="G1199" t="str">
        <f>IFERROR(VLOOKUP(B1199,FIJO!B:I,8,0),"No diagnostico")</f>
        <v>No diagnostico</v>
      </c>
      <c r="H1199" t="str">
        <f>IFERROR(VLOOKUP(B1199,Hoja3!J:K,1,0),"")</f>
        <v>4AZ</v>
      </c>
      <c r="I1199" t="str">
        <f>IFERROR(VLOOKUP(B1199,Hoja3!J:K,2,0),"")</f>
        <v>PRIORIDAD 1</v>
      </c>
      <c r="J1199" t="str">
        <f>IFERROR(VLOOKUP(B1199,Hoja3!P:Q,1,0),"")</f>
        <v/>
      </c>
      <c r="K1199" t="str">
        <f>IFERROR(VLOOKUP(B1199,Hoja3!P:Q,2,0),"")</f>
        <v/>
      </c>
      <c r="L1199">
        <v>174</v>
      </c>
    </row>
    <row r="1200" spans="1:12" x14ac:dyDescent="0.25">
      <c r="A1200">
        <v>1165</v>
      </c>
      <c r="B1200" s="37" t="s">
        <v>2185</v>
      </c>
      <c r="D1200" t="s">
        <v>25</v>
      </c>
      <c r="E1200" t="s">
        <v>2709</v>
      </c>
      <c r="F1200">
        <v>6</v>
      </c>
      <c r="G1200" t="str">
        <f>IFERROR(VLOOKUP(B1200,FIJO!B:I,8,0),"No diagnostico")</f>
        <v>No diagnostico</v>
      </c>
      <c r="H1200" t="str">
        <f>IFERROR(VLOOKUP(B1200,Hoja3!J:K,1,0),"")</f>
        <v>BCL</v>
      </c>
      <c r="I1200" t="str">
        <f>IFERROR(VLOOKUP(B1200,Hoja3!J:K,2,0),"")</f>
        <v>PRIORIDAD 1</v>
      </c>
      <c r="J1200" t="str">
        <f>IFERROR(VLOOKUP(B1200,Hoja3!P:Q,1,0),"")</f>
        <v/>
      </c>
      <c r="K1200" t="str">
        <f>IFERROR(VLOOKUP(B1200,Hoja3!P:Q,2,0),"")</f>
        <v/>
      </c>
      <c r="L1200">
        <v>261</v>
      </c>
    </row>
    <row r="1201" spans="1:12" x14ac:dyDescent="0.25">
      <c r="A1201">
        <v>1169</v>
      </c>
      <c r="B1201" s="37" t="s">
        <v>2190</v>
      </c>
      <c r="D1201" t="s">
        <v>25</v>
      </c>
      <c r="E1201" t="s">
        <v>2709</v>
      </c>
      <c r="F1201">
        <v>6</v>
      </c>
      <c r="G1201" t="str">
        <f>IFERROR(VLOOKUP(B1201,FIJO!B:I,8,0),"No diagnostico")</f>
        <v>No diagnostico</v>
      </c>
      <c r="H1201" t="str">
        <f>IFERROR(VLOOKUP(B1201,Hoja3!J:K,1,0),"")</f>
        <v>ILA3D</v>
      </c>
      <c r="I1201" t="str">
        <f>IFERROR(VLOOKUP(B1201,Hoja3!J:K,2,0),"")</f>
        <v>PRIORIDAD 1</v>
      </c>
      <c r="J1201" t="str">
        <f>IFERROR(VLOOKUP(B1201,Hoja3!P:Q,1,0),"")</f>
        <v/>
      </c>
      <c r="K1201" t="str">
        <f>IFERROR(VLOOKUP(B1201,Hoja3!P:Q,2,0),"")</f>
        <v/>
      </c>
      <c r="L1201">
        <v>76</v>
      </c>
    </row>
    <row r="1202" spans="1:12" x14ac:dyDescent="0.25">
      <c r="A1202">
        <v>1170</v>
      </c>
      <c r="B1202" s="37" t="s">
        <v>2191</v>
      </c>
      <c r="D1202" t="s">
        <v>25</v>
      </c>
      <c r="E1202" t="s">
        <v>2709</v>
      </c>
      <c r="F1202">
        <v>6</v>
      </c>
      <c r="G1202" t="str">
        <f>IFERROR(VLOOKUP(B1202,FIJO!B:I,8,0),"No diagnostico")</f>
        <v>No diagnostico</v>
      </c>
      <c r="H1202" t="str">
        <f>IFERROR(VLOOKUP(B1202,Hoja3!J:K,1,0),"")</f>
        <v>IR3</v>
      </c>
      <c r="I1202" t="str">
        <f>IFERROR(VLOOKUP(B1202,Hoja3!J:K,2,0),"")</f>
        <v>PRIORIDAD 1</v>
      </c>
      <c r="J1202" t="str">
        <f>IFERROR(VLOOKUP(B1202,Hoja3!P:Q,1,0),"")</f>
        <v/>
      </c>
      <c r="K1202" t="str">
        <f>IFERROR(VLOOKUP(B1202,Hoja3!P:Q,2,0),"")</f>
        <v/>
      </c>
      <c r="L1202">
        <v>258</v>
      </c>
    </row>
    <row r="1203" spans="1:12" x14ac:dyDescent="0.25">
      <c r="A1203">
        <v>1171</v>
      </c>
      <c r="B1203" s="37" t="s">
        <v>2192</v>
      </c>
      <c r="D1203" t="s">
        <v>25</v>
      </c>
      <c r="E1203" t="s">
        <v>2709</v>
      </c>
      <c r="F1203">
        <v>6</v>
      </c>
      <c r="G1203" t="str">
        <f>IFERROR(VLOOKUP(B1203,FIJO!B:I,8,0),"No diagnostico")</f>
        <v>No diagnostico</v>
      </c>
      <c r="H1203" t="str">
        <f>IFERROR(VLOOKUP(B1203,Hoja3!J:K,1,0),"")</f>
        <v>JD8</v>
      </c>
      <c r="I1203" t="str">
        <f>IFERROR(VLOOKUP(B1203,Hoja3!J:K,2,0),"")</f>
        <v>PRIORIDAD 1</v>
      </c>
      <c r="J1203" t="str">
        <f>IFERROR(VLOOKUP(B1203,Hoja3!P:Q,1,0),"")</f>
        <v/>
      </c>
      <c r="K1203" t="str">
        <f>IFERROR(VLOOKUP(B1203,Hoja3!P:Q,2,0),"")</f>
        <v/>
      </c>
      <c r="L1203">
        <v>248</v>
      </c>
    </row>
    <row r="1204" spans="1:12" x14ac:dyDescent="0.25">
      <c r="A1204">
        <v>1172</v>
      </c>
      <c r="B1204" s="37" t="s">
        <v>2193</v>
      </c>
      <c r="D1204" t="s">
        <v>25</v>
      </c>
      <c r="E1204" t="s">
        <v>2709</v>
      </c>
      <c r="F1204">
        <v>6</v>
      </c>
      <c r="G1204" t="str">
        <f>IFERROR(VLOOKUP(B1204,FIJO!B:I,8,0),"No diagnostico")</f>
        <v>No diagnostico</v>
      </c>
      <c r="H1204" t="str">
        <f>IFERROR(VLOOKUP(B1204,Hoja3!J:K,1,0),"")</f>
        <v>KH1</v>
      </c>
      <c r="I1204" t="str">
        <f>IFERROR(VLOOKUP(B1204,Hoja3!J:K,2,0),"")</f>
        <v>PRIORIDAD 1</v>
      </c>
      <c r="J1204" t="str">
        <f>IFERROR(VLOOKUP(B1204,Hoja3!P:Q,1,0),"")</f>
        <v/>
      </c>
      <c r="K1204" t="str">
        <f>IFERROR(VLOOKUP(B1204,Hoja3!P:Q,2,0),"")</f>
        <v/>
      </c>
      <c r="L1204">
        <v>301</v>
      </c>
    </row>
    <row r="1205" spans="1:12" x14ac:dyDescent="0.25">
      <c r="A1205">
        <v>1173</v>
      </c>
      <c r="B1205" s="37" t="s">
        <v>2194</v>
      </c>
      <c r="D1205" t="s">
        <v>25</v>
      </c>
      <c r="E1205" t="s">
        <v>2709</v>
      </c>
      <c r="F1205">
        <v>6</v>
      </c>
      <c r="G1205" t="str">
        <f>IFERROR(VLOOKUP(B1205,FIJO!B:I,8,0),"No diagnostico")</f>
        <v>No diagnostico</v>
      </c>
      <c r="H1205" t="str">
        <f>IFERROR(VLOOKUP(B1205,Hoja3!J:K,1,0),"")</f>
        <v>NF5</v>
      </c>
      <c r="I1205" t="str">
        <f>IFERROR(VLOOKUP(B1205,Hoja3!J:K,2,0),"")</f>
        <v>PRIORIDAD 1</v>
      </c>
      <c r="J1205" t="str">
        <f>IFERROR(VLOOKUP(B1205,Hoja3!P:Q,1,0),"")</f>
        <v/>
      </c>
      <c r="K1205" t="str">
        <f>IFERROR(VLOOKUP(B1205,Hoja3!P:Q,2,0),"")</f>
        <v/>
      </c>
      <c r="L1205">
        <v>149</v>
      </c>
    </row>
    <row r="1206" spans="1:12" x14ac:dyDescent="0.25">
      <c r="A1206">
        <v>1174</v>
      </c>
      <c r="B1206" s="37" t="s">
        <v>2195</v>
      </c>
      <c r="D1206" t="s">
        <v>25</v>
      </c>
      <c r="E1206" t="s">
        <v>2709</v>
      </c>
      <c r="F1206">
        <v>6</v>
      </c>
      <c r="G1206" t="str">
        <f>IFERROR(VLOOKUP(B1206,FIJO!B:I,8,0),"No diagnostico")</f>
        <v>No diagnostico</v>
      </c>
      <c r="H1206" t="str">
        <f>IFERROR(VLOOKUP(B1206,Hoja3!J:K,1,0),"")</f>
        <v>NF8</v>
      </c>
      <c r="I1206" t="str">
        <f>IFERROR(VLOOKUP(B1206,Hoja3!J:K,2,0),"")</f>
        <v>PRIORIDAD 1</v>
      </c>
      <c r="J1206" t="str">
        <f>IFERROR(VLOOKUP(B1206,Hoja3!P:Q,1,0),"")</f>
        <v/>
      </c>
      <c r="K1206" t="str">
        <f>IFERROR(VLOOKUP(B1206,Hoja3!P:Q,2,0),"")</f>
        <v/>
      </c>
      <c r="L1206">
        <v>363</v>
      </c>
    </row>
    <row r="1207" spans="1:12" x14ac:dyDescent="0.25">
      <c r="A1207">
        <v>1176</v>
      </c>
      <c r="B1207" s="37" t="s">
        <v>2197</v>
      </c>
      <c r="D1207" t="s">
        <v>25</v>
      </c>
      <c r="E1207" t="s">
        <v>2709</v>
      </c>
      <c r="F1207">
        <v>6</v>
      </c>
      <c r="G1207" t="str">
        <f>IFERROR(VLOOKUP(B1207,FIJO!B:I,8,0),"No diagnostico")</f>
        <v>No diagnostico</v>
      </c>
      <c r="H1207" t="str">
        <f>IFERROR(VLOOKUP(B1207,Hoja3!J:K,1,0),"")</f>
        <v>OMD</v>
      </c>
      <c r="I1207" t="str">
        <f>IFERROR(VLOOKUP(B1207,Hoja3!J:K,2,0),"")</f>
        <v>PRIORIDAD 1</v>
      </c>
      <c r="J1207" t="str">
        <f>IFERROR(VLOOKUP(B1207,Hoja3!P:Q,1,0),"")</f>
        <v/>
      </c>
      <c r="K1207" t="str">
        <f>IFERROR(VLOOKUP(B1207,Hoja3!P:Q,2,0),"")</f>
        <v/>
      </c>
      <c r="L1207">
        <v>110</v>
      </c>
    </row>
    <row r="1208" spans="1:12" x14ac:dyDescent="0.25">
      <c r="A1208">
        <v>1177</v>
      </c>
      <c r="B1208" s="37" t="s">
        <v>2198</v>
      </c>
      <c r="D1208" t="s">
        <v>25</v>
      </c>
      <c r="E1208" t="s">
        <v>2709</v>
      </c>
      <c r="F1208">
        <v>6</v>
      </c>
      <c r="G1208" t="str">
        <f>IFERROR(VLOOKUP(B1208,FIJO!B:I,8,0),"No diagnostico")</f>
        <v>No diagnostico</v>
      </c>
      <c r="H1208" t="str">
        <f>IFERROR(VLOOKUP(B1208,Hoja3!J:K,1,0),"")</f>
        <v>PPU</v>
      </c>
      <c r="I1208" t="str">
        <f>IFERROR(VLOOKUP(B1208,Hoja3!J:K,2,0),"")</f>
        <v>PRIORIDAD 1</v>
      </c>
      <c r="J1208" t="str">
        <f>IFERROR(VLOOKUP(B1208,Hoja3!P:Q,1,0),"")</f>
        <v/>
      </c>
      <c r="K1208" t="str">
        <f>IFERROR(VLOOKUP(B1208,Hoja3!P:Q,2,0),"")</f>
        <v/>
      </c>
      <c r="L1208">
        <v>236</v>
      </c>
    </row>
    <row r="1209" spans="1:12" x14ac:dyDescent="0.25">
      <c r="A1209">
        <v>1180</v>
      </c>
      <c r="B1209" s="37" t="s">
        <v>2204</v>
      </c>
      <c r="D1209" t="s">
        <v>25</v>
      </c>
      <c r="E1209" t="s">
        <v>2709</v>
      </c>
      <c r="F1209">
        <v>6</v>
      </c>
      <c r="G1209" t="str">
        <f>IFERROR(VLOOKUP(B1209,FIJO!B:I,8,0),"No diagnostico")</f>
        <v>No diagnostico</v>
      </c>
      <c r="H1209" t="str">
        <f>IFERROR(VLOOKUP(B1209,Hoja3!J:K,1,0),"")</f>
        <v>TMN</v>
      </c>
      <c r="I1209" t="str">
        <f>IFERROR(VLOOKUP(B1209,Hoja3!J:K,2,0),"")</f>
        <v>PRIORIDAD 1</v>
      </c>
      <c r="J1209" t="str">
        <f>IFERROR(VLOOKUP(B1209,Hoja3!P:Q,1,0),"")</f>
        <v/>
      </c>
      <c r="K1209" t="str">
        <f>IFERROR(VLOOKUP(B1209,Hoja3!P:Q,2,0),"")</f>
        <v/>
      </c>
      <c r="L1209">
        <v>230</v>
      </c>
    </row>
    <row r="1210" spans="1:12" x14ac:dyDescent="0.25">
      <c r="A1210">
        <v>1183</v>
      </c>
      <c r="B1210" s="37" t="s">
        <v>2210</v>
      </c>
      <c r="D1210" t="s">
        <v>25</v>
      </c>
      <c r="E1210" t="s">
        <v>2709</v>
      </c>
      <c r="F1210">
        <v>6</v>
      </c>
      <c r="G1210" t="str">
        <f>IFERROR(VLOOKUP(B1210,FIJO!B:I,8,0),"No diagnostico")</f>
        <v>No diagnostico</v>
      </c>
      <c r="H1210" t="str">
        <f>IFERROR(VLOOKUP(B1210,Hoja3!J:K,1,0),"")</f>
        <v>15J</v>
      </c>
      <c r="I1210" t="str">
        <f>IFERROR(VLOOKUP(B1210,Hoja3!J:K,2,0),"")</f>
        <v>PRIORIDAD 1</v>
      </c>
      <c r="J1210" t="str">
        <f>IFERROR(VLOOKUP(B1210,Hoja3!P:Q,1,0),"")</f>
        <v/>
      </c>
      <c r="K1210" t="str">
        <f>IFERROR(VLOOKUP(B1210,Hoja3!P:Q,2,0),"")</f>
        <v/>
      </c>
      <c r="L1210">
        <v>36</v>
      </c>
    </row>
    <row r="1211" spans="1:12" x14ac:dyDescent="0.25">
      <c r="A1211">
        <v>1184</v>
      </c>
      <c r="B1211" s="37" t="s">
        <v>2212</v>
      </c>
      <c r="D1211" t="s">
        <v>25</v>
      </c>
      <c r="E1211" t="s">
        <v>2709</v>
      </c>
      <c r="F1211">
        <v>6</v>
      </c>
      <c r="G1211" t="str">
        <f>IFERROR(VLOOKUP(B1211,FIJO!B:I,8,0),"No diagnostico")</f>
        <v>No diagnostico</v>
      </c>
      <c r="H1211" t="str">
        <f>IFERROR(VLOOKUP(B1211,Hoja3!J:K,1,0),"")</f>
        <v>5902</v>
      </c>
      <c r="I1211" t="str">
        <f>IFERROR(VLOOKUP(B1211,Hoja3!J:K,2,0),"")</f>
        <v>PRIORIDAD 1</v>
      </c>
      <c r="J1211" t="str">
        <f>IFERROR(VLOOKUP(B1211,Hoja3!P:Q,1,0),"")</f>
        <v/>
      </c>
      <c r="K1211" t="str">
        <f>IFERROR(VLOOKUP(B1211,Hoja3!P:Q,2,0),"")</f>
        <v/>
      </c>
      <c r="L1211">
        <v>192</v>
      </c>
    </row>
    <row r="1212" spans="1:12" x14ac:dyDescent="0.25">
      <c r="A1212">
        <v>1186</v>
      </c>
      <c r="B1212" s="37" t="s">
        <v>2216</v>
      </c>
      <c r="D1212" t="s">
        <v>25</v>
      </c>
      <c r="E1212" t="s">
        <v>2709</v>
      </c>
      <c r="F1212">
        <v>6</v>
      </c>
      <c r="G1212" t="str">
        <f>IFERROR(VLOOKUP(B1212,FIJO!B:I,8,0),"No diagnostico")</f>
        <v>No diagnostico</v>
      </c>
      <c r="H1212" t="str">
        <f>IFERROR(VLOOKUP(B1212,Hoja3!J:K,1,0),"")</f>
        <v>BZ2</v>
      </c>
      <c r="I1212" t="str">
        <f>IFERROR(VLOOKUP(B1212,Hoja3!J:K,2,0),"")</f>
        <v>PRIORIDAD 1</v>
      </c>
      <c r="J1212" t="str">
        <f>IFERROR(VLOOKUP(B1212,Hoja3!P:Q,1,0),"")</f>
        <v/>
      </c>
      <c r="K1212" t="str">
        <f>IFERROR(VLOOKUP(B1212,Hoja3!P:Q,2,0),"")</f>
        <v/>
      </c>
      <c r="L1212">
        <v>208</v>
      </c>
    </row>
    <row r="1213" spans="1:12" x14ac:dyDescent="0.25">
      <c r="A1213">
        <v>1187</v>
      </c>
      <c r="B1213" s="37" t="s">
        <v>2218</v>
      </c>
      <c r="D1213" t="s">
        <v>25</v>
      </c>
      <c r="E1213" t="s">
        <v>2709</v>
      </c>
      <c r="F1213">
        <v>6</v>
      </c>
      <c r="G1213" t="str">
        <f>IFERROR(VLOOKUP(B1213,FIJO!B:I,8,0),"No diagnostico")</f>
        <v>No diagnostico</v>
      </c>
      <c r="H1213" t="str">
        <f>IFERROR(VLOOKUP(B1213,Hoja3!J:K,1,0),"")</f>
        <v>D6R</v>
      </c>
      <c r="I1213" t="str">
        <f>IFERROR(VLOOKUP(B1213,Hoja3!J:K,2,0),"")</f>
        <v>PRIORIDAD 1</v>
      </c>
      <c r="J1213" t="str">
        <f>IFERROR(VLOOKUP(B1213,Hoja3!P:Q,1,0),"")</f>
        <v/>
      </c>
      <c r="K1213" t="str">
        <f>IFERROR(VLOOKUP(B1213,Hoja3!P:Q,2,0),"")</f>
        <v/>
      </c>
      <c r="L1213">
        <v>212</v>
      </c>
    </row>
    <row r="1214" spans="1:12" x14ac:dyDescent="0.25">
      <c r="A1214">
        <v>1189</v>
      </c>
      <c r="B1214" s="37" t="s">
        <v>2222</v>
      </c>
      <c r="D1214" t="s">
        <v>25</v>
      </c>
      <c r="E1214" t="s">
        <v>2709</v>
      </c>
      <c r="F1214">
        <v>6</v>
      </c>
      <c r="G1214" t="str">
        <f>IFERROR(VLOOKUP(B1214,FIJO!B:I,8,0),"No diagnostico")</f>
        <v>No diagnostico</v>
      </c>
      <c r="H1214" t="str">
        <f>IFERROR(VLOOKUP(B1214,Hoja3!J:K,1,0),"")</f>
        <v>FU1</v>
      </c>
      <c r="I1214" t="str">
        <f>IFERROR(VLOOKUP(B1214,Hoja3!J:K,2,0),"")</f>
        <v>PRIORIDAD 1</v>
      </c>
      <c r="J1214" t="str">
        <f>IFERROR(VLOOKUP(B1214,Hoja3!P:Q,1,0),"")</f>
        <v/>
      </c>
      <c r="K1214" t="str">
        <f>IFERROR(VLOOKUP(B1214,Hoja3!P:Q,2,0),"")</f>
        <v/>
      </c>
      <c r="L1214">
        <v>258</v>
      </c>
    </row>
    <row r="1215" spans="1:12" x14ac:dyDescent="0.25">
      <c r="A1215">
        <v>1190</v>
      </c>
      <c r="B1215" s="37" t="s">
        <v>2224</v>
      </c>
      <c r="D1215" t="s">
        <v>25</v>
      </c>
      <c r="E1215" t="s">
        <v>2709</v>
      </c>
      <c r="F1215">
        <v>6</v>
      </c>
      <c r="G1215" t="str">
        <f>IFERROR(VLOOKUP(B1215,FIJO!B:I,8,0),"No diagnostico")</f>
        <v>No diagnostico</v>
      </c>
      <c r="H1215" t="str">
        <f>IFERROR(VLOOKUP(B1215,Hoja3!J:K,1,0),"")</f>
        <v>IBR</v>
      </c>
      <c r="I1215" t="str">
        <f>IFERROR(VLOOKUP(B1215,Hoja3!J:K,2,0),"")</f>
        <v>PRIORIDAD 1</v>
      </c>
      <c r="J1215" t="str">
        <f>IFERROR(VLOOKUP(B1215,Hoja3!P:Q,1,0),"")</f>
        <v/>
      </c>
      <c r="K1215" t="str">
        <f>IFERROR(VLOOKUP(B1215,Hoja3!P:Q,2,0),"")</f>
        <v/>
      </c>
      <c r="L1215">
        <v>202</v>
      </c>
    </row>
    <row r="1216" spans="1:12" x14ac:dyDescent="0.25">
      <c r="A1216">
        <v>1192</v>
      </c>
      <c r="B1216" s="37" t="s">
        <v>2228</v>
      </c>
      <c r="D1216" t="s">
        <v>25</v>
      </c>
      <c r="E1216" t="s">
        <v>2709</v>
      </c>
      <c r="F1216">
        <v>6</v>
      </c>
      <c r="G1216" t="str">
        <f>IFERROR(VLOOKUP(B1216,FIJO!B:I,8,0),"No diagnostico")</f>
        <v>No diagnostico</v>
      </c>
      <c r="H1216" t="str">
        <f>IFERROR(VLOOKUP(B1216,Hoja3!J:K,1,0),"")</f>
        <v>JA1</v>
      </c>
      <c r="I1216" t="str">
        <f>IFERROR(VLOOKUP(B1216,Hoja3!J:K,2,0),"")</f>
        <v>PRIORIDAD 1</v>
      </c>
      <c r="J1216" t="str">
        <f>IFERROR(VLOOKUP(B1216,Hoja3!P:Q,1,0),"")</f>
        <v/>
      </c>
      <c r="K1216" t="str">
        <f>IFERROR(VLOOKUP(B1216,Hoja3!P:Q,2,0),"")</f>
        <v/>
      </c>
      <c r="L1216">
        <v>356</v>
      </c>
    </row>
    <row r="1217" spans="1:12" x14ac:dyDescent="0.25">
      <c r="A1217">
        <v>1193</v>
      </c>
      <c r="B1217" s="37" t="s">
        <v>2230</v>
      </c>
      <c r="D1217" t="s">
        <v>25</v>
      </c>
      <c r="E1217" t="s">
        <v>2709</v>
      </c>
      <c r="F1217">
        <v>6</v>
      </c>
      <c r="G1217" t="str">
        <f>IFERROR(VLOOKUP(B1217,FIJO!B:I,8,0),"No diagnostico")</f>
        <v>No diagnostico</v>
      </c>
      <c r="H1217" t="str">
        <f>IFERROR(VLOOKUP(B1217,Hoja3!J:K,1,0),"")</f>
        <v>MJY</v>
      </c>
      <c r="I1217" t="str">
        <f>IFERROR(VLOOKUP(B1217,Hoja3!J:K,2,0),"")</f>
        <v>PRIORIDAD 1</v>
      </c>
      <c r="J1217" t="str">
        <f>IFERROR(VLOOKUP(B1217,Hoja3!P:Q,1,0),"")</f>
        <v/>
      </c>
      <c r="K1217" t="str">
        <f>IFERROR(VLOOKUP(B1217,Hoja3!P:Q,2,0),"")</f>
        <v/>
      </c>
      <c r="L1217">
        <v>385</v>
      </c>
    </row>
    <row r="1218" spans="1:12" x14ac:dyDescent="0.25">
      <c r="A1218">
        <v>1194</v>
      </c>
      <c r="B1218" s="37" t="s">
        <v>2232</v>
      </c>
      <c r="D1218" t="s">
        <v>25</v>
      </c>
      <c r="E1218" t="s">
        <v>2709</v>
      </c>
      <c r="F1218">
        <v>6</v>
      </c>
      <c r="G1218" t="str">
        <f>IFERROR(VLOOKUP(B1218,FIJO!B:I,8,0),"No diagnostico")</f>
        <v>No diagnostico</v>
      </c>
      <c r="H1218" t="str">
        <f>IFERROR(VLOOKUP(B1218,Hoja3!J:K,1,0),"")</f>
        <v>MNU</v>
      </c>
      <c r="I1218" t="str">
        <f>IFERROR(VLOOKUP(B1218,Hoja3!J:K,2,0),"")</f>
        <v>PRIORIDAD 1</v>
      </c>
      <c r="J1218" t="str">
        <f>IFERROR(VLOOKUP(B1218,Hoja3!P:Q,1,0),"")</f>
        <v/>
      </c>
      <c r="K1218" t="str">
        <f>IFERROR(VLOOKUP(B1218,Hoja3!P:Q,2,0),"")</f>
        <v/>
      </c>
      <c r="L1218">
        <v>311</v>
      </c>
    </row>
    <row r="1219" spans="1:12" x14ac:dyDescent="0.25">
      <c r="A1219">
        <v>1195</v>
      </c>
      <c r="B1219" s="37" t="s">
        <v>2234</v>
      </c>
      <c r="D1219" t="s">
        <v>25</v>
      </c>
      <c r="E1219" t="s">
        <v>2709</v>
      </c>
      <c r="F1219">
        <v>6</v>
      </c>
      <c r="G1219" t="str">
        <f>IFERROR(VLOOKUP(B1219,FIJO!B:I,8,0),"No diagnostico")</f>
        <v>No diagnostico</v>
      </c>
      <c r="H1219" t="str">
        <f>IFERROR(VLOOKUP(B1219,Hoja3!J:K,1,0),"")</f>
        <v>RVT</v>
      </c>
      <c r="I1219" t="str">
        <f>IFERROR(VLOOKUP(B1219,Hoja3!J:K,2,0),"")</f>
        <v>PRIORIDAD 1</v>
      </c>
      <c r="J1219" t="str">
        <f>IFERROR(VLOOKUP(B1219,Hoja3!P:Q,1,0),"")</f>
        <v/>
      </c>
      <c r="K1219" t="str">
        <f>IFERROR(VLOOKUP(B1219,Hoja3!P:Q,2,0),"")</f>
        <v/>
      </c>
      <c r="L1219">
        <v>364</v>
      </c>
    </row>
    <row r="1220" spans="1:12" x14ac:dyDescent="0.25">
      <c r="A1220">
        <v>1196</v>
      </c>
      <c r="B1220" s="37" t="s">
        <v>2236</v>
      </c>
      <c r="D1220" t="s">
        <v>25</v>
      </c>
      <c r="E1220" t="s">
        <v>2709</v>
      </c>
      <c r="F1220">
        <v>6</v>
      </c>
      <c r="G1220" t="str">
        <f>IFERROR(VLOOKUP(B1220,FIJO!B:I,8,0),"No diagnostico")</f>
        <v>No diagnostico</v>
      </c>
      <c r="H1220" t="str">
        <f>IFERROR(VLOOKUP(B1220,Hoja3!J:K,1,0),"")</f>
        <v>VN0</v>
      </c>
      <c r="I1220" t="str">
        <f>IFERROR(VLOOKUP(B1220,Hoja3!J:K,2,0),"")</f>
        <v>PRIORIDAD 1</v>
      </c>
      <c r="J1220" t="str">
        <f>IFERROR(VLOOKUP(B1220,Hoja3!P:Q,1,0),"")</f>
        <v/>
      </c>
      <c r="K1220" t="str">
        <f>IFERROR(VLOOKUP(B1220,Hoja3!P:Q,2,0),"")</f>
        <v/>
      </c>
      <c r="L1220">
        <v>217</v>
      </c>
    </row>
    <row r="1221" spans="1:12" x14ac:dyDescent="0.25">
      <c r="A1221">
        <v>1197</v>
      </c>
      <c r="B1221" s="37" t="s">
        <v>2238</v>
      </c>
      <c r="D1221" t="s">
        <v>25</v>
      </c>
      <c r="E1221" t="s">
        <v>2709</v>
      </c>
      <c r="F1221">
        <v>6</v>
      </c>
      <c r="G1221" t="str">
        <f>IFERROR(VLOOKUP(B1221,FIJO!B:I,8,0),"No diagnostico")</f>
        <v>No diagnostico</v>
      </c>
      <c r="H1221" t="str">
        <f>IFERROR(VLOOKUP(B1221,Hoja3!J:K,1,0),"")</f>
        <v>VU3</v>
      </c>
      <c r="I1221" t="str">
        <f>IFERROR(VLOOKUP(B1221,Hoja3!J:K,2,0),"")</f>
        <v>PRIORIDAD 1</v>
      </c>
      <c r="J1221" t="str">
        <f>IFERROR(VLOOKUP(B1221,Hoja3!P:Q,1,0),"")</f>
        <v/>
      </c>
      <c r="K1221" t="str">
        <f>IFERROR(VLOOKUP(B1221,Hoja3!P:Q,2,0),"")</f>
        <v/>
      </c>
      <c r="L1221">
        <v>369</v>
      </c>
    </row>
    <row r="1222" spans="1:12" x14ac:dyDescent="0.25">
      <c r="A1222">
        <v>1199</v>
      </c>
      <c r="B1222" s="37" t="s">
        <v>2241</v>
      </c>
      <c r="D1222" t="s">
        <v>25</v>
      </c>
      <c r="E1222" t="s">
        <v>2709</v>
      </c>
      <c r="F1222">
        <v>6</v>
      </c>
      <c r="G1222" t="str">
        <f>IFERROR(VLOOKUP(B1222,FIJO!B:I,8,0),"No diagnostico")</f>
        <v>No diagnostico</v>
      </c>
      <c r="H1222" t="str">
        <f>IFERROR(VLOOKUP(B1222,Hoja3!J:K,1,0),"")</f>
        <v>NF53D</v>
      </c>
      <c r="I1222" t="str">
        <f>IFERROR(VLOOKUP(B1222,Hoja3!J:K,2,0),"")</f>
        <v>PRIORIDAD 2</v>
      </c>
      <c r="J1222" t="str">
        <f>IFERROR(VLOOKUP(B1222,Hoja3!P:Q,1,0),"")</f>
        <v/>
      </c>
      <c r="K1222" t="str">
        <f>IFERROR(VLOOKUP(B1222,Hoja3!P:Q,2,0),"")</f>
        <v/>
      </c>
      <c r="L1222">
        <v>21</v>
      </c>
    </row>
    <row r="1223" spans="1:12" x14ac:dyDescent="0.25">
      <c r="A1223">
        <v>1201</v>
      </c>
      <c r="B1223" s="37" t="s">
        <v>2245</v>
      </c>
      <c r="D1223" t="s">
        <v>25</v>
      </c>
      <c r="E1223" t="s">
        <v>2709</v>
      </c>
      <c r="F1223">
        <v>6</v>
      </c>
      <c r="G1223" t="str">
        <f>IFERROR(VLOOKUP(B1223,FIJO!B:I,8,0),"No diagnostico")</f>
        <v>No diagnostico</v>
      </c>
      <c r="H1223" t="str">
        <f>IFERROR(VLOOKUP(B1223,Hoja3!J:K,1,0),"")</f>
        <v>GUV</v>
      </c>
      <c r="I1223" t="str">
        <f>IFERROR(VLOOKUP(B1223,Hoja3!J:K,2,0),"")</f>
        <v>PRIORIDAD 2</v>
      </c>
      <c r="J1223" t="str">
        <f>IFERROR(VLOOKUP(B1223,Hoja3!P:Q,1,0),"")</f>
        <v/>
      </c>
      <c r="K1223" t="str">
        <f>IFERROR(VLOOKUP(B1223,Hoja3!P:Q,2,0),"")</f>
        <v/>
      </c>
      <c r="L1223">
        <v>148</v>
      </c>
    </row>
    <row r="1224" spans="1:12" x14ac:dyDescent="0.25">
      <c r="A1224">
        <v>1208</v>
      </c>
      <c r="B1224" s="37" t="s">
        <v>2257</v>
      </c>
      <c r="D1224" t="s">
        <v>25</v>
      </c>
      <c r="E1224" t="s">
        <v>2709</v>
      </c>
      <c r="F1224">
        <v>6</v>
      </c>
      <c r="G1224" t="str">
        <f>IFERROR(VLOOKUP(B1224,FIJO!B:I,8,0),"No diagnostico")</f>
        <v>No diagnostico</v>
      </c>
      <c r="H1224" t="str">
        <f>IFERROR(VLOOKUP(B1224,Hoja3!J:K,1,0),"")</f>
        <v>8LN</v>
      </c>
      <c r="I1224" t="str">
        <f>IFERROR(VLOOKUP(B1224,Hoja3!J:K,2,0),"")</f>
        <v>PRIORIDAD 2</v>
      </c>
      <c r="J1224" t="str">
        <f>IFERROR(VLOOKUP(B1224,Hoja3!P:Q,1,0),"")</f>
        <v/>
      </c>
      <c r="K1224" t="str">
        <f>IFERROR(VLOOKUP(B1224,Hoja3!P:Q,2,0),"")</f>
        <v/>
      </c>
      <c r="L1224">
        <v>81</v>
      </c>
    </row>
    <row r="1225" spans="1:12" x14ac:dyDescent="0.25">
      <c r="A1225">
        <v>1212</v>
      </c>
      <c r="B1225" s="37" t="s">
        <v>2264</v>
      </c>
      <c r="D1225" t="s">
        <v>25</v>
      </c>
      <c r="E1225" t="s">
        <v>2709</v>
      </c>
      <c r="F1225">
        <v>6</v>
      </c>
      <c r="G1225" t="str">
        <f>IFERROR(VLOOKUP(B1225,FIJO!B:I,8,0),"No diagnostico")</f>
        <v>No diagnostico</v>
      </c>
      <c r="H1225" t="str">
        <f>IFERROR(VLOOKUP(B1225,Hoja3!J:K,1,0),"")</f>
        <v>GQ5</v>
      </c>
      <c r="I1225" t="str">
        <f>IFERROR(VLOOKUP(B1225,Hoja3!J:K,2,0),"")</f>
        <v>PRIORIDAD 2</v>
      </c>
      <c r="J1225" t="str">
        <f>IFERROR(VLOOKUP(B1225,Hoja3!P:Q,1,0),"")</f>
        <v/>
      </c>
      <c r="K1225" t="str">
        <f>IFERROR(VLOOKUP(B1225,Hoja3!P:Q,2,0),"")</f>
        <v/>
      </c>
      <c r="L1225">
        <v>123</v>
      </c>
    </row>
    <row r="1226" spans="1:12" x14ac:dyDescent="0.25">
      <c r="A1226">
        <v>1213</v>
      </c>
      <c r="B1226" s="37" t="s">
        <v>2266</v>
      </c>
      <c r="D1226" t="s">
        <v>25</v>
      </c>
      <c r="E1226" t="s">
        <v>2709</v>
      </c>
      <c r="F1226">
        <v>6</v>
      </c>
      <c r="G1226" t="str">
        <f>IFERROR(VLOOKUP(B1226,FIJO!B:I,8,0),"No diagnostico")</f>
        <v>No diagnostico</v>
      </c>
      <c r="H1226" t="str">
        <f>IFERROR(VLOOKUP(B1226,Hoja3!J:K,1,0),"")</f>
        <v>RRX</v>
      </c>
      <c r="I1226" t="str">
        <f>IFERROR(VLOOKUP(B1226,Hoja3!J:K,2,0),"")</f>
        <v>PRIORIDAD 2</v>
      </c>
      <c r="J1226" t="str">
        <f>IFERROR(VLOOKUP(B1226,Hoja3!P:Q,1,0),"")</f>
        <v/>
      </c>
      <c r="K1226" t="str">
        <f>IFERROR(VLOOKUP(B1226,Hoja3!P:Q,2,0),"")</f>
        <v/>
      </c>
      <c r="L1226">
        <v>94</v>
      </c>
    </row>
    <row r="1227" spans="1:12" x14ac:dyDescent="0.25">
      <c r="A1227">
        <v>1214</v>
      </c>
      <c r="B1227" s="37" t="s">
        <v>2268</v>
      </c>
      <c r="D1227" t="s">
        <v>25</v>
      </c>
      <c r="E1227" t="s">
        <v>2709</v>
      </c>
      <c r="F1227">
        <v>6</v>
      </c>
      <c r="G1227" t="str">
        <f>IFERROR(VLOOKUP(B1227,FIJO!B:I,8,0),"No diagnostico")</f>
        <v>No diagnostico</v>
      </c>
      <c r="H1227" t="str">
        <f>IFERROR(VLOOKUP(B1227,Hoja3!J:K,1,0),"")</f>
        <v>4D1012</v>
      </c>
      <c r="I1227" t="str">
        <f>IFERROR(VLOOKUP(B1227,Hoja3!J:K,2,0),"")</f>
        <v>PRIORIDAD 2</v>
      </c>
      <c r="J1227" t="str">
        <f>IFERROR(VLOOKUP(B1227,Hoja3!P:Q,1,0),"")</f>
        <v/>
      </c>
      <c r="K1227" t="str">
        <f>IFERROR(VLOOKUP(B1227,Hoja3!P:Q,2,0),"")</f>
        <v/>
      </c>
      <c r="L1227">
        <v>131</v>
      </c>
    </row>
    <row r="1228" spans="1:12" x14ac:dyDescent="0.25">
      <c r="A1228">
        <v>1215</v>
      </c>
      <c r="B1228" s="37" t="s">
        <v>2270</v>
      </c>
      <c r="D1228" t="s">
        <v>25</v>
      </c>
      <c r="E1228" t="s">
        <v>2709</v>
      </c>
      <c r="F1228">
        <v>6</v>
      </c>
      <c r="G1228" t="str">
        <f>IFERROR(VLOOKUP(B1228,FIJO!B:I,8,0),"No diagnostico")</f>
        <v>No diagnostico</v>
      </c>
      <c r="H1228" t="str">
        <f>IFERROR(VLOOKUP(B1228,Hoja3!J:K,1,0),"")</f>
        <v>CZW</v>
      </c>
      <c r="I1228" t="str">
        <f>IFERROR(VLOOKUP(B1228,Hoja3!J:K,2,0),"")</f>
        <v>PRIORIDAD 2</v>
      </c>
      <c r="J1228" t="str">
        <f>IFERROR(VLOOKUP(B1228,Hoja3!P:Q,1,0),"")</f>
        <v/>
      </c>
      <c r="K1228" t="str">
        <f>IFERROR(VLOOKUP(B1228,Hoja3!P:Q,2,0),"")</f>
        <v/>
      </c>
      <c r="L1228">
        <v>99</v>
      </c>
    </row>
    <row r="1229" spans="1:12" x14ac:dyDescent="0.25">
      <c r="A1229">
        <v>1216</v>
      </c>
      <c r="B1229" s="37" t="s">
        <v>2272</v>
      </c>
      <c r="D1229" t="s">
        <v>25</v>
      </c>
      <c r="E1229" t="s">
        <v>2709</v>
      </c>
      <c r="F1229">
        <v>6</v>
      </c>
      <c r="G1229" t="str">
        <f>IFERROR(VLOOKUP(B1229,FIJO!B:I,8,0),"No diagnostico")</f>
        <v>No diagnostico</v>
      </c>
      <c r="H1229" t="str">
        <f>IFERROR(VLOOKUP(B1229,Hoja3!J:K,1,0),"")</f>
        <v>JSP</v>
      </c>
      <c r="I1229" t="str">
        <f>IFERROR(VLOOKUP(B1229,Hoja3!J:K,2,0),"")</f>
        <v>PRIORIDAD 2</v>
      </c>
      <c r="J1229" t="str">
        <f>IFERROR(VLOOKUP(B1229,Hoja3!P:Q,1,0),"")</f>
        <v/>
      </c>
      <c r="K1229" t="str">
        <f>IFERROR(VLOOKUP(B1229,Hoja3!P:Q,2,0),"")</f>
        <v/>
      </c>
      <c r="L1229">
        <v>144</v>
      </c>
    </row>
    <row r="1230" spans="1:12" x14ac:dyDescent="0.25">
      <c r="A1230">
        <v>1221</v>
      </c>
      <c r="B1230" s="10" t="s">
        <v>2722</v>
      </c>
      <c r="D1230" t="s">
        <v>25</v>
      </c>
      <c r="E1230" t="s">
        <v>2709</v>
      </c>
      <c r="F1230">
        <v>6</v>
      </c>
      <c r="G1230" t="str">
        <f>IFERROR(VLOOKUP(B1230,FIJO!B:I,8,0),"No diagnostico")</f>
        <v>No diagnostico</v>
      </c>
      <c r="H1230" t="str">
        <f>IFERROR(VLOOKUP(B1230,Hoja3!J:K,1,0),"")</f>
        <v>59</v>
      </c>
      <c r="I1230" t="str">
        <f>IFERROR(VLOOKUP(B1230,Hoja3!J:K,2,0),"")</f>
        <v>PRIORIDAD 2</v>
      </c>
      <c r="J1230" t="str">
        <f>IFERROR(VLOOKUP(B1230,Hoja3!P:Q,1,0),"")</f>
        <v/>
      </c>
      <c r="K1230" t="str">
        <f>IFERROR(VLOOKUP(B1230,Hoja3!P:Q,2,0),"")</f>
        <v/>
      </c>
      <c r="L1230">
        <v>167</v>
      </c>
    </row>
    <row r="1231" spans="1:12" x14ac:dyDescent="0.25">
      <c r="A1231">
        <v>1224</v>
      </c>
      <c r="B1231" s="37" t="s">
        <v>2286</v>
      </c>
      <c r="D1231" t="s">
        <v>25</v>
      </c>
      <c r="E1231" t="s">
        <v>2709</v>
      </c>
      <c r="F1231">
        <v>6</v>
      </c>
      <c r="G1231" t="str">
        <f>IFERROR(VLOOKUP(B1231,FIJO!B:I,8,0),"No diagnostico")</f>
        <v>No diagnostico</v>
      </c>
      <c r="H1231" t="str">
        <f>IFERROR(VLOOKUP(B1231,Hoja3!J:K,1,0),"")</f>
        <v>RRV</v>
      </c>
      <c r="I1231" t="str">
        <f>IFERROR(VLOOKUP(B1231,Hoja3!J:K,2,0),"")</f>
        <v>PRIORIDAD 3</v>
      </c>
      <c r="J1231" t="str">
        <f>IFERROR(VLOOKUP(B1231,Hoja3!P:Q,1,0),"")</f>
        <v/>
      </c>
      <c r="K1231" t="str">
        <f>IFERROR(VLOOKUP(B1231,Hoja3!P:Q,2,0),"")</f>
        <v/>
      </c>
      <c r="L1231">
        <v>24</v>
      </c>
    </row>
    <row r="1232" spans="1:12" x14ac:dyDescent="0.25">
      <c r="A1232">
        <v>1225</v>
      </c>
      <c r="B1232" s="37" t="s">
        <v>2287</v>
      </c>
      <c r="D1232" t="s">
        <v>25</v>
      </c>
      <c r="E1232" t="s">
        <v>2709</v>
      </c>
      <c r="F1232">
        <v>6</v>
      </c>
      <c r="G1232" t="str">
        <f>IFERROR(VLOOKUP(B1232,FIJO!B:I,8,0),"No diagnostico")</f>
        <v>No diagnostico</v>
      </c>
      <c r="H1232" t="str">
        <f>IFERROR(VLOOKUP(B1232,Hoja3!J:K,1,0),"")</f>
        <v>UFN</v>
      </c>
      <c r="I1232" t="str">
        <f>IFERROR(VLOOKUP(B1232,Hoja3!J:K,2,0),"")</f>
        <v>PRIORIDAD 3</v>
      </c>
      <c r="J1232" t="str">
        <f>IFERROR(VLOOKUP(B1232,Hoja3!P:Q,1,0),"")</f>
        <v/>
      </c>
      <c r="K1232" t="str">
        <f>IFERROR(VLOOKUP(B1232,Hoja3!P:Q,2,0),"")</f>
        <v/>
      </c>
      <c r="L1232">
        <v>92</v>
      </c>
    </row>
    <row r="1233" spans="1:12" x14ac:dyDescent="0.25">
      <c r="A1233">
        <v>1226</v>
      </c>
      <c r="B1233" s="37" t="s">
        <v>2288</v>
      </c>
      <c r="D1233" t="s">
        <v>25</v>
      </c>
      <c r="E1233" t="s">
        <v>2709</v>
      </c>
      <c r="F1233">
        <v>6</v>
      </c>
      <c r="G1233" t="str">
        <f>IFERROR(VLOOKUP(B1233,FIJO!B:I,8,0),"No diagnostico")</f>
        <v>No diagnostico</v>
      </c>
      <c r="H1233" t="str">
        <f>IFERROR(VLOOKUP(B1233,Hoja3!J:K,1,0),"")</f>
        <v>14J</v>
      </c>
      <c r="I1233" t="str">
        <f>IFERROR(VLOOKUP(B1233,Hoja3!J:K,2,0),"")</f>
        <v>PRIORIDAD 3</v>
      </c>
      <c r="J1233" t="str">
        <f>IFERROR(VLOOKUP(B1233,Hoja3!P:Q,1,0),"")</f>
        <v/>
      </c>
      <c r="K1233" t="str">
        <f>IFERROR(VLOOKUP(B1233,Hoja3!P:Q,2,0),"")</f>
        <v/>
      </c>
      <c r="L1233">
        <v>23</v>
      </c>
    </row>
    <row r="1234" spans="1:12" x14ac:dyDescent="0.25">
      <c r="A1234">
        <v>1227</v>
      </c>
      <c r="B1234" s="37" t="s">
        <v>2290</v>
      </c>
      <c r="D1234" t="s">
        <v>25</v>
      </c>
      <c r="E1234" t="s">
        <v>2709</v>
      </c>
      <c r="F1234">
        <v>6</v>
      </c>
      <c r="G1234" t="str">
        <f>IFERROR(VLOOKUP(B1234,FIJO!B:I,8,0),"No diagnostico")</f>
        <v>No diagnostico</v>
      </c>
      <c r="H1234" t="str">
        <f>IFERROR(VLOOKUP(B1234,Hoja3!J:K,1,0),"")</f>
        <v>3231M</v>
      </c>
      <c r="I1234" t="str">
        <f>IFERROR(VLOOKUP(B1234,Hoja3!J:K,2,0),"")</f>
        <v>PRIORIDAD 3</v>
      </c>
      <c r="J1234" t="str">
        <f>IFERROR(VLOOKUP(B1234,Hoja3!P:Q,1,0),"")</f>
        <v/>
      </c>
      <c r="K1234" t="str">
        <f>IFERROR(VLOOKUP(B1234,Hoja3!P:Q,2,0),"")</f>
        <v/>
      </c>
      <c r="L1234">
        <v>30</v>
      </c>
    </row>
    <row r="1235" spans="1:12" x14ac:dyDescent="0.25">
      <c r="A1235">
        <v>1228</v>
      </c>
      <c r="B1235" s="37" t="s">
        <v>2291</v>
      </c>
      <c r="D1235" t="s">
        <v>25</v>
      </c>
      <c r="E1235" t="s">
        <v>2709</v>
      </c>
      <c r="F1235">
        <v>6</v>
      </c>
      <c r="G1235" t="str">
        <f>IFERROR(VLOOKUP(B1235,FIJO!B:I,8,0),"No diagnostico")</f>
        <v>No diagnostico</v>
      </c>
      <c r="H1235" t="str">
        <f>IFERROR(VLOOKUP(B1235,Hoja3!J:K,1,0),"")</f>
        <v>CX12</v>
      </c>
      <c r="I1235" t="str">
        <f>IFERROR(VLOOKUP(B1235,Hoja3!J:K,2,0),"")</f>
        <v>PRIORIDAD 3</v>
      </c>
      <c r="J1235" t="str">
        <f>IFERROR(VLOOKUP(B1235,Hoja3!P:Q,1,0),"")</f>
        <v/>
      </c>
      <c r="K1235" t="str">
        <f>IFERROR(VLOOKUP(B1235,Hoja3!P:Q,2,0),"")</f>
        <v/>
      </c>
      <c r="L1235">
        <v>61</v>
      </c>
    </row>
    <row r="1236" spans="1:12" x14ac:dyDescent="0.25">
      <c r="A1236">
        <v>1229</v>
      </c>
      <c r="B1236" s="37" t="s">
        <v>2292</v>
      </c>
      <c r="D1236" t="s">
        <v>25</v>
      </c>
      <c r="E1236" t="s">
        <v>2709</v>
      </c>
      <c r="F1236">
        <v>6</v>
      </c>
      <c r="G1236" t="str">
        <f>IFERROR(VLOOKUP(B1236,FIJO!B:I,8,0),"No diagnostico")</f>
        <v>No diagnostico</v>
      </c>
      <c r="H1236" t="str">
        <f>IFERROR(VLOOKUP(B1236,Hoja3!J:K,1,0),"")</f>
        <v>RU4</v>
      </c>
      <c r="I1236" t="str">
        <f>IFERROR(VLOOKUP(B1236,Hoja3!J:K,2,0),"")</f>
        <v>PRIORIDAD 3</v>
      </c>
      <c r="J1236" t="str">
        <f>IFERROR(VLOOKUP(B1236,Hoja3!P:Q,1,0),"")</f>
        <v/>
      </c>
      <c r="K1236" t="str">
        <f>IFERROR(VLOOKUP(B1236,Hoja3!P:Q,2,0),"")</f>
        <v/>
      </c>
      <c r="L1236">
        <v>34</v>
      </c>
    </row>
    <row r="1237" spans="1:12" x14ac:dyDescent="0.25">
      <c r="A1237">
        <v>1230</v>
      </c>
      <c r="B1237" s="37" t="s">
        <v>2293</v>
      </c>
      <c r="D1237" t="s">
        <v>25</v>
      </c>
      <c r="E1237" t="s">
        <v>2709</v>
      </c>
      <c r="F1237">
        <v>6</v>
      </c>
      <c r="G1237" t="str">
        <f>IFERROR(VLOOKUP(B1237,FIJO!B:I,8,0),"No diagnostico")</f>
        <v>No diagnostico</v>
      </c>
      <c r="H1237" t="str">
        <f>IFERROR(VLOOKUP(B1237,Hoja3!J:K,1,0),"")</f>
        <v>13J</v>
      </c>
      <c r="I1237" t="str">
        <f>IFERROR(VLOOKUP(B1237,Hoja3!J:K,2,0),"")</f>
        <v>PRIORIDAD 3</v>
      </c>
      <c r="J1237" t="str">
        <f>IFERROR(VLOOKUP(B1237,Hoja3!P:Q,1,0),"")</f>
        <v/>
      </c>
      <c r="K1237" t="str">
        <f>IFERROR(VLOOKUP(B1237,Hoja3!P:Q,2,0),"")</f>
        <v/>
      </c>
      <c r="L1237">
        <v>16</v>
      </c>
    </row>
    <row r="1238" spans="1:12" x14ac:dyDescent="0.25">
      <c r="A1238">
        <v>1232</v>
      </c>
      <c r="B1238" s="37" t="s">
        <v>2297</v>
      </c>
      <c r="D1238" t="s">
        <v>25</v>
      </c>
      <c r="E1238" t="s">
        <v>2709</v>
      </c>
      <c r="F1238">
        <v>6</v>
      </c>
      <c r="G1238" t="str">
        <f>IFERROR(VLOOKUP(B1238,FIJO!B:I,8,0),"No diagnostico")</f>
        <v>No diagnostico</v>
      </c>
      <c r="H1238" t="str">
        <f>IFERROR(VLOOKUP(B1238,Hoja3!J:K,1,0),"")</f>
        <v>4D1014</v>
      </c>
      <c r="I1238" t="str">
        <f>IFERROR(VLOOKUP(B1238,Hoja3!J:K,2,0),"")</f>
        <v>PRIORIDAD 3</v>
      </c>
      <c r="J1238" t="str">
        <f>IFERROR(VLOOKUP(B1238,Hoja3!P:Q,1,0),"")</f>
        <v/>
      </c>
      <c r="K1238" t="str">
        <f>IFERROR(VLOOKUP(B1238,Hoja3!P:Q,2,0),"")</f>
        <v/>
      </c>
      <c r="L1238">
        <v>26</v>
      </c>
    </row>
    <row r="1239" spans="1:12" x14ac:dyDescent="0.25">
      <c r="A1239">
        <v>1233</v>
      </c>
      <c r="B1239" s="37" t="s">
        <v>2298</v>
      </c>
      <c r="D1239" t="s">
        <v>25</v>
      </c>
      <c r="E1239" t="s">
        <v>2709</v>
      </c>
      <c r="F1239">
        <v>6</v>
      </c>
      <c r="G1239" t="str">
        <f>IFERROR(VLOOKUP(B1239,FIJO!B:I,8,0),"No diagnostico")</f>
        <v>No diagnostico</v>
      </c>
      <c r="H1239" t="str">
        <f>IFERROR(VLOOKUP(B1239,Hoja3!J:K,1,0),"")</f>
        <v>LM4</v>
      </c>
      <c r="I1239" t="str">
        <f>IFERROR(VLOOKUP(B1239,Hoja3!J:K,2,0),"")</f>
        <v>PRIORIDAD 4</v>
      </c>
      <c r="J1239" t="str">
        <f>IFERROR(VLOOKUP(B1239,Hoja3!P:Q,1,0),"")</f>
        <v/>
      </c>
      <c r="K1239" t="str">
        <f>IFERROR(VLOOKUP(B1239,Hoja3!P:Q,2,0),"")</f>
        <v/>
      </c>
      <c r="L1239">
        <v>7</v>
      </c>
    </row>
    <row r="1240" spans="1:12" x14ac:dyDescent="0.25">
      <c r="A1240">
        <v>1238</v>
      </c>
      <c r="B1240" s="37" t="s">
        <v>2307</v>
      </c>
      <c r="D1240" t="s">
        <v>25</v>
      </c>
      <c r="E1240" t="s">
        <v>2709</v>
      </c>
      <c r="F1240">
        <v>6</v>
      </c>
      <c r="G1240" t="str">
        <f>IFERROR(VLOOKUP(B1240,FIJO!B:I,8,0),"No diagnostico")</f>
        <v>No diagnostico</v>
      </c>
      <c r="H1240" t="str">
        <f>IFERROR(VLOOKUP(B1240,Hoja3!J:K,1,0),"")</f>
        <v>BLY</v>
      </c>
      <c r="I1240" t="str">
        <f>IFERROR(VLOOKUP(B1240,Hoja3!J:K,2,0),"")</f>
        <v>PRIORIDAD 4</v>
      </c>
      <c r="J1240" t="str">
        <f>IFERROR(VLOOKUP(B1240,Hoja3!P:Q,1,0),"")</f>
        <v/>
      </c>
      <c r="K1240" t="str">
        <f>IFERROR(VLOOKUP(B1240,Hoja3!P:Q,2,0),"")</f>
        <v/>
      </c>
      <c r="L1240">
        <v>3</v>
      </c>
    </row>
    <row r="1241" spans="1:12" x14ac:dyDescent="0.25">
      <c r="A1241">
        <v>1240</v>
      </c>
      <c r="B1241" s="37" t="s">
        <v>2310</v>
      </c>
      <c r="D1241" t="s">
        <v>25</v>
      </c>
      <c r="E1241" t="s">
        <v>2709</v>
      </c>
      <c r="F1241">
        <v>6</v>
      </c>
      <c r="G1241" t="str">
        <f>IFERROR(VLOOKUP(B1241,FIJO!B:I,8,0),"No diagnostico")</f>
        <v>No diagnostico</v>
      </c>
      <c r="H1241" t="str">
        <f>IFERROR(VLOOKUP(B1241,Hoja3!J:K,1,0),"")</f>
        <v>RU5</v>
      </c>
      <c r="I1241" t="str">
        <f>IFERROR(VLOOKUP(B1241,Hoja3!J:K,2,0),"")</f>
        <v>PRIORIDAD 4</v>
      </c>
      <c r="J1241" t="str">
        <f>IFERROR(VLOOKUP(B1241,Hoja3!P:Q,1,0),"")</f>
        <v/>
      </c>
      <c r="K1241" t="str">
        <f>IFERROR(VLOOKUP(B1241,Hoja3!P:Q,2,0),"")</f>
        <v/>
      </c>
      <c r="L1241">
        <v>8</v>
      </c>
    </row>
    <row r="1242" spans="1:12" x14ac:dyDescent="0.25">
      <c r="A1242">
        <v>1241</v>
      </c>
      <c r="B1242" s="37" t="s">
        <v>2723</v>
      </c>
      <c r="D1242" t="s">
        <v>25</v>
      </c>
      <c r="E1242" t="s">
        <v>2709</v>
      </c>
      <c r="F1242">
        <v>6</v>
      </c>
      <c r="G1242" t="str">
        <f>IFERROR(VLOOKUP(B1242,FIJO!B:I,8,0),"No diagnostico")</f>
        <v>No diagnostico</v>
      </c>
      <c r="H1242" t="str">
        <f>IFERROR(VLOOKUP(B1242,Hoja3!J:K,1,0),"")</f>
        <v/>
      </c>
      <c r="I1242" t="str">
        <f>IFERROR(VLOOKUP(B1242,Hoja3!J:K,2,0),"")</f>
        <v/>
      </c>
      <c r="J1242" t="str">
        <f>IFERROR(VLOOKUP(B1242,Hoja3!P:Q,1,0),"")</f>
        <v>PL113B</v>
      </c>
      <c r="K1242" t="str">
        <f>IFERROR(VLOOKUP(B1242,Hoja3!P:Q,2,0),"")</f>
        <v>PRIORIDAD 1</v>
      </c>
      <c r="L1242">
        <v>95</v>
      </c>
    </row>
    <row r="1243" spans="1:12" x14ac:dyDescent="0.25">
      <c r="A1243">
        <v>1242</v>
      </c>
      <c r="B1243" s="37" t="s">
        <v>2724</v>
      </c>
      <c r="D1243" t="s">
        <v>25</v>
      </c>
      <c r="E1243" t="s">
        <v>2709</v>
      </c>
      <c r="F1243">
        <v>6</v>
      </c>
      <c r="G1243" t="str">
        <f>IFERROR(VLOOKUP(B1243,FIJO!B:I,8,0),"No diagnostico")</f>
        <v>No diagnostico</v>
      </c>
      <c r="H1243" t="str">
        <f>IFERROR(VLOOKUP(B1243,Hoja3!J:K,1,0),"")</f>
        <v/>
      </c>
      <c r="I1243" t="str">
        <f>IFERROR(VLOOKUP(B1243,Hoja3!J:K,2,0),"")</f>
        <v/>
      </c>
      <c r="J1243" t="str">
        <f>IFERROR(VLOOKUP(B1243,Hoja3!P:Q,1,0),"")</f>
        <v>LM0</v>
      </c>
      <c r="K1243" t="str">
        <f>IFERROR(VLOOKUP(B1243,Hoja3!P:Q,2,0),"")</f>
        <v>PRIORIDAD 1</v>
      </c>
      <c r="L1243">
        <v>155</v>
      </c>
    </row>
    <row r="1244" spans="1:12" x14ac:dyDescent="0.25">
      <c r="A1244">
        <v>1243</v>
      </c>
      <c r="B1244" s="30" t="s">
        <v>2725</v>
      </c>
      <c r="D1244" t="s">
        <v>25</v>
      </c>
      <c r="E1244" t="s">
        <v>2709</v>
      </c>
      <c r="F1244">
        <v>6</v>
      </c>
      <c r="G1244" t="str">
        <f>IFERROR(VLOOKUP(B1244,FIJO!B:I,8,0),"No diagnostico")</f>
        <v>No diagnostico</v>
      </c>
      <c r="H1244" t="str">
        <f>IFERROR(VLOOKUP(B1244,Hoja3!J:K,1,0),"")</f>
        <v/>
      </c>
      <c r="I1244" t="str">
        <f>IFERROR(VLOOKUP(B1244,Hoja3!J:K,2,0),"")</f>
        <v/>
      </c>
      <c r="J1244" t="str">
        <f>IFERROR(VLOOKUP(B1244,Hoja3!P:Q,1,0),"")</f>
        <v>OCA</v>
      </c>
      <c r="K1244" t="str">
        <f>IFERROR(VLOOKUP(B1244,Hoja3!P:Q,2,0),"")</f>
        <v>PRIORIDAD 1</v>
      </c>
      <c r="L1244">
        <v>159</v>
      </c>
    </row>
    <row r="1245" spans="1:12" x14ac:dyDescent="0.25">
      <c r="A1245">
        <v>1244</v>
      </c>
      <c r="B1245" s="30" t="s">
        <v>2726</v>
      </c>
      <c r="D1245" t="s">
        <v>25</v>
      </c>
      <c r="E1245" t="s">
        <v>2709</v>
      </c>
      <c r="F1245">
        <v>6</v>
      </c>
      <c r="G1245" t="str">
        <f>IFERROR(VLOOKUP(B1245,FIJO!B:I,8,0),"No diagnostico")</f>
        <v>No diagnostico</v>
      </c>
      <c r="H1245" t="str">
        <f>IFERROR(VLOOKUP(B1245,Hoja3!J:K,1,0),"")</f>
        <v/>
      </c>
      <c r="I1245" t="str">
        <f>IFERROR(VLOOKUP(B1245,Hoja3!J:K,2,0),"")</f>
        <v/>
      </c>
      <c r="J1245" t="str">
        <f>IFERROR(VLOOKUP(B1245,Hoja3!P:Q,1,0),"")</f>
        <v>MIO</v>
      </c>
      <c r="K1245" t="str">
        <f>IFERROR(VLOOKUP(B1245,Hoja3!P:Q,2,0),"")</f>
        <v>PRIORIDAD 1</v>
      </c>
      <c r="L1245">
        <v>166</v>
      </c>
    </row>
    <row r="1246" spans="1:12" x14ac:dyDescent="0.25">
      <c r="A1246">
        <v>1245</v>
      </c>
      <c r="B1246" s="30" t="s">
        <v>2727</v>
      </c>
      <c r="D1246" t="s">
        <v>25</v>
      </c>
      <c r="E1246" t="s">
        <v>2709</v>
      </c>
      <c r="F1246">
        <v>6</v>
      </c>
      <c r="G1246" t="str">
        <f>IFERROR(VLOOKUP(B1246,FIJO!B:I,8,0),"No diagnostico")</f>
        <v>No diagnostico</v>
      </c>
      <c r="H1246" t="str">
        <f>IFERROR(VLOOKUP(B1246,Hoja3!J:K,1,0),"")</f>
        <v/>
      </c>
      <c r="I1246" t="str">
        <f>IFERROR(VLOOKUP(B1246,Hoja3!J:K,2,0),"")</f>
        <v/>
      </c>
      <c r="J1246" t="str">
        <f>IFERROR(VLOOKUP(B1246,Hoja3!P:Q,1,0),"")</f>
        <v>5DD</v>
      </c>
      <c r="K1246" t="str">
        <f>IFERROR(VLOOKUP(B1246,Hoja3!P:Q,2,0),"")</f>
        <v>PRIORIDAD 1</v>
      </c>
      <c r="L1246">
        <v>168</v>
      </c>
    </row>
    <row r="1247" spans="1:12" x14ac:dyDescent="0.25">
      <c r="A1247">
        <v>1246</v>
      </c>
      <c r="B1247" s="30" t="s">
        <v>2728</v>
      </c>
      <c r="D1247" t="s">
        <v>25</v>
      </c>
      <c r="E1247" t="s">
        <v>2709</v>
      </c>
      <c r="F1247">
        <v>6</v>
      </c>
      <c r="G1247" t="str">
        <f>IFERROR(VLOOKUP(B1247,FIJO!B:I,8,0),"No diagnostico")</f>
        <v>No diagnostico</v>
      </c>
      <c r="H1247" t="str">
        <f>IFERROR(VLOOKUP(B1247,Hoja3!J:K,1,0),"")</f>
        <v/>
      </c>
      <c r="I1247" t="str">
        <f>IFERROR(VLOOKUP(B1247,Hoja3!J:K,2,0),"")</f>
        <v/>
      </c>
      <c r="J1247" t="str">
        <f>IFERROR(VLOOKUP(B1247,Hoja3!P:Q,1,0),"")</f>
        <v>3DD</v>
      </c>
      <c r="K1247" t="str">
        <f>IFERROR(VLOOKUP(B1247,Hoja3!P:Q,2,0),"")</f>
        <v>PRIORIDAD 1</v>
      </c>
      <c r="L1247">
        <v>180</v>
      </c>
    </row>
    <row r="1248" spans="1:12" x14ac:dyDescent="0.25">
      <c r="A1248">
        <v>1247</v>
      </c>
      <c r="B1248" s="30" t="s">
        <v>2729</v>
      </c>
      <c r="D1248" t="s">
        <v>25</v>
      </c>
      <c r="E1248" t="s">
        <v>2709</v>
      </c>
      <c r="F1248">
        <v>6</v>
      </c>
      <c r="G1248" t="str">
        <f>IFERROR(VLOOKUP(B1248,FIJO!B:I,8,0),"No diagnostico")</f>
        <v>No diagnostico</v>
      </c>
      <c r="H1248" t="str">
        <f>IFERROR(VLOOKUP(B1248,Hoja3!J:K,1,0),"")</f>
        <v/>
      </c>
      <c r="I1248" t="str">
        <f>IFERROR(VLOOKUP(B1248,Hoja3!J:K,2,0),"")</f>
        <v/>
      </c>
      <c r="J1248" t="str">
        <f>IFERROR(VLOOKUP(B1248,Hoja3!P:Q,1,0),"")</f>
        <v>C3L</v>
      </c>
      <c r="K1248" t="str">
        <f>IFERROR(VLOOKUP(B1248,Hoja3!P:Q,2,0),"")</f>
        <v>PRIORIDAD 1</v>
      </c>
      <c r="L1248">
        <v>184</v>
      </c>
    </row>
    <row r="1249" spans="1:12" x14ac:dyDescent="0.25">
      <c r="A1249">
        <v>1248</v>
      </c>
      <c r="B1249" s="30" t="s">
        <v>2730</v>
      </c>
      <c r="D1249" t="s">
        <v>25</v>
      </c>
      <c r="E1249" t="s">
        <v>2709</v>
      </c>
      <c r="F1249">
        <v>6</v>
      </c>
      <c r="G1249" t="str">
        <f>IFERROR(VLOOKUP(B1249,FIJO!B:I,8,0),"No diagnostico")</f>
        <v>No diagnostico</v>
      </c>
      <c r="H1249" t="str">
        <f>IFERROR(VLOOKUP(B1249,Hoja3!J:K,1,0),"")</f>
        <v/>
      </c>
      <c r="I1249" t="str">
        <f>IFERROR(VLOOKUP(B1249,Hoja3!J:K,2,0),"")</f>
        <v/>
      </c>
      <c r="J1249" t="str">
        <f>IFERROR(VLOOKUP(B1249,Hoja3!P:Q,1,0),"")</f>
        <v>PQJ</v>
      </c>
      <c r="K1249" t="str">
        <f>IFERROR(VLOOKUP(B1249,Hoja3!P:Q,2,0),"")</f>
        <v>PRIORIDAD 1</v>
      </c>
      <c r="L1249">
        <v>186</v>
      </c>
    </row>
    <row r="1250" spans="1:12" x14ac:dyDescent="0.25">
      <c r="A1250">
        <v>1249</v>
      </c>
      <c r="B1250" s="30" t="s">
        <v>2731</v>
      </c>
      <c r="D1250" t="s">
        <v>25</v>
      </c>
      <c r="E1250" t="s">
        <v>2709</v>
      </c>
      <c r="F1250">
        <v>6</v>
      </c>
      <c r="G1250" t="str">
        <f>IFERROR(VLOOKUP(B1250,FIJO!B:I,8,0),"No diagnostico")</f>
        <v>No diagnostico</v>
      </c>
      <c r="H1250" t="str">
        <f>IFERROR(VLOOKUP(B1250,Hoja3!J:K,1,0),"")</f>
        <v/>
      </c>
      <c r="I1250" t="str">
        <f>IFERROR(VLOOKUP(B1250,Hoja3!J:K,2,0),"")</f>
        <v/>
      </c>
      <c r="J1250" t="str">
        <f>IFERROR(VLOOKUP(B1250,Hoja3!P:Q,1,0),"")</f>
        <v>591</v>
      </c>
      <c r="K1250" t="str">
        <f>IFERROR(VLOOKUP(B1250,Hoja3!P:Q,2,0),"")</f>
        <v>PRIORIDAD 1</v>
      </c>
      <c r="L1250">
        <v>199</v>
      </c>
    </row>
    <row r="1251" spans="1:12" x14ac:dyDescent="0.25">
      <c r="A1251">
        <v>1250</v>
      </c>
      <c r="B1251" s="30" t="s">
        <v>2732</v>
      </c>
      <c r="D1251" t="s">
        <v>25</v>
      </c>
      <c r="E1251" t="s">
        <v>2709</v>
      </c>
      <c r="F1251">
        <v>6</v>
      </c>
      <c r="G1251" t="str">
        <f>IFERROR(VLOOKUP(B1251,FIJO!B:I,8,0),"No diagnostico")</f>
        <v>No diagnostico</v>
      </c>
      <c r="H1251" t="str">
        <f>IFERROR(VLOOKUP(B1251,Hoja3!J:K,1,0),"")</f>
        <v/>
      </c>
      <c r="I1251" t="str">
        <f>IFERROR(VLOOKUP(B1251,Hoja3!J:K,2,0),"")</f>
        <v/>
      </c>
      <c r="J1251" t="str">
        <f>IFERROR(VLOOKUP(B1251,Hoja3!P:Q,1,0),"")</f>
        <v>C1G</v>
      </c>
      <c r="K1251" t="str">
        <f>IFERROR(VLOOKUP(B1251,Hoja3!P:Q,2,0),"")</f>
        <v>PRIORIDAD 1</v>
      </c>
      <c r="L1251">
        <v>195</v>
      </c>
    </row>
    <row r="1252" spans="1:12" x14ac:dyDescent="0.25">
      <c r="A1252">
        <v>1251</v>
      </c>
      <c r="B1252" s="30" t="s">
        <v>2733</v>
      </c>
      <c r="D1252" t="s">
        <v>25</v>
      </c>
      <c r="E1252" t="s">
        <v>2709</v>
      </c>
      <c r="F1252">
        <v>6</v>
      </c>
      <c r="G1252" t="str">
        <f>IFERROR(VLOOKUP(B1252,FIJO!B:I,8,0),"No diagnostico")</f>
        <v>No diagnostico</v>
      </c>
      <c r="H1252" t="str">
        <f>IFERROR(VLOOKUP(B1252,Hoja3!J:K,1,0),"")</f>
        <v/>
      </c>
      <c r="I1252" t="str">
        <f>IFERROR(VLOOKUP(B1252,Hoja3!J:K,2,0),"")</f>
        <v/>
      </c>
      <c r="J1252" t="str">
        <f>IFERROR(VLOOKUP(B1252,Hoja3!P:Q,1,0),"")</f>
        <v>1NZ</v>
      </c>
      <c r="K1252" t="str">
        <f>IFERROR(VLOOKUP(B1252,Hoja3!P:Q,2,0),"")</f>
        <v>PRIORIDAD 1</v>
      </c>
      <c r="L1252">
        <v>197</v>
      </c>
    </row>
    <row r="1253" spans="1:12" x14ac:dyDescent="0.25">
      <c r="A1253">
        <v>1252</v>
      </c>
      <c r="B1253" s="30" t="s">
        <v>2734</v>
      </c>
      <c r="D1253" t="s">
        <v>25</v>
      </c>
      <c r="E1253" t="s">
        <v>2709</v>
      </c>
      <c r="F1253">
        <v>6</v>
      </c>
      <c r="G1253" t="str">
        <f>IFERROR(VLOOKUP(B1253,FIJO!B:I,8,0),"No diagnostico")</f>
        <v>No diagnostico</v>
      </c>
      <c r="H1253" t="str">
        <f>IFERROR(VLOOKUP(B1253,Hoja3!J:K,1,0),"")</f>
        <v/>
      </c>
      <c r="I1253" t="str">
        <f>IFERROR(VLOOKUP(B1253,Hoja3!J:K,2,0),"")</f>
        <v/>
      </c>
      <c r="J1253" t="str">
        <f>IFERROR(VLOOKUP(B1253,Hoja3!P:Q,1,0),"")</f>
        <v>C97</v>
      </c>
      <c r="K1253" t="str">
        <f>IFERROR(VLOOKUP(B1253,Hoja3!P:Q,2,0),"")</f>
        <v>PRIORIDAD 1</v>
      </c>
      <c r="L1253">
        <v>199</v>
      </c>
    </row>
    <row r="1254" spans="1:12" x14ac:dyDescent="0.25">
      <c r="A1254">
        <v>1253</v>
      </c>
      <c r="B1254" s="30" t="s">
        <v>2735</v>
      </c>
      <c r="D1254" t="s">
        <v>25</v>
      </c>
      <c r="E1254" t="s">
        <v>2709</v>
      </c>
      <c r="F1254">
        <v>6</v>
      </c>
      <c r="G1254" t="str">
        <f>IFERROR(VLOOKUP(B1254,FIJO!B:I,8,0),"No diagnostico")</f>
        <v>No diagnostico</v>
      </c>
      <c r="H1254" t="str">
        <f>IFERROR(VLOOKUP(B1254,Hoja3!J:K,1,0),"")</f>
        <v/>
      </c>
      <c r="I1254" t="str">
        <f>IFERROR(VLOOKUP(B1254,Hoja3!J:K,2,0),"")</f>
        <v/>
      </c>
      <c r="J1254" t="str">
        <f>IFERROR(VLOOKUP(B1254,Hoja3!P:Q,1,0),"")</f>
        <v>SH21</v>
      </c>
      <c r="K1254" t="str">
        <f>IFERROR(VLOOKUP(B1254,Hoja3!P:Q,2,0),"")</f>
        <v>PRIORIDAD 1</v>
      </c>
      <c r="L1254">
        <v>204</v>
      </c>
    </row>
    <row r="1255" spans="1:12" x14ac:dyDescent="0.25">
      <c r="A1255">
        <v>1254</v>
      </c>
      <c r="B1255" s="30" t="s">
        <v>2736</v>
      </c>
      <c r="D1255" t="s">
        <v>25</v>
      </c>
      <c r="E1255" t="s">
        <v>2709</v>
      </c>
      <c r="F1255">
        <v>6</v>
      </c>
      <c r="G1255" t="str">
        <f>IFERROR(VLOOKUP(B1255,FIJO!B:I,8,0),"No diagnostico")</f>
        <v>No diagnostico</v>
      </c>
      <c r="H1255" t="str">
        <f>IFERROR(VLOOKUP(B1255,Hoja3!J:K,1,0),"")</f>
        <v/>
      </c>
      <c r="I1255" t="str">
        <f>IFERROR(VLOOKUP(B1255,Hoja3!J:K,2,0),"")</f>
        <v/>
      </c>
      <c r="J1255" t="str">
        <f>IFERROR(VLOOKUP(B1255,Hoja3!P:Q,1,0),"")</f>
        <v>MC1</v>
      </c>
      <c r="K1255" t="str">
        <f>IFERROR(VLOOKUP(B1255,Hoja3!P:Q,2,0),"")</f>
        <v>PRIORIDAD 1</v>
      </c>
      <c r="L1255">
        <v>205</v>
      </c>
    </row>
    <row r="1256" spans="1:12" x14ac:dyDescent="0.25">
      <c r="A1256">
        <v>1255</v>
      </c>
      <c r="B1256" s="30" t="s">
        <v>2737</v>
      </c>
      <c r="D1256" t="s">
        <v>25</v>
      </c>
      <c r="E1256" t="s">
        <v>2709</v>
      </c>
      <c r="F1256">
        <v>6</v>
      </c>
      <c r="G1256" t="str">
        <f>IFERROR(VLOOKUP(B1256,FIJO!B:I,8,0),"No diagnostico")</f>
        <v>No diagnostico</v>
      </c>
      <c r="H1256" t="str">
        <f>IFERROR(VLOOKUP(B1256,Hoja3!J:K,1,0),"")</f>
        <v/>
      </c>
      <c r="I1256" t="str">
        <f>IFERROR(VLOOKUP(B1256,Hoja3!J:K,2,0),"")</f>
        <v/>
      </c>
      <c r="J1256" t="str">
        <f>IFERROR(VLOOKUP(B1256,Hoja3!P:Q,1,0),"")</f>
        <v>2IS</v>
      </c>
      <c r="K1256" t="str">
        <f>IFERROR(VLOOKUP(B1256,Hoja3!P:Q,2,0),"")</f>
        <v>PRIORIDAD 1</v>
      </c>
      <c r="L1256">
        <v>208</v>
      </c>
    </row>
    <row r="1257" spans="1:12" x14ac:dyDescent="0.25">
      <c r="A1257">
        <v>1256</v>
      </c>
      <c r="B1257" s="30" t="s">
        <v>2738</v>
      </c>
      <c r="D1257" t="s">
        <v>25</v>
      </c>
      <c r="E1257" t="s">
        <v>2709</v>
      </c>
      <c r="F1257">
        <v>6</v>
      </c>
      <c r="G1257" t="str">
        <f>IFERROR(VLOOKUP(B1257,FIJO!B:I,8,0),"No diagnostico")</f>
        <v>No diagnostico</v>
      </c>
      <c r="H1257" t="str">
        <f>IFERROR(VLOOKUP(B1257,Hoja3!J:K,1,0),"")</f>
        <v/>
      </c>
      <c r="I1257" t="str">
        <f>IFERROR(VLOOKUP(B1257,Hoja3!J:K,2,0),"")</f>
        <v/>
      </c>
      <c r="J1257" t="str">
        <f>IFERROR(VLOOKUP(B1257,Hoja3!P:Q,1,0),"")</f>
        <v>C1L</v>
      </c>
      <c r="K1257" t="str">
        <f>IFERROR(VLOOKUP(B1257,Hoja3!P:Q,2,0),"")</f>
        <v>PRIORIDAD 1</v>
      </c>
      <c r="L1257">
        <v>213</v>
      </c>
    </row>
    <row r="1258" spans="1:12" x14ac:dyDescent="0.25">
      <c r="A1258">
        <v>1257</v>
      </c>
      <c r="B1258" s="30" t="s">
        <v>2739</v>
      </c>
      <c r="D1258" t="s">
        <v>25</v>
      </c>
      <c r="E1258" t="s">
        <v>2709</v>
      </c>
      <c r="F1258">
        <v>6</v>
      </c>
      <c r="G1258" t="str">
        <f>IFERROR(VLOOKUP(B1258,FIJO!B:I,8,0),"No diagnostico")</f>
        <v>No diagnostico</v>
      </c>
      <c r="H1258" t="str">
        <f>IFERROR(VLOOKUP(B1258,Hoja3!J:K,1,0),"")</f>
        <v/>
      </c>
      <c r="I1258" t="str">
        <f>IFERROR(VLOOKUP(B1258,Hoja3!J:K,2,0),"")</f>
        <v/>
      </c>
      <c r="J1258" t="str">
        <f>IFERROR(VLOOKUP(B1258,Hoja3!P:Q,1,0),"")</f>
        <v>VDP</v>
      </c>
      <c r="K1258" t="str">
        <f>IFERROR(VLOOKUP(B1258,Hoja3!P:Q,2,0),"")</f>
        <v>PRIORIDAD 1</v>
      </c>
      <c r="L1258">
        <v>213</v>
      </c>
    </row>
    <row r="1259" spans="1:12" x14ac:dyDescent="0.25">
      <c r="A1259">
        <v>1258</v>
      </c>
      <c r="B1259" s="30" t="s">
        <v>2740</v>
      </c>
      <c r="D1259" t="s">
        <v>25</v>
      </c>
      <c r="E1259" t="s">
        <v>2709</v>
      </c>
      <c r="F1259">
        <v>6</v>
      </c>
      <c r="G1259" t="str">
        <f>IFERROR(VLOOKUP(B1259,FIJO!B:I,8,0),"No diagnostico")</f>
        <v>No diagnostico</v>
      </c>
      <c r="H1259" t="str">
        <f>IFERROR(VLOOKUP(B1259,Hoja3!J:K,1,0),"")</f>
        <v/>
      </c>
      <c r="I1259" t="str">
        <f>IFERROR(VLOOKUP(B1259,Hoja3!J:K,2,0),"")</f>
        <v/>
      </c>
      <c r="J1259" t="str">
        <f>IFERROR(VLOOKUP(B1259,Hoja3!P:Q,1,0),"")</f>
        <v>EDE</v>
      </c>
      <c r="K1259" t="str">
        <f>IFERROR(VLOOKUP(B1259,Hoja3!P:Q,2,0),"")</f>
        <v>PRIORIDAD 1</v>
      </c>
      <c r="L1259">
        <v>218</v>
      </c>
    </row>
    <row r="1260" spans="1:12" x14ac:dyDescent="0.25">
      <c r="A1260">
        <v>1259</v>
      </c>
      <c r="B1260" s="30" t="s">
        <v>2741</v>
      </c>
      <c r="D1260" t="s">
        <v>25</v>
      </c>
      <c r="E1260" t="s">
        <v>2709</v>
      </c>
      <c r="F1260">
        <v>6</v>
      </c>
      <c r="G1260" t="str">
        <f>IFERROR(VLOOKUP(B1260,FIJO!B:I,8,0),"No diagnostico")</f>
        <v>No diagnostico</v>
      </c>
      <c r="H1260" t="str">
        <f>IFERROR(VLOOKUP(B1260,Hoja3!J:K,1,0),"")</f>
        <v/>
      </c>
      <c r="I1260" t="str">
        <f>IFERROR(VLOOKUP(B1260,Hoja3!J:K,2,0),"")</f>
        <v/>
      </c>
      <c r="J1260" t="str">
        <f>IFERROR(VLOOKUP(B1260,Hoja3!P:Q,1,0),"")</f>
        <v>ASU2</v>
      </c>
      <c r="K1260" t="str">
        <f>IFERROR(VLOOKUP(B1260,Hoja3!P:Q,2,0),"")</f>
        <v>PRIORIDAD 1</v>
      </c>
      <c r="L1260">
        <v>219</v>
      </c>
    </row>
    <row r="1261" spans="1:12" x14ac:dyDescent="0.25">
      <c r="A1261">
        <v>1260</v>
      </c>
      <c r="B1261" s="30" t="s">
        <v>2742</v>
      </c>
      <c r="D1261" t="s">
        <v>25</v>
      </c>
      <c r="E1261" t="s">
        <v>2709</v>
      </c>
      <c r="F1261">
        <v>6</v>
      </c>
      <c r="G1261" t="str">
        <f>IFERROR(VLOOKUP(B1261,FIJO!B:I,8,0),"No diagnostico")</f>
        <v>No diagnostico</v>
      </c>
      <c r="H1261" t="str">
        <f>IFERROR(VLOOKUP(B1261,Hoja3!J:K,1,0),"")</f>
        <v/>
      </c>
      <c r="I1261" t="str">
        <f>IFERROR(VLOOKUP(B1261,Hoja3!J:K,2,0),"")</f>
        <v/>
      </c>
      <c r="J1261" t="str">
        <f>IFERROR(VLOOKUP(B1261,Hoja3!P:Q,1,0),"")</f>
        <v>S2O</v>
      </c>
      <c r="K1261" t="str">
        <f>IFERROR(VLOOKUP(B1261,Hoja3!P:Q,2,0),"")</f>
        <v>PRIORIDAD 1</v>
      </c>
      <c r="L1261">
        <v>219</v>
      </c>
    </row>
    <row r="1262" spans="1:12" x14ac:dyDescent="0.25">
      <c r="A1262">
        <v>1261</v>
      </c>
      <c r="B1262" s="30" t="s">
        <v>2743</v>
      </c>
      <c r="D1262" t="s">
        <v>25</v>
      </c>
      <c r="E1262" t="s">
        <v>2709</v>
      </c>
      <c r="F1262">
        <v>6</v>
      </c>
      <c r="G1262" t="str">
        <f>IFERROR(VLOOKUP(B1262,FIJO!B:I,8,0),"No diagnostico")</f>
        <v>No diagnostico</v>
      </c>
      <c r="H1262" t="str">
        <f>IFERROR(VLOOKUP(B1262,Hoja3!J:K,1,0),"")</f>
        <v/>
      </c>
      <c r="I1262" t="str">
        <f>IFERROR(VLOOKUP(B1262,Hoja3!J:K,2,0),"")</f>
        <v/>
      </c>
      <c r="J1262" t="str">
        <f>IFERROR(VLOOKUP(B1262,Hoja3!P:Q,1,0),"")</f>
        <v>LOL</v>
      </c>
      <c r="K1262" t="str">
        <f>IFERROR(VLOOKUP(B1262,Hoja3!P:Q,2,0),"")</f>
        <v>PRIORIDAD 1</v>
      </c>
      <c r="L1262">
        <v>225</v>
      </c>
    </row>
    <row r="1263" spans="1:12" x14ac:dyDescent="0.25">
      <c r="A1263">
        <v>1262</v>
      </c>
      <c r="B1263" s="30" t="s">
        <v>2744</v>
      </c>
      <c r="D1263" t="s">
        <v>25</v>
      </c>
      <c r="E1263" t="s">
        <v>2709</v>
      </c>
      <c r="F1263">
        <v>6</v>
      </c>
      <c r="G1263" t="str">
        <f>IFERROR(VLOOKUP(B1263,FIJO!B:I,8,0),"No diagnostico")</f>
        <v>No diagnostico</v>
      </c>
      <c r="H1263" t="str">
        <f>IFERROR(VLOOKUP(B1263,Hoja3!J:K,1,0),"")</f>
        <v/>
      </c>
      <c r="I1263" t="str">
        <f>IFERROR(VLOOKUP(B1263,Hoja3!J:K,2,0),"")</f>
        <v/>
      </c>
      <c r="J1263" t="str">
        <f>IFERROR(VLOOKUP(B1263,Hoja3!P:Q,1,0),"")</f>
        <v>GES</v>
      </c>
      <c r="K1263" t="str">
        <f>IFERROR(VLOOKUP(B1263,Hoja3!P:Q,2,0),"")</f>
        <v>PRIORIDAD 1</v>
      </c>
      <c r="L1263">
        <v>234</v>
      </c>
    </row>
    <row r="1264" spans="1:12" x14ac:dyDescent="0.25">
      <c r="A1264">
        <v>1263</v>
      </c>
      <c r="B1264" s="30" t="s">
        <v>2745</v>
      </c>
      <c r="D1264" t="s">
        <v>25</v>
      </c>
      <c r="E1264" t="s">
        <v>2709</v>
      </c>
      <c r="F1264">
        <v>6</v>
      </c>
      <c r="G1264" t="str">
        <f>IFERROR(VLOOKUP(B1264,FIJO!B:I,8,0),"No diagnostico")</f>
        <v>No diagnostico</v>
      </c>
      <c r="H1264" t="str">
        <f>IFERROR(VLOOKUP(B1264,Hoja3!J:K,1,0),"")</f>
        <v/>
      </c>
      <c r="I1264" t="str">
        <f>IFERROR(VLOOKUP(B1264,Hoja3!J:K,2,0),"")</f>
        <v/>
      </c>
      <c r="J1264" t="str">
        <f>IFERROR(VLOOKUP(B1264,Hoja3!P:Q,1,0),"")</f>
        <v>DS1</v>
      </c>
      <c r="K1264" t="str">
        <f>IFERROR(VLOOKUP(B1264,Hoja3!P:Q,2,0),"")</f>
        <v>PRIORIDAD 1</v>
      </c>
      <c r="L1264">
        <v>241</v>
      </c>
    </row>
    <row r="1265" spans="1:12" x14ac:dyDescent="0.25">
      <c r="A1265">
        <v>1264</v>
      </c>
      <c r="B1265" s="30" t="s">
        <v>2746</v>
      </c>
      <c r="D1265" t="s">
        <v>25</v>
      </c>
      <c r="E1265" t="s">
        <v>2709</v>
      </c>
      <c r="F1265">
        <v>6</v>
      </c>
      <c r="G1265" t="str">
        <f>IFERROR(VLOOKUP(B1265,FIJO!B:I,8,0),"No diagnostico")</f>
        <v>No diagnostico</v>
      </c>
      <c r="H1265" t="str">
        <f>IFERROR(VLOOKUP(B1265,Hoja3!J:K,1,0),"")</f>
        <v/>
      </c>
      <c r="I1265" t="str">
        <f>IFERROR(VLOOKUP(B1265,Hoja3!J:K,2,0),"")</f>
        <v/>
      </c>
      <c r="J1265" t="str">
        <f>IFERROR(VLOOKUP(B1265,Hoja3!P:Q,1,0),"")</f>
        <v>E1E</v>
      </c>
      <c r="K1265" t="str">
        <f>IFERROR(VLOOKUP(B1265,Hoja3!P:Q,2,0),"")</f>
        <v>PRIORIDAD 1</v>
      </c>
      <c r="L1265">
        <v>241</v>
      </c>
    </row>
    <row r="1266" spans="1:12" x14ac:dyDescent="0.25">
      <c r="A1266">
        <v>1265</v>
      </c>
      <c r="B1266" s="30" t="s">
        <v>2747</v>
      </c>
      <c r="D1266" t="s">
        <v>25</v>
      </c>
      <c r="E1266" t="s">
        <v>2709</v>
      </c>
      <c r="F1266">
        <v>6</v>
      </c>
      <c r="G1266" t="str">
        <f>IFERROR(VLOOKUP(B1266,FIJO!B:I,8,0),"No diagnostico")</f>
        <v>No diagnostico</v>
      </c>
      <c r="H1266" t="str">
        <f>IFERROR(VLOOKUP(B1266,Hoja3!J:K,1,0),"")</f>
        <v/>
      </c>
      <c r="I1266" t="str">
        <f>IFERROR(VLOOKUP(B1266,Hoja3!J:K,2,0),"")</f>
        <v/>
      </c>
      <c r="J1266" t="str">
        <f>IFERROR(VLOOKUP(B1266,Hoja3!P:Q,1,0),"")</f>
        <v>CSC23D</v>
      </c>
      <c r="K1266" t="str">
        <f>IFERROR(VLOOKUP(B1266,Hoja3!P:Q,2,0),"")</f>
        <v>PRIORIDAD 1</v>
      </c>
      <c r="L1266">
        <v>249</v>
      </c>
    </row>
    <row r="1267" spans="1:12" x14ac:dyDescent="0.25">
      <c r="A1267">
        <v>1266</v>
      </c>
      <c r="B1267" s="30" t="s">
        <v>2748</v>
      </c>
      <c r="D1267" t="s">
        <v>25</v>
      </c>
      <c r="E1267" t="s">
        <v>2709</v>
      </c>
      <c r="F1267">
        <v>6</v>
      </c>
      <c r="G1267" t="str">
        <f>IFERROR(VLOOKUP(B1267,FIJO!B:I,8,0),"No diagnostico")</f>
        <v>No diagnostico</v>
      </c>
      <c r="H1267" t="str">
        <f>IFERROR(VLOOKUP(B1267,Hoja3!J:K,1,0),"")</f>
        <v/>
      </c>
      <c r="I1267" t="str">
        <f>IFERROR(VLOOKUP(B1267,Hoja3!J:K,2,0),"")</f>
        <v/>
      </c>
      <c r="J1267" t="str">
        <f>IFERROR(VLOOKUP(B1267,Hoja3!P:Q,1,0),"")</f>
        <v>DTS</v>
      </c>
      <c r="K1267" t="str">
        <f>IFERROR(VLOOKUP(B1267,Hoja3!P:Q,2,0),"")</f>
        <v>PRIORIDAD 1</v>
      </c>
      <c r="L1267">
        <v>249</v>
      </c>
    </row>
    <row r="1268" spans="1:12" x14ac:dyDescent="0.25">
      <c r="A1268">
        <v>1267</v>
      </c>
      <c r="B1268" s="30" t="s">
        <v>2749</v>
      </c>
      <c r="D1268" t="s">
        <v>25</v>
      </c>
      <c r="E1268" t="s">
        <v>2709</v>
      </c>
      <c r="F1268">
        <v>6</v>
      </c>
      <c r="G1268" t="str">
        <f>IFERROR(VLOOKUP(B1268,FIJO!B:I,8,0),"No diagnostico")</f>
        <v>No diagnostico</v>
      </c>
      <c r="H1268" t="str">
        <f>IFERROR(VLOOKUP(B1268,Hoja3!J:K,1,0),"")</f>
        <v/>
      </c>
      <c r="I1268" t="str">
        <f>IFERROR(VLOOKUP(B1268,Hoja3!J:K,2,0),"")</f>
        <v/>
      </c>
      <c r="J1268" t="str">
        <f>IFERROR(VLOOKUP(B1268,Hoja3!P:Q,1,0),"")</f>
        <v>3OC1</v>
      </c>
      <c r="K1268" t="str">
        <f>IFERROR(VLOOKUP(B1268,Hoja3!P:Q,2,0),"")</f>
        <v>PRIORIDAD 1</v>
      </c>
      <c r="L1268">
        <v>250</v>
      </c>
    </row>
    <row r="1269" spans="1:12" x14ac:dyDescent="0.25">
      <c r="A1269">
        <v>1268</v>
      </c>
      <c r="B1269" s="30" t="s">
        <v>2750</v>
      </c>
      <c r="D1269" t="s">
        <v>25</v>
      </c>
      <c r="E1269" t="s">
        <v>2709</v>
      </c>
      <c r="F1269">
        <v>6</v>
      </c>
      <c r="G1269" t="str">
        <f>IFERROR(VLOOKUP(B1269,FIJO!B:I,8,0),"No diagnostico")</f>
        <v>No diagnostico</v>
      </c>
      <c r="H1269" t="str">
        <f>IFERROR(VLOOKUP(B1269,Hoja3!J:K,1,0),"")</f>
        <v/>
      </c>
      <c r="I1269" t="str">
        <f>IFERROR(VLOOKUP(B1269,Hoja3!J:K,2,0),"")</f>
        <v/>
      </c>
      <c r="J1269" t="str">
        <f>IFERROR(VLOOKUP(B1269,Hoja3!P:Q,1,0),"")</f>
        <v>4DD</v>
      </c>
      <c r="K1269" t="str">
        <f>IFERROR(VLOOKUP(B1269,Hoja3!P:Q,2,0),"")</f>
        <v>PRIORIDAD 1</v>
      </c>
      <c r="L1269">
        <v>252</v>
      </c>
    </row>
    <row r="1270" spans="1:12" x14ac:dyDescent="0.25">
      <c r="A1270">
        <v>1269</v>
      </c>
      <c r="B1270" s="30" t="s">
        <v>2751</v>
      </c>
      <c r="D1270" t="s">
        <v>25</v>
      </c>
      <c r="E1270" t="s">
        <v>2709</v>
      </c>
      <c r="F1270">
        <v>6</v>
      </c>
      <c r="G1270" t="str">
        <f>IFERROR(VLOOKUP(B1270,FIJO!B:I,8,0),"No diagnostico")</f>
        <v>No diagnostico</v>
      </c>
      <c r="H1270" t="str">
        <f>IFERROR(VLOOKUP(B1270,Hoja3!J:K,1,0),"")</f>
        <v/>
      </c>
      <c r="I1270" t="str">
        <f>IFERROR(VLOOKUP(B1270,Hoja3!J:K,2,0),"")</f>
        <v/>
      </c>
      <c r="J1270" t="str">
        <f>IFERROR(VLOOKUP(B1270,Hoja3!P:Q,1,0),"")</f>
        <v>AL35</v>
      </c>
      <c r="K1270" t="str">
        <f>IFERROR(VLOOKUP(B1270,Hoja3!P:Q,2,0),"")</f>
        <v>PRIORIDAD 1</v>
      </c>
      <c r="L1270">
        <v>260</v>
      </c>
    </row>
    <row r="1271" spans="1:12" x14ac:dyDescent="0.25">
      <c r="A1271">
        <v>1270</v>
      </c>
      <c r="B1271" s="30" t="s">
        <v>2752</v>
      </c>
      <c r="D1271" t="s">
        <v>25</v>
      </c>
      <c r="E1271" t="s">
        <v>2709</v>
      </c>
      <c r="F1271">
        <v>6</v>
      </c>
      <c r="G1271" t="str">
        <f>IFERROR(VLOOKUP(B1271,FIJO!B:I,8,0),"No diagnostico")</f>
        <v>No diagnostico</v>
      </c>
      <c r="H1271" t="str">
        <f>IFERROR(VLOOKUP(B1271,Hoja3!J:K,1,0),"")</f>
        <v/>
      </c>
      <c r="I1271" t="str">
        <f>IFERROR(VLOOKUP(B1271,Hoja3!J:K,2,0),"")</f>
        <v/>
      </c>
      <c r="J1271" t="str">
        <f>IFERROR(VLOOKUP(B1271,Hoja3!P:Q,1,0),"")</f>
        <v>BCZ</v>
      </c>
      <c r="K1271" t="str">
        <f>IFERROR(VLOOKUP(B1271,Hoja3!P:Q,2,0),"")</f>
        <v>PRIORIDAD 1</v>
      </c>
      <c r="L1271">
        <v>264</v>
      </c>
    </row>
    <row r="1272" spans="1:12" x14ac:dyDescent="0.25">
      <c r="A1272">
        <v>1271</v>
      </c>
      <c r="B1272" s="30" t="s">
        <v>2753</v>
      </c>
      <c r="D1272" t="s">
        <v>25</v>
      </c>
      <c r="E1272" t="s">
        <v>2709</v>
      </c>
      <c r="F1272">
        <v>6</v>
      </c>
      <c r="G1272" t="str">
        <f>IFERROR(VLOOKUP(B1272,FIJO!B:I,8,0),"No diagnostico")</f>
        <v>No diagnostico</v>
      </c>
      <c r="H1272" t="str">
        <f>IFERROR(VLOOKUP(B1272,Hoja3!J:K,1,0),"")</f>
        <v/>
      </c>
      <c r="I1272" t="str">
        <f>IFERROR(VLOOKUP(B1272,Hoja3!J:K,2,0),"")</f>
        <v/>
      </c>
      <c r="J1272" t="str">
        <f>IFERROR(VLOOKUP(B1272,Hoja3!P:Q,1,0),"")</f>
        <v>S2K</v>
      </c>
      <c r="K1272" t="str">
        <f>IFERROR(VLOOKUP(B1272,Hoja3!P:Q,2,0),"")</f>
        <v>PRIORIDAD 1</v>
      </c>
      <c r="L1272">
        <v>269</v>
      </c>
    </row>
    <row r="1273" spans="1:12" x14ac:dyDescent="0.25">
      <c r="A1273">
        <v>1272</v>
      </c>
      <c r="B1273" s="30" t="s">
        <v>2754</v>
      </c>
      <c r="D1273" t="s">
        <v>25</v>
      </c>
      <c r="E1273" t="s">
        <v>2709</v>
      </c>
      <c r="F1273">
        <v>6</v>
      </c>
      <c r="G1273" t="str">
        <f>IFERROR(VLOOKUP(B1273,FIJO!B:I,8,0),"No diagnostico")</f>
        <v>No diagnostico</v>
      </c>
      <c r="H1273" t="str">
        <f>IFERROR(VLOOKUP(B1273,Hoja3!J:K,1,0),"")</f>
        <v/>
      </c>
      <c r="I1273" t="str">
        <f>IFERROR(VLOOKUP(B1273,Hoja3!J:K,2,0),"")</f>
        <v/>
      </c>
      <c r="J1273" t="str">
        <f>IFERROR(VLOOKUP(B1273,Hoja3!P:Q,1,0),"")</f>
        <v>S1O</v>
      </c>
      <c r="K1273" t="str">
        <f>IFERROR(VLOOKUP(B1273,Hoja3!P:Q,2,0),"")</f>
        <v>PRIORIDAD 1</v>
      </c>
      <c r="L1273">
        <v>272</v>
      </c>
    </row>
    <row r="1274" spans="1:12" x14ac:dyDescent="0.25">
      <c r="A1274">
        <v>1273</v>
      </c>
      <c r="B1274" s="30" t="s">
        <v>2755</v>
      </c>
      <c r="D1274" t="s">
        <v>25</v>
      </c>
      <c r="E1274" t="s">
        <v>2709</v>
      </c>
      <c r="F1274">
        <v>6</v>
      </c>
      <c r="G1274" t="str">
        <f>IFERROR(VLOOKUP(B1274,FIJO!B:I,8,0),"No diagnostico")</f>
        <v>No diagnostico</v>
      </c>
      <c r="H1274" t="str">
        <f>IFERROR(VLOOKUP(B1274,Hoja3!J:K,1,0),"")</f>
        <v/>
      </c>
      <c r="I1274" t="str">
        <f>IFERROR(VLOOKUP(B1274,Hoja3!J:K,2,0),"")</f>
        <v/>
      </c>
      <c r="J1274" t="str">
        <f>IFERROR(VLOOKUP(B1274,Hoja3!P:Q,1,0),"")</f>
        <v>MBL</v>
      </c>
      <c r="K1274" t="str">
        <f>IFERROR(VLOOKUP(B1274,Hoja3!P:Q,2,0),"")</f>
        <v>PRIORIDAD 1</v>
      </c>
      <c r="L1274">
        <v>292</v>
      </c>
    </row>
    <row r="1275" spans="1:12" x14ac:dyDescent="0.25">
      <c r="A1275">
        <v>1274</v>
      </c>
      <c r="B1275" s="30" t="s">
        <v>2756</v>
      </c>
      <c r="D1275" t="s">
        <v>25</v>
      </c>
      <c r="E1275" t="s">
        <v>2709</v>
      </c>
      <c r="F1275">
        <v>6</v>
      </c>
      <c r="G1275" t="str">
        <f>IFERROR(VLOOKUP(B1275,FIJO!B:I,8,0),"No diagnostico")</f>
        <v>No diagnostico</v>
      </c>
      <c r="H1275" t="str">
        <f>IFERROR(VLOOKUP(B1275,Hoja3!J:K,1,0),"")</f>
        <v/>
      </c>
      <c r="I1275" t="str">
        <f>IFERROR(VLOOKUP(B1275,Hoja3!J:K,2,0),"")</f>
        <v/>
      </c>
      <c r="J1275" t="str">
        <f>IFERROR(VLOOKUP(B1275,Hoja3!P:Q,1,0),"")</f>
        <v>SAZ</v>
      </c>
      <c r="K1275" t="str">
        <f>IFERROR(VLOOKUP(B1275,Hoja3!P:Q,2,0),"")</f>
        <v>PRIORIDAD 1</v>
      </c>
      <c r="L1275">
        <v>292</v>
      </c>
    </row>
    <row r="1276" spans="1:12" x14ac:dyDescent="0.25">
      <c r="A1276">
        <v>1275</v>
      </c>
      <c r="B1276" s="30" t="s">
        <v>2757</v>
      </c>
      <c r="D1276" t="s">
        <v>25</v>
      </c>
      <c r="E1276" t="s">
        <v>2709</v>
      </c>
      <c r="F1276">
        <v>6</v>
      </c>
      <c r="G1276" t="str">
        <f>IFERROR(VLOOKUP(B1276,FIJO!B:I,8,0),"No diagnostico")</f>
        <v>No diagnostico</v>
      </c>
      <c r="H1276" t="str">
        <f>IFERROR(VLOOKUP(B1276,Hoja3!J:K,1,0),"")</f>
        <v/>
      </c>
      <c r="I1276" t="str">
        <f>IFERROR(VLOOKUP(B1276,Hoja3!J:K,2,0),"")</f>
        <v/>
      </c>
      <c r="J1276" t="str">
        <f>IFERROR(VLOOKUP(B1276,Hoja3!P:Q,1,0),"")</f>
        <v>1FD</v>
      </c>
      <c r="K1276" t="str">
        <f>IFERROR(VLOOKUP(B1276,Hoja3!P:Q,2,0),"")</f>
        <v>PRIORIDAD 1</v>
      </c>
      <c r="L1276">
        <v>293</v>
      </c>
    </row>
    <row r="1277" spans="1:12" x14ac:dyDescent="0.25">
      <c r="A1277">
        <v>1276</v>
      </c>
      <c r="B1277" s="30" t="s">
        <v>2758</v>
      </c>
      <c r="D1277" t="s">
        <v>25</v>
      </c>
      <c r="E1277" t="s">
        <v>2709</v>
      </c>
      <c r="F1277">
        <v>6</v>
      </c>
      <c r="G1277" t="str">
        <f>IFERROR(VLOOKUP(B1277,FIJO!B:I,8,0),"No diagnostico")</f>
        <v>No diagnostico</v>
      </c>
      <c r="H1277" t="str">
        <f>IFERROR(VLOOKUP(B1277,Hoja3!J:K,1,0),"")</f>
        <v/>
      </c>
      <c r="I1277" t="str">
        <f>IFERROR(VLOOKUP(B1277,Hoja3!J:K,2,0),"")</f>
        <v/>
      </c>
      <c r="J1277" t="str">
        <f>IFERROR(VLOOKUP(B1277,Hoja3!P:Q,1,0),"")</f>
        <v>PIV1</v>
      </c>
      <c r="K1277" t="str">
        <f>IFERROR(VLOOKUP(B1277,Hoja3!P:Q,2,0),"")</f>
        <v>PRIORIDAD 1</v>
      </c>
      <c r="L1277">
        <v>294</v>
      </c>
    </row>
    <row r="1278" spans="1:12" x14ac:dyDescent="0.25">
      <c r="A1278">
        <v>1277</v>
      </c>
      <c r="B1278" s="30" t="s">
        <v>2759</v>
      </c>
      <c r="D1278" t="s">
        <v>25</v>
      </c>
      <c r="E1278" t="s">
        <v>2709</v>
      </c>
      <c r="F1278">
        <v>6</v>
      </c>
      <c r="G1278" t="str">
        <f>IFERROR(VLOOKUP(B1278,FIJO!B:I,8,0),"No diagnostico")</f>
        <v>No diagnostico</v>
      </c>
      <c r="H1278" t="str">
        <f>IFERROR(VLOOKUP(B1278,Hoja3!J:K,1,0),"")</f>
        <v/>
      </c>
      <c r="I1278" t="str">
        <f>IFERROR(VLOOKUP(B1278,Hoja3!J:K,2,0),"")</f>
        <v/>
      </c>
      <c r="J1278" t="str">
        <f>IFERROR(VLOOKUP(B1278,Hoja3!P:Q,1,0),"")</f>
        <v>CPE1</v>
      </c>
      <c r="K1278" t="str">
        <f>IFERROR(VLOOKUP(B1278,Hoja3!P:Q,2,0),"")</f>
        <v>PRIORIDAD 1</v>
      </c>
      <c r="L1278">
        <v>299</v>
      </c>
    </row>
    <row r="1279" spans="1:12" x14ac:dyDescent="0.25">
      <c r="A1279">
        <v>1278</v>
      </c>
      <c r="B1279" s="30" t="s">
        <v>2760</v>
      </c>
      <c r="D1279" t="s">
        <v>25</v>
      </c>
      <c r="E1279" t="s">
        <v>2709</v>
      </c>
      <c r="F1279">
        <v>6</v>
      </c>
      <c r="G1279" t="str">
        <f>IFERROR(VLOOKUP(B1279,FIJO!B:I,8,0),"No diagnostico")</f>
        <v>No diagnostico</v>
      </c>
      <c r="H1279" t="str">
        <f>IFERROR(VLOOKUP(B1279,Hoja3!J:K,1,0),"")</f>
        <v/>
      </c>
      <c r="I1279" t="str">
        <f>IFERROR(VLOOKUP(B1279,Hoja3!J:K,2,0),"")</f>
        <v/>
      </c>
      <c r="J1279" t="str">
        <f>IFERROR(VLOOKUP(B1279,Hoja3!P:Q,1,0),"")</f>
        <v>AL36</v>
      </c>
      <c r="K1279" t="str">
        <f>IFERROR(VLOOKUP(B1279,Hoja3!P:Q,2,0),"")</f>
        <v>PRIORIDAD 1</v>
      </c>
      <c r="L1279">
        <v>301</v>
      </c>
    </row>
    <row r="1280" spans="1:12" x14ac:dyDescent="0.25">
      <c r="A1280">
        <v>1279</v>
      </c>
      <c r="B1280" s="30" t="s">
        <v>2761</v>
      </c>
      <c r="D1280" t="s">
        <v>25</v>
      </c>
      <c r="E1280" t="s">
        <v>2709</v>
      </c>
      <c r="F1280">
        <v>6</v>
      </c>
      <c r="G1280" t="str">
        <f>IFERROR(VLOOKUP(B1280,FIJO!B:I,8,0),"No diagnostico")</f>
        <v>No diagnostico</v>
      </c>
      <c r="H1280" t="str">
        <f>IFERROR(VLOOKUP(B1280,Hoja3!J:K,1,0),"")</f>
        <v/>
      </c>
      <c r="I1280" t="str">
        <f>IFERROR(VLOOKUP(B1280,Hoja3!J:K,2,0),"")</f>
        <v/>
      </c>
      <c r="J1280" t="str">
        <f>IFERROR(VLOOKUP(B1280,Hoja3!P:Q,1,0),"")</f>
        <v>V1R</v>
      </c>
      <c r="K1280" t="str">
        <f>IFERROR(VLOOKUP(B1280,Hoja3!P:Q,2,0),"")</f>
        <v>PRIORIDAD 1</v>
      </c>
      <c r="L1280">
        <v>304</v>
      </c>
    </row>
    <row r="1281" spans="1:12" x14ac:dyDescent="0.25">
      <c r="A1281">
        <v>1280</v>
      </c>
      <c r="B1281" s="30" t="s">
        <v>2762</v>
      </c>
      <c r="D1281" t="s">
        <v>25</v>
      </c>
      <c r="E1281" t="s">
        <v>2709</v>
      </c>
      <c r="F1281">
        <v>6</v>
      </c>
      <c r="G1281" t="str">
        <f>IFERROR(VLOOKUP(B1281,FIJO!B:I,8,0),"No diagnostico")</f>
        <v>No diagnostico</v>
      </c>
      <c r="H1281" t="str">
        <f>IFERROR(VLOOKUP(B1281,Hoja3!J:K,1,0),"")</f>
        <v/>
      </c>
      <c r="I1281" t="str">
        <f>IFERROR(VLOOKUP(B1281,Hoja3!J:K,2,0),"")</f>
        <v/>
      </c>
      <c r="J1281" t="str">
        <f>IFERROR(VLOOKUP(B1281,Hoja3!P:Q,1,0),"")</f>
        <v>LRP</v>
      </c>
      <c r="K1281" t="str">
        <f>IFERROR(VLOOKUP(B1281,Hoja3!P:Q,2,0),"")</f>
        <v>PRIORIDAD 1</v>
      </c>
      <c r="L1281">
        <v>307</v>
      </c>
    </row>
    <row r="1282" spans="1:12" x14ac:dyDescent="0.25">
      <c r="A1282">
        <v>1281</v>
      </c>
      <c r="B1282" s="30" t="s">
        <v>2763</v>
      </c>
      <c r="D1282" t="s">
        <v>25</v>
      </c>
      <c r="E1282" t="s">
        <v>2709</v>
      </c>
      <c r="F1282">
        <v>6</v>
      </c>
      <c r="G1282" t="str">
        <f>IFERROR(VLOOKUP(B1282,FIJO!B:I,8,0),"No diagnostico")</f>
        <v>No diagnostico</v>
      </c>
      <c r="H1282" t="str">
        <f>IFERROR(VLOOKUP(B1282,Hoja3!J:K,1,0),"")</f>
        <v/>
      </c>
      <c r="I1282" t="str">
        <f>IFERROR(VLOOKUP(B1282,Hoja3!J:K,2,0),"")</f>
        <v/>
      </c>
      <c r="J1282" t="str">
        <f>IFERROR(VLOOKUP(B1282,Hoja3!P:Q,1,0),"")</f>
        <v>LMT</v>
      </c>
      <c r="K1282" t="str">
        <f>IFERROR(VLOOKUP(B1282,Hoja3!P:Q,2,0),"")</f>
        <v>PRIORIDAD 1</v>
      </c>
      <c r="L1282">
        <v>313</v>
      </c>
    </row>
    <row r="1283" spans="1:12" x14ac:dyDescent="0.25">
      <c r="A1283">
        <v>1282</v>
      </c>
      <c r="B1283" s="30" t="s">
        <v>2764</v>
      </c>
      <c r="D1283" t="s">
        <v>25</v>
      </c>
      <c r="E1283" t="s">
        <v>2709</v>
      </c>
      <c r="F1283">
        <v>6</v>
      </c>
      <c r="G1283" t="str">
        <f>IFERROR(VLOOKUP(B1283,FIJO!B:I,8,0),"No diagnostico")</f>
        <v>No diagnostico</v>
      </c>
      <c r="H1283" t="str">
        <f>IFERROR(VLOOKUP(B1283,Hoja3!J:K,1,0),"")</f>
        <v/>
      </c>
      <c r="I1283" t="str">
        <f>IFERROR(VLOOKUP(B1283,Hoja3!J:K,2,0),"")</f>
        <v/>
      </c>
      <c r="J1283" t="str">
        <f>IFERROR(VLOOKUP(B1283,Hoja3!P:Q,1,0),"")</f>
        <v>PB2</v>
      </c>
      <c r="K1283" t="str">
        <f>IFERROR(VLOOKUP(B1283,Hoja3!P:Q,2,0),"")</f>
        <v>PRIORIDAD 1</v>
      </c>
      <c r="L1283">
        <v>322</v>
      </c>
    </row>
    <row r="1284" spans="1:12" x14ac:dyDescent="0.25">
      <c r="A1284">
        <v>1283</v>
      </c>
      <c r="B1284" s="30" t="s">
        <v>2765</v>
      </c>
      <c r="D1284" t="s">
        <v>25</v>
      </c>
      <c r="E1284" t="s">
        <v>2709</v>
      </c>
      <c r="F1284">
        <v>6</v>
      </c>
      <c r="G1284" t="str">
        <f>IFERROR(VLOOKUP(B1284,FIJO!B:I,8,0),"No diagnostico")</f>
        <v>No diagnostico</v>
      </c>
      <c r="H1284" t="str">
        <f>IFERROR(VLOOKUP(B1284,Hoja3!J:K,1,0),"")</f>
        <v/>
      </c>
      <c r="I1284" t="str">
        <f>IFERROR(VLOOKUP(B1284,Hoja3!J:K,2,0),"")</f>
        <v/>
      </c>
      <c r="J1284" t="str">
        <f>IFERROR(VLOOKUP(B1284,Hoja3!P:Q,1,0),"")</f>
        <v>CAO</v>
      </c>
      <c r="K1284" t="str">
        <f>IFERROR(VLOOKUP(B1284,Hoja3!P:Q,2,0),"")</f>
        <v>PRIORIDAD 1</v>
      </c>
      <c r="L1284">
        <v>330</v>
      </c>
    </row>
    <row r="1285" spans="1:12" x14ac:dyDescent="0.25">
      <c r="A1285">
        <v>1284</v>
      </c>
      <c r="B1285" s="30" t="s">
        <v>2766</v>
      </c>
      <c r="D1285" t="s">
        <v>25</v>
      </c>
      <c r="E1285" t="s">
        <v>2709</v>
      </c>
      <c r="F1285">
        <v>6</v>
      </c>
      <c r="G1285" t="str">
        <f>IFERROR(VLOOKUP(B1285,FIJO!B:I,8,0),"No diagnostico")</f>
        <v>No diagnostico</v>
      </c>
      <c r="H1285" t="str">
        <f>IFERROR(VLOOKUP(B1285,Hoja3!J:K,1,0),"")</f>
        <v/>
      </c>
      <c r="I1285" t="str">
        <f>IFERROR(VLOOKUP(B1285,Hoja3!J:K,2,0),"")</f>
        <v/>
      </c>
      <c r="J1285" t="str">
        <f>IFERROR(VLOOKUP(B1285,Hoja3!P:Q,1,0),"")</f>
        <v>CRU</v>
      </c>
      <c r="K1285" t="str">
        <f>IFERROR(VLOOKUP(B1285,Hoja3!P:Q,2,0),"")</f>
        <v>PRIORIDAD 1</v>
      </c>
      <c r="L1285">
        <v>330</v>
      </c>
    </row>
    <row r="1286" spans="1:12" x14ac:dyDescent="0.25">
      <c r="A1286">
        <v>1285</v>
      </c>
      <c r="B1286" s="30" t="s">
        <v>2767</v>
      </c>
      <c r="D1286" t="s">
        <v>25</v>
      </c>
      <c r="E1286" t="s">
        <v>2709</v>
      </c>
      <c r="F1286">
        <v>6</v>
      </c>
      <c r="G1286" t="str">
        <f>IFERROR(VLOOKUP(B1286,FIJO!B:I,8,0),"No diagnostico")</f>
        <v>No diagnostico</v>
      </c>
      <c r="H1286" t="str">
        <f>IFERROR(VLOOKUP(B1286,Hoja3!J:K,1,0),"")</f>
        <v/>
      </c>
      <c r="I1286" t="str">
        <f>IFERROR(VLOOKUP(B1286,Hoja3!J:K,2,0),"")</f>
        <v/>
      </c>
      <c r="J1286" t="str">
        <f>IFERROR(VLOOKUP(B1286,Hoja3!P:Q,1,0),"")</f>
        <v>REB2</v>
      </c>
      <c r="K1286" t="str">
        <f>IFERROR(VLOOKUP(B1286,Hoja3!P:Q,2,0),"")</f>
        <v>PRIORIDAD 1</v>
      </c>
      <c r="L1286">
        <v>339</v>
      </c>
    </row>
    <row r="1287" spans="1:12" x14ac:dyDescent="0.25">
      <c r="A1287">
        <v>1286</v>
      </c>
      <c r="B1287" s="30" t="s">
        <v>2768</v>
      </c>
      <c r="D1287" t="s">
        <v>25</v>
      </c>
      <c r="E1287" t="s">
        <v>2709</v>
      </c>
      <c r="F1287">
        <v>6</v>
      </c>
      <c r="G1287" t="str">
        <f>IFERROR(VLOOKUP(B1287,FIJO!B:I,8,0),"No diagnostico")</f>
        <v>No diagnostico</v>
      </c>
      <c r="H1287" t="str">
        <f>IFERROR(VLOOKUP(B1287,Hoja3!J:K,1,0),"")</f>
        <v/>
      </c>
      <c r="I1287" t="str">
        <f>IFERROR(VLOOKUP(B1287,Hoja3!J:K,2,0),"")</f>
        <v/>
      </c>
      <c r="J1287" t="str">
        <f>IFERROR(VLOOKUP(B1287,Hoja3!P:Q,1,0),"")</f>
        <v>TFZ</v>
      </c>
      <c r="K1287" t="str">
        <f>IFERROR(VLOOKUP(B1287,Hoja3!P:Q,2,0),"")</f>
        <v>PRIORIDAD 1</v>
      </c>
      <c r="L1287">
        <v>340</v>
      </c>
    </row>
    <row r="1288" spans="1:12" x14ac:dyDescent="0.25">
      <c r="A1288">
        <v>1287</v>
      </c>
      <c r="B1288" s="30" t="s">
        <v>2769</v>
      </c>
      <c r="D1288" t="s">
        <v>25</v>
      </c>
      <c r="E1288" t="s">
        <v>2709</v>
      </c>
      <c r="F1288">
        <v>6</v>
      </c>
      <c r="G1288" t="str">
        <f>IFERROR(VLOOKUP(B1288,FIJO!B:I,8,0),"No diagnostico")</f>
        <v>No diagnostico</v>
      </c>
      <c r="H1288" t="str">
        <f>IFERROR(VLOOKUP(B1288,Hoja3!J:K,1,0),"")</f>
        <v/>
      </c>
      <c r="I1288" t="str">
        <f>IFERROR(VLOOKUP(B1288,Hoja3!J:K,2,0),"")</f>
        <v/>
      </c>
      <c r="J1288" t="str">
        <f>IFERROR(VLOOKUP(B1288,Hoja3!P:Q,1,0),"")</f>
        <v>VZP</v>
      </c>
      <c r="K1288" t="str">
        <f>IFERROR(VLOOKUP(B1288,Hoja3!P:Q,2,0),"")</f>
        <v>PRIORIDAD 1</v>
      </c>
      <c r="L1288">
        <v>345</v>
      </c>
    </row>
    <row r="1289" spans="1:12" x14ac:dyDescent="0.25">
      <c r="A1289">
        <v>1288</v>
      </c>
      <c r="B1289" s="30" t="s">
        <v>2770</v>
      </c>
      <c r="D1289" t="s">
        <v>25</v>
      </c>
      <c r="E1289" t="s">
        <v>2709</v>
      </c>
      <c r="F1289">
        <v>6</v>
      </c>
      <c r="G1289" t="str">
        <f>IFERROR(VLOOKUP(B1289,FIJO!B:I,8,0),"No diagnostico")</f>
        <v>No diagnostico</v>
      </c>
      <c r="H1289" t="str">
        <f>IFERROR(VLOOKUP(B1289,Hoja3!J:K,1,0),"")</f>
        <v/>
      </c>
      <c r="I1289" t="str">
        <f>IFERROR(VLOOKUP(B1289,Hoja3!J:K,2,0),"")</f>
        <v/>
      </c>
      <c r="J1289" t="str">
        <f>IFERROR(VLOOKUP(B1289,Hoja3!P:Q,1,0),"")</f>
        <v>OCB</v>
      </c>
      <c r="K1289" t="str">
        <f>IFERROR(VLOOKUP(B1289,Hoja3!P:Q,2,0),"")</f>
        <v>PRIORIDAD 1</v>
      </c>
      <c r="L1289">
        <v>373</v>
      </c>
    </row>
    <row r="1290" spans="1:12" x14ac:dyDescent="0.25">
      <c r="A1290">
        <v>1289</v>
      </c>
      <c r="B1290" s="30" t="s">
        <v>2771</v>
      </c>
      <c r="D1290" t="s">
        <v>25</v>
      </c>
      <c r="E1290" t="s">
        <v>2709</v>
      </c>
      <c r="F1290">
        <v>6</v>
      </c>
      <c r="G1290" t="str">
        <f>IFERROR(VLOOKUP(B1290,FIJO!B:I,8,0),"No diagnostico")</f>
        <v>No diagnostico</v>
      </c>
      <c r="H1290" t="str">
        <f>IFERROR(VLOOKUP(B1290,Hoja3!J:K,1,0),"")</f>
        <v/>
      </c>
      <c r="I1290" t="str">
        <f>IFERROR(VLOOKUP(B1290,Hoja3!J:K,2,0),"")</f>
        <v/>
      </c>
      <c r="J1290" t="str">
        <f>IFERROR(VLOOKUP(B1290,Hoja3!P:Q,1,0),"")</f>
        <v>FVR</v>
      </c>
      <c r="K1290" t="str">
        <f>IFERROR(VLOOKUP(B1290,Hoja3!P:Q,2,0),"")</f>
        <v>PRIORIDAD 1</v>
      </c>
      <c r="L1290">
        <v>379</v>
      </c>
    </row>
    <row r="1291" spans="1:12" x14ac:dyDescent="0.25">
      <c r="A1291">
        <v>1290</v>
      </c>
      <c r="B1291" s="30" t="s">
        <v>2772</v>
      </c>
      <c r="D1291" t="s">
        <v>25</v>
      </c>
      <c r="E1291" t="s">
        <v>2709</v>
      </c>
      <c r="F1291">
        <v>6</v>
      </c>
      <c r="G1291" t="str">
        <f>IFERROR(VLOOKUP(B1291,FIJO!B:I,8,0),"No diagnostico")</f>
        <v>No diagnostico</v>
      </c>
      <c r="H1291" t="str">
        <f>IFERROR(VLOOKUP(B1291,Hoja3!J:K,1,0),"")</f>
        <v/>
      </c>
      <c r="I1291" t="str">
        <f>IFERROR(VLOOKUP(B1291,Hoja3!J:K,2,0),"")</f>
        <v/>
      </c>
      <c r="J1291" t="str">
        <f>IFERROR(VLOOKUP(B1291,Hoja3!P:Q,1,0),"")</f>
        <v>V2Z</v>
      </c>
      <c r="K1291" t="str">
        <f>IFERROR(VLOOKUP(B1291,Hoja3!P:Q,2,0),"")</f>
        <v>PRIORIDAD 1</v>
      </c>
      <c r="L1291">
        <v>411</v>
      </c>
    </row>
    <row r="1292" spans="1:12" x14ac:dyDescent="0.25">
      <c r="A1292">
        <v>1291</v>
      </c>
      <c r="B1292" s="30" t="s">
        <v>2773</v>
      </c>
      <c r="D1292" t="s">
        <v>25</v>
      </c>
      <c r="E1292" t="s">
        <v>2709</v>
      </c>
      <c r="F1292">
        <v>6</v>
      </c>
      <c r="G1292" t="str">
        <f>IFERROR(VLOOKUP(B1292,FIJO!B:I,8,0),"No diagnostico")</f>
        <v>No diagnostico</v>
      </c>
      <c r="H1292" t="str">
        <f>IFERROR(VLOOKUP(B1292,Hoja3!J:K,1,0),"")</f>
        <v/>
      </c>
      <c r="I1292" t="str">
        <f>IFERROR(VLOOKUP(B1292,Hoja3!J:K,2,0),"")</f>
        <v/>
      </c>
      <c r="J1292" t="str">
        <f>IFERROR(VLOOKUP(B1292,Hoja3!P:Q,1,0),"")</f>
        <v>VV4</v>
      </c>
      <c r="K1292" t="str">
        <f>IFERROR(VLOOKUP(B1292,Hoja3!P:Q,2,0),"")</f>
        <v>PRIORIDAD 1</v>
      </c>
      <c r="L1292">
        <v>411</v>
      </c>
    </row>
    <row r="1293" spans="1:12" x14ac:dyDescent="0.25">
      <c r="A1293">
        <v>1292</v>
      </c>
      <c r="B1293" s="30" t="s">
        <v>2774</v>
      </c>
      <c r="D1293" t="s">
        <v>25</v>
      </c>
      <c r="E1293" t="s">
        <v>2709</v>
      </c>
      <c r="F1293">
        <v>6</v>
      </c>
      <c r="G1293" t="str">
        <f>IFERROR(VLOOKUP(B1293,FIJO!B:I,8,0),"No diagnostico")</f>
        <v>No diagnostico</v>
      </c>
      <c r="H1293" t="str">
        <f>IFERROR(VLOOKUP(B1293,Hoja3!J:K,1,0),"")</f>
        <v/>
      </c>
      <c r="I1293" t="str">
        <f>IFERROR(VLOOKUP(B1293,Hoja3!J:K,2,0),"")</f>
        <v/>
      </c>
      <c r="J1293" t="str">
        <f>IFERROR(VLOOKUP(B1293,Hoja3!P:Q,1,0),"")</f>
        <v>1PI</v>
      </c>
      <c r="K1293" t="str">
        <f>IFERROR(VLOOKUP(B1293,Hoja3!P:Q,2,0),"")</f>
        <v>PRIORIDAD 1</v>
      </c>
      <c r="L1293">
        <v>438</v>
      </c>
    </row>
    <row r="1294" spans="1:12" x14ac:dyDescent="0.25">
      <c r="A1294">
        <v>1293</v>
      </c>
      <c r="B1294" s="30" t="s">
        <v>2775</v>
      </c>
      <c r="D1294" t="s">
        <v>25</v>
      </c>
      <c r="E1294" t="s">
        <v>2709</v>
      </c>
      <c r="F1294">
        <v>6</v>
      </c>
      <c r="G1294" t="str">
        <f>IFERROR(VLOOKUP(B1294,FIJO!B:I,8,0),"No diagnostico")</f>
        <v>No diagnostico</v>
      </c>
      <c r="H1294" t="str">
        <f>IFERROR(VLOOKUP(B1294,Hoja3!J:K,1,0),"")</f>
        <v/>
      </c>
      <c r="I1294" t="str">
        <f>IFERROR(VLOOKUP(B1294,Hoja3!J:K,2,0),"")</f>
        <v/>
      </c>
      <c r="J1294" t="str">
        <f>IFERROR(VLOOKUP(B1294,Hoja3!P:Q,1,0),"")</f>
        <v>VTM</v>
      </c>
      <c r="K1294" t="str">
        <f>IFERROR(VLOOKUP(B1294,Hoja3!P:Q,2,0),"")</f>
        <v>PRIORIDAD 1</v>
      </c>
      <c r="L1294">
        <v>552</v>
      </c>
    </row>
    <row r="1295" spans="1:12" x14ac:dyDescent="0.25">
      <c r="A1295">
        <v>1294</v>
      </c>
      <c r="B1295" s="30" t="s">
        <v>2776</v>
      </c>
      <c r="D1295" t="s">
        <v>25</v>
      </c>
      <c r="E1295" t="s">
        <v>2709</v>
      </c>
      <c r="F1295">
        <v>6</v>
      </c>
      <c r="G1295" t="str">
        <f>IFERROR(VLOOKUP(B1295,FIJO!B:I,8,0),"No diagnostico")</f>
        <v>No diagnostico</v>
      </c>
      <c r="H1295" t="str">
        <f>IFERROR(VLOOKUP(B1295,Hoja3!J:K,1,0),"")</f>
        <v/>
      </c>
      <c r="I1295" t="str">
        <f>IFERROR(VLOOKUP(B1295,Hoja3!J:K,2,0),"")</f>
        <v/>
      </c>
      <c r="J1295" t="str">
        <f>IFERROR(VLOOKUP(B1295,Hoja3!P:Q,1,0),"")</f>
        <v>8AO</v>
      </c>
      <c r="K1295" t="str">
        <f>IFERROR(VLOOKUP(B1295,Hoja3!P:Q,2,0),"")</f>
        <v>PRIORIDAD 2</v>
      </c>
      <c r="L1295">
        <v>30</v>
      </c>
    </row>
    <row r="1296" spans="1:12" x14ac:dyDescent="0.25">
      <c r="A1296">
        <v>1295</v>
      </c>
      <c r="B1296" s="30" t="s">
        <v>2777</v>
      </c>
      <c r="D1296" t="s">
        <v>25</v>
      </c>
      <c r="E1296" t="s">
        <v>2709</v>
      </c>
      <c r="F1296">
        <v>6</v>
      </c>
      <c r="G1296" t="str">
        <f>IFERROR(VLOOKUP(B1296,FIJO!B:I,8,0),"No diagnostico")</f>
        <v>No diagnostico</v>
      </c>
      <c r="H1296" t="str">
        <f>IFERROR(VLOOKUP(B1296,Hoja3!J:K,1,0),"")</f>
        <v/>
      </c>
      <c r="I1296" t="str">
        <f>IFERROR(VLOOKUP(B1296,Hoja3!J:K,2,0),"")</f>
        <v/>
      </c>
      <c r="J1296" t="str">
        <f>IFERROR(VLOOKUP(B1296,Hoja3!P:Q,1,0),"")</f>
        <v>GN123D</v>
      </c>
      <c r="K1296" t="str">
        <f>IFERROR(VLOOKUP(B1296,Hoja3!P:Q,2,0),"")</f>
        <v>PRIORIDAD 2</v>
      </c>
      <c r="L1296">
        <v>31</v>
      </c>
    </row>
    <row r="1297" spans="1:12" x14ac:dyDescent="0.25">
      <c r="A1297">
        <v>1296</v>
      </c>
      <c r="B1297" s="30" t="s">
        <v>2778</v>
      </c>
      <c r="D1297" t="s">
        <v>25</v>
      </c>
      <c r="E1297" t="s">
        <v>2709</v>
      </c>
      <c r="F1297">
        <v>6</v>
      </c>
      <c r="G1297" t="str">
        <f>IFERROR(VLOOKUP(B1297,FIJO!B:I,8,0),"No diagnostico")</f>
        <v>No diagnostico</v>
      </c>
      <c r="H1297" t="str">
        <f>IFERROR(VLOOKUP(B1297,Hoja3!J:K,1,0),"")</f>
        <v/>
      </c>
      <c r="I1297" t="str">
        <f>IFERROR(VLOOKUP(B1297,Hoja3!J:K,2,0),"")</f>
        <v/>
      </c>
      <c r="J1297" t="str">
        <f>IFERROR(VLOOKUP(B1297,Hoja3!P:Q,1,0),"")</f>
        <v>3254M</v>
      </c>
      <c r="K1297" t="str">
        <f>IFERROR(VLOOKUP(B1297,Hoja3!P:Q,2,0),"")</f>
        <v>PRIORIDAD 2</v>
      </c>
      <c r="L1297">
        <v>32</v>
      </c>
    </row>
    <row r="1298" spans="1:12" x14ac:dyDescent="0.25">
      <c r="A1298">
        <v>1297</v>
      </c>
      <c r="B1298" s="30" t="s">
        <v>2779</v>
      </c>
      <c r="D1298" t="s">
        <v>25</v>
      </c>
      <c r="E1298" t="s">
        <v>2709</v>
      </c>
      <c r="F1298">
        <v>6</v>
      </c>
      <c r="G1298" t="str">
        <f>IFERROR(VLOOKUP(B1298,FIJO!B:I,8,0),"No diagnostico")</f>
        <v>No diagnostico</v>
      </c>
      <c r="H1298" t="str">
        <f>IFERROR(VLOOKUP(B1298,Hoja3!J:K,1,0),"")</f>
        <v/>
      </c>
      <c r="I1298" t="str">
        <f>IFERROR(VLOOKUP(B1298,Hoja3!J:K,2,0),"")</f>
        <v/>
      </c>
      <c r="J1298" t="str">
        <f>IFERROR(VLOOKUP(B1298,Hoja3!P:Q,1,0),"")</f>
        <v>VIP3D</v>
      </c>
      <c r="K1298" t="str">
        <f>IFERROR(VLOOKUP(B1298,Hoja3!P:Q,2,0),"")</f>
        <v>PRIORIDAD 2</v>
      </c>
      <c r="L1298">
        <v>33</v>
      </c>
    </row>
    <row r="1299" spans="1:12" x14ac:dyDescent="0.25">
      <c r="A1299">
        <v>1298</v>
      </c>
      <c r="B1299" s="30" t="s">
        <v>2780</v>
      </c>
      <c r="D1299" t="s">
        <v>25</v>
      </c>
      <c r="E1299" t="s">
        <v>2709</v>
      </c>
      <c r="F1299">
        <v>6</v>
      </c>
      <c r="G1299" t="str">
        <f>IFERROR(VLOOKUP(B1299,FIJO!B:I,8,0),"No diagnostico")</f>
        <v>No diagnostico</v>
      </c>
      <c r="H1299" t="str">
        <f>IFERROR(VLOOKUP(B1299,Hoja3!J:K,1,0),"")</f>
        <v/>
      </c>
      <c r="I1299" t="str">
        <f>IFERROR(VLOOKUP(B1299,Hoja3!J:K,2,0),"")</f>
        <v/>
      </c>
      <c r="J1299" t="str">
        <f>IFERROR(VLOOKUP(B1299,Hoja3!P:Q,1,0),"")</f>
        <v>3264M</v>
      </c>
      <c r="K1299" t="str">
        <f>IFERROR(VLOOKUP(B1299,Hoja3!P:Q,2,0),"")</f>
        <v>PRIORIDAD 2</v>
      </c>
      <c r="L1299">
        <v>34</v>
      </c>
    </row>
    <row r="1300" spans="1:12" x14ac:dyDescent="0.25">
      <c r="A1300">
        <v>1299</v>
      </c>
      <c r="B1300" s="30" t="s">
        <v>2781</v>
      </c>
      <c r="D1300" t="s">
        <v>25</v>
      </c>
      <c r="E1300" t="s">
        <v>2709</v>
      </c>
      <c r="F1300">
        <v>6</v>
      </c>
      <c r="G1300" t="str">
        <f>IFERROR(VLOOKUP(B1300,FIJO!B:I,8,0),"No diagnostico")</f>
        <v>No diagnostico</v>
      </c>
      <c r="H1300" t="str">
        <f>IFERROR(VLOOKUP(B1300,Hoja3!J:K,1,0),"")</f>
        <v/>
      </c>
      <c r="I1300" t="str">
        <f>IFERROR(VLOOKUP(B1300,Hoja3!J:K,2,0),"")</f>
        <v/>
      </c>
      <c r="J1300" t="str">
        <f>IFERROR(VLOOKUP(B1300,Hoja3!P:Q,1,0),"")</f>
        <v>3211M</v>
      </c>
      <c r="K1300" t="str">
        <f>IFERROR(VLOOKUP(B1300,Hoja3!P:Q,2,0),"")</f>
        <v>PRIORIDAD 2</v>
      </c>
      <c r="L1300">
        <v>36</v>
      </c>
    </row>
    <row r="1301" spans="1:12" x14ac:dyDescent="0.25">
      <c r="A1301">
        <v>1300</v>
      </c>
      <c r="B1301" s="30" t="s">
        <v>2782</v>
      </c>
      <c r="D1301" t="s">
        <v>25</v>
      </c>
      <c r="E1301" t="s">
        <v>2709</v>
      </c>
      <c r="F1301">
        <v>6</v>
      </c>
      <c r="G1301" t="str">
        <f>IFERROR(VLOOKUP(B1301,FIJO!B:I,8,0),"No diagnostico")</f>
        <v>No diagnostico</v>
      </c>
      <c r="H1301" t="str">
        <f>IFERROR(VLOOKUP(B1301,Hoja3!J:K,1,0),"")</f>
        <v/>
      </c>
      <c r="I1301" t="str">
        <f>IFERROR(VLOOKUP(B1301,Hoja3!J:K,2,0),"")</f>
        <v/>
      </c>
      <c r="J1301" t="str">
        <f>IFERROR(VLOOKUP(B1301,Hoja3!P:Q,1,0),"")</f>
        <v>3261M</v>
      </c>
      <c r="K1301" t="str">
        <f>IFERROR(VLOOKUP(B1301,Hoja3!P:Q,2,0),"")</f>
        <v>PRIORIDAD 2</v>
      </c>
      <c r="L1301">
        <v>36</v>
      </c>
    </row>
    <row r="1302" spans="1:12" x14ac:dyDescent="0.25">
      <c r="A1302">
        <v>1301</v>
      </c>
      <c r="B1302" s="30" t="s">
        <v>2783</v>
      </c>
      <c r="D1302" t="s">
        <v>25</v>
      </c>
      <c r="E1302" t="s">
        <v>2709</v>
      </c>
      <c r="F1302">
        <v>6</v>
      </c>
      <c r="G1302" t="str">
        <f>IFERROR(VLOOKUP(B1302,FIJO!B:I,8,0),"No diagnostico")</f>
        <v>No diagnostico</v>
      </c>
      <c r="H1302" t="str">
        <f>IFERROR(VLOOKUP(B1302,Hoja3!J:K,1,0),"")</f>
        <v/>
      </c>
      <c r="I1302" t="str">
        <f>IFERROR(VLOOKUP(B1302,Hoja3!J:K,2,0),"")</f>
        <v/>
      </c>
      <c r="J1302" t="str">
        <f>IFERROR(VLOOKUP(B1302,Hoja3!P:Q,1,0),"")</f>
        <v>3262M</v>
      </c>
      <c r="K1302" t="str">
        <f>IFERROR(VLOOKUP(B1302,Hoja3!P:Q,2,0),"")</f>
        <v>PRIORIDAD 2</v>
      </c>
      <c r="L1302">
        <v>36</v>
      </c>
    </row>
    <row r="1303" spans="1:12" x14ac:dyDescent="0.25">
      <c r="A1303">
        <v>1302</v>
      </c>
      <c r="B1303" s="30" t="s">
        <v>2784</v>
      </c>
      <c r="D1303" t="s">
        <v>25</v>
      </c>
      <c r="E1303" t="s">
        <v>2709</v>
      </c>
      <c r="F1303">
        <v>6</v>
      </c>
      <c r="G1303" t="str">
        <f>IFERROR(VLOOKUP(B1303,FIJO!B:I,8,0),"No diagnostico")</f>
        <v>No diagnostico</v>
      </c>
      <c r="H1303" t="str">
        <f>IFERROR(VLOOKUP(B1303,Hoja3!J:K,1,0),"")</f>
        <v/>
      </c>
      <c r="I1303" t="str">
        <f>IFERROR(VLOOKUP(B1303,Hoja3!J:K,2,0),"")</f>
        <v/>
      </c>
      <c r="J1303" t="str">
        <f>IFERROR(VLOOKUP(B1303,Hoja3!P:Q,1,0),"")</f>
        <v>3263M</v>
      </c>
      <c r="K1303" t="str">
        <f>IFERROR(VLOOKUP(B1303,Hoja3!P:Q,2,0),"")</f>
        <v>PRIORIDAD 2</v>
      </c>
      <c r="L1303">
        <v>37</v>
      </c>
    </row>
    <row r="1304" spans="1:12" x14ac:dyDescent="0.25">
      <c r="A1304">
        <v>1303</v>
      </c>
      <c r="B1304" s="30" t="s">
        <v>2785</v>
      </c>
      <c r="D1304" t="s">
        <v>25</v>
      </c>
      <c r="E1304" t="s">
        <v>2709</v>
      </c>
      <c r="F1304">
        <v>6</v>
      </c>
      <c r="G1304" t="str">
        <f>IFERROR(VLOOKUP(B1304,FIJO!B:I,8,0),"No diagnostico")</f>
        <v>No diagnostico</v>
      </c>
      <c r="H1304" t="str">
        <f>IFERROR(VLOOKUP(B1304,Hoja3!J:K,1,0),"")</f>
        <v/>
      </c>
      <c r="I1304" t="str">
        <f>IFERROR(VLOOKUP(B1304,Hoja3!J:K,2,0),"")</f>
        <v/>
      </c>
      <c r="J1304" t="str">
        <f>IFERROR(VLOOKUP(B1304,Hoja3!P:Q,1,0),"")</f>
        <v>3253M</v>
      </c>
      <c r="K1304" t="str">
        <f>IFERROR(VLOOKUP(B1304,Hoja3!P:Q,2,0),"")</f>
        <v>PRIORIDAD 2</v>
      </c>
      <c r="L1304">
        <v>38</v>
      </c>
    </row>
    <row r="1305" spans="1:12" x14ac:dyDescent="0.25">
      <c r="A1305">
        <v>1304</v>
      </c>
      <c r="B1305" s="30" t="s">
        <v>2786</v>
      </c>
      <c r="D1305" t="s">
        <v>25</v>
      </c>
      <c r="E1305" t="s">
        <v>2709</v>
      </c>
      <c r="F1305">
        <v>6</v>
      </c>
      <c r="G1305" t="str">
        <f>IFERROR(VLOOKUP(B1305,FIJO!B:I,8,0),"No diagnostico")</f>
        <v>No diagnostico</v>
      </c>
      <c r="H1305" t="str">
        <f>IFERROR(VLOOKUP(B1305,Hoja3!J:K,1,0),"")</f>
        <v/>
      </c>
      <c r="I1305" t="str">
        <f>IFERROR(VLOOKUP(B1305,Hoja3!J:K,2,0),"")</f>
        <v/>
      </c>
      <c r="J1305" t="str">
        <f>IFERROR(VLOOKUP(B1305,Hoja3!P:Q,1,0),"")</f>
        <v>C29</v>
      </c>
      <c r="K1305" t="str">
        <f>IFERROR(VLOOKUP(B1305,Hoja3!P:Q,2,0),"")</f>
        <v>PRIORIDAD 2</v>
      </c>
      <c r="L1305">
        <v>40</v>
      </c>
    </row>
    <row r="1306" spans="1:12" x14ac:dyDescent="0.25">
      <c r="A1306">
        <v>1305</v>
      </c>
      <c r="B1306" s="30" t="s">
        <v>2787</v>
      </c>
      <c r="D1306" t="s">
        <v>25</v>
      </c>
      <c r="E1306" t="s">
        <v>2709</v>
      </c>
      <c r="F1306">
        <v>6</v>
      </c>
      <c r="G1306" t="str">
        <f>IFERROR(VLOOKUP(B1306,FIJO!B:I,8,0),"No diagnostico")</f>
        <v>No diagnostico</v>
      </c>
      <c r="H1306" t="str">
        <f>IFERROR(VLOOKUP(B1306,Hoja3!J:K,1,0),"")</f>
        <v/>
      </c>
      <c r="I1306" t="str">
        <f>IFERROR(VLOOKUP(B1306,Hoja3!J:K,2,0),"")</f>
        <v/>
      </c>
      <c r="J1306" t="str">
        <f>IFERROR(VLOOKUP(B1306,Hoja3!P:Q,1,0),"")</f>
        <v>CHA</v>
      </c>
      <c r="K1306" t="str">
        <f>IFERROR(VLOOKUP(B1306,Hoja3!P:Q,2,0),"")</f>
        <v>PRIORIDAD 2</v>
      </c>
      <c r="L1306">
        <v>40</v>
      </c>
    </row>
    <row r="1307" spans="1:12" x14ac:dyDescent="0.25">
      <c r="A1307">
        <v>1306</v>
      </c>
      <c r="B1307" s="30" t="s">
        <v>2788</v>
      </c>
      <c r="D1307" t="s">
        <v>25</v>
      </c>
      <c r="E1307" t="s">
        <v>2709</v>
      </c>
      <c r="F1307">
        <v>6</v>
      </c>
      <c r="G1307" t="str">
        <f>IFERROR(VLOOKUP(B1307,FIJO!B:I,8,0),"No diagnostico")</f>
        <v>No diagnostico</v>
      </c>
      <c r="H1307" t="str">
        <f>IFERROR(VLOOKUP(B1307,Hoja3!J:K,1,0),"")</f>
        <v/>
      </c>
      <c r="I1307" t="str">
        <f>IFERROR(VLOOKUP(B1307,Hoja3!J:K,2,0),"")</f>
        <v/>
      </c>
      <c r="J1307" t="str">
        <f>IFERROR(VLOOKUP(B1307,Hoja3!P:Q,1,0),"")</f>
        <v>3B2014</v>
      </c>
      <c r="K1307" t="str">
        <f>IFERROR(VLOOKUP(B1307,Hoja3!P:Q,2,0),"")</f>
        <v>PRIORIDAD 2</v>
      </c>
      <c r="L1307">
        <v>46</v>
      </c>
    </row>
    <row r="1308" spans="1:12" x14ac:dyDescent="0.25">
      <c r="A1308">
        <v>1307</v>
      </c>
      <c r="B1308" s="30" t="s">
        <v>2789</v>
      </c>
      <c r="D1308" t="s">
        <v>25</v>
      </c>
      <c r="E1308" t="s">
        <v>2709</v>
      </c>
      <c r="F1308">
        <v>6</v>
      </c>
      <c r="G1308" t="str">
        <f>IFERROR(VLOOKUP(B1308,FIJO!B:I,8,0),"No diagnostico")</f>
        <v>No diagnostico</v>
      </c>
      <c r="H1308" t="str">
        <f>IFERROR(VLOOKUP(B1308,Hoja3!J:K,1,0),"")</f>
        <v/>
      </c>
      <c r="I1308" t="str">
        <f>IFERROR(VLOOKUP(B1308,Hoja3!J:K,2,0),"")</f>
        <v/>
      </c>
      <c r="J1308" t="str">
        <f>IFERROR(VLOOKUP(B1308,Hoja3!P:Q,1,0),"")</f>
        <v>TRM1</v>
      </c>
      <c r="K1308" t="str">
        <f>IFERROR(VLOOKUP(B1308,Hoja3!P:Q,2,0),"")</f>
        <v>PRIORIDAD 2</v>
      </c>
      <c r="L1308">
        <v>47</v>
      </c>
    </row>
    <row r="1309" spans="1:12" x14ac:dyDescent="0.25">
      <c r="A1309">
        <v>1308</v>
      </c>
      <c r="B1309" s="30" t="s">
        <v>2790</v>
      </c>
      <c r="D1309" t="s">
        <v>25</v>
      </c>
      <c r="E1309" t="s">
        <v>2709</v>
      </c>
      <c r="F1309">
        <v>6</v>
      </c>
      <c r="G1309" t="str">
        <f>IFERROR(VLOOKUP(B1309,FIJO!B:I,8,0),"No diagnostico")</f>
        <v>No diagnostico</v>
      </c>
      <c r="H1309" t="str">
        <f>IFERROR(VLOOKUP(B1309,Hoja3!J:K,1,0),"")</f>
        <v/>
      </c>
      <c r="I1309" t="str">
        <f>IFERROR(VLOOKUP(B1309,Hoja3!J:K,2,0),"")</f>
        <v/>
      </c>
      <c r="J1309" t="str">
        <f>IFERROR(VLOOKUP(B1309,Hoja3!P:Q,1,0),"")</f>
        <v>IT4</v>
      </c>
      <c r="K1309" t="str">
        <f>IFERROR(VLOOKUP(B1309,Hoja3!P:Q,2,0),"")</f>
        <v>PRIORIDAD 2</v>
      </c>
      <c r="L1309">
        <v>49</v>
      </c>
    </row>
    <row r="1310" spans="1:12" x14ac:dyDescent="0.25">
      <c r="A1310">
        <v>1309</v>
      </c>
      <c r="B1310" s="30" t="s">
        <v>2791</v>
      </c>
      <c r="D1310" t="s">
        <v>25</v>
      </c>
      <c r="E1310" t="s">
        <v>2709</v>
      </c>
      <c r="F1310">
        <v>6</v>
      </c>
      <c r="G1310" t="str">
        <f>IFERROR(VLOOKUP(B1310,FIJO!B:I,8,0),"No diagnostico")</f>
        <v>No diagnostico</v>
      </c>
      <c r="H1310" t="str">
        <f>IFERROR(VLOOKUP(B1310,Hoja3!J:K,1,0),"")</f>
        <v/>
      </c>
      <c r="I1310" t="str">
        <f>IFERROR(VLOOKUP(B1310,Hoja3!J:K,2,0),"")</f>
        <v/>
      </c>
      <c r="J1310" t="str">
        <f>IFERROR(VLOOKUP(B1310,Hoja3!P:Q,1,0),"")</f>
        <v>TB62D</v>
      </c>
      <c r="K1310" t="str">
        <f>IFERROR(VLOOKUP(B1310,Hoja3!P:Q,2,0),"")</f>
        <v>PRIORIDAD 2</v>
      </c>
      <c r="L1310">
        <v>49</v>
      </c>
    </row>
    <row r="1311" spans="1:12" x14ac:dyDescent="0.25">
      <c r="A1311">
        <v>1310</v>
      </c>
      <c r="B1311" s="30" t="s">
        <v>2792</v>
      </c>
      <c r="D1311" t="s">
        <v>25</v>
      </c>
      <c r="E1311" t="s">
        <v>2709</v>
      </c>
      <c r="F1311">
        <v>6</v>
      </c>
      <c r="G1311" t="str">
        <f>IFERROR(VLOOKUP(B1311,FIJO!B:I,8,0),"No diagnostico")</f>
        <v>No diagnostico</v>
      </c>
      <c r="H1311" t="str">
        <f>IFERROR(VLOOKUP(B1311,Hoja3!J:K,1,0),"")</f>
        <v/>
      </c>
      <c r="I1311" t="str">
        <f>IFERROR(VLOOKUP(B1311,Hoja3!J:K,2,0),"")</f>
        <v/>
      </c>
      <c r="J1311" t="str">
        <f>IFERROR(VLOOKUP(B1311,Hoja3!P:Q,1,0),"")</f>
        <v>RU6</v>
      </c>
      <c r="K1311" t="str">
        <f>IFERROR(VLOOKUP(B1311,Hoja3!P:Q,2,0),"")</f>
        <v>PRIORIDAD 2</v>
      </c>
      <c r="L1311">
        <v>52</v>
      </c>
    </row>
    <row r="1312" spans="1:12" x14ac:dyDescent="0.25">
      <c r="A1312">
        <v>1311</v>
      </c>
      <c r="B1312" s="30" t="s">
        <v>2793</v>
      </c>
      <c r="D1312" t="s">
        <v>25</v>
      </c>
      <c r="E1312" t="s">
        <v>2709</v>
      </c>
      <c r="F1312">
        <v>6</v>
      </c>
      <c r="G1312" t="str">
        <f>IFERROR(VLOOKUP(B1312,FIJO!B:I,8,0),"No diagnostico")</f>
        <v>No diagnostico</v>
      </c>
      <c r="H1312" t="str">
        <f>IFERROR(VLOOKUP(B1312,Hoja3!J:K,1,0),"")</f>
        <v/>
      </c>
      <c r="I1312" t="str">
        <f>IFERROR(VLOOKUP(B1312,Hoja3!J:K,2,0),"")</f>
        <v/>
      </c>
      <c r="J1312" t="str">
        <f>IFERROR(VLOOKUP(B1312,Hoja3!P:Q,1,0),"")</f>
        <v>22T</v>
      </c>
      <c r="K1312" t="str">
        <f>IFERROR(VLOOKUP(B1312,Hoja3!P:Q,2,0),"")</f>
        <v>PRIORIDAD 2</v>
      </c>
      <c r="L1312">
        <v>58</v>
      </c>
    </row>
    <row r="1313" spans="1:12" x14ac:dyDescent="0.25">
      <c r="A1313">
        <v>1312</v>
      </c>
      <c r="B1313" s="30" t="s">
        <v>2794</v>
      </c>
      <c r="D1313" t="s">
        <v>25</v>
      </c>
      <c r="E1313" t="s">
        <v>2709</v>
      </c>
      <c r="F1313">
        <v>6</v>
      </c>
      <c r="G1313" t="str">
        <f>IFERROR(VLOOKUP(B1313,FIJO!B:I,8,0),"No diagnostico")</f>
        <v>No diagnostico</v>
      </c>
      <c r="H1313" t="str">
        <f>IFERROR(VLOOKUP(B1313,Hoja3!J:K,1,0),"")</f>
        <v/>
      </c>
      <c r="I1313" t="str">
        <f>IFERROR(VLOOKUP(B1313,Hoja3!J:K,2,0),"")</f>
        <v/>
      </c>
      <c r="J1313" t="str">
        <f>IFERROR(VLOOKUP(B1313,Hoja3!P:Q,1,0),"")</f>
        <v>5EV</v>
      </c>
      <c r="K1313" t="str">
        <f>IFERROR(VLOOKUP(B1313,Hoja3!P:Q,2,0),"")</f>
        <v>PRIORIDAD 2</v>
      </c>
      <c r="L1313">
        <v>58</v>
      </c>
    </row>
    <row r="1314" spans="1:12" x14ac:dyDescent="0.25">
      <c r="A1314">
        <v>1313</v>
      </c>
      <c r="B1314" s="30" t="s">
        <v>2795</v>
      </c>
      <c r="D1314" t="s">
        <v>25</v>
      </c>
      <c r="E1314" t="s">
        <v>2709</v>
      </c>
      <c r="F1314">
        <v>6</v>
      </c>
      <c r="G1314" t="str">
        <f>IFERROR(VLOOKUP(B1314,FIJO!B:I,8,0),"No diagnostico")</f>
        <v>No diagnostico</v>
      </c>
      <c r="H1314" t="str">
        <f>IFERROR(VLOOKUP(B1314,Hoja3!J:K,1,0),"")</f>
        <v/>
      </c>
      <c r="I1314" t="str">
        <f>IFERROR(VLOOKUP(B1314,Hoja3!J:K,2,0),"")</f>
        <v/>
      </c>
      <c r="J1314" t="str">
        <f>IFERROR(VLOOKUP(B1314,Hoja3!P:Q,1,0),"")</f>
        <v>45J</v>
      </c>
      <c r="K1314" t="str">
        <f>IFERROR(VLOOKUP(B1314,Hoja3!P:Q,2,0),"")</f>
        <v>PRIORIDAD 2</v>
      </c>
      <c r="L1314">
        <v>63</v>
      </c>
    </row>
    <row r="1315" spans="1:12" x14ac:dyDescent="0.25">
      <c r="A1315">
        <v>1314</v>
      </c>
      <c r="B1315" s="30" t="s">
        <v>2796</v>
      </c>
      <c r="D1315" t="s">
        <v>25</v>
      </c>
      <c r="E1315" t="s">
        <v>2709</v>
      </c>
      <c r="F1315">
        <v>6</v>
      </c>
      <c r="G1315" t="str">
        <f>IFERROR(VLOOKUP(B1315,FIJO!B:I,8,0),"No diagnostico")</f>
        <v>No diagnostico</v>
      </c>
      <c r="H1315" t="str">
        <f>IFERROR(VLOOKUP(B1315,Hoja3!J:K,1,0),"")</f>
        <v/>
      </c>
      <c r="I1315" t="str">
        <f>IFERROR(VLOOKUP(B1315,Hoja3!J:K,2,0),"")</f>
        <v/>
      </c>
      <c r="J1315" t="str">
        <f>IFERROR(VLOOKUP(B1315,Hoja3!P:Q,1,0),"")</f>
        <v>SAV3D</v>
      </c>
      <c r="K1315" t="str">
        <f>IFERROR(VLOOKUP(B1315,Hoja3!P:Q,2,0),"")</f>
        <v>PRIORIDAD 2</v>
      </c>
      <c r="L1315">
        <v>64</v>
      </c>
    </row>
    <row r="1316" spans="1:12" x14ac:dyDescent="0.25">
      <c r="A1316">
        <v>1315</v>
      </c>
      <c r="B1316" s="30" t="s">
        <v>2797</v>
      </c>
      <c r="D1316" t="s">
        <v>25</v>
      </c>
      <c r="E1316" t="s">
        <v>2709</v>
      </c>
      <c r="F1316">
        <v>6</v>
      </c>
      <c r="G1316" t="str">
        <f>IFERROR(VLOOKUP(B1316,FIJO!B:I,8,0),"No diagnostico")</f>
        <v>No diagnostico</v>
      </c>
      <c r="H1316" t="str">
        <f>IFERROR(VLOOKUP(B1316,Hoja3!J:K,1,0),"")</f>
        <v/>
      </c>
      <c r="I1316" t="str">
        <f>IFERROR(VLOOKUP(B1316,Hoja3!J:K,2,0),"")</f>
        <v/>
      </c>
      <c r="J1316" t="str">
        <f>IFERROR(VLOOKUP(B1316,Hoja3!P:Q,1,0),"")</f>
        <v>10Q</v>
      </c>
      <c r="K1316" t="str">
        <f>IFERROR(VLOOKUP(B1316,Hoja3!P:Q,2,0),"")</f>
        <v>PRIORIDAD 2</v>
      </c>
      <c r="L1316">
        <v>69</v>
      </c>
    </row>
    <row r="1317" spans="1:12" x14ac:dyDescent="0.25">
      <c r="A1317">
        <v>1316</v>
      </c>
      <c r="B1317" s="30" t="s">
        <v>2798</v>
      </c>
      <c r="D1317" t="s">
        <v>25</v>
      </c>
      <c r="E1317" t="s">
        <v>2709</v>
      </c>
      <c r="F1317">
        <v>6</v>
      </c>
      <c r="G1317" t="str">
        <f>IFERROR(VLOOKUP(B1317,FIJO!B:I,8,0),"No diagnostico")</f>
        <v>No diagnostico</v>
      </c>
      <c r="H1317" t="str">
        <f>IFERROR(VLOOKUP(B1317,Hoja3!J:K,1,0),"")</f>
        <v/>
      </c>
      <c r="I1317" t="str">
        <f>IFERROR(VLOOKUP(B1317,Hoja3!J:K,2,0),"")</f>
        <v/>
      </c>
      <c r="J1317" t="str">
        <f>IFERROR(VLOOKUP(B1317,Hoja3!P:Q,1,0),"")</f>
        <v>12T</v>
      </c>
      <c r="K1317" t="str">
        <f>IFERROR(VLOOKUP(B1317,Hoja3!P:Q,2,0),"")</f>
        <v>PRIORIDAD 2</v>
      </c>
      <c r="L1317">
        <v>70</v>
      </c>
    </row>
    <row r="1318" spans="1:12" x14ac:dyDescent="0.25">
      <c r="A1318">
        <v>1317</v>
      </c>
      <c r="B1318" s="30" t="s">
        <v>2799</v>
      </c>
      <c r="D1318" t="s">
        <v>25</v>
      </c>
      <c r="E1318" t="s">
        <v>2709</v>
      </c>
      <c r="F1318">
        <v>6</v>
      </c>
      <c r="G1318" t="str">
        <f>IFERROR(VLOOKUP(B1318,FIJO!B:I,8,0),"No diagnostico")</f>
        <v>No diagnostico</v>
      </c>
      <c r="H1318" t="str">
        <f>IFERROR(VLOOKUP(B1318,Hoja3!J:K,1,0),"")</f>
        <v/>
      </c>
      <c r="I1318" t="str">
        <f>IFERROR(VLOOKUP(B1318,Hoja3!J:K,2,0),"")</f>
        <v/>
      </c>
      <c r="J1318" t="str">
        <f>IFERROR(VLOOKUP(B1318,Hoja3!P:Q,1,0),"")</f>
        <v>B1H</v>
      </c>
      <c r="K1318" t="str">
        <f>IFERROR(VLOOKUP(B1318,Hoja3!P:Q,2,0),"")</f>
        <v>PRIORIDAD 2</v>
      </c>
      <c r="L1318">
        <v>72</v>
      </c>
    </row>
    <row r="1319" spans="1:12" x14ac:dyDescent="0.25">
      <c r="A1319">
        <v>1318</v>
      </c>
      <c r="B1319" s="30" t="s">
        <v>2800</v>
      </c>
      <c r="D1319" t="s">
        <v>25</v>
      </c>
      <c r="E1319" t="s">
        <v>2709</v>
      </c>
      <c r="F1319">
        <v>6</v>
      </c>
      <c r="G1319" t="str">
        <f>IFERROR(VLOOKUP(B1319,FIJO!B:I,8,0),"No diagnostico")</f>
        <v>No diagnostico</v>
      </c>
      <c r="H1319" t="str">
        <f>IFERROR(VLOOKUP(B1319,Hoja3!J:K,1,0),"")</f>
        <v/>
      </c>
      <c r="I1319" t="str">
        <f>IFERROR(VLOOKUP(B1319,Hoja3!J:K,2,0),"")</f>
        <v/>
      </c>
      <c r="J1319" t="str">
        <f>IFERROR(VLOOKUP(B1319,Hoja3!P:Q,1,0),"")</f>
        <v>5AD014</v>
      </c>
      <c r="K1319" t="str">
        <f>IFERROR(VLOOKUP(B1319,Hoja3!P:Q,2,0),"")</f>
        <v>PRIORIDAD 2</v>
      </c>
      <c r="L1319">
        <v>74</v>
      </c>
    </row>
    <row r="1320" spans="1:12" x14ac:dyDescent="0.25">
      <c r="A1320">
        <v>1319</v>
      </c>
      <c r="B1320" s="30" t="s">
        <v>2801</v>
      </c>
      <c r="D1320" t="s">
        <v>25</v>
      </c>
      <c r="E1320" t="s">
        <v>2709</v>
      </c>
      <c r="F1320">
        <v>6</v>
      </c>
      <c r="G1320" t="str">
        <f>IFERROR(VLOOKUP(B1320,FIJO!B:I,8,0),"No diagnostico")</f>
        <v>No diagnostico</v>
      </c>
      <c r="H1320" t="str">
        <f>IFERROR(VLOOKUP(B1320,Hoja3!J:K,1,0),"")</f>
        <v/>
      </c>
      <c r="I1320" t="str">
        <f>IFERROR(VLOOKUP(B1320,Hoja3!J:K,2,0),"")</f>
        <v/>
      </c>
      <c r="J1320" t="str">
        <f>IFERROR(VLOOKUP(B1320,Hoja3!P:Q,1,0),"")</f>
        <v>7VD</v>
      </c>
      <c r="K1320" t="str">
        <f>IFERROR(VLOOKUP(B1320,Hoja3!P:Q,2,0),"")</f>
        <v>PRIORIDAD 2</v>
      </c>
      <c r="L1320">
        <v>75</v>
      </c>
    </row>
    <row r="1321" spans="1:12" x14ac:dyDescent="0.25">
      <c r="A1321">
        <v>1320</v>
      </c>
      <c r="B1321" s="30" t="s">
        <v>2802</v>
      </c>
      <c r="D1321" t="s">
        <v>25</v>
      </c>
      <c r="E1321" t="s">
        <v>2709</v>
      </c>
      <c r="F1321">
        <v>6</v>
      </c>
      <c r="G1321" t="str">
        <f>IFERROR(VLOOKUP(B1321,FIJO!B:I,8,0),"No diagnostico")</f>
        <v>No diagnostico</v>
      </c>
      <c r="H1321" t="str">
        <f>IFERROR(VLOOKUP(B1321,Hoja3!J:K,1,0),"")</f>
        <v/>
      </c>
      <c r="I1321" t="str">
        <f>IFERROR(VLOOKUP(B1321,Hoja3!J:K,2,0),"")</f>
        <v/>
      </c>
      <c r="J1321" t="str">
        <f>IFERROR(VLOOKUP(B1321,Hoja3!P:Q,1,0),"")</f>
        <v>LMN2</v>
      </c>
      <c r="K1321" t="str">
        <f>IFERROR(VLOOKUP(B1321,Hoja3!P:Q,2,0),"")</f>
        <v>PRIORIDAD 2</v>
      </c>
      <c r="L1321">
        <v>75</v>
      </c>
    </row>
    <row r="1322" spans="1:12" x14ac:dyDescent="0.25">
      <c r="A1322">
        <v>1321</v>
      </c>
      <c r="B1322" s="30" t="s">
        <v>2803</v>
      </c>
      <c r="D1322" t="s">
        <v>25</v>
      </c>
      <c r="E1322" t="s">
        <v>2709</v>
      </c>
      <c r="F1322">
        <v>6</v>
      </c>
      <c r="G1322" t="str">
        <f>IFERROR(VLOOKUP(B1322,FIJO!B:I,8,0),"No diagnostico")</f>
        <v>No diagnostico</v>
      </c>
      <c r="H1322" t="str">
        <f>IFERROR(VLOOKUP(B1322,Hoja3!J:K,1,0),"")</f>
        <v/>
      </c>
      <c r="I1322" t="str">
        <f>IFERROR(VLOOKUP(B1322,Hoja3!J:K,2,0),"")</f>
        <v/>
      </c>
      <c r="J1322" t="str">
        <f>IFERROR(VLOOKUP(B1322,Hoja3!P:Q,1,0),"")</f>
        <v>SO61</v>
      </c>
      <c r="K1322" t="str">
        <f>IFERROR(VLOOKUP(B1322,Hoja3!P:Q,2,0),"")</f>
        <v>PRIORIDAD 2</v>
      </c>
      <c r="L1322">
        <v>75</v>
      </c>
    </row>
    <row r="1323" spans="1:12" x14ac:dyDescent="0.25">
      <c r="A1323">
        <v>1322</v>
      </c>
      <c r="B1323" s="30" t="s">
        <v>2804</v>
      </c>
      <c r="D1323" t="s">
        <v>25</v>
      </c>
      <c r="E1323" t="s">
        <v>2709</v>
      </c>
      <c r="F1323">
        <v>6</v>
      </c>
      <c r="G1323" t="str">
        <f>IFERROR(VLOOKUP(B1323,FIJO!B:I,8,0),"No diagnostico")</f>
        <v>No diagnostico</v>
      </c>
      <c r="H1323" t="str">
        <f>IFERROR(VLOOKUP(B1323,Hoja3!J:K,1,0),"")</f>
        <v/>
      </c>
      <c r="I1323" t="str">
        <f>IFERROR(VLOOKUP(B1323,Hoja3!J:K,2,0),"")</f>
        <v/>
      </c>
      <c r="J1323" t="str">
        <f>IFERROR(VLOOKUP(B1323,Hoja3!P:Q,1,0),"")</f>
        <v>VMT</v>
      </c>
      <c r="K1323" t="str">
        <f>IFERROR(VLOOKUP(B1323,Hoja3!P:Q,2,0),"")</f>
        <v>PRIORIDAD 2</v>
      </c>
      <c r="L1323">
        <v>75</v>
      </c>
    </row>
    <row r="1324" spans="1:12" x14ac:dyDescent="0.25">
      <c r="A1324">
        <v>1323</v>
      </c>
      <c r="B1324" s="30" t="s">
        <v>2805</v>
      </c>
      <c r="D1324" t="s">
        <v>25</v>
      </c>
      <c r="E1324" t="s">
        <v>2709</v>
      </c>
      <c r="F1324">
        <v>6</v>
      </c>
      <c r="G1324" t="str">
        <f>IFERROR(VLOOKUP(B1324,FIJO!B:I,8,0),"No diagnostico")</f>
        <v>No diagnostico</v>
      </c>
      <c r="H1324" t="str">
        <f>IFERROR(VLOOKUP(B1324,Hoja3!J:K,1,0),"")</f>
        <v/>
      </c>
      <c r="I1324" t="str">
        <f>IFERROR(VLOOKUP(B1324,Hoja3!J:K,2,0),"")</f>
        <v/>
      </c>
      <c r="J1324" t="str">
        <f>IFERROR(VLOOKUP(B1324,Hoja3!P:Q,1,0),"")</f>
        <v>3214M</v>
      </c>
      <c r="K1324" t="str">
        <f>IFERROR(VLOOKUP(B1324,Hoja3!P:Q,2,0),"")</f>
        <v>PRIORIDAD 2</v>
      </c>
      <c r="L1324">
        <v>76</v>
      </c>
    </row>
    <row r="1325" spans="1:12" x14ac:dyDescent="0.25">
      <c r="A1325">
        <v>1324</v>
      </c>
      <c r="B1325" s="30" t="s">
        <v>2806</v>
      </c>
      <c r="D1325" t="s">
        <v>25</v>
      </c>
      <c r="E1325" t="s">
        <v>2709</v>
      </c>
      <c r="F1325">
        <v>6</v>
      </c>
      <c r="G1325" t="str">
        <f>IFERROR(VLOOKUP(B1325,FIJO!B:I,8,0),"No diagnostico")</f>
        <v>No diagnostico</v>
      </c>
      <c r="H1325" t="str">
        <f>IFERROR(VLOOKUP(B1325,Hoja3!J:K,1,0),"")</f>
        <v/>
      </c>
      <c r="I1325" t="str">
        <f>IFERROR(VLOOKUP(B1325,Hoja3!J:K,2,0),"")</f>
        <v/>
      </c>
      <c r="J1325" t="str">
        <f>IFERROR(VLOOKUP(B1325,Hoja3!P:Q,1,0),"")</f>
        <v>3251M</v>
      </c>
      <c r="K1325" t="str">
        <f>IFERROR(VLOOKUP(B1325,Hoja3!P:Q,2,0),"")</f>
        <v>PRIORIDAD 2</v>
      </c>
      <c r="L1325">
        <v>79</v>
      </c>
    </row>
    <row r="1326" spans="1:12" x14ac:dyDescent="0.25">
      <c r="A1326">
        <v>1325</v>
      </c>
      <c r="B1326" s="30" t="s">
        <v>2807</v>
      </c>
      <c r="D1326" t="s">
        <v>25</v>
      </c>
      <c r="E1326" t="s">
        <v>2709</v>
      </c>
      <c r="F1326">
        <v>6</v>
      </c>
      <c r="G1326" t="str">
        <f>IFERROR(VLOOKUP(B1326,FIJO!B:I,8,0),"No diagnostico")</f>
        <v>No diagnostico</v>
      </c>
      <c r="H1326" t="str">
        <f>IFERROR(VLOOKUP(B1326,Hoja3!J:K,1,0),"")</f>
        <v/>
      </c>
      <c r="I1326" t="str">
        <f>IFERROR(VLOOKUP(B1326,Hoja3!J:K,2,0),"")</f>
        <v/>
      </c>
      <c r="J1326" t="str">
        <f>IFERROR(VLOOKUP(B1326,Hoja3!P:Q,1,0),"")</f>
        <v>3B2013</v>
      </c>
      <c r="K1326" t="str">
        <f>IFERROR(VLOOKUP(B1326,Hoja3!P:Q,2,0),"")</f>
        <v>PRIORIDAD 2</v>
      </c>
      <c r="L1326">
        <v>82</v>
      </c>
    </row>
    <row r="1327" spans="1:12" x14ac:dyDescent="0.25">
      <c r="A1327">
        <v>1326</v>
      </c>
      <c r="B1327" s="30" t="s">
        <v>2808</v>
      </c>
      <c r="D1327" t="s">
        <v>25</v>
      </c>
      <c r="E1327" t="s">
        <v>2709</v>
      </c>
      <c r="F1327">
        <v>6</v>
      </c>
      <c r="G1327" t="str">
        <f>IFERROR(VLOOKUP(B1327,FIJO!B:I,8,0),"No diagnostico")</f>
        <v>No diagnostico</v>
      </c>
      <c r="H1327" t="str">
        <f>IFERROR(VLOOKUP(B1327,Hoja3!J:K,1,0),"")</f>
        <v/>
      </c>
      <c r="I1327" t="str">
        <f>IFERROR(VLOOKUP(B1327,Hoja3!J:K,2,0),"")</f>
        <v/>
      </c>
      <c r="J1327" t="str">
        <f>IFERROR(VLOOKUP(B1327,Hoja3!P:Q,1,0),"")</f>
        <v>SAV</v>
      </c>
      <c r="K1327" t="str">
        <f>IFERROR(VLOOKUP(B1327,Hoja3!P:Q,2,0),"")</f>
        <v>PRIORIDAD 2</v>
      </c>
      <c r="L1327">
        <v>86</v>
      </c>
    </row>
    <row r="1328" spans="1:12" x14ac:dyDescent="0.25">
      <c r="A1328">
        <v>1327</v>
      </c>
      <c r="B1328" s="30" t="s">
        <v>2809</v>
      </c>
      <c r="D1328" t="s">
        <v>25</v>
      </c>
      <c r="E1328" t="s">
        <v>2709</v>
      </c>
      <c r="F1328">
        <v>6</v>
      </c>
      <c r="G1328" t="str">
        <f>IFERROR(VLOOKUP(B1328,FIJO!B:I,8,0),"No diagnostico")</f>
        <v>No diagnostico</v>
      </c>
      <c r="H1328" t="str">
        <f>IFERROR(VLOOKUP(B1328,Hoja3!J:K,1,0),"")</f>
        <v/>
      </c>
      <c r="I1328" t="str">
        <f>IFERROR(VLOOKUP(B1328,Hoja3!J:K,2,0),"")</f>
        <v/>
      </c>
      <c r="J1328" t="str">
        <f>IFERROR(VLOOKUP(B1328,Hoja3!P:Q,1,0),"")</f>
        <v>MV23D</v>
      </c>
      <c r="K1328" t="str">
        <f>IFERROR(VLOOKUP(B1328,Hoja3!P:Q,2,0),"")</f>
        <v>PRIORIDAD 2</v>
      </c>
      <c r="L1328">
        <v>89</v>
      </c>
    </row>
    <row r="1329" spans="1:12" x14ac:dyDescent="0.25">
      <c r="A1329">
        <v>1328</v>
      </c>
      <c r="B1329" s="30" t="s">
        <v>2810</v>
      </c>
      <c r="D1329" t="s">
        <v>25</v>
      </c>
      <c r="E1329" t="s">
        <v>2709</v>
      </c>
      <c r="F1329">
        <v>6</v>
      </c>
      <c r="G1329" t="str">
        <f>IFERROR(VLOOKUP(B1329,FIJO!B:I,8,0),"No diagnostico")</f>
        <v>No diagnostico</v>
      </c>
      <c r="H1329" t="str">
        <f>IFERROR(VLOOKUP(B1329,Hoja3!J:K,1,0),"")</f>
        <v/>
      </c>
      <c r="I1329" t="str">
        <f>IFERROR(VLOOKUP(B1329,Hoja3!J:K,2,0),"")</f>
        <v/>
      </c>
      <c r="J1329" t="str">
        <f>IFERROR(VLOOKUP(B1329,Hoja3!P:Q,1,0),"")</f>
        <v>1AL</v>
      </c>
      <c r="K1329" t="str">
        <f>IFERROR(VLOOKUP(B1329,Hoja3!P:Q,2,0),"")</f>
        <v>PRIORIDAD 2</v>
      </c>
      <c r="L1329">
        <v>98</v>
      </c>
    </row>
    <row r="1330" spans="1:12" x14ac:dyDescent="0.25">
      <c r="A1330">
        <v>1329</v>
      </c>
      <c r="B1330" s="30" t="s">
        <v>2811</v>
      </c>
      <c r="D1330" t="s">
        <v>25</v>
      </c>
      <c r="E1330" t="s">
        <v>2709</v>
      </c>
      <c r="F1330">
        <v>6</v>
      </c>
      <c r="G1330" t="str">
        <f>IFERROR(VLOOKUP(B1330,FIJO!B:I,8,0),"No diagnostico")</f>
        <v>No diagnostico</v>
      </c>
      <c r="H1330" t="str">
        <f>IFERROR(VLOOKUP(B1330,Hoja3!J:K,1,0),"")</f>
        <v/>
      </c>
      <c r="I1330" t="str">
        <f>IFERROR(VLOOKUP(B1330,Hoja3!J:K,2,0),"")</f>
        <v/>
      </c>
      <c r="J1330" t="str">
        <f>IFERROR(VLOOKUP(B1330,Hoja3!P:Q,1,0),"")</f>
        <v>3FO</v>
      </c>
      <c r="K1330" t="str">
        <f>IFERROR(VLOOKUP(B1330,Hoja3!P:Q,2,0),"")</f>
        <v>PRIORIDAD 2</v>
      </c>
      <c r="L1330">
        <v>100</v>
      </c>
    </row>
    <row r="1331" spans="1:12" x14ac:dyDescent="0.25">
      <c r="A1331">
        <v>1330</v>
      </c>
      <c r="B1331" s="30" t="s">
        <v>2812</v>
      </c>
      <c r="D1331" t="s">
        <v>25</v>
      </c>
      <c r="E1331" t="s">
        <v>2709</v>
      </c>
      <c r="F1331">
        <v>6</v>
      </c>
      <c r="G1331" t="str">
        <f>IFERROR(VLOOKUP(B1331,FIJO!B:I,8,0),"No diagnostico")</f>
        <v>No diagnostico</v>
      </c>
      <c r="H1331" t="str">
        <f>IFERROR(VLOOKUP(B1331,Hoja3!J:K,1,0),"")</f>
        <v/>
      </c>
      <c r="I1331" t="str">
        <f>IFERROR(VLOOKUP(B1331,Hoja3!J:K,2,0),"")</f>
        <v/>
      </c>
      <c r="J1331" t="str">
        <f>IFERROR(VLOOKUP(B1331,Hoja3!P:Q,1,0),"")</f>
        <v>2A3011</v>
      </c>
      <c r="K1331" t="str">
        <f>IFERROR(VLOOKUP(B1331,Hoja3!P:Q,2,0),"")</f>
        <v>PRIORIDAD 2</v>
      </c>
      <c r="L1331">
        <v>110</v>
      </c>
    </row>
    <row r="1332" spans="1:12" x14ac:dyDescent="0.25">
      <c r="A1332">
        <v>1331</v>
      </c>
      <c r="B1332" s="30" t="s">
        <v>2813</v>
      </c>
      <c r="D1332" t="s">
        <v>25</v>
      </c>
      <c r="E1332" t="s">
        <v>2709</v>
      </c>
      <c r="F1332">
        <v>6</v>
      </c>
      <c r="G1332" t="str">
        <f>IFERROR(VLOOKUP(B1332,FIJO!B:I,8,0),"No diagnostico")</f>
        <v>No diagnostico</v>
      </c>
      <c r="H1332" t="str">
        <f>IFERROR(VLOOKUP(B1332,Hoja3!J:K,1,0),"")</f>
        <v/>
      </c>
      <c r="I1332" t="str">
        <f>IFERROR(VLOOKUP(B1332,Hoja3!J:K,2,0),"")</f>
        <v/>
      </c>
      <c r="J1332" t="str">
        <f>IFERROR(VLOOKUP(B1332,Hoja3!P:Q,1,0),"")</f>
        <v>C112</v>
      </c>
      <c r="K1332" t="str">
        <f>IFERROR(VLOOKUP(B1332,Hoja3!P:Q,2,0),"")</f>
        <v>PRIORIDAD 2</v>
      </c>
      <c r="L1332">
        <v>110</v>
      </c>
    </row>
    <row r="1333" spans="1:12" x14ac:dyDescent="0.25">
      <c r="A1333">
        <v>1332</v>
      </c>
      <c r="B1333" s="30" t="s">
        <v>2814</v>
      </c>
      <c r="D1333" t="s">
        <v>25</v>
      </c>
      <c r="E1333" t="s">
        <v>2709</v>
      </c>
      <c r="F1333">
        <v>6</v>
      </c>
      <c r="G1333" t="str">
        <f>IFERROR(VLOOKUP(B1333,FIJO!B:I,8,0),"No diagnostico")</f>
        <v>No diagnostico</v>
      </c>
      <c r="H1333" t="str">
        <f>IFERROR(VLOOKUP(B1333,Hoja3!J:K,1,0),"")</f>
        <v/>
      </c>
      <c r="I1333" t="str">
        <f>IFERROR(VLOOKUP(B1333,Hoja3!J:K,2,0),"")</f>
        <v/>
      </c>
      <c r="J1333" t="str">
        <f>IFERROR(VLOOKUP(B1333,Hoja3!P:Q,1,0),"")</f>
        <v>OPA</v>
      </c>
      <c r="K1333" t="str">
        <f>IFERROR(VLOOKUP(B1333,Hoja3!P:Q,2,0),"")</f>
        <v>PRIORIDAD 2</v>
      </c>
      <c r="L1333">
        <v>110</v>
      </c>
    </row>
    <row r="1334" spans="1:12" x14ac:dyDescent="0.25">
      <c r="A1334">
        <v>1333</v>
      </c>
      <c r="B1334" s="30" t="s">
        <v>2815</v>
      </c>
      <c r="D1334" t="s">
        <v>25</v>
      </c>
      <c r="E1334" t="s">
        <v>2709</v>
      </c>
      <c r="F1334">
        <v>6</v>
      </c>
      <c r="G1334" t="str">
        <f>IFERROR(VLOOKUP(B1334,FIJO!B:I,8,0),"No diagnostico")</f>
        <v>No diagnostico</v>
      </c>
      <c r="H1334" t="str">
        <f>IFERROR(VLOOKUP(B1334,Hoja3!J:K,1,0),"")</f>
        <v/>
      </c>
      <c r="I1334" t="str">
        <f>IFERROR(VLOOKUP(B1334,Hoja3!J:K,2,0),"")</f>
        <v/>
      </c>
      <c r="J1334" t="str">
        <f>IFERROR(VLOOKUP(B1334,Hoja3!P:Q,1,0),"")</f>
        <v>FRC21</v>
      </c>
      <c r="K1334" t="str">
        <f>IFERROR(VLOOKUP(B1334,Hoja3!P:Q,2,0),"")</f>
        <v>PRIORIDAD 2</v>
      </c>
      <c r="L1334">
        <v>112</v>
      </c>
    </row>
    <row r="1335" spans="1:12" x14ac:dyDescent="0.25">
      <c r="A1335">
        <v>1334</v>
      </c>
      <c r="B1335" s="30" t="s">
        <v>2816</v>
      </c>
      <c r="D1335" t="s">
        <v>25</v>
      </c>
      <c r="E1335" t="s">
        <v>2709</v>
      </c>
      <c r="F1335">
        <v>6</v>
      </c>
      <c r="G1335" t="str">
        <f>IFERROR(VLOOKUP(B1335,FIJO!B:I,8,0),"No diagnostico")</f>
        <v>No diagnostico</v>
      </c>
      <c r="H1335" t="str">
        <f>IFERROR(VLOOKUP(B1335,Hoja3!J:K,1,0),"")</f>
        <v/>
      </c>
      <c r="I1335" t="str">
        <f>IFERROR(VLOOKUP(B1335,Hoja3!J:K,2,0),"")</f>
        <v/>
      </c>
      <c r="J1335" t="str">
        <f>IFERROR(VLOOKUP(B1335,Hoja3!P:Q,1,0),"")</f>
        <v>TRO11</v>
      </c>
      <c r="K1335" t="str">
        <f>IFERROR(VLOOKUP(B1335,Hoja3!P:Q,2,0),"")</f>
        <v>PRIORIDAD 2</v>
      </c>
      <c r="L1335">
        <v>115</v>
      </c>
    </row>
    <row r="1336" spans="1:12" x14ac:dyDescent="0.25">
      <c r="A1336">
        <v>1335</v>
      </c>
      <c r="B1336" s="30" t="s">
        <v>2817</v>
      </c>
      <c r="D1336" t="s">
        <v>25</v>
      </c>
      <c r="E1336" t="s">
        <v>2709</v>
      </c>
      <c r="F1336">
        <v>6</v>
      </c>
      <c r="G1336" t="str">
        <f>IFERROR(VLOOKUP(B1336,FIJO!B:I,8,0),"No diagnostico")</f>
        <v>No diagnostico</v>
      </c>
      <c r="H1336" t="str">
        <f>IFERROR(VLOOKUP(B1336,Hoja3!J:K,1,0),"")</f>
        <v/>
      </c>
      <c r="I1336" t="str">
        <f>IFERROR(VLOOKUP(B1336,Hoja3!J:K,2,0),"")</f>
        <v/>
      </c>
      <c r="J1336" t="str">
        <f>IFERROR(VLOOKUP(B1336,Hoja3!P:Q,1,0),"")</f>
        <v>CV11</v>
      </c>
      <c r="K1336" t="str">
        <f>IFERROR(VLOOKUP(B1336,Hoja3!P:Q,2,0),"")</f>
        <v>PRIORIDAD 2</v>
      </c>
      <c r="L1336">
        <v>116</v>
      </c>
    </row>
    <row r="1337" spans="1:12" x14ac:dyDescent="0.25">
      <c r="A1337">
        <v>1336</v>
      </c>
      <c r="B1337" s="30" t="s">
        <v>2818</v>
      </c>
      <c r="D1337" t="s">
        <v>25</v>
      </c>
      <c r="E1337" t="s">
        <v>2709</v>
      </c>
      <c r="F1337">
        <v>6</v>
      </c>
      <c r="G1337" t="str">
        <f>IFERROR(VLOOKUP(B1337,FIJO!B:I,8,0),"No diagnostico")</f>
        <v>No diagnostico</v>
      </c>
      <c r="H1337" t="str">
        <f>IFERROR(VLOOKUP(B1337,Hoja3!J:K,1,0),"")</f>
        <v/>
      </c>
      <c r="I1337" t="str">
        <f>IFERROR(VLOOKUP(B1337,Hoja3!J:K,2,0),"")</f>
        <v/>
      </c>
      <c r="J1337" t="str">
        <f>IFERROR(VLOOKUP(B1337,Hoja3!P:Q,1,0),"")</f>
        <v>MRT</v>
      </c>
      <c r="K1337" t="str">
        <f>IFERROR(VLOOKUP(B1337,Hoja3!P:Q,2,0),"")</f>
        <v>PRIORIDAD 2</v>
      </c>
      <c r="L1337">
        <v>116</v>
      </c>
    </row>
    <row r="1338" spans="1:12" x14ac:dyDescent="0.25">
      <c r="A1338">
        <v>1337</v>
      </c>
      <c r="B1338" s="30" t="s">
        <v>2819</v>
      </c>
      <c r="D1338" t="s">
        <v>25</v>
      </c>
      <c r="E1338" t="s">
        <v>2709</v>
      </c>
      <c r="F1338">
        <v>6</v>
      </c>
      <c r="G1338" t="str">
        <f>IFERROR(VLOOKUP(B1338,FIJO!B:I,8,0),"No diagnostico")</f>
        <v>No diagnostico</v>
      </c>
      <c r="H1338" t="str">
        <f>IFERROR(VLOOKUP(B1338,Hoja3!J:K,1,0),"")</f>
        <v/>
      </c>
      <c r="I1338" t="str">
        <f>IFERROR(VLOOKUP(B1338,Hoja3!J:K,2,0),"")</f>
        <v/>
      </c>
      <c r="J1338" t="str">
        <f>IFERROR(VLOOKUP(B1338,Hoja3!P:Q,1,0),"")</f>
        <v>I01</v>
      </c>
      <c r="K1338" t="str">
        <f>IFERROR(VLOOKUP(B1338,Hoja3!P:Q,2,0),"")</f>
        <v>PRIORIDAD 2</v>
      </c>
      <c r="L1338">
        <v>117</v>
      </c>
    </row>
    <row r="1339" spans="1:12" x14ac:dyDescent="0.25">
      <c r="A1339">
        <v>1338</v>
      </c>
      <c r="B1339" s="30" t="s">
        <v>2820</v>
      </c>
      <c r="D1339" t="s">
        <v>25</v>
      </c>
      <c r="E1339" t="s">
        <v>2709</v>
      </c>
      <c r="F1339">
        <v>6</v>
      </c>
      <c r="G1339" t="str">
        <f>IFERROR(VLOOKUP(B1339,FIJO!B:I,8,0),"No diagnostico")</f>
        <v>No diagnostico</v>
      </c>
      <c r="H1339" t="str">
        <f>IFERROR(VLOOKUP(B1339,Hoja3!J:K,1,0),"")</f>
        <v/>
      </c>
      <c r="I1339" t="str">
        <f>IFERROR(VLOOKUP(B1339,Hoja3!J:K,2,0),"")</f>
        <v/>
      </c>
      <c r="J1339" t="str">
        <f>IFERROR(VLOOKUP(B1339,Hoja3!P:Q,1,0),"")</f>
        <v>RA4</v>
      </c>
      <c r="K1339" t="str">
        <f>IFERROR(VLOOKUP(B1339,Hoja3!P:Q,2,0),"")</f>
        <v>PRIORIDAD 2</v>
      </c>
      <c r="L1339">
        <v>118</v>
      </c>
    </row>
    <row r="1340" spans="1:12" x14ac:dyDescent="0.25">
      <c r="A1340">
        <v>1339</v>
      </c>
      <c r="B1340" s="30" t="s">
        <v>2821</v>
      </c>
      <c r="D1340" t="s">
        <v>25</v>
      </c>
      <c r="E1340" t="s">
        <v>2709</v>
      </c>
      <c r="F1340">
        <v>6</v>
      </c>
      <c r="G1340" t="str">
        <f>IFERROR(VLOOKUP(B1340,FIJO!B:I,8,0),"No diagnostico")</f>
        <v>No diagnostico</v>
      </c>
      <c r="H1340" t="str">
        <f>IFERROR(VLOOKUP(B1340,Hoja3!J:K,1,0),"")</f>
        <v/>
      </c>
      <c r="I1340" t="str">
        <f>IFERROR(VLOOKUP(B1340,Hoja3!J:K,2,0),"")</f>
        <v/>
      </c>
      <c r="J1340" t="str">
        <f>IFERROR(VLOOKUP(B1340,Hoja3!P:Q,1,0),"")</f>
        <v>5AD011</v>
      </c>
      <c r="K1340" t="str">
        <f>IFERROR(VLOOKUP(B1340,Hoja3!P:Q,2,0),"")</f>
        <v>PRIORIDAD 2</v>
      </c>
      <c r="L1340">
        <v>119</v>
      </c>
    </row>
    <row r="1341" spans="1:12" x14ac:dyDescent="0.25">
      <c r="A1341">
        <v>1340</v>
      </c>
      <c r="B1341" s="30" t="s">
        <v>2822</v>
      </c>
      <c r="D1341" t="s">
        <v>25</v>
      </c>
      <c r="E1341" t="s">
        <v>2709</v>
      </c>
      <c r="F1341">
        <v>6</v>
      </c>
      <c r="G1341" t="str">
        <f>IFERROR(VLOOKUP(B1341,FIJO!B:I,8,0),"No diagnostico")</f>
        <v>No diagnostico</v>
      </c>
      <c r="H1341" t="str">
        <f>IFERROR(VLOOKUP(B1341,Hoja3!J:K,1,0),"")</f>
        <v/>
      </c>
      <c r="I1341" t="str">
        <f>IFERROR(VLOOKUP(B1341,Hoja3!J:K,2,0),"")</f>
        <v/>
      </c>
      <c r="J1341" t="str">
        <f>IFERROR(VLOOKUP(B1341,Hoja3!P:Q,1,0),"")</f>
        <v>ILN</v>
      </c>
      <c r="K1341" t="str">
        <f>IFERROR(VLOOKUP(B1341,Hoja3!P:Q,2,0),"")</f>
        <v>PRIORIDAD 2</v>
      </c>
      <c r="L1341">
        <v>119</v>
      </c>
    </row>
    <row r="1342" spans="1:12" x14ac:dyDescent="0.25">
      <c r="A1342">
        <v>1341</v>
      </c>
      <c r="B1342" s="30" t="s">
        <v>2823</v>
      </c>
      <c r="D1342" t="s">
        <v>25</v>
      </c>
      <c r="E1342" t="s">
        <v>2709</v>
      </c>
      <c r="F1342">
        <v>6</v>
      </c>
      <c r="G1342" t="str">
        <f>IFERROR(VLOOKUP(B1342,FIJO!B:I,8,0),"No diagnostico")</f>
        <v>No diagnostico</v>
      </c>
      <c r="H1342" t="str">
        <f>IFERROR(VLOOKUP(B1342,Hoja3!J:K,1,0),"")</f>
        <v/>
      </c>
      <c r="I1342" t="str">
        <f>IFERROR(VLOOKUP(B1342,Hoja3!J:K,2,0),"")</f>
        <v/>
      </c>
      <c r="J1342" t="str">
        <f>IFERROR(VLOOKUP(B1342,Hoja3!P:Q,1,0),"")</f>
        <v>MV2</v>
      </c>
      <c r="K1342" t="str">
        <f>IFERROR(VLOOKUP(B1342,Hoja3!P:Q,2,0),"")</f>
        <v>PRIORIDAD 2</v>
      </c>
      <c r="L1342">
        <v>122</v>
      </c>
    </row>
    <row r="1343" spans="1:12" x14ac:dyDescent="0.25">
      <c r="A1343">
        <v>1342</v>
      </c>
      <c r="B1343" s="30" t="s">
        <v>2824</v>
      </c>
      <c r="D1343" t="s">
        <v>25</v>
      </c>
      <c r="E1343" t="s">
        <v>2709</v>
      </c>
      <c r="F1343">
        <v>6</v>
      </c>
      <c r="G1343" t="str">
        <f>IFERROR(VLOOKUP(B1343,FIJO!B:I,8,0),"No diagnostico")</f>
        <v>No diagnostico</v>
      </c>
      <c r="H1343" t="str">
        <f>IFERROR(VLOOKUP(B1343,Hoja3!J:K,1,0),"")</f>
        <v/>
      </c>
      <c r="I1343" t="str">
        <f>IFERROR(VLOOKUP(B1343,Hoja3!J:K,2,0),"")</f>
        <v/>
      </c>
      <c r="J1343" t="str">
        <f>IFERROR(VLOOKUP(B1343,Hoja3!P:Q,1,0),"")</f>
        <v>NDG</v>
      </c>
      <c r="K1343" t="str">
        <f>IFERROR(VLOOKUP(B1343,Hoja3!P:Q,2,0),"")</f>
        <v>PRIORIDAD 2</v>
      </c>
      <c r="L1343">
        <v>122</v>
      </c>
    </row>
    <row r="1344" spans="1:12" x14ac:dyDescent="0.25">
      <c r="A1344">
        <v>1343</v>
      </c>
      <c r="B1344" s="30" t="s">
        <v>2825</v>
      </c>
      <c r="D1344" t="s">
        <v>25</v>
      </c>
      <c r="E1344" t="s">
        <v>2709</v>
      </c>
      <c r="F1344">
        <v>6</v>
      </c>
      <c r="G1344" t="str">
        <f>IFERROR(VLOOKUP(B1344,FIJO!B:I,8,0),"No diagnostico")</f>
        <v>No diagnostico</v>
      </c>
      <c r="H1344" t="str">
        <f>IFERROR(VLOOKUP(B1344,Hoja3!J:K,1,0),"")</f>
        <v/>
      </c>
      <c r="I1344" t="str">
        <f>IFERROR(VLOOKUP(B1344,Hoja3!J:K,2,0),"")</f>
        <v/>
      </c>
      <c r="J1344" t="str">
        <f>IFERROR(VLOOKUP(B1344,Hoja3!P:Q,1,0),"")</f>
        <v>C293D</v>
      </c>
      <c r="K1344" t="str">
        <f>IFERROR(VLOOKUP(B1344,Hoja3!P:Q,2,0),"")</f>
        <v>PRIORIDAD 2</v>
      </c>
      <c r="L1344">
        <v>128</v>
      </c>
    </row>
    <row r="1345" spans="1:12" x14ac:dyDescent="0.25">
      <c r="A1345">
        <v>1344</v>
      </c>
      <c r="B1345" s="30" t="s">
        <v>2826</v>
      </c>
      <c r="D1345" t="s">
        <v>25</v>
      </c>
      <c r="E1345" t="s">
        <v>2709</v>
      </c>
      <c r="F1345">
        <v>6</v>
      </c>
      <c r="G1345" t="str">
        <f>IFERROR(VLOOKUP(B1345,FIJO!B:I,8,0),"No diagnostico")</f>
        <v>No diagnostico</v>
      </c>
      <c r="H1345" t="str">
        <f>IFERROR(VLOOKUP(B1345,Hoja3!J:K,1,0),"")</f>
        <v/>
      </c>
      <c r="I1345" t="str">
        <f>IFERROR(VLOOKUP(B1345,Hoja3!J:K,2,0),"")</f>
        <v/>
      </c>
      <c r="J1345" t="str">
        <f>IFERROR(VLOOKUP(B1345,Hoja3!P:Q,1,0),"")</f>
        <v>143B</v>
      </c>
      <c r="K1345" t="str">
        <f>IFERROR(VLOOKUP(B1345,Hoja3!P:Q,2,0),"")</f>
        <v>PRIORIDAD 2</v>
      </c>
      <c r="L1345">
        <v>131</v>
      </c>
    </row>
    <row r="1346" spans="1:12" x14ac:dyDescent="0.25">
      <c r="A1346">
        <v>1345</v>
      </c>
      <c r="B1346" s="30" t="s">
        <v>2827</v>
      </c>
      <c r="D1346" t="s">
        <v>25</v>
      </c>
      <c r="E1346" t="s">
        <v>2709</v>
      </c>
      <c r="F1346">
        <v>6</v>
      </c>
      <c r="G1346" t="str">
        <f>IFERROR(VLOOKUP(B1346,FIJO!B:I,8,0),"No diagnostico")</f>
        <v>No diagnostico</v>
      </c>
      <c r="H1346" t="str">
        <f>IFERROR(VLOOKUP(B1346,Hoja3!J:K,1,0),"")</f>
        <v/>
      </c>
      <c r="I1346" t="str">
        <f>IFERROR(VLOOKUP(B1346,Hoja3!J:K,2,0),"")</f>
        <v/>
      </c>
      <c r="J1346" t="str">
        <f>IFERROR(VLOOKUP(B1346,Hoja3!P:Q,1,0),"")</f>
        <v>DAZ</v>
      </c>
      <c r="K1346" t="str">
        <f>IFERROR(VLOOKUP(B1346,Hoja3!P:Q,2,0),"")</f>
        <v>PRIORIDAD 2</v>
      </c>
      <c r="L1346">
        <v>131</v>
      </c>
    </row>
    <row r="1347" spans="1:12" x14ac:dyDescent="0.25">
      <c r="A1347">
        <v>1346</v>
      </c>
      <c r="B1347" s="30" t="s">
        <v>2828</v>
      </c>
      <c r="D1347" t="s">
        <v>25</v>
      </c>
      <c r="E1347" t="s">
        <v>2709</v>
      </c>
      <c r="F1347">
        <v>6</v>
      </c>
      <c r="G1347" t="str">
        <f>IFERROR(VLOOKUP(B1347,FIJO!B:I,8,0),"No diagnostico")</f>
        <v>No diagnostico</v>
      </c>
      <c r="H1347" t="str">
        <f>IFERROR(VLOOKUP(B1347,Hoja3!J:K,1,0),"")</f>
        <v/>
      </c>
      <c r="I1347" t="str">
        <f>IFERROR(VLOOKUP(B1347,Hoja3!J:K,2,0),"")</f>
        <v/>
      </c>
      <c r="J1347" t="str">
        <f>IFERROR(VLOOKUP(B1347,Hoja3!P:Q,1,0),"")</f>
        <v>ON41</v>
      </c>
      <c r="K1347" t="str">
        <f>IFERROR(VLOOKUP(B1347,Hoja3!P:Q,2,0),"")</f>
        <v>PRIORIDAD 2</v>
      </c>
      <c r="L1347">
        <v>134</v>
      </c>
    </row>
    <row r="1348" spans="1:12" x14ac:dyDescent="0.25">
      <c r="A1348">
        <v>1347</v>
      </c>
      <c r="B1348" s="30" t="s">
        <v>2829</v>
      </c>
      <c r="D1348" t="s">
        <v>25</v>
      </c>
      <c r="E1348" t="s">
        <v>2709</v>
      </c>
      <c r="F1348">
        <v>6</v>
      </c>
      <c r="G1348" t="str">
        <f>IFERROR(VLOOKUP(B1348,FIJO!B:I,8,0),"No diagnostico")</f>
        <v>No diagnostico</v>
      </c>
      <c r="H1348" t="str">
        <f>IFERROR(VLOOKUP(B1348,Hoja3!J:K,1,0),"")</f>
        <v/>
      </c>
      <c r="I1348" t="str">
        <f>IFERROR(VLOOKUP(B1348,Hoja3!J:K,2,0),"")</f>
        <v/>
      </c>
      <c r="J1348" t="str">
        <f>IFERROR(VLOOKUP(B1348,Hoja3!P:Q,1,0),"")</f>
        <v>EIO</v>
      </c>
      <c r="K1348" t="str">
        <f>IFERROR(VLOOKUP(B1348,Hoja3!P:Q,2,0),"")</f>
        <v>PRIORIDAD 2</v>
      </c>
      <c r="L1348">
        <v>136</v>
      </c>
    </row>
    <row r="1349" spans="1:12" x14ac:dyDescent="0.25">
      <c r="A1349">
        <v>1348</v>
      </c>
      <c r="B1349" s="30" t="s">
        <v>2830</v>
      </c>
      <c r="D1349" t="s">
        <v>25</v>
      </c>
      <c r="E1349" t="s">
        <v>2709</v>
      </c>
      <c r="F1349">
        <v>6</v>
      </c>
      <c r="G1349" t="str">
        <f>IFERROR(VLOOKUP(B1349,FIJO!B:I,8,0),"No diagnostico")</f>
        <v>No diagnostico</v>
      </c>
      <c r="H1349" t="str">
        <f>IFERROR(VLOOKUP(B1349,Hoja3!J:K,1,0),"")</f>
        <v/>
      </c>
      <c r="I1349" t="str">
        <f>IFERROR(VLOOKUP(B1349,Hoja3!J:K,2,0),"")</f>
        <v/>
      </c>
      <c r="J1349" t="str">
        <f>IFERROR(VLOOKUP(B1349,Hoja3!P:Q,1,0),"")</f>
        <v>2IS3D</v>
      </c>
      <c r="K1349" t="str">
        <f>IFERROR(VLOOKUP(B1349,Hoja3!P:Q,2,0),"")</f>
        <v>PRIORIDAD 2</v>
      </c>
      <c r="L1349">
        <v>143</v>
      </c>
    </row>
    <row r="1350" spans="1:12" x14ac:dyDescent="0.25">
      <c r="A1350">
        <v>1349</v>
      </c>
      <c r="B1350" s="30" t="s">
        <v>2831</v>
      </c>
      <c r="D1350" t="s">
        <v>25</v>
      </c>
      <c r="E1350" t="s">
        <v>2709</v>
      </c>
      <c r="F1350">
        <v>6</v>
      </c>
      <c r="G1350" t="str">
        <f>IFERROR(VLOOKUP(B1350,FIJO!B:I,8,0),"No diagnostico")</f>
        <v>No diagnostico</v>
      </c>
      <c r="H1350" t="str">
        <f>IFERROR(VLOOKUP(B1350,Hoja3!J:K,1,0),"")</f>
        <v/>
      </c>
      <c r="I1350" t="str">
        <f>IFERROR(VLOOKUP(B1350,Hoja3!J:K,2,0),"")</f>
        <v/>
      </c>
      <c r="J1350" t="str">
        <f>IFERROR(VLOOKUP(B1350,Hoja3!P:Q,1,0),"")</f>
        <v>GL2</v>
      </c>
      <c r="K1350" t="str">
        <f>IFERROR(VLOOKUP(B1350,Hoja3!P:Q,2,0),"")</f>
        <v>PRIORIDAD 2</v>
      </c>
      <c r="L1350">
        <v>150</v>
      </c>
    </row>
    <row r="1351" spans="1:12" x14ac:dyDescent="0.25">
      <c r="A1351">
        <v>1350</v>
      </c>
      <c r="B1351" s="30" t="s">
        <v>2832</v>
      </c>
      <c r="D1351" t="s">
        <v>25</v>
      </c>
      <c r="E1351" t="s">
        <v>2709</v>
      </c>
      <c r="F1351">
        <v>6</v>
      </c>
      <c r="G1351" t="str">
        <f>IFERROR(VLOOKUP(B1351,FIJO!B:I,8,0),"No diagnostico")</f>
        <v>No diagnostico</v>
      </c>
      <c r="H1351" t="str">
        <f>IFERROR(VLOOKUP(B1351,Hoja3!J:K,1,0),"")</f>
        <v/>
      </c>
      <c r="I1351" t="str">
        <f>IFERROR(VLOOKUP(B1351,Hoja3!J:K,2,0),"")</f>
        <v/>
      </c>
      <c r="J1351" t="str">
        <f>IFERROR(VLOOKUP(B1351,Hoja3!P:Q,1,0),"")</f>
        <v>JE61</v>
      </c>
      <c r="K1351" t="str">
        <f>IFERROR(VLOOKUP(B1351,Hoja3!P:Q,2,0),"")</f>
        <v>PRIORIDAD 2</v>
      </c>
      <c r="L1351">
        <v>152</v>
      </c>
    </row>
    <row r="1352" spans="1:12" x14ac:dyDescent="0.25">
      <c r="A1352">
        <v>1351</v>
      </c>
      <c r="B1352" s="30" t="s">
        <v>2833</v>
      </c>
      <c r="D1352" t="s">
        <v>25</v>
      </c>
      <c r="E1352" t="s">
        <v>2709</v>
      </c>
      <c r="F1352">
        <v>6</v>
      </c>
      <c r="G1352" t="str">
        <f>IFERROR(VLOOKUP(B1352,FIJO!B:I,8,0),"No diagnostico")</f>
        <v>No diagnostico</v>
      </c>
      <c r="H1352" t="str">
        <f>IFERROR(VLOOKUP(B1352,Hoja3!J:K,1,0),"")</f>
        <v/>
      </c>
      <c r="I1352" t="str">
        <f>IFERROR(VLOOKUP(B1352,Hoja3!J:K,2,0),"")</f>
        <v/>
      </c>
      <c r="J1352" t="str">
        <f>IFERROR(VLOOKUP(B1352,Hoja3!P:Q,1,0),"")</f>
        <v>8OS</v>
      </c>
      <c r="K1352" t="str">
        <f>IFERROR(VLOOKUP(B1352,Hoja3!P:Q,2,0),"")</f>
        <v>PRIORIDAD 2</v>
      </c>
      <c r="L1352">
        <v>153</v>
      </c>
    </row>
    <row r="1353" spans="1:12" x14ac:dyDescent="0.25">
      <c r="A1353">
        <v>1352</v>
      </c>
      <c r="B1353" s="30" t="s">
        <v>2834</v>
      </c>
      <c r="D1353" t="s">
        <v>25</v>
      </c>
      <c r="E1353" t="s">
        <v>2709</v>
      </c>
      <c r="F1353">
        <v>6</v>
      </c>
      <c r="G1353" t="str">
        <f>IFERROR(VLOOKUP(B1353,FIJO!B:I,8,0),"No diagnostico")</f>
        <v>No diagnostico</v>
      </c>
      <c r="H1353" t="str">
        <f>IFERROR(VLOOKUP(B1353,Hoja3!J:K,1,0),"")</f>
        <v/>
      </c>
      <c r="I1353" t="str">
        <f>IFERROR(VLOOKUP(B1353,Hoja3!J:K,2,0),"")</f>
        <v/>
      </c>
      <c r="J1353" t="str">
        <f>IFERROR(VLOOKUP(B1353,Hoja3!P:Q,1,0),"")</f>
        <v>TPP</v>
      </c>
      <c r="K1353" t="str">
        <f>IFERROR(VLOOKUP(B1353,Hoja3!P:Q,2,0),"")</f>
        <v>PRIORIDAD 2</v>
      </c>
      <c r="L1353">
        <v>153</v>
      </c>
    </row>
    <row r="1354" spans="1:12" x14ac:dyDescent="0.25">
      <c r="A1354">
        <v>1353</v>
      </c>
      <c r="B1354" s="30" t="s">
        <v>2835</v>
      </c>
      <c r="D1354" t="s">
        <v>25</v>
      </c>
      <c r="E1354" t="s">
        <v>2709</v>
      </c>
      <c r="F1354">
        <v>6</v>
      </c>
      <c r="G1354" t="str">
        <f>IFERROR(VLOOKUP(B1354,FIJO!B:I,8,0),"No diagnostico")</f>
        <v>No diagnostico</v>
      </c>
      <c r="H1354" t="str">
        <f>IFERROR(VLOOKUP(B1354,Hoja3!J:K,1,0),"")</f>
        <v/>
      </c>
      <c r="I1354" t="str">
        <f>IFERROR(VLOOKUP(B1354,Hoja3!J:K,2,0),"")</f>
        <v/>
      </c>
      <c r="J1354" t="str">
        <f>IFERROR(VLOOKUP(B1354,Hoja3!P:Q,1,0),"")</f>
        <v>OCO</v>
      </c>
      <c r="K1354" t="str">
        <f>IFERROR(VLOOKUP(B1354,Hoja3!P:Q,2,0),"")</f>
        <v>PRIORIDAD 2</v>
      </c>
      <c r="L1354">
        <v>158</v>
      </c>
    </row>
    <row r="1355" spans="1:12" x14ac:dyDescent="0.25">
      <c r="A1355">
        <v>1354</v>
      </c>
      <c r="B1355" s="30" t="s">
        <v>2836</v>
      </c>
      <c r="D1355" t="s">
        <v>25</v>
      </c>
      <c r="E1355" t="s">
        <v>2709</v>
      </c>
      <c r="F1355">
        <v>6</v>
      </c>
      <c r="G1355" t="str">
        <f>IFERROR(VLOOKUP(B1355,FIJO!B:I,8,0),"No diagnostico")</f>
        <v>No diagnostico</v>
      </c>
      <c r="H1355" t="str">
        <f>IFERROR(VLOOKUP(B1355,Hoja3!J:K,1,0),"")</f>
        <v/>
      </c>
      <c r="I1355" t="str">
        <f>IFERROR(VLOOKUP(B1355,Hoja3!J:K,2,0),"")</f>
        <v/>
      </c>
      <c r="J1355" t="str">
        <f>IFERROR(VLOOKUP(B1355,Hoja3!P:Q,1,0),"")</f>
        <v>O3G</v>
      </c>
      <c r="K1355" t="str">
        <f>IFERROR(VLOOKUP(B1355,Hoja3!P:Q,2,0),"")</f>
        <v>PRIORIDAD 2</v>
      </c>
      <c r="L1355">
        <v>163</v>
      </c>
    </row>
    <row r="1356" spans="1:12" x14ac:dyDescent="0.25">
      <c r="A1356">
        <v>1355</v>
      </c>
      <c r="B1356" s="30" t="s">
        <v>2837</v>
      </c>
      <c r="D1356" t="s">
        <v>25</v>
      </c>
      <c r="E1356" t="s">
        <v>2709</v>
      </c>
      <c r="F1356">
        <v>6</v>
      </c>
      <c r="G1356" t="str">
        <f>IFERROR(VLOOKUP(B1356,FIJO!B:I,8,0),"No diagnostico")</f>
        <v>No diagnostico</v>
      </c>
      <c r="H1356" t="str">
        <f>IFERROR(VLOOKUP(B1356,Hoja3!J:K,1,0),"")</f>
        <v/>
      </c>
      <c r="I1356" t="str">
        <f>IFERROR(VLOOKUP(B1356,Hoja3!J:K,2,0),"")</f>
        <v/>
      </c>
      <c r="J1356" t="str">
        <f>IFERROR(VLOOKUP(B1356,Hoja3!P:Q,1,0),"")</f>
        <v>ATU</v>
      </c>
      <c r="K1356" t="str">
        <f>IFERROR(VLOOKUP(B1356,Hoja3!P:Q,2,0),"")</f>
        <v>PRIORIDAD 2</v>
      </c>
      <c r="L1356">
        <v>164</v>
      </c>
    </row>
    <row r="1357" spans="1:12" x14ac:dyDescent="0.25">
      <c r="A1357">
        <v>1356</v>
      </c>
      <c r="B1357" s="30" t="s">
        <v>2838</v>
      </c>
      <c r="D1357" t="s">
        <v>25</v>
      </c>
      <c r="E1357" t="s">
        <v>2709</v>
      </c>
      <c r="F1357">
        <v>6</v>
      </c>
      <c r="G1357" t="str">
        <f>IFERROR(VLOOKUP(B1357,FIJO!B:I,8,0),"No diagnostico")</f>
        <v>No diagnostico</v>
      </c>
      <c r="H1357" t="str">
        <f>IFERROR(VLOOKUP(B1357,Hoja3!J:K,1,0),"")</f>
        <v/>
      </c>
      <c r="I1357" t="str">
        <f>IFERROR(VLOOKUP(B1357,Hoja3!J:K,2,0),"")</f>
        <v/>
      </c>
      <c r="J1357" t="str">
        <f>IFERROR(VLOOKUP(B1357,Hoja3!P:Q,1,0),"")</f>
        <v>2A3012</v>
      </c>
      <c r="K1357" t="str">
        <f>IFERROR(VLOOKUP(B1357,Hoja3!P:Q,2,0),"")</f>
        <v>PRIORIDAD 2</v>
      </c>
      <c r="L1357">
        <v>170</v>
      </c>
    </row>
    <row r="1358" spans="1:12" x14ac:dyDescent="0.25">
      <c r="A1358">
        <v>1357</v>
      </c>
      <c r="B1358" s="30" t="s">
        <v>2839</v>
      </c>
      <c r="D1358" t="s">
        <v>25</v>
      </c>
      <c r="E1358" t="s">
        <v>2709</v>
      </c>
      <c r="F1358">
        <v>6</v>
      </c>
      <c r="G1358" t="str">
        <f>IFERROR(VLOOKUP(B1358,FIJO!B:I,8,0),"No diagnostico")</f>
        <v>No diagnostico</v>
      </c>
      <c r="H1358" t="str">
        <f>IFERROR(VLOOKUP(B1358,Hoja3!J:K,1,0),"")</f>
        <v/>
      </c>
      <c r="I1358" t="str">
        <f>IFERROR(VLOOKUP(B1358,Hoja3!J:K,2,0),"")</f>
        <v/>
      </c>
      <c r="J1358" t="str">
        <f>IFERROR(VLOOKUP(B1358,Hoja3!P:Q,1,0),"")</f>
        <v>AMS</v>
      </c>
      <c r="K1358" t="str">
        <f>IFERROR(VLOOKUP(B1358,Hoja3!P:Q,2,0),"")</f>
        <v>PRIORIDAD 2</v>
      </c>
      <c r="L1358">
        <v>172</v>
      </c>
    </row>
    <row r="1359" spans="1:12" x14ac:dyDescent="0.25">
      <c r="A1359">
        <v>1358</v>
      </c>
      <c r="B1359" s="30" t="s">
        <v>2840</v>
      </c>
      <c r="D1359" t="s">
        <v>25</v>
      </c>
      <c r="E1359" t="s">
        <v>2709</v>
      </c>
      <c r="F1359">
        <v>6</v>
      </c>
      <c r="G1359" t="str">
        <f>IFERROR(VLOOKUP(B1359,FIJO!B:I,8,0),"No diagnostico")</f>
        <v>No diagnostico</v>
      </c>
      <c r="H1359" t="str">
        <f>IFERROR(VLOOKUP(B1359,Hoja3!J:K,1,0),"")</f>
        <v/>
      </c>
      <c r="I1359" t="str">
        <f>IFERROR(VLOOKUP(B1359,Hoja3!J:K,2,0),"")</f>
        <v/>
      </c>
      <c r="J1359" t="str">
        <f>IFERROR(VLOOKUP(B1359,Hoja3!P:Q,1,0),"")</f>
        <v>QG2</v>
      </c>
      <c r="K1359" t="str">
        <f>IFERROR(VLOOKUP(B1359,Hoja3!P:Q,2,0),"")</f>
        <v>PRIORIDAD 2</v>
      </c>
      <c r="L1359">
        <v>174</v>
      </c>
    </row>
    <row r="1360" spans="1:12" x14ac:dyDescent="0.25">
      <c r="A1360">
        <v>1359</v>
      </c>
      <c r="B1360" s="30" t="s">
        <v>2841</v>
      </c>
      <c r="D1360" t="s">
        <v>25</v>
      </c>
      <c r="E1360" t="s">
        <v>2709</v>
      </c>
      <c r="F1360">
        <v>6</v>
      </c>
      <c r="G1360" t="str">
        <f>IFERROR(VLOOKUP(B1360,FIJO!B:I,8,0),"No diagnostico")</f>
        <v>No diagnostico</v>
      </c>
      <c r="H1360" t="str">
        <f>IFERROR(VLOOKUP(B1360,Hoja3!J:K,1,0),"")</f>
        <v/>
      </c>
      <c r="I1360" t="str">
        <f>IFERROR(VLOOKUP(B1360,Hoja3!J:K,2,0),"")</f>
        <v/>
      </c>
      <c r="J1360" t="str">
        <f>IFERROR(VLOOKUP(B1360,Hoja3!P:Q,1,0),"")</f>
        <v>32V</v>
      </c>
      <c r="K1360" t="str">
        <f>IFERROR(VLOOKUP(B1360,Hoja3!P:Q,2,0),"")</f>
        <v>PRIORIDAD 2</v>
      </c>
      <c r="L1360">
        <v>175</v>
      </c>
    </row>
    <row r="1361" spans="1:12" x14ac:dyDescent="0.25">
      <c r="A1361">
        <v>1360</v>
      </c>
      <c r="B1361" s="30" t="s">
        <v>2842</v>
      </c>
      <c r="D1361" t="s">
        <v>25</v>
      </c>
      <c r="E1361" t="s">
        <v>2709</v>
      </c>
      <c r="F1361">
        <v>6</v>
      </c>
      <c r="G1361" t="str">
        <f>IFERROR(VLOOKUP(B1361,FIJO!B:I,8,0),"No diagnostico")</f>
        <v>No diagnostico</v>
      </c>
      <c r="H1361" t="str">
        <f>IFERROR(VLOOKUP(B1361,Hoja3!J:K,1,0),"")</f>
        <v/>
      </c>
      <c r="I1361" t="str">
        <f>IFERROR(VLOOKUP(B1361,Hoja3!J:K,2,0),"")</f>
        <v/>
      </c>
      <c r="J1361" t="str">
        <f>IFERROR(VLOOKUP(B1361,Hoja3!P:Q,1,0),"")</f>
        <v>C301</v>
      </c>
      <c r="K1361" t="str">
        <f>IFERROR(VLOOKUP(B1361,Hoja3!P:Q,2,0),"")</f>
        <v>PRIORIDAD 2</v>
      </c>
      <c r="L1361">
        <v>176</v>
      </c>
    </row>
    <row r="1362" spans="1:12" x14ac:dyDescent="0.25">
      <c r="A1362">
        <v>1361</v>
      </c>
      <c r="B1362" s="30" t="s">
        <v>2843</v>
      </c>
      <c r="D1362" t="s">
        <v>25</v>
      </c>
      <c r="E1362" t="s">
        <v>2709</v>
      </c>
      <c r="F1362">
        <v>6</v>
      </c>
      <c r="G1362" t="str">
        <f>IFERROR(VLOOKUP(B1362,FIJO!B:I,8,0),"No diagnostico")</f>
        <v>No diagnostico</v>
      </c>
      <c r="H1362" t="str">
        <f>IFERROR(VLOOKUP(B1362,Hoja3!J:K,1,0),"")</f>
        <v/>
      </c>
      <c r="I1362" t="str">
        <f>IFERROR(VLOOKUP(B1362,Hoja3!J:K,2,0),"")</f>
        <v/>
      </c>
      <c r="J1362" t="str">
        <f>IFERROR(VLOOKUP(B1362,Hoja3!P:Q,1,0),"")</f>
        <v>BYS</v>
      </c>
      <c r="K1362" t="str">
        <f>IFERROR(VLOOKUP(B1362,Hoja3!P:Q,2,0),"")</f>
        <v>PRIORIDAD 2</v>
      </c>
      <c r="L1362">
        <v>177</v>
      </c>
    </row>
    <row r="1363" spans="1:12" x14ac:dyDescent="0.25">
      <c r="A1363">
        <v>1362</v>
      </c>
      <c r="B1363" s="30" t="s">
        <v>2844</v>
      </c>
      <c r="D1363" t="s">
        <v>25</v>
      </c>
      <c r="E1363" t="s">
        <v>2709</v>
      </c>
      <c r="F1363">
        <v>6</v>
      </c>
      <c r="G1363" t="str">
        <f>IFERROR(VLOOKUP(B1363,FIJO!B:I,8,0),"No diagnostico")</f>
        <v>No diagnostico</v>
      </c>
      <c r="H1363" t="str">
        <f>IFERROR(VLOOKUP(B1363,Hoja3!J:K,1,0),"")</f>
        <v/>
      </c>
      <c r="I1363" t="str">
        <f>IFERROR(VLOOKUP(B1363,Hoja3!J:K,2,0),"")</f>
        <v/>
      </c>
      <c r="J1363" t="str">
        <f>IFERROR(VLOOKUP(B1363,Hoja3!P:Q,1,0),"")</f>
        <v>SX5</v>
      </c>
      <c r="K1363" t="str">
        <f>IFERROR(VLOOKUP(B1363,Hoja3!P:Q,2,0),"")</f>
        <v>PRIORIDAD 2</v>
      </c>
      <c r="L1363">
        <v>186</v>
      </c>
    </row>
    <row r="1364" spans="1:12" x14ac:dyDescent="0.25">
      <c r="A1364">
        <v>1363</v>
      </c>
      <c r="B1364" s="30" t="s">
        <v>2845</v>
      </c>
      <c r="D1364" t="s">
        <v>25</v>
      </c>
      <c r="E1364" t="s">
        <v>2709</v>
      </c>
      <c r="F1364">
        <v>6</v>
      </c>
      <c r="G1364" t="str">
        <f>IFERROR(VLOOKUP(B1364,FIJO!B:I,8,0),"No diagnostico")</f>
        <v>No diagnostico</v>
      </c>
      <c r="H1364" t="str">
        <f>IFERROR(VLOOKUP(B1364,Hoja3!J:K,1,0),"")</f>
        <v/>
      </c>
      <c r="I1364" t="str">
        <f>IFERROR(VLOOKUP(B1364,Hoja3!J:K,2,0),"")</f>
        <v/>
      </c>
      <c r="J1364" t="str">
        <f>IFERROR(VLOOKUP(B1364,Hoja3!P:Q,1,0),"")</f>
        <v>1XD</v>
      </c>
      <c r="K1364" t="str">
        <f>IFERROR(VLOOKUP(B1364,Hoja3!P:Q,2,0),"")</f>
        <v>PRIORIDAD 2</v>
      </c>
      <c r="L1364">
        <v>189</v>
      </c>
    </row>
    <row r="1365" spans="1:12" x14ac:dyDescent="0.25">
      <c r="A1365">
        <v>1364</v>
      </c>
      <c r="B1365" s="30" t="s">
        <v>2846</v>
      </c>
      <c r="D1365" t="s">
        <v>25</v>
      </c>
      <c r="E1365" t="s">
        <v>2709</v>
      </c>
      <c r="F1365">
        <v>6</v>
      </c>
      <c r="G1365" t="str">
        <f>IFERROR(VLOOKUP(B1365,FIJO!B:I,8,0),"No diagnostico")</f>
        <v>No diagnostico</v>
      </c>
      <c r="H1365" t="str">
        <f>IFERROR(VLOOKUP(B1365,Hoja3!J:K,1,0),"")</f>
        <v/>
      </c>
      <c r="I1365" t="str">
        <f>IFERROR(VLOOKUP(B1365,Hoja3!J:K,2,0),"")</f>
        <v/>
      </c>
      <c r="J1365" t="str">
        <f>IFERROR(VLOOKUP(B1365,Hoja3!P:Q,1,0),"")</f>
        <v>GB3</v>
      </c>
      <c r="K1365" t="str">
        <f>IFERROR(VLOOKUP(B1365,Hoja3!P:Q,2,0),"")</f>
        <v>PRIORIDAD 2</v>
      </c>
      <c r="L1365">
        <v>192</v>
      </c>
    </row>
    <row r="1366" spans="1:12" x14ac:dyDescent="0.25">
      <c r="A1366">
        <v>1365</v>
      </c>
      <c r="B1366" s="30" t="s">
        <v>2847</v>
      </c>
      <c r="D1366" t="s">
        <v>25</v>
      </c>
      <c r="E1366" t="s">
        <v>2709</v>
      </c>
      <c r="F1366">
        <v>6</v>
      </c>
      <c r="G1366" t="str">
        <f>IFERROR(VLOOKUP(B1366,FIJO!B:I,8,0),"No diagnostico")</f>
        <v>No diagnostico</v>
      </c>
      <c r="H1366" t="str">
        <f>IFERROR(VLOOKUP(B1366,Hoja3!J:K,1,0),"")</f>
        <v/>
      </c>
      <c r="I1366" t="str">
        <f>IFERROR(VLOOKUP(B1366,Hoja3!J:K,2,0),"")</f>
        <v/>
      </c>
      <c r="J1366" t="str">
        <f>IFERROR(VLOOKUP(B1366,Hoja3!P:Q,1,0),"")</f>
        <v>14B13B</v>
      </c>
      <c r="K1366" t="str">
        <f>IFERROR(VLOOKUP(B1366,Hoja3!P:Q,2,0),"")</f>
        <v>PRIORIDAD 2</v>
      </c>
      <c r="L1366">
        <v>193</v>
      </c>
    </row>
    <row r="1367" spans="1:12" x14ac:dyDescent="0.25">
      <c r="A1367">
        <v>1366</v>
      </c>
      <c r="B1367" s="30" t="s">
        <v>2848</v>
      </c>
      <c r="D1367" t="s">
        <v>25</v>
      </c>
      <c r="E1367" t="s">
        <v>2709</v>
      </c>
      <c r="F1367">
        <v>6</v>
      </c>
      <c r="G1367" t="str">
        <f>IFERROR(VLOOKUP(B1367,FIJO!B:I,8,0),"No diagnostico")</f>
        <v>No diagnostico</v>
      </c>
      <c r="H1367" t="str">
        <f>IFERROR(VLOOKUP(B1367,Hoja3!J:K,1,0),"")</f>
        <v/>
      </c>
      <c r="I1367" t="str">
        <f>IFERROR(VLOOKUP(B1367,Hoja3!J:K,2,0),"")</f>
        <v/>
      </c>
      <c r="J1367" t="str">
        <f>IFERROR(VLOOKUP(B1367,Hoja3!P:Q,1,0),"")</f>
        <v>SDU</v>
      </c>
      <c r="K1367" t="str">
        <f>IFERROR(VLOOKUP(B1367,Hoja3!P:Q,2,0),"")</f>
        <v>PRIORIDAD 2</v>
      </c>
      <c r="L1367">
        <v>205</v>
      </c>
    </row>
    <row r="1368" spans="1:12" x14ac:dyDescent="0.25">
      <c r="A1368">
        <v>1367</v>
      </c>
      <c r="B1368" s="30" t="s">
        <v>2849</v>
      </c>
      <c r="D1368" t="s">
        <v>25</v>
      </c>
      <c r="E1368" t="s">
        <v>2709</v>
      </c>
      <c r="F1368">
        <v>6</v>
      </c>
      <c r="G1368" t="str">
        <f>IFERROR(VLOOKUP(B1368,FIJO!B:I,8,0),"No diagnostico")</f>
        <v>No diagnostico</v>
      </c>
      <c r="H1368" t="str">
        <f>IFERROR(VLOOKUP(B1368,Hoja3!J:K,1,0),"")</f>
        <v/>
      </c>
      <c r="I1368" t="str">
        <f>IFERROR(VLOOKUP(B1368,Hoja3!J:K,2,0),"")</f>
        <v/>
      </c>
      <c r="J1368" t="str">
        <f>IFERROR(VLOOKUP(B1368,Hoja3!P:Q,1,0),"")</f>
        <v>PC4</v>
      </c>
      <c r="K1368" t="str">
        <f>IFERROR(VLOOKUP(B1368,Hoja3!P:Q,2,0),"")</f>
        <v>PRIORIDAD 2</v>
      </c>
      <c r="L1368">
        <v>210</v>
      </c>
    </row>
    <row r="1369" spans="1:12" x14ac:dyDescent="0.25">
      <c r="A1369">
        <v>1368</v>
      </c>
      <c r="B1369" s="30" t="s">
        <v>2850</v>
      </c>
      <c r="D1369" t="s">
        <v>25</v>
      </c>
      <c r="E1369" t="s">
        <v>2709</v>
      </c>
      <c r="F1369">
        <v>6</v>
      </c>
      <c r="G1369" t="str">
        <f>IFERROR(VLOOKUP(B1369,FIJO!B:I,8,0),"No diagnostico")</f>
        <v>No diagnostico</v>
      </c>
      <c r="H1369" t="str">
        <f>IFERROR(VLOOKUP(B1369,Hoja3!J:K,1,0),"")</f>
        <v/>
      </c>
      <c r="I1369" t="str">
        <f>IFERROR(VLOOKUP(B1369,Hoja3!J:K,2,0),"")</f>
        <v/>
      </c>
      <c r="J1369" t="str">
        <f>IFERROR(VLOOKUP(B1369,Hoja3!P:Q,1,0),"")</f>
        <v>49A23B</v>
      </c>
      <c r="K1369" t="str">
        <f>IFERROR(VLOOKUP(B1369,Hoja3!P:Q,2,0),"")</f>
        <v>PRIORIDAD 2</v>
      </c>
      <c r="L1369">
        <v>211</v>
      </c>
    </row>
    <row r="1370" spans="1:12" x14ac:dyDescent="0.25">
      <c r="A1370">
        <v>1369</v>
      </c>
      <c r="B1370" s="30" t="s">
        <v>2851</v>
      </c>
      <c r="D1370" t="s">
        <v>25</v>
      </c>
      <c r="E1370" t="s">
        <v>2709</v>
      </c>
      <c r="F1370">
        <v>6</v>
      </c>
      <c r="G1370" t="str">
        <f>IFERROR(VLOOKUP(B1370,FIJO!B:I,8,0),"No diagnostico")</f>
        <v>No diagnostico</v>
      </c>
      <c r="H1370" t="str">
        <f>IFERROR(VLOOKUP(B1370,Hoja3!J:K,1,0),"")</f>
        <v/>
      </c>
      <c r="I1370" t="str">
        <f>IFERROR(VLOOKUP(B1370,Hoja3!J:K,2,0),"")</f>
        <v/>
      </c>
      <c r="J1370" t="str">
        <f>IFERROR(VLOOKUP(B1370,Hoja3!P:Q,1,0),"")</f>
        <v>VDI1</v>
      </c>
      <c r="K1370" t="str">
        <f>IFERROR(VLOOKUP(B1370,Hoja3!P:Q,2,0),"")</f>
        <v>PRIORIDAD 2</v>
      </c>
      <c r="L1370">
        <v>214</v>
      </c>
    </row>
    <row r="1371" spans="1:12" x14ac:dyDescent="0.25">
      <c r="A1371">
        <v>1370</v>
      </c>
      <c r="B1371" s="30" t="s">
        <v>2852</v>
      </c>
      <c r="D1371" t="s">
        <v>25</v>
      </c>
      <c r="E1371" t="s">
        <v>2709</v>
      </c>
      <c r="F1371">
        <v>6</v>
      </c>
      <c r="G1371" t="str">
        <f>IFERROR(VLOOKUP(B1371,FIJO!B:I,8,0),"No diagnostico")</f>
        <v>No diagnostico</v>
      </c>
      <c r="H1371" t="str">
        <f>IFERROR(VLOOKUP(B1371,Hoja3!J:K,1,0),"")</f>
        <v/>
      </c>
      <c r="I1371" t="str">
        <f>IFERROR(VLOOKUP(B1371,Hoja3!J:K,2,0),"")</f>
        <v/>
      </c>
      <c r="J1371" t="str">
        <f>IFERROR(VLOOKUP(B1371,Hoja3!P:Q,1,0),"")</f>
        <v>LCO</v>
      </c>
      <c r="K1371" t="str">
        <f>IFERROR(VLOOKUP(B1371,Hoja3!P:Q,2,0),"")</f>
        <v>PRIORIDAD 2</v>
      </c>
      <c r="L1371">
        <v>223</v>
      </c>
    </row>
    <row r="1372" spans="1:12" x14ac:dyDescent="0.25">
      <c r="A1372">
        <v>1371</v>
      </c>
      <c r="B1372" s="30" t="s">
        <v>2853</v>
      </c>
      <c r="D1372" t="s">
        <v>25</v>
      </c>
      <c r="E1372" t="s">
        <v>2709</v>
      </c>
      <c r="F1372">
        <v>6</v>
      </c>
      <c r="G1372" t="str">
        <f>IFERROR(VLOOKUP(B1372,FIJO!B:I,8,0),"No diagnostico")</f>
        <v>No diagnostico</v>
      </c>
      <c r="H1372" t="str">
        <f>IFERROR(VLOOKUP(B1372,Hoja3!J:K,1,0),"")</f>
        <v/>
      </c>
      <c r="I1372" t="str">
        <f>IFERROR(VLOOKUP(B1372,Hoja3!J:K,2,0),"")</f>
        <v/>
      </c>
      <c r="J1372" t="str">
        <f>IFERROR(VLOOKUP(B1372,Hoja3!P:Q,1,0),"")</f>
        <v>RMV</v>
      </c>
      <c r="K1372" t="str">
        <f>IFERROR(VLOOKUP(B1372,Hoja3!P:Q,2,0),"")</f>
        <v>PRIORIDAD 2</v>
      </c>
      <c r="L1372">
        <v>223</v>
      </c>
    </row>
    <row r="1373" spans="1:12" x14ac:dyDescent="0.25">
      <c r="A1373">
        <v>1372</v>
      </c>
      <c r="B1373" s="30" t="s">
        <v>2854</v>
      </c>
      <c r="D1373" t="s">
        <v>25</v>
      </c>
      <c r="E1373" t="s">
        <v>2709</v>
      </c>
      <c r="F1373">
        <v>6</v>
      </c>
      <c r="G1373" t="str">
        <f>IFERROR(VLOOKUP(B1373,FIJO!B:I,8,0),"No diagnostico")</f>
        <v>No diagnostico</v>
      </c>
      <c r="H1373" t="str">
        <f>IFERROR(VLOOKUP(B1373,Hoja3!J:K,1,0),"")</f>
        <v/>
      </c>
      <c r="I1373" t="str">
        <f>IFERROR(VLOOKUP(B1373,Hoja3!J:K,2,0),"")</f>
        <v/>
      </c>
      <c r="J1373" t="str">
        <f>IFERROR(VLOOKUP(B1373,Hoja3!P:Q,1,0),"")</f>
        <v>FRD</v>
      </c>
      <c r="K1373" t="str">
        <f>IFERROR(VLOOKUP(B1373,Hoja3!P:Q,2,0),"")</f>
        <v>PRIORIDAD 2</v>
      </c>
      <c r="L1373">
        <v>225</v>
      </c>
    </row>
    <row r="1374" spans="1:12" x14ac:dyDescent="0.25">
      <c r="A1374">
        <v>1373</v>
      </c>
      <c r="B1374" s="30" t="s">
        <v>2855</v>
      </c>
      <c r="D1374" t="s">
        <v>25</v>
      </c>
      <c r="E1374" t="s">
        <v>2709</v>
      </c>
      <c r="F1374">
        <v>6</v>
      </c>
      <c r="G1374" t="str">
        <f>IFERROR(VLOOKUP(B1374,FIJO!B:I,8,0),"No diagnostico")</f>
        <v>No diagnostico</v>
      </c>
      <c r="H1374" t="str">
        <f>IFERROR(VLOOKUP(B1374,Hoja3!J:K,1,0),"")</f>
        <v/>
      </c>
      <c r="I1374" t="str">
        <f>IFERROR(VLOOKUP(B1374,Hoja3!J:K,2,0),"")</f>
        <v/>
      </c>
      <c r="J1374" t="str">
        <f>IFERROR(VLOOKUP(B1374,Hoja3!P:Q,1,0),"")</f>
        <v>AS1</v>
      </c>
      <c r="K1374" t="str">
        <f>IFERROR(VLOOKUP(B1374,Hoja3!P:Q,2,0),"")</f>
        <v>PRIORIDAD 2</v>
      </c>
      <c r="L1374">
        <v>226</v>
      </c>
    </row>
    <row r="1375" spans="1:12" x14ac:dyDescent="0.25">
      <c r="A1375">
        <v>1374</v>
      </c>
      <c r="B1375" s="30" t="s">
        <v>2856</v>
      </c>
      <c r="D1375" t="s">
        <v>25</v>
      </c>
      <c r="E1375" t="s">
        <v>2709</v>
      </c>
      <c r="F1375">
        <v>6</v>
      </c>
      <c r="G1375" t="str">
        <f>IFERROR(VLOOKUP(B1375,FIJO!B:I,8,0),"No diagnostico")</f>
        <v>No diagnostico</v>
      </c>
      <c r="H1375" t="str">
        <f>IFERROR(VLOOKUP(B1375,Hoja3!J:K,1,0),"")</f>
        <v/>
      </c>
      <c r="I1375" t="str">
        <f>IFERROR(VLOOKUP(B1375,Hoja3!J:K,2,0),"")</f>
        <v/>
      </c>
      <c r="J1375" t="str">
        <f>IFERROR(VLOOKUP(B1375,Hoja3!P:Q,1,0),"")</f>
        <v>ADV</v>
      </c>
      <c r="K1375" t="str">
        <f>IFERROR(VLOOKUP(B1375,Hoja3!P:Q,2,0),"")</f>
        <v>PRIORIDAD 2</v>
      </c>
      <c r="L1375">
        <v>234</v>
      </c>
    </row>
    <row r="1376" spans="1:12" x14ac:dyDescent="0.25">
      <c r="A1376">
        <v>1375</v>
      </c>
      <c r="B1376" s="30" t="s">
        <v>2857</v>
      </c>
      <c r="D1376" t="s">
        <v>25</v>
      </c>
      <c r="E1376" t="s">
        <v>2709</v>
      </c>
      <c r="F1376">
        <v>6</v>
      </c>
      <c r="G1376" t="str">
        <f>IFERROR(VLOOKUP(B1376,FIJO!B:I,8,0),"No diagnostico")</f>
        <v>No diagnostico</v>
      </c>
      <c r="H1376" t="str">
        <f>IFERROR(VLOOKUP(B1376,Hoja3!J:K,1,0),"")</f>
        <v/>
      </c>
      <c r="I1376" t="str">
        <f>IFERROR(VLOOKUP(B1376,Hoja3!J:K,2,0),"")</f>
        <v/>
      </c>
      <c r="J1376" t="str">
        <f>IFERROR(VLOOKUP(B1376,Hoja3!P:Q,1,0),"")</f>
        <v>MEE</v>
      </c>
      <c r="K1376" t="str">
        <f>IFERROR(VLOOKUP(B1376,Hoja3!P:Q,2,0),"")</f>
        <v>PRIORIDAD 2</v>
      </c>
      <c r="L1376">
        <v>249</v>
      </c>
    </row>
    <row r="1377" spans="1:12" x14ac:dyDescent="0.25">
      <c r="A1377">
        <v>1376</v>
      </c>
      <c r="B1377" s="30" t="s">
        <v>2858</v>
      </c>
      <c r="D1377" t="s">
        <v>25</v>
      </c>
      <c r="E1377" t="s">
        <v>2709</v>
      </c>
      <c r="F1377">
        <v>6</v>
      </c>
      <c r="G1377" t="str">
        <f>IFERROR(VLOOKUP(B1377,FIJO!B:I,8,0),"No diagnostico")</f>
        <v>No diagnostico</v>
      </c>
      <c r="H1377" t="str">
        <f>IFERROR(VLOOKUP(B1377,Hoja3!J:K,1,0),"")</f>
        <v/>
      </c>
      <c r="I1377" t="str">
        <f>IFERROR(VLOOKUP(B1377,Hoja3!J:K,2,0),"")</f>
        <v/>
      </c>
      <c r="J1377" t="str">
        <f>IFERROR(VLOOKUP(B1377,Hoja3!P:Q,1,0),"")</f>
        <v>6GE</v>
      </c>
      <c r="K1377" t="str">
        <f>IFERROR(VLOOKUP(B1377,Hoja3!P:Q,2,0),"")</f>
        <v>PRIORIDAD 2</v>
      </c>
      <c r="L1377">
        <v>263</v>
      </c>
    </row>
    <row r="1378" spans="1:12" x14ac:dyDescent="0.25">
      <c r="A1378">
        <v>1377</v>
      </c>
      <c r="B1378" s="30" t="s">
        <v>2859</v>
      </c>
      <c r="D1378" t="s">
        <v>25</v>
      </c>
      <c r="E1378" t="s">
        <v>2709</v>
      </c>
      <c r="F1378">
        <v>6</v>
      </c>
      <c r="G1378" t="str">
        <f>IFERROR(VLOOKUP(B1378,FIJO!B:I,8,0),"No diagnostico")</f>
        <v>No diagnostico</v>
      </c>
      <c r="H1378" t="str">
        <f>IFERROR(VLOOKUP(B1378,Hoja3!J:K,1,0),"")</f>
        <v/>
      </c>
      <c r="I1378" t="str">
        <f>IFERROR(VLOOKUP(B1378,Hoja3!J:K,2,0),"")</f>
        <v/>
      </c>
      <c r="J1378" t="str">
        <f>IFERROR(VLOOKUP(B1378,Hoja3!P:Q,1,0),"")</f>
        <v>PCD</v>
      </c>
      <c r="K1378" t="str">
        <f>IFERROR(VLOOKUP(B1378,Hoja3!P:Q,2,0),"")</f>
        <v>PRIORIDAD 2</v>
      </c>
      <c r="L1378">
        <v>267</v>
      </c>
    </row>
    <row r="1379" spans="1:12" x14ac:dyDescent="0.25">
      <c r="A1379">
        <v>1378</v>
      </c>
      <c r="B1379" s="30" t="s">
        <v>2860</v>
      </c>
      <c r="D1379" t="s">
        <v>25</v>
      </c>
      <c r="E1379" t="s">
        <v>2709</v>
      </c>
      <c r="F1379">
        <v>6</v>
      </c>
      <c r="G1379" t="str">
        <f>IFERROR(VLOOKUP(B1379,FIJO!B:I,8,0),"No diagnostico")</f>
        <v>No diagnostico</v>
      </c>
      <c r="H1379" t="str">
        <f>IFERROR(VLOOKUP(B1379,Hoja3!J:K,1,0),"")</f>
        <v/>
      </c>
      <c r="I1379" t="str">
        <f>IFERROR(VLOOKUP(B1379,Hoja3!J:K,2,0),"")</f>
        <v/>
      </c>
      <c r="J1379" t="str">
        <f>IFERROR(VLOOKUP(B1379,Hoja3!P:Q,1,0),"")</f>
        <v>RDE</v>
      </c>
      <c r="K1379" t="str">
        <f>IFERROR(VLOOKUP(B1379,Hoja3!P:Q,2,0),"")</f>
        <v>PRIORIDAD 2</v>
      </c>
      <c r="L1379">
        <v>275</v>
      </c>
    </row>
    <row r="1380" spans="1:12" x14ac:dyDescent="0.25">
      <c r="A1380">
        <v>1379</v>
      </c>
      <c r="B1380" s="30" t="s">
        <v>2861</v>
      </c>
      <c r="D1380" t="s">
        <v>25</v>
      </c>
      <c r="E1380" t="s">
        <v>2709</v>
      </c>
      <c r="F1380">
        <v>6</v>
      </c>
      <c r="G1380" t="str">
        <f>IFERROR(VLOOKUP(B1380,FIJO!B:I,8,0),"No diagnostico")</f>
        <v>No diagnostico</v>
      </c>
      <c r="H1380" t="str">
        <f>IFERROR(VLOOKUP(B1380,Hoja3!J:K,1,0),"")</f>
        <v/>
      </c>
      <c r="I1380" t="str">
        <f>IFERROR(VLOOKUP(B1380,Hoja3!J:K,2,0),"")</f>
        <v/>
      </c>
      <c r="J1380" t="str">
        <f>IFERROR(VLOOKUP(B1380,Hoja3!P:Q,1,0),"")</f>
        <v>GS1</v>
      </c>
      <c r="K1380" t="str">
        <f>IFERROR(VLOOKUP(B1380,Hoja3!P:Q,2,0),"")</f>
        <v>PRIORIDAD 2</v>
      </c>
      <c r="L1380">
        <v>278</v>
      </c>
    </row>
    <row r="1381" spans="1:12" x14ac:dyDescent="0.25">
      <c r="A1381">
        <v>1380</v>
      </c>
      <c r="B1381" s="30" t="s">
        <v>2862</v>
      </c>
      <c r="D1381" t="s">
        <v>25</v>
      </c>
      <c r="E1381" t="s">
        <v>2709</v>
      </c>
      <c r="F1381">
        <v>6</v>
      </c>
      <c r="G1381" t="str">
        <f>IFERROR(VLOOKUP(B1381,FIJO!B:I,8,0),"No diagnostico")</f>
        <v>No diagnostico</v>
      </c>
      <c r="H1381" t="str">
        <f>IFERROR(VLOOKUP(B1381,Hoja3!J:K,1,0),"")</f>
        <v/>
      </c>
      <c r="I1381" t="str">
        <f>IFERROR(VLOOKUP(B1381,Hoja3!J:K,2,0),"")</f>
        <v/>
      </c>
      <c r="J1381" t="str">
        <f>IFERROR(VLOOKUP(B1381,Hoja3!P:Q,1,0),"")</f>
        <v>LRC</v>
      </c>
      <c r="K1381" t="str">
        <f>IFERROR(VLOOKUP(B1381,Hoja3!P:Q,2,0),"")</f>
        <v>PRIORIDAD 2</v>
      </c>
      <c r="L1381">
        <v>284</v>
      </c>
    </row>
    <row r="1382" spans="1:12" x14ac:dyDescent="0.25">
      <c r="A1382">
        <v>1381</v>
      </c>
      <c r="B1382" s="30" t="s">
        <v>2863</v>
      </c>
      <c r="D1382" t="s">
        <v>25</v>
      </c>
      <c r="E1382" t="s">
        <v>2709</v>
      </c>
      <c r="F1382">
        <v>6</v>
      </c>
      <c r="G1382" t="str">
        <f>IFERROR(VLOOKUP(B1382,FIJO!B:I,8,0),"No diagnostico")</f>
        <v>No diagnostico</v>
      </c>
      <c r="H1382" t="str">
        <f>IFERROR(VLOOKUP(B1382,Hoja3!J:K,1,0),"")</f>
        <v/>
      </c>
      <c r="I1382" t="str">
        <f>IFERROR(VLOOKUP(B1382,Hoja3!J:K,2,0),"")</f>
        <v/>
      </c>
      <c r="J1382" t="str">
        <f>IFERROR(VLOOKUP(B1382,Hoja3!P:Q,1,0),"")</f>
        <v>GIT</v>
      </c>
      <c r="K1382" t="str">
        <f>IFERROR(VLOOKUP(B1382,Hoja3!P:Q,2,0),"")</f>
        <v>PRIORIDAD 2</v>
      </c>
      <c r="L1382">
        <v>287</v>
      </c>
    </row>
    <row r="1383" spans="1:12" x14ac:dyDescent="0.25">
      <c r="A1383">
        <v>1382</v>
      </c>
      <c r="B1383" s="30" t="s">
        <v>2864</v>
      </c>
      <c r="D1383" t="s">
        <v>25</v>
      </c>
      <c r="E1383" t="s">
        <v>2709</v>
      </c>
      <c r="F1383">
        <v>6</v>
      </c>
      <c r="G1383" t="str">
        <f>IFERROR(VLOOKUP(B1383,FIJO!B:I,8,0),"No diagnostico")</f>
        <v>No diagnostico</v>
      </c>
      <c r="H1383" t="str">
        <f>IFERROR(VLOOKUP(B1383,Hoja3!J:K,1,0),"")</f>
        <v/>
      </c>
      <c r="I1383" t="str">
        <f>IFERROR(VLOOKUP(B1383,Hoja3!J:K,2,0),"")</f>
        <v/>
      </c>
      <c r="J1383" t="str">
        <f>IFERROR(VLOOKUP(B1383,Hoja3!P:Q,1,0),"")</f>
        <v>4PT</v>
      </c>
      <c r="K1383" t="str">
        <f>IFERROR(VLOOKUP(B1383,Hoja3!P:Q,2,0),"")</f>
        <v>PRIORIDAD 2</v>
      </c>
      <c r="L1383">
        <v>300</v>
      </c>
    </row>
    <row r="1384" spans="1:12" x14ac:dyDescent="0.25">
      <c r="A1384">
        <v>1383</v>
      </c>
      <c r="B1384" s="30" t="s">
        <v>2865</v>
      </c>
      <c r="D1384" t="s">
        <v>25</v>
      </c>
      <c r="E1384" t="s">
        <v>2709</v>
      </c>
      <c r="F1384">
        <v>6</v>
      </c>
      <c r="G1384" t="str">
        <f>IFERROR(VLOOKUP(B1384,FIJO!B:I,8,0),"No diagnostico")</f>
        <v>No diagnostico</v>
      </c>
      <c r="H1384" t="str">
        <f>IFERROR(VLOOKUP(B1384,Hoja3!J:K,1,0),"")</f>
        <v/>
      </c>
      <c r="I1384" t="str">
        <f>IFERROR(VLOOKUP(B1384,Hoja3!J:K,2,0),"")</f>
        <v/>
      </c>
      <c r="J1384" t="str">
        <f>IFERROR(VLOOKUP(B1384,Hoja3!P:Q,1,0),"")</f>
        <v>CRL</v>
      </c>
      <c r="K1384" t="str">
        <f>IFERROR(VLOOKUP(B1384,Hoja3!P:Q,2,0),"")</f>
        <v>PRIORIDAD 2</v>
      </c>
      <c r="L1384">
        <v>345</v>
      </c>
    </row>
    <row r="1385" spans="1:12" x14ac:dyDescent="0.25">
      <c r="A1385">
        <v>1384</v>
      </c>
      <c r="B1385" s="30" t="s">
        <v>2866</v>
      </c>
      <c r="D1385" t="s">
        <v>25</v>
      </c>
      <c r="E1385" t="s">
        <v>2709</v>
      </c>
      <c r="F1385">
        <v>6</v>
      </c>
      <c r="G1385" t="str">
        <f>IFERROR(VLOOKUP(B1385,FIJO!B:I,8,0),"No diagnostico")</f>
        <v>No diagnostico</v>
      </c>
      <c r="H1385" t="str">
        <f>IFERROR(VLOOKUP(B1385,Hoja3!J:K,1,0),"")</f>
        <v/>
      </c>
      <c r="I1385" t="str">
        <f>IFERROR(VLOOKUP(B1385,Hoja3!J:K,2,0),"")</f>
        <v/>
      </c>
      <c r="J1385" t="str">
        <f>IFERROR(VLOOKUP(B1385,Hoja3!P:Q,1,0),"")</f>
        <v>UCV</v>
      </c>
      <c r="K1385" t="str">
        <f>IFERROR(VLOOKUP(B1385,Hoja3!P:Q,2,0),"")</f>
        <v>PRIORIDAD 2</v>
      </c>
      <c r="L1385">
        <v>388</v>
      </c>
    </row>
    <row r="1386" spans="1:12" x14ac:dyDescent="0.25">
      <c r="A1386">
        <v>1385</v>
      </c>
      <c r="B1386" s="30" t="s">
        <v>2867</v>
      </c>
      <c r="D1386" t="s">
        <v>25</v>
      </c>
      <c r="E1386" t="s">
        <v>2709</v>
      </c>
      <c r="F1386">
        <v>6</v>
      </c>
      <c r="G1386" t="str">
        <f>IFERROR(VLOOKUP(B1386,FIJO!B:I,8,0),"No diagnostico")</f>
        <v>No diagnostico</v>
      </c>
      <c r="H1386" t="str">
        <f>IFERROR(VLOOKUP(B1386,Hoja3!J:K,1,0),"")</f>
        <v/>
      </c>
      <c r="I1386" t="str">
        <f>IFERROR(VLOOKUP(B1386,Hoja3!J:K,2,0),"")</f>
        <v/>
      </c>
      <c r="J1386" t="str">
        <f>IFERROR(VLOOKUP(B1386,Hoja3!P:Q,1,0),"")</f>
        <v>ASO</v>
      </c>
      <c r="K1386" t="str">
        <f>IFERROR(VLOOKUP(B1386,Hoja3!P:Q,2,0),"")</f>
        <v>PRIORIDAD 2</v>
      </c>
      <c r="L1386">
        <v>390</v>
      </c>
    </row>
    <row r="1387" spans="1:12" x14ac:dyDescent="0.25">
      <c r="A1387">
        <v>1386</v>
      </c>
      <c r="B1387" s="30" t="s">
        <v>2868</v>
      </c>
      <c r="D1387" t="s">
        <v>25</v>
      </c>
      <c r="E1387" t="s">
        <v>2709</v>
      </c>
      <c r="F1387">
        <v>6</v>
      </c>
      <c r="G1387" t="str">
        <f>IFERROR(VLOOKUP(B1387,FIJO!B:I,8,0),"No diagnostico")</f>
        <v>No diagnostico</v>
      </c>
      <c r="H1387" t="str">
        <f>IFERROR(VLOOKUP(B1387,Hoja3!J:K,1,0),"")</f>
        <v/>
      </c>
      <c r="I1387" t="str">
        <f>IFERROR(VLOOKUP(B1387,Hoja3!J:K,2,0),"")</f>
        <v/>
      </c>
      <c r="J1387" t="str">
        <f>IFERROR(VLOOKUP(B1387,Hoja3!P:Q,1,0),"")</f>
        <v>JE7</v>
      </c>
      <c r="K1387" t="str">
        <f>IFERROR(VLOOKUP(B1387,Hoja3!P:Q,2,0),"")</f>
        <v>PRIORIDAD 2</v>
      </c>
      <c r="L1387">
        <v>406</v>
      </c>
    </row>
    <row r="1388" spans="1:12" x14ac:dyDescent="0.25">
      <c r="A1388">
        <v>1387</v>
      </c>
      <c r="B1388" s="30" t="s">
        <v>2869</v>
      </c>
      <c r="D1388" t="s">
        <v>25</v>
      </c>
      <c r="E1388" t="s">
        <v>2709</v>
      </c>
      <c r="F1388">
        <v>6</v>
      </c>
      <c r="G1388" t="str">
        <f>IFERROR(VLOOKUP(B1388,FIJO!B:I,8,0),"No diagnostico")</f>
        <v>No diagnostico</v>
      </c>
      <c r="H1388" t="str">
        <f>IFERROR(VLOOKUP(B1388,Hoja3!J:K,1,0),"")</f>
        <v/>
      </c>
      <c r="I1388" t="str">
        <f>IFERROR(VLOOKUP(B1388,Hoja3!J:K,2,0),"")</f>
        <v/>
      </c>
      <c r="J1388" t="str">
        <f>IFERROR(VLOOKUP(B1388,Hoja3!P:Q,1,0),"")</f>
        <v>ESI1</v>
      </c>
      <c r="K1388" t="str">
        <f>IFERROR(VLOOKUP(B1388,Hoja3!P:Q,2,0),"")</f>
        <v>PRIORIDAD 3</v>
      </c>
      <c r="L1388">
        <v>22</v>
      </c>
    </row>
    <row r="1389" spans="1:12" x14ac:dyDescent="0.25">
      <c r="A1389">
        <v>1388</v>
      </c>
      <c r="B1389" s="30" t="s">
        <v>2870</v>
      </c>
      <c r="D1389" t="s">
        <v>25</v>
      </c>
      <c r="E1389" t="s">
        <v>2709</v>
      </c>
      <c r="F1389">
        <v>6</v>
      </c>
      <c r="G1389" t="str">
        <f>IFERROR(VLOOKUP(B1389,FIJO!B:I,8,0),"No diagnostico")</f>
        <v>No diagnostico</v>
      </c>
      <c r="H1389" t="str">
        <f>IFERROR(VLOOKUP(B1389,Hoja3!J:K,1,0),"")</f>
        <v/>
      </c>
      <c r="I1389" t="str">
        <f>IFERROR(VLOOKUP(B1389,Hoja3!J:K,2,0),"")</f>
        <v/>
      </c>
      <c r="J1389" t="str">
        <f>IFERROR(VLOOKUP(B1389,Hoja3!P:Q,1,0),"")</f>
        <v>3B9011</v>
      </c>
      <c r="K1389" t="str">
        <f>IFERROR(VLOOKUP(B1389,Hoja3!P:Q,2,0),"")</f>
        <v>PRIORIDAD 3</v>
      </c>
      <c r="L1389">
        <v>30</v>
      </c>
    </row>
    <row r="1390" spans="1:12" x14ac:dyDescent="0.25">
      <c r="A1390">
        <v>1389</v>
      </c>
      <c r="B1390" s="30" t="s">
        <v>2871</v>
      </c>
      <c r="D1390" t="s">
        <v>25</v>
      </c>
      <c r="E1390" t="s">
        <v>2709</v>
      </c>
      <c r="F1390">
        <v>6</v>
      </c>
      <c r="G1390" t="str">
        <f>IFERROR(VLOOKUP(B1390,FIJO!B:I,8,0),"No diagnostico")</f>
        <v>No diagnostico</v>
      </c>
      <c r="H1390" t="str">
        <f>IFERROR(VLOOKUP(B1390,Hoja3!J:K,1,0),"")</f>
        <v/>
      </c>
      <c r="I1390" t="str">
        <f>IFERROR(VLOOKUP(B1390,Hoja3!J:K,2,0),"")</f>
        <v/>
      </c>
      <c r="J1390" t="str">
        <f>IFERROR(VLOOKUP(B1390,Hoja3!P:Q,1,0),"")</f>
        <v>RAE</v>
      </c>
      <c r="K1390" t="str">
        <f>IFERROR(VLOOKUP(B1390,Hoja3!P:Q,2,0),"")</f>
        <v>PRIORIDAD 3</v>
      </c>
      <c r="L1390">
        <v>44</v>
      </c>
    </row>
    <row r="1391" spans="1:12" x14ac:dyDescent="0.25">
      <c r="A1391">
        <v>1390</v>
      </c>
      <c r="B1391" s="30" t="s">
        <v>2872</v>
      </c>
      <c r="D1391" t="s">
        <v>25</v>
      </c>
      <c r="E1391" t="s">
        <v>2709</v>
      </c>
      <c r="F1391">
        <v>6</v>
      </c>
      <c r="G1391" t="str">
        <f>IFERROR(VLOOKUP(B1391,FIJO!B:I,8,0),"No diagnostico")</f>
        <v>No diagnostico</v>
      </c>
      <c r="H1391" t="str">
        <f>IFERROR(VLOOKUP(B1391,Hoja3!J:K,1,0),"")</f>
        <v/>
      </c>
      <c r="I1391" t="str">
        <f>IFERROR(VLOOKUP(B1391,Hoja3!J:K,2,0),"")</f>
        <v/>
      </c>
      <c r="J1391" t="str">
        <f>IFERROR(VLOOKUP(B1391,Hoja3!P:Q,1,0),"")</f>
        <v>12J</v>
      </c>
      <c r="K1391" t="str">
        <f>IFERROR(VLOOKUP(B1391,Hoja3!P:Q,2,0),"")</f>
        <v>PRIORIDAD 3</v>
      </c>
      <c r="L1391">
        <v>46</v>
      </c>
    </row>
    <row r="1392" spans="1:12" x14ac:dyDescent="0.25">
      <c r="A1392">
        <v>1391</v>
      </c>
      <c r="B1392" s="30" t="s">
        <v>2873</v>
      </c>
      <c r="D1392" t="s">
        <v>25</v>
      </c>
      <c r="E1392" t="s">
        <v>2709</v>
      </c>
      <c r="F1392">
        <v>6</v>
      </c>
      <c r="G1392" t="str">
        <f>IFERROR(VLOOKUP(B1392,FIJO!B:I,8,0),"No diagnostico")</f>
        <v>No diagnostico</v>
      </c>
      <c r="H1392" t="str">
        <f>IFERROR(VLOOKUP(B1392,Hoja3!J:K,1,0),"")</f>
        <v/>
      </c>
      <c r="I1392" t="str">
        <f>IFERROR(VLOOKUP(B1392,Hoja3!J:K,2,0),"")</f>
        <v/>
      </c>
      <c r="J1392" t="str">
        <f>IFERROR(VLOOKUP(B1392,Hoja3!P:Q,1,0),"")</f>
        <v>CHG</v>
      </c>
      <c r="K1392" t="str">
        <f>IFERROR(VLOOKUP(B1392,Hoja3!P:Q,2,0),"")</f>
        <v>PRIORIDAD 3</v>
      </c>
      <c r="L1392">
        <v>68</v>
      </c>
    </row>
    <row r="1393" spans="1:12" x14ac:dyDescent="0.25">
      <c r="A1393">
        <v>1392</v>
      </c>
      <c r="B1393" s="30" t="s">
        <v>2874</v>
      </c>
      <c r="D1393" t="s">
        <v>25</v>
      </c>
      <c r="E1393" t="s">
        <v>2709</v>
      </c>
      <c r="F1393">
        <v>6</v>
      </c>
      <c r="G1393" t="str">
        <f>IFERROR(VLOOKUP(B1393,FIJO!B:I,8,0),"No diagnostico")</f>
        <v>No diagnostico</v>
      </c>
      <c r="H1393" t="str">
        <f>IFERROR(VLOOKUP(B1393,Hoja3!J:K,1,0),"")</f>
        <v/>
      </c>
      <c r="I1393" t="str">
        <f>IFERROR(VLOOKUP(B1393,Hoja3!J:K,2,0),"")</f>
        <v/>
      </c>
      <c r="J1393" t="str">
        <f>IFERROR(VLOOKUP(B1393,Hoja3!P:Q,1,0),"")</f>
        <v>2A3013</v>
      </c>
      <c r="K1393" t="str">
        <f>IFERROR(VLOOKUP(B1393,Hoja3!P:Q,2,0),"")</f>
        <v>PRIORIDAD 3</v>
      </c>
      <c r="L1393">
        <v>82</v>
      </c>
    </row>
    <row r="1394" spans="1:12" x14ac:dyDescent="0.25">
      <c r="A1394">
        <v>1393</v>
      </c>
      <c r="B1394" s="30" t="s">
        <v>2875</v>
      </c>
      <c r="D1394" t="s">
        <v>25</v>
      </c>
      <c r="E1394" t="s">
        <v>2709</v>
      </c>
      <c r="F1394">
        <v>6</v>
      </c>
      <c r="G1394" t="str">
        <f>IFERROR(VLOOKUP(B1394,FIJO!B:I,8,0),"No diagnostico")</f>
        <v>No diagnostico</v>
      </c>
      <c r="H1394" t="str">
        <f>IFERROR(VLOOKUP(B1394,Hoja3!J:K,1,0),"")</f>
        <v/>
      </c>
      <c r="I1394" t="str">
        <f>IFERROR(VLOOKUP(B1394,Hoja3!J:K,2,0),"")</f>
        <v/>
      </c>
      <c r="J1394" t="str">
        <f>IFERROR(VLOOKUP(B1394,Hoja3!P:Q,1,0),"")</f>
        <v>VV6</v>
      </c>
      <c r="K1394" t="str">
        <f>IFERROR(VLOOKUP(B1394,Hoja3!P:Q,2,0),"")</f>
        <v>PRIORIDAD 3</v>
      </c>
      <c r="L1394">
        <v>83</v>
      </c>
    </row>
    <row r="1395" spans="1:12" x14ac:dyDescent="0.25">
      <c r="A1395">
        <v>1394</v>
      </c>
      <c r="B1395" s="30" t="s">
        <v>2876</v>
      </c>
      <c r="D1395" t="s">
        <v>25</v>
      </c>
      <c r="E1395" t="s">
        <v>2709</v>
      </c>
      <c r="F1395">
        <v>6</v>
      </c>
      <c r="G1395" t="str">
        <f>IFERROR(VLOOKUP(B1395,FIJO!B:I,8,0),"No diagnostico")</f>
        <v>No diagnostico</v>
      </c>
      <c r="H1395" t="str">
        <f>IFERROR(VLOOKUP(B1395,Hoja3!J:K,1,0),"")</f>
        <v/>
      </c>
      <c r="I1395" t="str">
        <f>IFERROR(VLOOKUP(B1395,Hoja3!J:K,2,0),"")</f>
        <v/>
      </c>
      <c r="J1395" t="str">
        <f>IFERROR(VLOOKUP(B1395,Hoja3!P:Q,1,0),"")</f>
        <v>LGN</v>
      </c>
      <c r="K1395" t="str">
        <f>IFERROR(VLOOKUP(B1395,Hoja3!P:Q,2,0),"")</f>
        <v>PRIORIDAD 3</v>
      </c>
      <c r="L1395">
        <v>85</v>
      </c>
    </row>
    <row r="1396" spans="1:12" x14ac:dyDescent="0.25">
      <c r="A1396">
        <v>1395</v>
      </c>
      <c r="B1396" s="30" t="s">
        <v>2877</v>
      </c>
      <c r="D1396" t="s">
        <v>25</v>
      </c>
      <c r="E1396" t="s">
        <v>2709</v>
      </c>
      <c r="F1396">
        <v>6</v>
      </c>
      <c r="G1396" t="str">
        <f>IFERROR(VLOOKUP(B1396,FIJO!B:I,8,0),"No diagnostico")</f>
        <v>No diagnostico</v>
      </c>
      <c r="H1396" t="str">
        <f>IFERROR(VLOOKUP(B1396,Hoja3!J:K,1,0),"")</f>
        <v/>
      </c>
      <c r="I1396" t="str">
        <f>IFERROR(VLOOKUP(B1396,Hoja3!J:K,2,0),"")</f>
        <v/>
      </c>
      <c r="J1396" t="str">
        <f>IFERROR(VLOOKUP(B1396,Hoja3!P:Q,1,0),"")</f>
        <v>CFR4D</v>
      </c>
      <c r="K1396" t="str">
        <f>IFERROR(VLOOKUP(B1396,Hoja3!P:Q,2,0),"")</f>
        <v>PRIORIDAD 3</v>
      </c>
      <c r="L1396">
        <v>92</v>
      </c>
    </row>
    <row r="1397" spans="1:12" x14ac:dyDescent="0.25">
      <c r="A1397">
        <v>1396</v>
      </c>
      <c r="B1397" s="30" t="s">
        <v>2878</v>
      </c>
      <c r="D1397" t="s">
        <v>25</v>
      </c>
      <c r="E1397" t="s">
        <v>2709</v>
      </c>
      <c r="F1397">
        <v>6</v>
      </c>
      <c r="G1397" t="str">
        <f>IFERROR(VLOOKUP(B1397,FIJO!B:I,8,0),"No diagnostico")</f>
        <v>No diagnostico</v>
      </c>
      <c r="H1397" t="str">
        <f>IFERROR(VLOOKUP(B1397,Hoja3!J:K,1,0),"")</f>
        <v/>
      </c>
      <c r="I1397" t="str">
        <f>IFERROR(VLOOKUP(B1397,Hoja3!J:K,2,0),"")</f>
        <v/>
      </c>
      <c r="J1397" t="str">
        <f>IFERROR(VLOOKUP(B1397,Hoja3!P:Q,1,0),"")</f>
        <v>LVL</v>
      </c>
      <c r="K1397" t="str">
        <f>IFERROR(VLOOKUP(B1397,Hoja3!P:Q,2,0),"")</f>
        <v>PRIORIDAD 3</v>
      </c>
      <c r="L1397">
        <v>95</v>
      </c>
    </row>
    <row r="1398" spans="1:12" x14ac:dyDescent="0.25">
      <c r="A1398">
        <v>1397</v>
      </c>
      <c r="B1398" s="30" t="s">
        <v>2879</v>
      </c>
      <c r="D1398" t="s">
        <v>25</v>
      </c>
      <c r="E1398" t="s">
        <v>2709</v>
      </c>
      <c r="F1398">
        <v>6</v>
      </c>
      <c r="G1398" t="str">
        <f>IFERROR(VLOOKUP(B1398,FIJO!B:I,8,0),"No diagnostico")</f>
        <v>No diagnostico</v>
      </c>
      <c r="H1398" t="str">
        <f>IFERROR(VLOOKUP(B1398,Hoja3!J:K,1,0),"")</f>
        <v/>
      </c>
      <c r="I1398" t="str">
        <f>IFERROR(VLOOKUP(B1398,Hoja3!J:K,2,0),"")</f>
        <v/>
      </c>
      <c r="J1398" t="str">
        <f>IFERROR(VLOOKUP(B1398,Hoja3!P:Q,1,0),"")</f>
        <v>RLR</v>
      </c>
      <c r="K1398" t="str">
        <f>IFERROR(VLOOKUP(B1398,Hoja3!P:Q,2,0),"")</f>
        <v>PRIORIDAD 3</v>
      </c>
      <c r="L1398">
        <v>97</v>
      </c>
    </row>
    <row r="1399" spans="1:12" x14ac:dyDescent="0.25">
      <c r="A1399">
        <v>1398</v>
      </c>
      <c r="B1399" s="30" t="s">
        <v>2880</v>
      </c>
      <c r="D1399" t="s">
        <v>25</v>
      </c>
      <c r="E1399" t="s">
        <v>2709</v>
      </c>
      <c r="F1399">
        <v>6</v>
      </c>
      <c r="G1399" t="str">
        <f>IFERROR(VLOOKUP(B1399,FIJO!B:I,8,0),"No diagnostico")</f>
        <v>No diagnostico</v>
      </c>
      <c r="H1399" t="str">
        <f>IFERROR(VLOOKUP(B1399,Hoja3!J:K,1,0),"")</f>
        <v/>
      </c>
      <c r="I1399" t="str">
        <f>IFERROR(VLOOKUP(B1399,Hoja3!J:K,2,0),"")</f>
        <v/>
      </c>
      <c r="J1399" t="str">
        <f>IFERROR(VLOOKUP(B1399,Hoja3!P:Q,1,0),"")</f>
        <v>TFO</v>
      </c>
      <c r="K1399" t="str">
        <f>IFERROR(VLOOKUP(B1399,Hoja3!P:Q,2,0),"")</f>
        <v>PRIORIDAD 3</v>
      </c>
      <c r="L1399">
        <v>97</v>
      </c>
    </row>
    <row r="1400" spans="1:12" x14ac:dyDescent="0.25">
      <c r="A1400">
        <v>1399</v>
      </c>
      <c r="B1400" s="30" t="s">
        <v>2881</v>
      </c>
      <c r="D1400" t="s">
        <v>25</v>
      </c>
      <c r="E1400" t="s">
        <v>2709</v>
      </c>
      <c r="F1400">
        <v>6</v>
      </c>
      <c r="G1400" t="str">
        <f>IFERROR(VLOOKUP(B1400,FIJO!B:I,8,0),"No diagnostico")</f>
        <v>No diagnostico</v>
      </c>
      <c r="H1400" t="str">
        <f>IFERROR(VLOOKUP(B1400,Hoja3!J:K,1,0),"")</f>
        <v/>
      </c>
      <c r="I1400" t="str">
        <f>IFERROR(VLOOKUP(B1400,Hoja3!J:K,2,0),"")</f>
        <v/>
      </c>
      <c r="J1400" t="str">
        <f>IFERROR(VLOOKUP(B1400,Hoja3!P:Q,1,0),"")</f>
        <v>OA21</v>
      </c>
      <c r="K1400" t="str">
        <f>IFERROR(VLOOKUP(B1400,Hoja3!P:Q,2,0),"")</f>
        <v>PRIORIDAD 3</v>
      </c>
      <c r="L1400">
        <v>99</v>
      </c>
    </row>
    <row r="1401" spans="1:12" x14ac:dyDescent="0.25">
      <c r="A1401">
        <v>1400</v>
      </c>
      <c r="B1401" s="30" t="s">
        <v>2882</v>
      </c>
      <c r="D1401" t="s">
        <v>25</v>
      </c>
      <c r="E1401" t="s">
        <v>2709</v>
      </c>
      <c r="F1401">
        <v>6</v>
      </c>
      <c r="G1401" t="str">
        <f>IFERROR(VLOOKUP(B1401,FIJO!B:I,8,0),"No diagnostico")</f>
        <v>No diagnostico</v>
      </c>
      <c r="H1401" t="str">
        <f>IFERROR(VLOOKUP(B1401,Hoja3!J:K,1,0),"")</f>
        <v/>
      </c>
      <c r="I1401" t="str">
        <f>IFERROR(VLOOKUP(B1401,Hoja3!J:K,2,0),"")</f>
        <v/>
      </c>
      <c r="J1401" t="str">
        <f>IFERROR(VLOOKUP(B1401,Hoja3!P:Q,1,0),"")</f>
        <v>SO72</v>
      </c>
      <c r="K1401" t="str">
        <f>IFERROR(VLOOKUP(B1401,Hoja3!P:Q,2,0),"")</f>
        <v>PRIORIDAD 3</v>
      </c>
      <c r="L1401">
        <v>99</v>
      </c>
    </row>
    <row r="1402" spans="1:12" x14ac:dyDescent="0.25">
      <c r="A1402">
        <v>1401</v>
      </c>
      <c r="B1402" s="30" t="s">
        <v>2883</v>
      </c>
      <c r="D1402" t="s">
        <v>25</v>
      </c>
      <c r="E1402" t="s">
        <v>2709</v>
      </c>
      <c r="F1402">
        <v>6</v>
      </c>
      <c r="G1402" t="str">
        <f>IFERROR(VLOOKUP(B1402,FIJO!B:I,8,0),"No diagnostico")</f>
        <v>No diagnostico</v>
      </c>
      <c r="H1402" t="str">
        <f>IFERROR(VLOOKUP(B1402,Hoja3!J:K,1,0),"")</f>
        <v/>
      </c>
      <c r="I1402" t="str">
        <f>IFERROR(VLOOKUP(B1402,Hoja3!J:K,2,0),"")</f>
        <v/>
      </c>
      <c r="J1402" t="str">
        <f>IFERROR(VLOOKUP(B1402,Hoja3!P:Q,1,0),"")</f>
        <v>5AD012</v>
      </c>
      <c r="K1402" t="str">
        <f>IFERROR(VLOOKUP(B1402,Hoja3!P:Q,2,0),"")</f>
        <v>PRIORIDAD 3</v>
      </c>
      <c r="L1402">
        <v>105</v>
      </c>
    </row>
    <row r="1403" spans="1:12" x14ac:dyDescent="0.25">
      <c r="A1403">
        <v>1402</v>
      </c>
      <c r="B1403" s="30" t="s">
        <v>2884</v>
      </c>
      <c r="D1403" t="s">
        <v>25</v>
      </c>
      <c r="E1403" t="s">
        <v>2709</v>
      </c>
      <c r="F1403">
        <v>6</v>
      </c>
      <c r="G1403" t="str">
        <f>IFERROR(VLOOKUP(B1403,FIJO!B:I,8,0),"No diagnostico")</f>
        <v>No diagnostico</v>
      </c>
      <c r="H1403" t="str">
        <f>IFERROR(VLOOKUP(B1403,Hoja3!J:K,1,0),"")</f>
        <v/>
      </c>
      <c r="I1403" t="str">
        <f>IFERROR(VLOOKUP(B1403,Hoja3!J:K,2,0),"")</f>
        <v/>
      </c>
      <c r="J1403" t="str">
        <f>IFERROR(VLOOKUP(B1403,Hoja3!P:Q,1,0),"")</f>
        <v>HCA</v>
      </c>
      <c r="K1403" t="str">
        <f>IFERROR(VLOOKUP(B1403,Hoja3!P:Q,2,0),"")</f>
        <v>PRIORIDAD 3</v>
      </c>
      <c r="L1403">
        <v>106</v>
      </c>
    </row>
    <row r="1404" spans="1:12" x14ac:dyDescent="0.25">
      <c r="A1404">
        <v>1403</v>
      </c>
      <c r="B1404" s="30" t="s">
        <v>2885</v>
      </c>
      <c r="D1404" t="s">
        <v>25</v>
      </c>
      <c r="E1404" t="s">
        <v>2709</v>
      </c>
      <c r="F1404">
        <v>6</v>
      </c>
      <c r="G1404" t="str">
        <f>IFERROR(VLOOKUP(B1404,FIJO!B:I,8,0),"No diagnostico")</f>
        <v>No diagnostico</v>
      </c>
      <c r="H1404" t="str">
        <f>IFERROR(VLOOKUP(B1404,Hoja3!J:K,1,0),"")</f>
        <v/>
      </c>
      <c r="I1404" t="str">
        <f>IFERROR(VLOOKUP(B1404,Hoja3!J:K,2,0),"")</f>
        <v/>
      </c>
      <c r="J1404" t="str">
        <f>IFERROR(VLOOKUP(B1404,Hoja3!P:Q,1,0),"")</f>
        <v>TRO1</v>
      </c>
      <c r="K1404" t="str">
        <f>IFERROR(VLOOKUP(B1404,Hoja3!P:Q,2,0),"")</f>
        <v>PRIORIDAD 3</v>
      </c>
      <c r="L1404">
        <v>107</v>
      </c>
    </row>
    <row r="1405" spans="1:12" x14ac:dyDescent="0.25">
      <c r="A1405">
        <v>1404</v>
      </c>
      <c r="B1405" s="30" t="s">
        <v>2886</v>
      </c>
      <c r="D1405" t="s">
        <v>25</v>
      </c>
      <c r="E1405" t="s">
        <v>2709</v>
      </c>
      <c r="F1405">
        <v>6</v>
      </c>
      <c r="G1405" t="str">
        <f>IFERROR(VLOOKUP(B1405,FIJO!B:I,8,0),"No diagnostico")</f>
        <v>No diagnostico</v>
      </c>
      <c r="H1405" t="str">
        <f>IFERROR(VLOOKUP(B1405,Hoja3!J:K,1,0),"")</f>
        <v/>
      </c>
      <c r="I1405" t="str">
        <f>IFERROR(VLOOKUP(B1405,Hoja3!J:K,2,0),"")</f>
        <v/>
      </c>
      <c r="J1405" t="str">
        <f>IFERROR(VLOOKUP(B1405,Hoja3!P:Q,1,0),"")</f>
        <v>2A3014</v>
      </c>
      <c r="K1405" t="str">
        <f>IFERROR(VLOOKUP(B1405,Hoja3!P:Q,2,0),"")</f>
        <v>PRIORIDAD 3</v>
      </c>
      <c r="L1405">
        <v>108</v>
      </c>
    </row>
    <row r="1406" spans="1:12" x14ac:dyDescent="0.25">
      <c r="A1406">
        <v>1405</v>
      </c>
      <c r="B1406" s="30" t="s">
        <v>2887</v>
      </c>
      <c r="D1406" t="s">
        <v>25</v>
      </c>
      <c r="E1406" t="s">
        <v>2709</v>
      </c>
      <c r="F1406">
        <v>6</v>
      </c>
      <c r="G1406" t="str">
        <f>IFERROR(VLOOKUP(B1406,FIJO!B:I,8,0),"No diagnostico")</f>
        <v>No diagnostico</v>
      </c>
      <c r="H1406" t="str">
        <f>IFERROR(VLOOKUP(B1406,Hoja3!J:K,1,0),"")</f>
        <v/>
      </c>
      <c r="I1406" t="str">
        <f>IFERROR(VLOOKUP(B1406,Hoja3!J:K,2,0),"")</f>
        <v/>
      </c>
      <c r="J1406" t="str">
        <f>IFERROR(VLOOKUP(B1406,Hoja3!P:Q,1,0),"")</f>
        <v>2A4014</v>
      </c>
      <c r="K1406" t="str">
        <f>IFERROR(VLOOKUP(B1406,Hoja3!P:Q,2,0),"")</f>
        <v>PRIORIDAD 3</v>
      </c>
      <c r="L1406">
        <v>116</v>
      </c>
    </row>
    <row r="1407" spans="1:12" x14ac:dyDescent="0.25">
      <c r="A1407">
        <v>1406</v>
      </c>
      <c r="B1407" s="30" t="s">
        <v>2888</v>
      </c>
      <c r="D1407" t="s">
        <v>25</v>
      </c>
      <c r="E1407" t="s">
        <v>2709</v>
      </c>
      <c r="F1407">
        <v>6</v>
      </c>
      <c r="G1407" t="str">
        <f>IFERROR(VLOOKUP(B1407,FIJO!B:I,8,0),"No diagnostico")</f>
        <v>No diagnostico</v>
      </c>
      <c r="H1407" t="str">
        <f>IFERROR(VLOOKUP(B1407,Hoja3!J:K,1,0),"")</f>
        <v/>
      </c>
      <c r="I1407" t="str">
        <f>IFERROR(VLOOKUP(B1407,Hoja3!J:K,2,0),"")</f>
        <v/>
      </c>
      <c r="J1407" t="str">
        <f>IFERROR(VLOOKUP(B1407,Hoja3!P:Q,1,0),"")</f>
        <v>BMT</v>
      </c>
      <c r="K1407" t="str">
        <f>IFERROR(VLOOKUP(B1407,Hoja3!P:Q,2,0),"")</f>
        <v>PRIORIDAD 3</v>
      </c>
      <c r="L1407">
        <v>128</v>
      </c>
    </row>
    <row r="1408" spans="1:12" x14ac:dyDescent="0.25">
      <c r="A1408">
        <v>1407</v>
      </c>
      <c r="B1408" s="30" t="s">
        <v>2889</v>
      </c>
      <c r="D1408" t="s">
        <v>25</v>
      </c>
      <c r="E1408" t="s">
        <v>2709</v>
      </c>
      <c r="F1408">
        <v>6</v>
      </c>
      <c r="G1408" t="str">
        <f>IFERROR(VLOOKUP(B1408,FIJO!B:I,8,0),"No diagnostico")</f>
        <v>No diagnostico</v>
      </c>
      <c r="H1408" t="str">
        <f>IFERROR(VLOOKUP(B1408,Hoja3!J:K,1,0),"")</f>
        <v/>
      </c>
      <c r="I1408" t="str">
        <f>IFERROR(VLOOKUP(B1408,Hoja3!J:K,2,0),"")</f>
        <v/>
      </c>
      <c r="J1408" t="str">
        <f>IFERROR(VLOOKUP(B1408,Hoja3!P:Q,1,0),"")</f>
        <v>RUS</v>
      </c>
      <c r="K1408" t="str">
        <f>IFERROR(VLOOKUP(B1408,Hoja3!P:Q,2,0),"")</f>
        <v>PRIORIDAD 3</v>
      </c>
      <c r="L1408">
        <v>133</v>
      </c>
    </row>
    <row r="1409" spans="1:12" x14ac:dyDescent="0.25">
      <c r="A1409">
        <v>1408</v>
      </c>
      <c r="B1409" s="30" t="s">
        <v>2890</v>
      </c>
      <c r="D1409" t="s">
        <v>25</v>
      </c>
      <c r="E1409" t="s">
        <v>2709</v>
      </c>
      <c r="F1409">
        <v>6</v>
      </c>
      <c r="G1409" t="str">
        <f>IFERROR(VLOOKUP(B1409,FIJO!B:I,8,0),"No diagnostico")</f>
        <v>No diagnostico</v>
      </c>
      <c r="H1409" t="str">
        <f>IFERROR(VLOOKUP(B1409,Hoja3!J:K,1,0),"")</f>
        <v/>
      </c>
      <c r="I1409" t="str">
        <f>IFERROR(VLOOKUP(B1409,Hoja3!J:K,2,0),"")</f>
        <v/>
      </c>
      <c r="J1409" t="str">
        <f>IFERROR(VLOOKUP(B1409,Hoja3!P:Q,1,0),"")</f>
        <v>AZL</v>
      </c>
      <c r="K1409" t="str">
        <f>IFERROR(VLOOKUP(B1409,Hoja3!P:Q,2,0),"")</f>
        <v>PRIORIDAD 3</v>
      </c>
      <c r="L1409">
        <v>135</v>
      </c>
    </row>
    <row r="1410" spans="1:12" x14ac:dyDescent="0.25">
      <c r="A1410">
        <v>1409</v>
      </c>
      <c r="B1410" s="30" t="s">
        <v>2891</v>
      </c>
      <c r="D1410" t="s">
        <v>25</v>
      </c>
      <c r="E1410" t="s">
        <v>2709</v>
      </c>
      <c r="F1410">
        <v>6</v>
      </c>
      <c r="G1410" t="str">
        <f>IFERROR(VLOOKUP(B1410,FIJO!B:I,8,0),"No diagnostico")</f>
        <v>No diagnostico</v>
      </c>
      <c r="H1410" t="str">
        <f>IFERROR(VLOOKUP(B1410,Hoja3!J:K,1,0),"")</f>
        <v/>
      </c>
      <c r="I1410" t="str">
        <f>IFERROR(VLOOKUP(B1410,Hoja3!J:K,2,0),"")</f>
        <v/>
      </c>
      <c r="J1410" t="str">
        <f>IFERROR(VLOOKUP(B1410,Hoja3!P:Q,1,0),"")</f>
        <v>4CD</v>
      </c>
      <c r="K1410" t="str">
        <f>IFERROR(VLOOKUP(B1410,Hoja3!P:Q,2,0),"")</f>
        <v>PRIORIDAD 3</v>
      </c>
      <c r="L1410">
        <v>138</v>
      </c>
    </row>
    <row r="1411" spans="1:12" x14ac:dyDescent="0.25">
      <c r="A1411">
        <v>1410</v>
      </c>
      <c r="B1411" s="30" t="s">
        <v>2892</v>
      </c>
      <c r="D1411" t="s">
        <v>25</v>
      </c>
      <c r="E1411" t="s">
        <v>2709</v>
      </c>
      <c r="F1411">
        <v>6</v>
      </c>
      <c r="G1411" t="str">
        <f>IFERROR(VLOOKUP(B1411,FIJO!B:I,8,0),"No diagnostico")</f>
        <v>No diagnostico</v>
      </c>
      <c r="H1411" t="str">
        <f>IFERROR(VLOOKUP(B1411,Hoja3!J:K,1,0),"")</f>
        <v/>
      </c>
      <c r="I1411" t="str">
        <f>IFERROR(VLOOKUP(B1411,Hoja3!J:K,2,0),"")</f>
        <v/>
      </c>
      <c r="J1411" t="str">
        <f>IFERROR(VLOOKUP(B1411,Hoja3!P:Q,1,0),"")</f>
        <v>FU3</v>
      </c>
      <c r="K1411" t="str">
        <f>IFERROR(VLOOKUP(B1411,Hoja3!P:Q,2,0),"")</f>
        <v>PRIORIDAD 3</v>
      </c>
      <c r="L1411">
        <v>138</v>
      </c>
    </row>
    <row r="1412" spans="1:12" x14ac:dyDescent="0.25">
      <c r="A1412">
        <v>1411</v>
      </c>
      <c r="B1412" s="30" t="s">
        <v>2893</v>
      </c>
      <c r="D1412" t="s">
        <v>25</v>
      </c>
      <c r="E1412" t="s">
        <v>2709</v>
      </c>
      <c r="F1412">
        <v>6</v>
      </c>
      <c r="G1412" t="str">
        <f>IFERROR(VLOOKUP(B1412,FIJO!B:I,8,0),"No diagnostico")</f>
        <v>No diagnostico</v>
      </c>
      <c r="H1412" t="str">
        <f>IFERROR(VLOOKUP(B1412,Hoja3!J:K,1,0),"")</f>
        <v/>
      </c>
      <c r="I1412" t="str">
        <f>IFERROR(VLOOKUP(B1412,Hoja3!J:K,2,0),"")</f>
        <v/>
      </c>
      <c r="J1412" t="str">
        <f>IFERROR(VLOOKUP(B1412,Hoja3!P:Q,1,0),"")</f>
        <v>TOE</v>
      </c>
      <c r="K1412" t="str">
        <f>IFERROR(VLOOKUP(B1412,Hoja3!P:Q,2,0),"")</f>
        <v>PRIORIDAD 3</v>
      </c>
      <c r="L1412">
        <v>149</v>
      </c>
    </row>
    <row r="1413" spans="1:12" x14ac:dyDescent="0.25">
      <c r="A1413">
        <v>1412</v>
      </c>
      <c r="B1413" s="30" t="s">
        <v>2894</v>
      </c>
      <c r="D1413" t="s">
        <v>25</v>
      </c>
      <c r="E1413" t="s">
        <v>2709</v>
      </c>
      <c r="F1413">
        <v>6</v>
      </c>
      <c r="G1413" t="str">
        <f>IFERROR(VLOOKUP(B1413,FIJO!B:I,8,0),"No diagnostico")</f>
        <v>No diagnostico</v>
      </c>
      <c r="H1413" t="str">
        <f>IFERROR(VLOOKUP(B1413,Hoja3!J:K,1,0),"")</f>
        <v/>
      </c>
      <c r="I1413" t="str">
        <f>IFERROR(VLOOKUP(B1413,Hoja3!J:K,2,0),"")</f>
        <v/>
      </c>
      <c r="J1413" t="str">
        <f>IFERROR(VLOOKUP(B1413,Hoja3!P:Q,1,0),"")</f>
        <v>SQ5</v>
      </c>
      <c r="K1413" t="str">
        <f>IFERROR(VLOOKUP(B1413,Hoja3!P:Q,2,0),"")</f>
        <v>PRIORIDAD 3</v>
      </c>
      <c r="L1413">
        <v>154</v>
      </c>
    </row>
    <row r="1414" spans="1:12" x14ac:dyDescent="0.25">
      <c r="A1414">
        <v>1413</v>
      </c>
      <c r="B1414" s="30" t="s">
        <v>2895</v>
      </c>
      <c r="D1414" t="s">
        <v>25</v>
      </c>
      <c r="E1414" t="s">
        <v>2709</v>
      </c>
      <c r="F1414">
        <v>6</v>
      </c>
      <c r="G1414" t="str">
        <f>IFERROR(VLOOKUP(B1414,FIJO!B:I,8,0),"No diagnostico")</f>
        <v>No diagnostico</v>
      </c>
      <c r="H1414" t="str">
        <f>IFERROR(VLOOKUP(B1414,Hoja3!J:K,1,0),"")</f>
        <v/>
      </c>
      <c r="I1414" t="str">
        <f>IFERROR(VLOOKUP(B1414,Hoja3!J:K,2,0),"")</f>
        <v/>
      </c>
      <c r="J1414" t="str">
        <f>IFERROR(VLOOKUP(B1414,Hoja3!P:Q,1,0),"")</f>
        <v>E3I</v>
      </c>
      <c r="K1414" t="str">
        <f>IFERROR(VLOOKUP(B1414,Hoja3!P:Q,2,0),"")</f>
        <v>PRIORIDAD 3</v>
      </c>
      <c r="L1414">
        <v>171</v>
      </c>
    </row>
    <row r="1415" spans="1:12" x14ac:dyDescent="0.25">
      <c r="A1415">
        <v>1414</v>
      </c>
      <c r="B1415" s="30" t="s">
        <v>2896</v>
      </c>
      <c r="D1415" t="s">
        <v>25</v>
      </c>
      <c r="E1415" t="s">
        <v>2709</v>
      </c>
      <c r="F1415">
        <v>6</v>
      </c>
      <c r="G1415" t="str">
        <f>IFERROR(VLOOKUP(B1415,FIJO!B:I,8,0),"No diagnostico")</f>
        <v>No diagnostico</v>
      </c>
      <c r="H1415" t="str">
        <f>IFERROR(VLOOKUP(B1415,Hoja3!J:K,1,0),"")</f>
        <v/>
      </c>
      <c r="I1415" t="str">
        <f>IFERROR(VLOOKUP(B1415,Hoja3!J:K,2,0),"")</f>
        <v/>
      </c>
      <c r="J1415" t="str">
        <f>IFERROR(VLOOKUP(B1415,Hoja3!P:Q,1,0),"")</f>
        <v>CSC2</v>
      </c>
      <c r="K1415" t="str">
        <f>IFERROR(VLOOKUP(B1415,Hoja3!P:Q,2,0),"")</f>
        <v>PRIORIDAD 3</v>
      </c>
      <c r="L1415">
        <v>172</v>
      </c>
    </row>
    <row r="1416" spans="1:12" x14ac:dyDescent="0.25">
      <c r="A1416">
        <v>1415</v>
      </c>
      <c r="B1416" s="30" t="s">
        <v>2897</v>
      </c>
      <c r="D1416" t="s">
        <v>25</v>
      </c>
      <c r="E1416" t="s">
        <v>2709</v>
      </c>
      <c r="F1416">
        <v>6</v>
      </c>
      <c r="G1416" t="str">
        <f>IFERROR(VLOOKUP(B1416,FIJO!B:I,8,0),"No diagnostico")</f>
        <v>No diagnostico</v>
      </c>
      <c r="H1416" t="str">
        <f>IFERROR(VLOOKUP(B1416,Hoja3!J:K,1,0),"")</f>
        <v/>
      </c>
      <c r="I1416" t="str">
        <f>IFERROR(VLOOKUP(B1416,Hoja3!J:K,2,0),"")</f>
        <v/>
      </c>
      <c r="J1416" t="str">
        <f>IFERROR(VLOOKUP(B1416,Hoja3!P:Q,1,0),"")</f>
        <v>0NA</v>
      </c>
      <c r="K1416" t="str">
        <f>IFERROR(VLOOKUP(B1416,Hoja3!P:Q,2,0),"")</f>
        <v>PRIORIDAD 3</v>
      </c>
      <c r="L1416">
        <v>257</v>
      </c>
    </row>
    <row r="1417" spans="1:12" x14ac:dyDescent="0.25">
      <c r="A1417">
        <v>1416</v>
      </c>
      <c r="B1417" s="30" t="s">
        <v>2898</v>
      </c>
      <c r="D1417" t="s">
        <v>25</v>
      </c>
      <c r="E1417" t="s">
        <v>2709</v>
      </c>
      <c r="F1417">
        <v>6</v>
      </c>
      <c r="G1417" t="str">
        <f>IFERROR(VLOOKUP(B1417,FIJO!B:I,8,0),"No diagnostico")</f>
        <v>No diagnostico</v>
      </c>
      <c r="H1417" t="str">
        <f>IFERROR(VLOOKUP(B1417,Hoja3!J:K,1,0),"")</f>
        <v/>
      </c>
      <c r="I1417" t="str">
        <f>IFERROR(VLOOKUP(B1417,Hoja3!J:K,2,0),"")</f>
        <v/>
      </c>
      <c r="J1417" t="str">
        <f>IFERROR(VLOOKUP(B1417,Hoja3!P:Q,1,0),"")</f>
        <v>2CA21M</v>
      </c>
      <c r="K1417" t="str">
        <f>IFERROR(VLOOKUP(B1417,Hoja3!P:Q,2,0),"")</f>
        <v>PRIORIDAD 4</v>
      </c>
      <c r="L1417">
        <v>1</v>
      </c>
    </row>
    <row r="1418" spans="1:12" x14ac:dyDescent="0.25">
      <c r="A1418">
        <v>1417</v>
      </c>
      <c r="B1418" s="30" t="s">
        <v>2899</v>
      </c>
      <c r="D1418" t="s">
        <v>25</v>
      </c>
      <c r="E1418" t="s">
        <v>2709</v>
      </c>
      <c r="F1418">
        <v>6</v>
      </c>
      <c r="G1418" t="str">
        <f>IFERROR(VLOOKUP(B1418,FIJO!B:I,8,0),"No diagnostico")</f>
        <v>No diagnostico</v>
      </c>
      <c r="H1418" t="str">
        <f>IFERROR(VLOOKUP(B1418,Hoja3!J:K,1,0),"")</f>
        <v/>
      </c>
      <c r="I1418" t="str">
        <f>IFERROR(VLOOKUP(B1418,Hoja3!J:K,2,0),"")</f>
        <v/>
      </c>
      <c r="J1418" t="str">
        <f>IFERROR(VLOOKUP(B1418,Hoja3!P:Q,1,0),"")</f>
        <v>GCN</v>
      </c>
      <c r="K1418" t="str">
        <f>IFERROR(VLOOKUP(B1418,Hoja3!P:Q,2,0),"")</f>
        <v>PRIORIDAD 4</v>
      </c>
      <c r="L1418">
        <v>1</v>
      </c>
    </row>
    <row r="1419" spans="1:12" x14ac:dyDescent="0.25">
      <c r="A1419">
        <v>1418</v>
      </c>
      <c r="B1419" s="30" t="s">
        <v>2900</v>
      </c>
      <c r="D1419" t="s">
        <v>25</v>
      </c>
      <c r="E1419" t="s">
        <v>2709</v>
      </c>
      <c r="F1419">
        <v>6</v>
      </c>
      <c r="G1419" t="str">
        <f>IFERROR(VLOOKUP(B1419,FIJO!B:I,8,0),"No diagnostico")</f>
        <v>No diagnostico</v>
      </c>
      <c r="H1419" t="str">
        <f>IFERROR(VLOOKUP(B1419,Hoja3!J:K,1,0),"")</f>
        <v/>
      </c>
      <c r="I1419" t="str">
        <f>IFERROR(VLOOKUP(B1419,Hoja3!J:K,2,0),"")</f>
        <v/>
      </c>
      <c r="J1419" t="str">
        <f>IFERROR(VLOOKUP(B1419,Hoja3!P:Q,1,0),"")</f>
        <v>15B1</v>
      </c>
      <c r="K1419" t="str">
        <f>IFERROR(VLOOKUP(B1419,Hoja3!P:Q,2,0),"")</f>
        <v>PRIORIDAD 4</v>
      </c>
      <c r="L1419">
        <v>4</v>
      </c>
    </row>
    <row r="1420" spans="1:12" x14ac:dyDescent="0.25">
      <c r="A1420">
        <v>1419</v>
      </c>
      <c r="B1420" s="30" t="s">
        <v>2901</v>
      </c>
      <c r="D1420" t="s">
        <v>25</v>
      </c>
      <c r="E1420" t="s">
        <v>2709</v>
      </c>
      <c r="F1420">
        <v>6</v>
      </c>
      <c r="G1420" t="str">
        <f>IFERROR(VLOOKUP(B1420,FIJO!B:I,8,0),"No diagnostico")</f>
        <v>No diagnostico</v>
      </c>
      <c r="H1420" t="str">
        <f>IFERROR(VLOOKUP(B1420,Hoja3!J:K,1,0),"")</f>
        <v/>
      </c>
      <c r="I1420" t="str">
        <f>IFERROR(VLOOKUP(B1420,Hoja3!J:K,2,0),"")</f>
        <v/>
      </c>
      <c r="J1420" t="str">
        <f>IFERROR(VLOOKUP(B1420,Hoja3!P:Q,1,0),"")</f>
        <v>8VD</v>
      </c>
      <c r="K1420" t="str">
        <f>IFERROR(VLOOKUP(B1420,Hoja3!P:Q,2,0),"")</f>
        <v>PRIORIDAD 4</v>
      </c>
      <c r="L1420">
        <v>6</v>
      </c>
    </row>
    <row r="1421" spans="1:12" x14ac:dyDescent="0.25">
      <c r="A1421">
        <v>1420</v>
      </c>
      <c r="B1421" s="30" t="s">
        <v>2902</v>
      </c>
      <c r="D1421" t="s">
        <v>25</v>
      </c>
      <c r="E1421" t="s">
        <v>2709</v>
      </c>
      <c r="F1421">
        <v>6</v>
      </c>
      <c r="G1421" t="str">
        <f>IFERROR(VLOOKUP(B1421,FIJO!B:I,8,0),"No diagnostico")</f>
        <v>No diagnostico</v>
      </c>
      <c r="H1421" t="str">
        <f>IFERROR(VLOOKUP(B1421,Hoja3!J:K,1,0),"")</f>
        <v/>
      </c>
      <c r="I1421" t="str">
        <f>IFERROR(VLOOKUP(B1421,Hoja3!J:K,2,0),"")</f>
        <v/>
      </c>
      <c r="J1421" t="str">
        <f>IFERROR(VLOOKUP(B1421,Hoja3!P:Q,1,0),"")</f>
        <v>2CA22M</v>
      </c>
      <c r="K1421" t="str">
        <f>IFERROR(VLOOKUP(B1421,Hoja3!P:Q,2,0),"")</f>
        <v>PRIORIDAD 4</v>
      </c>
      <c r="L1421">
        <v>7</v>
      </c>
    </row>
    <row r="1422" spans="1:12" x14ac:dyDescent="0.25">
      <c r="A1422">
        <v>1421</v>
      </c>
      <c r="B1422" s="30" t="s">
        <v>2903</v>
      </c>
      <c r="D1422" t="s">
        <v>25</v>
      </c>
      <c r="E1422" t="s">
        <v>2709</v>
      </c>
      <c r="F1422">
        <v>6</v>
      </c>
      <c r="G1422" t="str">
        <f>IFERROR(VLOOKUP(B1422,FIJO!B:I,8,0),"No diagnostico")</f>
        <v>No diagnostico</v>
      </c>
      <c r="H1422" t="str">
        <f>IFERROR(VLOOKUP(B1422,Hoja3!J:K,1,0),"")</f>
        <v/>
      </c>
      <c r="I1422" t="str">
        <f>IFERROR(VLOOKUP(B1422,Hoja3!J:K,2,0),"")</f>
        <v/>
      </c>
      <c r="J1422" t="str">
        <f>IFERROR(VLOOKUP(B1422,Hoja3!P:Q,1,0),"")</f>
        <v>RIU1</v>
      </c>
      <c r="K1422" t="str">
        <f>IFERROR(VLOOKUP(B1422,Hoja3!P:Q,2,0),"")</f>
        <v>PRIORIDAD 4</v>
      </c>
      <c r="L1422">
        <v>8</v>
      </c>
    </row>
    <row r="1423" spans="1:12" x14ac:dyDescent="0.25">
      <c r="A1423">
        <v>1422</v>
      </c>
      <c r="B1423" s="30" t="s">
        <v>2904</v>
      </c>
      <c r="D1423" t="s">
        <v>25</v>
      </c>
      <c r="E1423" t="s">
        <v>2709</v>
      </c>
      <c r="F1423">
        <v>6</v>
      </c>
      <c r="G1423" t="str">
        <f>IFERROR(VLOOKUP(B1423,FIJO!B:I,8,0),"No diagnostico")</f>
        <v>No diagnostico</v>
      </c>
      <c r="H1423" t="str">
        <f>IFERROR(VLOOKUP(B1423,Hoja3!J:K,1,0),"")</f>
        <v/>
      </c>
      <c r="I1423" t="str">
        <f>IFERROR(VLOOKUP(B1423,Hoja3!J:K,2,0),"")</f>
        <v/>
      </c>
      <c r="J1423" t="str">
        <f>IFERROR(VLOOKUP(B1423,Hoja3!P:Q,1,0),"")</f>
        <v>10J</v>
      </c>
      <c r="K1423" t="str">
        <f>IFERROR(VLOOKUP(B1423,Hoja3!P:Q,2,0),"")</f>
        <v>PRIORIDAD 4</v>
      </c>
      <c r="L1423">
        <v>12</v>
      </c>
    </row>
    <row r="1424" spans="1:12" x14ac:dyDescent="0.25">
      <c r="A1424">
        <v>1423</v>
      </c>
      <c r="B1424" s="30" t="s">
        <v>2905</v>
      </c>
      <c r="D1424" t="s">
        <v>25</v>
      </c>
      <c r="E1424" t="s">
        <v>2709</v>
      </c>
      <c r="F1424">
        <v>6</v>
      </c>
      <c r="G1424" t="str">
        <f>IFERROR(VLOOKUP(B1424,FIJO!B:I,8,0),"No diagnostico")</f>
        <v>No diagnostico</v>
      </c>
      <c r="H1424" t="str">
        <f>IFERROR(VLOOKUP(B1424,Hoja3!J:K,1,0),"")</f>
        <v/>
      </c>
      <c r="I1424" t="str">
        <f>IFERROR(VLOOKUP(B1424,Hoja3!J:K,2,0),"")</f>
        <v/>
      </c>
      <c r="J1424" t="str">
        <f>IFERROR(VLOOKUP(B1424,Hoja3!P:Q,1,0),"")</f>
        <v>FUI</v>
      </c>
      <c r="K1424" t="str">
        <f>IFERROR(VLOOKUP(B1424,Hoja3!P:Q,2,0),"")</f>
        <v>PRIORIDAD 4</v>
      </c>
      <c r="L1424">
        <v>12</v>
      </c>
    </row>
    <row r="1425" spans="1:12" x14ac:dyDescent="0.25">
      <c r="A1425">
        <v>1424</v>
      </c>
      <c r="B1425" s="30" t="s">
        <v>2906</v>
      </c>
      <c r="D1425" t="s">
        <v>25</v>
      </c>
      <c r="E1425" t="s">
        <v>2709</v>
      </c>
      <c r="F1425">
        <v>6</v>
      </c>
      <c r="G1425" t="str">
        <f>IFERROR(VLOOKUP(B1425,FIJO!B:I,8,0),"No diagnostico")</f>
        <v>No diagnostico</v>
      </c>
      <c r="H1425" t="str">
        <f>IFERROR(VLOOKUP(B1425,Hoja3!J:K,1,0),"")</f>
        <v/>
      </c>
      <c r="I1425" t="str">
        <f>IFERROR(VLOOKUP(B1425,Hoja3!J:K,2,0),"")</f>
        <v/>
      </c>
      <c r="J1425" t="str">
        <f>IFERROR(VLOOKUP(B1425,Hoja3!P:Q,1,0),"")</f>
        <v>FRD1</v>
      </c>
      <c r="K1425" t="str">
        <f>IFERROR(VLOOKUP(B1425,Hoja3!P:Q,2,0),"")</f>
        <v>PRIORIDAD 4</v>
      </c>
      <c r="L1425">
        <v>13</v>
      </c>
    </row>
    <row r="1426" spans="1:12" x14ac:dyDescent="0.25">
      <c r="A1426">
        <v>1425</v>
      </c>
      <c r="B1426" s="30" t="s">
        <v>2907</v>
      </c>
      <c r="D1426" t="s">
        <v>25</v>
      </c>
      <c r="E1426" t="s">
        <v>2709</v>
      </c>
      <c r="F1426">
        <v>6</v>
      </c>
      <c r="G1426" t="str">
        <f>IFERROR(VLOOKUP(B1426,FIJO!B:I,8,0),"No diagnostico")</f>
        <v>No diagnostico</v>
      </c>
      <c r="H1426" t="str">
        <f>IFERROR(VLOOKUP(B1426,Hoja3!J:K,1,0),"")</f>
        <v/>
      </c>
      <c r="I1426" t="str">
        <f>IFERROR(VLOOKUP(B1426,Hoja3!J:K,2,0),"")</f>
        <v/>
      </c>
      <c r="J1426" t="str">
        <f>IFERROR(VLOOKUP(B1426,Hoja3!P:Q,1,0),"")</f>
        <v>P3G</v>
      </c>
      <c r="K1426" t="str">
        <f>IFERROR(VLOOKUP(B1426,Hoja3!P:Q,2,0),"")</f>
        <v>PRIORIDAD 4</v>
      </c>
      <c r="L1426">
        <v>16</v>
      </c>
    </row>
    <row r="1427" spans="1:12" x14ac:dyDescent="0.25">
      <c r="A1427">
        <v>1426</v>
      </c>
      <c r="B1427" s="30" t="s">
        <v>2908</v>
      </c>
      <c r="D1427" t="s">
        <v>25</v>
      </c>
      <c r="E1427" t="s">
        <v>2709</v>
      </c>
      <c r="F1427">
        <v>6</v>
      </c>
      <c r="G1427" t="str">
        <f>IFERROR(VLOOKUP(B1427,FIJO!B:I,8,0),"No diagnostico")</f>
        <v>No diagnostico</v>
      </c>
      <c r="H1427" t="str">
        <f>IFERROR(VLOOKUP(B1427,Hoja3!J:K,1,0),"")</f>
        <v/>
      </c>
      <c r="I1427" t="str">
        <f>IFERROR(VLOOKUP(B1427,Hoja3!J:K,2,0),"")</f>
        <v/>
      </c>
      <c r="J1427" t="str">
        <f>IFERROR(VLOOKUP(B1427,Hoja3!P:Q,1,0),"")</f>
        <v>3213M</v>
      </c>
      <c r="K1427" t="str">
        <f>IFERROR(VLOOKUP(B1427,Hoja3!P:Q,2,0),"")</f>
        <v>PRIORIDAD 4</v>
      </c>
      <c r="L1427">
        <v>19</v>
      </c>
    </row>
    <row r="1428" spans="1:12" x14ac:dyDescent="0.25">
      <c r="A1428">
        <v>1427</v>
      </c>
      <c r="B1428" s="30" t="s">
        <v>2909</v>
      </c>
      <c r="D1428" t="s">
        <v>25</v>
      </c>
      <c r="E1428" t="s">
        <v>2709</v>
      </c>
      <c r="F1428">
        <v>6</v>
      </c>
      <c r="G1428" t="str">
        <f>IFERROR(VLOOKUP(B1428,FIJO!B:I,8,0),"No diagnostico")</f>
        <v>No diagnostico</v>
      </c>
      <c r="H1428" t="str">
        <f>IFERROR(VLOOKUP(B1428,Hoja3!J:K,1,0),"")</f>
        <v/>
      </c>
      <c r="I1428" t="str">
        <f>IFERROR(VLOOKUP(B1428,Hoja3!J:K,2,0),"")</f>
        <v/>
      </c>
      <c r="J1428" t="str">
        <f>IFERROR(VLOOKUP(B1428,Hoja3!P:Q,1,0),"")</f>
        <v>B2H2</v>
      </c>
      <c r="K1428" t="str">
        <f>IFERROR(VLOOKUP(B1428,Hoja3!P:Q,2,0),"")</f>
        <v>PRIORIDAD 4</v>
      </c>
      <c r="L1428">
        <v>19</v>
      </c>
    </row>
    <row r="1429" spans="1:12" x14ac:dyDescent="0.25">
      <c r="A1429">
        <v>1428</v>
      </c>
      <c r="B1429" s="30" t="s">
        <v>2910</v>
      </c>
      <c r="D1429" t="s">
        <v>25</v>
      </c>
      <c r="E1429" t="s">
        <v>2709</v>
      </c>
      <c r="F1429">
        <v>6</v>
      </c>
      <c r="G1429" t="str">
        <f>IFERROR(VLOOKUP(B1429,FIJO!B:I,8,0),"No diagnostico")</f>
        <v>No diagnostico</v>
      </c>
      <c r="H1429" t="str">
        <f>IFERROR(VLOOKUP(B1429,Hoja3!J:K,1,0),"")</f>
        <v/>
      </c>
      <c r="I1429" t="str">
        <f>IFERROR(VLOOKUP(B1429,Hoja3!J:K,2,0),"")</f>
        <v/>
      </c>
      <c r="J1429" t="str">
        <f>IFERROR(VLOOKUP(B1429,Hoja3!P:Q,1,0),"")</f>
        <v>10T</v>
      </c>
      <c r="K1429" t="str">
        <f>IFERROR(VLOOKUP(B1429,Hoja3!P:Q,2,0),"")</f>
        <v>PRIORIDAD 4</v>
      </c>
      <c r="L1429">
        <v>23</v>
      </c>
    </row>
    <row r="1430" spans="1:12" x14ac:dyDescent="0.25">
      <c r="A1430">
        <v>1429</v>
      </c>
      <c r="B1430" s="30" t="s">
        <v>2911</v>
      </c>
      <c r="D1430" t="s">
        <v>25</v>
      </c>
      <c r="E1430" t="s">
        <v>2709</v>
      </c>
      <c r="F1430">
        <v>6</v>
      </c>
      <c r="G1430" t="str">
        <f>IFERROR(VLOOKUP(B1430,FIJO!B:I,8,0),"No diagnostico")</f>
        <v>No diagnostico</v>
      </c>
      <c r="H1430" t="str">
        <f>IFERROR(VLOOKUP(B1430,Hoja3!J:K,1,0),"")</f>
        <v/>
      </c>
      <c r="I1430" t="str">
        <f>IFERROR(VLOOKUP(B1430,Hoja3!J:K,2,0),"")</f>
        <v/>
      </c>
      <c r="J1430" t="str">
        <f>IFERROR(VLOOKUP(B1430,Hoja3!P:Q,1,0),"")</f>
        <v>11J</v>
      </c>
      <c r="K1430" t="str">
        <f>IFERROR(VLOOKUP(B1430,Hoja3!P:Q,2,0),"")</f>
        <v>PRIORIDAD 4</v>
      </c>
      <c r="L1430">
        <v>25</v>
      </c>
    </row>
    <row r="1431" spans="1:12" x14ac:dyDescent="0.25">
      <c r="A1431">
        <v>1430</v>
      </c>
      <c r="B1431" s="30" t="s">
        <v>2912</v>
      </c>
      <c r="D1431" t="s">
        <v>25</v>
      </c>
      <c r="E1431" t="s">
        <v>2709</v>
      </c>
      <c r="F1431">
        <v>6</v>
      </c>
      <c r="G1431" t="str">
        <f>IFERROR(VLOOKUP(B1431,FIJO!B:I,8,0),"No diagnostico")</f>
        <v>No diagnostico</v>
      </c>
      <c r="H1431" t="str">
        <f>IFERROR(VLOOKUP(B1431,Hoja3!J:K,1,0),"")</f>
        <v/>
      </c>
      <c r="I1431" t="str">
        <f>IFERROR(VLOOKUP(B1431,Hoja3!J:K,2,0),"")</f>
        <v/>
      </c>
      <c r="J1431" t="str">
        <f>IFERROR(VLOOKUP(B1431,Hoja3!P:Q,1,0),"")</f>
        <v>IPC</v>
      </c>
      <c r="K1431" t="str">
        <f>IFERROR(VLOOKUP(B1431,Hoja3!P:Q,2,0),"")</f>
        <v>PRIORIDAD 4</v>
      </c>
      <c r="L1431">
        <v>47</v>
      </c>
    </row>
    <row r="1432" spans="1:12" x14ac:dyDescent="0.25">
      <c r="A1432">
        <v>1431</v>
      </c>
      <c r="B1432" s="30" t="s">
        <v>2913</v>
      </c>
      <c r="D1432" t="s">
        <v>25</v>
      </c>
      <c r="E1432" t="s">
        <v>2709</v>
      </c>
      <c r="F1432">
        <v>6</v>
      </c>
      <c r="G1432" t="str">
        <f>IFERROR(VLOOKUP(B1432,FIJO!B:I,8,0),"No diagnostico")</f>
        <v>No diagnostico</v>
      </c>
      <c r="H1432" t="str">
        <f>IFERROR(VLOOKUP(B1432,Hoja3!J:K,1,0),"")</f>
        <v/>
      </c>
      <c r="I1432" t="str">
        <f>IFERROR(VLOOKUP(B1432,Hoja3!J:K,2,0),"")</f>
        <v/>
      </c>
      <c r="J1432" t="str">
        <f>IFERROR(VLOOKUP(B1432,Hoja3!P:Q,1,0),"")</f>
        <v>0AO</v>
      </c>
      <c r="K1432" t="str">
        <f>IFERROR(VLOOKUP(B1432,Hoja3!P:Q,2,0),"")</f>
        <v>PRIORIDAD 4</v>
      </c>
      <c r="L1432">
        <v>49</v>
      </c>
    </row>
    <row r="1433" spans="1:12" x14ac:dyDescent="0.25">
      <c r="A1433">
        <v>1432</v>
      </c>
      <c r="B1433" s="30" t="s">
        <v>2914</v>
      </c>
      <c r="D1433" t="s">
        <v>25</v>
      </c>
      <c r="E1433" t="s">
        <v>2709</v>
      </c>
      <c r="F1433">
        <v>6</v>
      </c>
      <c r="G1433" t="str">
        <f>IFERROR(VLOOKUP(B1433,FIJO!B:I,8,0),"No diagnostico")</f>
        <v>No diagnostico</v>
      </c>
      <c r="H1433" t="str">
        <f>IFERROR(VLOOKUP(B1433,Hoja3!J:K,1,0),"")</f>
        <v/>
      </c>
      <c r="I1433" t="str">
        <f>IFERROR(VLOOKUP(B1433,Hoja3!J:K,2,0),"")</f>
        <v/>
      </c>
      <c r="J1433" t="str">
        <f>IFERROR(VLOOKUP(B1433,Hoja3!P:Q,1,0),"")</f>
        <v>VCK</v>
      </c>
      <c r="K1433" t="str">
        <f>IFERROR(VLOOKUP(B1433,Hoja3!P:Q,2,0),"")</f>
        <v>PRIORIDAD 4</v>
      </c>
      <c r="L1433">
        <v>51</v>
      </c>
    </row>
    <row r="1434" spans="1:12" x14ac:dyDescent="0.25">
      <c r="A1434">
        <v>1433</v>
      </c>
      <c r="B1434" s="30" t="s">
        <v>2915</v>
      </c>
      <c r="D1434" t="s">
        <v>25</v>
      </c>
      <c r="E1434" t="s">
        <v>2709</v>
      </c>
      <c r="F1434">
        <v>6</v>
      </c>
      <c r="G1434" t="str">
        <f>IFERROR(VLOOKUP(B1434,FIJO!B:I,8,0),"No diagnostico")</f>
        <v>No diagnostico</v>
      </c>
      <c r="H1434" t="str">
        <f>IFERROR(VLOOKUP(B1434,Hoja3!J:K,1,0),"")</f>
        <v/>
      </c>
      <c r="I1434" t="str">
        <f>IFERROR(VLOOKUP(B1434,Hoja3!J:K,2,0),"")</f>
        <v/>
      </c>
      <c r="J1434" t="str">
        <f>IFERROR(VLOOKUP(B1434,Hoja3!P:Q,1,0),"")</f>
        <v>3B9012</v>
      </c>
      <c r="K1434" t="str">
        <f>IFERROR(VLOOKUP(B1434,Hoja3!P:Q,2,0),"")</f>
        <v>PRIORIDAD 4</v>
      </c>
      <c r="L1434">
        <v>57</v>
      </c>
    </row>
    <row r="1435" spans="1:12" x14ac:dyDescent="0.25">
      <c r="A1435">
        <v>1434</v>
      </c>
      <c r="B1435" s="30" t="s">
        <v>2916</v>
      </c>
      <c r="D1435" t="s">
        <v>25</v>
      </c>
      <c r="E1435" t="s">
        <v>2709</v>
      </c>
      <c r="F1435">
        <v>6</v>
      </c>
      <c r="G1435" t="str">
        <f>IFERROR(VLOOKUP(B1435,FIJO!B:I,8,0),"No diagnostico")</f>
        <v>No diagnostico</v>
      </c>
      <c r="H1435" t="str">
        <f>IFERROR(VLOOKUP(B1435,Hoja3!J:K,1,0),"")</f>
        <v/>
      </c>
      <c r="I1435" t="str">
        <f>IFERROR(VLOOKUP(B1435,Hoja3!J:K,2,0),"")</f>
        <v/>
      </c>
      <c r="J1435" t="str">
        <f>IFERROR(VLOOKUP(B1435,Hoja3!P:Q,1,0),"")</f>
        <v>QG23B</v>
      </c>
      <c r="K1435" t="str">
        <f>IFERROR(VLOOKUP(B1435,Hoja3!P:Q,2,0),"")</f>
        <v>PRIORIDAD 4</v>
      </c>
      <c r="L1435">
        <v>72</v>
      </c>
    </row>
    <row r="1436" spans="1:12" x14ac:dyDescent="0.25">
      <c r="A1436">
        <v>1435</v>
      </c>
      <c r="B1436" s="30" t="s">
        <v>2917</v>
      </c>
      <c r="D1436" t="s">
        <v>25</v>
      </c>
      <c r="E1436" t="s">
        <v>2709</v>
      </c>
      <c r="F1436">
        <v>6</v>
      </c>
      <c r="G1436" t="str">
        <f>IFERROR(VLOOKUP(B1436,FIJO!B:I,8,0),"No diagnostico")</f>
        <v>No diagnostico</v>
      </c>
      <c r="H1436" t="str">
        <f>IFERROR(VLOOKUP(B1436,Hoja3!J:K,1,0),"")</f>
        <v/>
      </c>
      <c r="I1436" t="str">
        <f>IFERROR(VLOOKUP(B1436,Hoja3!J:K,2,0),"")</f>
        <v/>
      </c>
      <c r="J1436" t="str">
        <f>IFERROR(VLOOKUP(B1436,Hoja3!P:Q,1,0),"")</f>
        <v>PAF</v>
      </c>
      <c r="K1436" t="str">
        <f>IFERROR(VLOOKUP(B1436,Hoja3!P:Q,2,0),"")</f>
        <v>PRIORIDAD 4</v>
      </c>
      <c r="L1436">
        <v>74</v>
      </c>
    </row>
    <row r="1437" spans="1:12" x14ac:dyDescent="0.25">
      <c r="A1437">
        <v>1436</v>
      </c>
      <c r="B1437" s="30" t="s">
        <v>2918</v>
      </c>
      <c r="D1437" t="s">
        <v>25</v>
      </c>
      <c r="E1437" t="s">
        <v>2709</v>
      </c>
      <c r="F1437">
        <v>6</v>
      </c>
      <c r="G1437" t="str">
        <f>IFERROR(VLOOKUP(B1437,FIJO!B:I,8,0),"No diagnostico")</f>
        <v>No diagnostico</v>
      </c>
      <c r="H1437" t="str">
        <f>IFERROR(VLOOKUP(B1437,Hoja3!J:K,1,0),"")</f>
        <v/>
      </c>
      <c r="I1437" t="str">
        <f>IFERROR(VLOOKUP(B1437,Hoja3!J:K,2,0),"")</f>
        <v/>
      </c>
      <c r="J1437" t="str">
        <f>IFERROR(VLOOKUP(B1437,Hoja3!P:Q,1,0),"")</f>
        <v>15021</v>
      </c>
      <c r="K1437" t="str">
        <f>IFERROR(VLOOKUP(B1437,Hoja3!P:Q,2,0),"")</f>
        <v>PRIORIDAD 4</v>
      </c>
      <c r="L1437">
        <v>81</v>
      </c>
    </row>
    <row r="1438" spans="1:12" x14ac:dyDescent="0.25">
      <c r="A1438">
        <v>1437</v>
      </c>
      <c r="B1438" s="30" t="s">
        <v>2919</v>
      </c>
      <c r="D1438" t="s">
        <v>25</v>
      </c>
      <c r="E1438" t="s">
        <v>2709</v>
      </c>
      <c r="F1438">
        <v>6</v>
      </c>
      <c r="G1438" t="str">
        <f>IFERROR(VLOOKUP(B1438,FIJO!B:I,8,0),"No diagnostico")</f>
        <v>No diagnostico</v>
      </c>
      <c r="H1438" t="str">
        <f>IFERROR(VLOOKUP(B1438,Hoja3!J:K,1,0),"")</f>
        <v/>
      </c>
      <c r="I1438" t="str">
        <f>IFERROR(VLOOKUP(B1438,Hoja3!J:K,2,0),"")</f>
        <v/>
      </c>
      <c r="J1438" t="str">
        <f>IFERROR(VLOOKUP(B1438,Hoja3!P:Q,1,0),"")</f>
        <v>C5C</v>
      </c>
      <c r="K1438" t="str">
        <f>IFERROR(VLOOKUP(B1438,Hoja3!P:Q,2,0),"")</f>
        <v>PRIORIDAD 4</v>
      </c>
      <c r="L1438">
        <v>113</v>
      </c>
    </row>
    <row r="1439" spans="1:12" x14ac:dyDescent="0.25">
      <c r="A1439">
        <v>1438</v>
      </c>
      <c r="B1439" s="30" t="s">
        <v>2920</v>
      </c>
      <c r="D1439" t="s">
        <v>25</v>
      </c>
      <c r="E1439" t="s">
        <v>2709</v>
      </c>
      <c r="F1439">
        <v>6</v>
      </c>
      <c r="G1439" t="str">
        <f>IFERROR(VLOOKUP(B1439,FIJO!B:I,8,0),"No diagnostico")</f>
        <v>No diagnostico</v>
      </c>
      <c r="H1439" t="str">
        <f>IFERROR(VLOOKUP(B1439,Hoja3!J:K,1,0),"")</f>
        <v/>
      </c>
      <c r="I1439" t="str">
        <f>IFERROR(VLOOKUP(B1439,Hoja3!J:K,2,0),"")</f>
        <v/>
      </c>
      <c r="J1439" t="str">
        <f>IFERROR(VLOOKUP(B1439,Hoja3!P:Q,1,0),"")</f>
        <v>NOR</v>
      </c>
      <c r="K1439" t="str">
        <f>IFERROR(VLOOKUP(B1439,Hoja3!P:Q,2,0),"")</f>
        <v>PRIORIDAD 4</v>
      </c>
      <c r="L1439">
        <v>128</v>
      </c>
    </row>
    <row r="1440" spans="1:12" x14ac:dyDescent="0.25">
      <c r="A1440">
        <v>1439</v>
      </c>
      <c r="B1440" s="30" t="s">
        <v>2921</v>
      </c>
      <c r="D1440" t="s">
        <v>25</v>
      </c>
      <c r="E1440" t="s">
        <v>2709</v>
      </c>
      <c r="F1440">
        <v>6</v>
      </c>
      <c r="G1440" t="str">
        <f>IFERROR(VLOOKUP(B1440,FIJO!B:I,8,0),"No diagnostico")</f>
        <v>No diagnostico</v>
      </c>
      <c r="H1440" t="str">
        <f>IFERROR(VLOOKUP(B1440,Hoja3!J:K,1,0),"")</f>
        <v/>
      </c>
      <c r="I1440" t="str">
        <f>IFERROR(VLOOKUP(B1440,Hoja3!J:K,2,0),"")</f>
        <v/>
      </c>
      <c r="J1440" t="str">
        <f>IFERROR(VLOOKUP(B1440,Hoja3!P:Q,1,0),"")</f>
        <v>SO7</v>
      </c>
      <c r="K1440" t="str">
        <f>IFERROR(VLOOKUP(B1440,Hoja3!P:Q,2,0),"")</f>
        <v>PRIORIDAD 4</v>
      </c>
      <c r="L1440">
        <v>136</v>
      </c>
    </row>
    <row r="1441" spans="1:12" x14ac:dyDescent="0.25">
      <c r="A1441">
        <v>1440</v>
      </c>
      <c r="B1441" s="30" t="s">
        <v>2922</v>
      </c>
      <c r="D1441" t="s">
        <v>25</v>
      </c>
      <c r="E1441" t="s">
        <v>2709</v>
      </c>
      <c r="F1441">
        <v>6</v>
      </c>
      <c r="G1441" t="str">
        <f>IFERROR(VLOOKUP(B1441,FIJO!B:I,8,0),"No diagnostico")</f>
        <v>No diagnostico</v>
      </c>
      <c r="H1441" t="str">
        <f>IFERROR(VLOOKUP(B1441,Hoja3!J:K,1,0),"")</f>
        <v/>
      </c>
      <c r="I1441" t="str">
        <f>IFERROR(VLOOKUP(B1441,Hoja3!J:K,2,0),"")</f>
        <v/>
      </c>
      <c r="J1441" t="str">
        <f>IFERROR(VLOOKUP(B1441,Hoja3!P:Q,1,0),"")</f>
        <v>51016M</v>
      </c>
      <c r="K1441" t="str">
        <f>IFERROR(VLOOKUP(B1441,Hoja3!P:Q,2,0),"")</f>
        <v>PRIORIDAD 4</v>
      </c>
      <c r="L1441">
        <v>139</v>
      </c>
    </row>
    <row r="1443" spans="1:12" x14ac:dyDescent="0.25">
      <c r="B1443" s="38"/>
    </row>
    <row r="1444" spans="1:12" x14ac:dyDescent="0.25">
      <c r="B1444" s="38"/>
    </row>
  </sheetData>
  <autoFilter ref="A1:L1441" xr:uid="{9BFF018C-629E-4B8F-AB1A-AE48BA772D5D}"/>
  <conditionalFormatting sqref="L1">
    <cfRule type="duplicateValues" dxfId="0" priority="1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0EE1-CC30-4EA4-B3D9-1833002763A3}">
  <dimension ref="A1:U1062"/>
  <sheetViews>
    <sheetView workbookViewId="0">
      <selection activeCell="G10" sqref="G10"/>
    </sheetView>
  </sheetViews>
  <sheetFormatPr baseColWidth="10" defaultColWidth="11.42578125" defaultRowHeight="15" x14ac:dyDescent="0.25"/>
  <cols>
    <col min="1" max="1" width="8" style="35" bestFit="1" customWidth="1"/>
    <col min="2" max="2" width="24.5703125" style="35" bestFit="1" customWidth="1"/>
    <col min="5" max="5" width="13.85546875" bestFit="1" customWidth="1"/>
    <col min="6" max="6" width="14.42578125" bestFit="1" customWidth="1"/>
    <col min="11" max="11" width="26.42578125" customWidth="1"/>
    <col min="17" max="17" width="26.42578125" customWidth="1"/>
  </cols>
  <sheetData>
    <row r="1" spans="1:19" x14ac:dyDescent="0.25">
      <c r="A1" s="35" t="s">
        <v>1456</v>
      </c>
      <c r="B1" s="35" t="s">
        <v>2923</v>
      </c>
      <c r="C1" s="29" t="s">
        <v>2924</v>
      </c>
      <c r="D1" s="30" t="s">
        <v>2925</v>
      </c>
      <c r="E1" s="29" t="s">
        <v>2926</v>
      </c>
      <c r="F1" s="30" t="s">
        <v>2925</v>
      </c>
      <c r="J1" s="31" t="s">
        <v>1456</v>
      </c>
      <c r="K1" s="31" t="s">
        <v>2927</v>
      </c>
      <c r="L1" s="31" t="s">
        <v>2928</v>
      </c>
      <c r="M1" s="31"/>
      <c r="N1" s="31"/>
      <c r="P1" s="32" t="s">
        <v>1456</v>
      </c>
      <c r="Q1" s="32" t="s">
        <v>2929</v>
      </c>
      <c r="R1" s="32" t="s">
        <v>2930</v>
      </c>
    </row>
    <row r="2" spans="1:19" x14ac:dyDescent="0.25">
      <c r="A2" s="35" t="s">
        <v>1664</v>
      </c>
      <c r="B2" s="35" t="s">
        <v>12</v>
      </c>
      <c r="C2" t="str">
        <f>IFERROR(VLOOKUP(A2,J:J,1,0),"")</f>
        <v>0C1</v>
      </c>
      <c r="D2" t="str">
        <f>IFERROR(VLOOKUP(A2,P:P,1,0),"")</f>
        <v/>
      </c>
      <c r="E2" t="str">
        <f>IF(C2=A2,"Nov-Si ;Dic-Si","Nov-Si ;Dic-No")</f>
        <v>Nov-Si ;Dic-Si</v>
      </c>
      <c r="F2" t="str">
        <f>IF(D2=A2,"Nov-Si ;Ene-Si","Nov-Si ;Ene-No")</f>
        <v>Nov-Si ;Ene-No</v>
      </c>
      <c r="G2" t="e">
        <f>VLOOKUP(A2,#REF!,2,0)</f>
        <v>#REF!</v>
      </c>
      <c r="J2" t="s">
        <v>1482</v>
      </c>
      <c r="K2" t="s">
        <v>12</v>
      </c>
      <c r="L2" t="str">
        <f>IFERROR(VLOOKUP(J2,A:A,1,0),"")</f>
        <v>C01</v>
      </c>
      <c r="M2" t="e">
        <f>VLOOKUP(J2,#REF!,2,0)</f>
        <v>#REF!</v>
      </c>
      <c r="P2" t="s">
        <v>1993</v>
      </c>
      <c r="Q2" t="s">
        <v>12</v>
      </c>
      <c r="R2" t="str">
        <f>IFERROR(IFERROR(VLOOKUP(P2,A:A,1,0),VLOOKUP(P2,J:J,1,0)),"")</f>
        <v>EVR</v>
      </c>
      <c r="S2" t="e">
        <f>VLOOKUP(P2,#REF!,2,0)</f>
        <v>#REF!</v>
      </c>
    </row>
    <row r="3" spans="1:19" x14ac:dyDescent="0.25">
      <c r="A3" s="35" t="s">
        <v>1474</v>
      </c>
      <c r="B3" s="35" t="s">
        <v>12</v>
      </c>
      <c r="C3" t="str">
        <f t="shared" ref="C3:C66" si="0">IFERROR(VLOOKUP(A3,J:J,1,0),"")</f>
        <v>C011</v>
      </c>
      <c r="D3" t="str">
        <f t="shared" ref="D3:D66" si="1">IFERROR(VLOOKUP(A3,P:P,1,0),"")</f>
        <v>C011</v>
      </c>
      <c r="E3" t="str">
        <f t="shared" ref="E3:E66" si="2">IF(C3=A3,"Nov-Si ;Dic-Si","Nov-Si ;Dic-No")</f>
        <v>Nov-Si ;Dic-Si</v>
      </c>
      <c r="F3" t="str">
        <f t="shared" ref="F3:F66" si="3">IF(D3=A3,"Nov-Si ;Ene-Si","Nov-Si ;Ene-No")</f>
        <v>Nov-Si ;Ene-Si</v>
      </c>
      <c r="G3" t="e">
        <f>VLOOKUP(A3,#REF!,2,0)</f>
        <v>#REF!</v>
      </c>
      <c r="J3" t="s">
        <v>1464</v>
      </c>
      <c r="K3" t="s">
        <v>12</v>
      </c>
      <c r="L3" t="str">
        <f t="shared" ref="L3:L66" si="4">IFERROR(VLOOKUP(J3,A:A,1,0),"")</f>
        <v>1VP</v>
      </c>
      <c r="M3" t="e">
        <f>VLOOKUP(J3,#REF!,2,0)</f>
        <v>#REF!</v>
      </c>
      <c r="P3" t="s">
        <v>1679</v>
      </c>
      <c r="Q3" t="s">
        <v>12</v>
      </c>
      <c r="R3" t="str">
        <f t="shared" ref="R3:R66" si="5">IFERROR(IFERROR(VLOOKUP(P3,A:A,1,0),VLOOKUP(P3,J:J,1,0)),"")</f>
        <v>YGH</v>
      </c>
      <c r="S3" t="e">
        <f>VLOOKUP(P3,#REF!,2,0)</f>
        <v>#REF!</v>
      </c>
    </row>
    <row r="4" spans="1:19" x14ac:dyDescent="0.25">
      <c r="A4" s="35" t="s">
        <v>1476</v>
      </c>
      <c r="B4" s="35" t="s">
        <v>12</v>
      </c>
      <c r="C4" t="str">
        <f t="shared" si="0"/>
        <v/>
      </c>
      <c r="D4" t="str">
        <f t="shared" si="1"/>
        <v/>
      </c>
      <c r="E4" t="str">
        <f t="shared" si="2"/>
        <v>Nov-Si ;Dic-No</v>
      </c>
      <c r="F4" t="str">
        <f t="shared" si="3"/>
        <v>Nov-Si ;Ene-No</v>
      </c>
      <c r="G4" t="e">
        <f>VLOOKUP(A4,#REF!,2,0)</f>
        <v>#REF!</v>
      </c>
      <c r="J4" t="s">
        <v>1486</v>
      </c>
      <c r="K4" t="s">
        <v>12</v>
      </c>
      <c r="L4" t="str">
        <f t="shared" si="4"/>
        <v>C203D</v>
      </c>
      <c r="M4" t="e">
        <f>VLOOKUP(J4,#REF!,2,0)</f>
        <v>#REF!</v>
      </c>
      <c r="P4" t="s">
        <v>2032</v>
      </c>
      <c r="Q4" t="s">
        <v>12</v>
      </c>
      <c r="R4" t="str">
        <f t="shared" si="5"/>
        <v>C023</v>
      </c>
      <c r="S4" t="e">
        <f>VLOOKUP(P4,#REF!,2,0)</f>
        <v>#REF!</v>
      </c>
    </row>
    <row r="5" spans="1:19" x14ac:dyDescent="0.25">
      <c r="A5" s="35" t="s">
        <v>1498</v>
      </c>
      <c r="B5" s="35" t="s">
        <v>12</v>
      </c>
      <c r="C5" t="str">
        <f t="shared" si="0"/>
        <v>C2V</v>
      </c>
      <c r="D5" t="str">
        <f t="shared" si="1"/>
        <v/>
      </c>
      <c r="E5" t="str">
        <f t="shared" si="2"/>
        <v>Nov-Si ;Dic-Si</v>
      </c>
      <c r="F5" t="str">
        <f t="shared" si="3"/>
        <v>Nov-Si ;Ene-No</v>
      </c>
      <c r="G5" t="e">
        <f>VLOOKUP(A5,#REF!,2,0)</f>
        <v>#REF!</v>
      </c>
      <c r="J5" t="s">
        <v>1484</v>
      </c>
      <c r="K5" t="s">
        <v>12</v>
      </c>
      <c r="L5" t="str">
        <f t="shared" si="4"/>
        <v>C012</v>
      </c>
      <c r="M5" t="e">
        <f>VLOOKUP(J5,#REF!,2,0)</f>
        <v>#REF!</v>
      </c>
      <c r="P5" t="s">
        <v>1500</v>
      </c>
      <c r="Q5" t="s">
        <v>12</v>
      </c>
      <c r="R5" t="str">
        <f t="shared" si="5"/>
        <v>T6P</v>
      </c>
      <c r="S5" t="e">
        <f>VLOOKUP(P5,#REF!,2,0)</f>
        <v>#REF!</v>
      </c>
    </row>
    <row r="6" spans="1:19" x14ac:dyDescent="0.25">
      <c r="A6" s="35" t="s">
        <v>1500</v>
      </c>
      <c r="B6" s="35" t="s">
        <v>12</v>
      </c>
      <c r="C6" t="str">
        <f t="shared" si="0"/>
        <v>T6P</v>
      </c>
      <c r="D6" t="str">
        <f t="shared" si="1"/>
        <v>T6P</v>
      </c>
      <c r="E6" t="str">
        <f t="shared" si="2"/>
        <v>Nov-Si ;Dic-Si</v>
      </c>
      <c r="F6" t="str">
        <f t="shared" si="3"/>
        <v>Nov-Si ;Ene-Si</v>
      </c>
      <c r="G6" t="e">
        <f>VLOOKUP(A6,#REF!,2,0)</f>
        <v>#REF!</v>
      </c>
      <c r="J6" t="s">
        <v>1474</v>
      </c>
      <c r="K6" t="s">
        <v>12</v>
      </c>
      <c r="L6" t="str">
        <f t="shared" si="4"/>
        <v>C011</v>
      </c>
      <c r="M6" t="e">
        <f>VLOOKUP(J6,#REF!,2,0)</f>
        <v>#REF!</v>
      </c>
      <c r="P6" t="s">
        <v>1663</v>
      </c>
      <c r="Q6" t="s">
        <v>12</v>
      </c>
      <c r="R6" t="str">
        <f t="shared" si="5"/>
        <v>1BB011</v>
      </c>
      <c r="S6" t="e">
        <f>VLOOKUP(P6,#REF!,2,0)</f>
        <v>#REF!</v>
      </c>
    </row>
    <row r="7" spans="1:19" x14ac:dyDescent="0.25">
      <c r="A7" s="35" t="s">
        <v>1502</v>
      </c>
      <c r="B7" s="35" t="s">
        <v>12</v>
      </c>
      <c r="C7" t="str">
        <f t="shared" si="0"/>
        <v/>
      </c>
      <c r="D7" t="str">
        <f t="shared" si="1"/>
        <v/>
      </c>
      <c r="E7" t="str">
        <f t="shared" si="2"/>
        <v>Nov-Si ;Dic-No</v>
      </c>
      <c r="F7" t="str">
        <f t="shared" si="3"/>
        <v>Nov-Si ;Ene-No</v>
      </c>
      <c r="G7" t="e">
        <f>VLOOKUP(A7,#REF!,2,0)</f>
        <v>#REF!</v>
      </c>
      <c r="J7" t="s">
        <v>1492</v>
      </c>
      <c r="K7" t="s">
        <v>12</v>
      </c>
      <c r="L7" t="str">
        <f>IFERROR(VLOOKUP(J7,A:A,1,0),"")</f>
        <v>NP7</v>
      </c>
      <c r="M7" t="e">
        <f>VLOOKUP(J7,#REF!,2,0)</f>
        <v>#REF!</v>
      </c>
      <c r="P7" t="s">
        <v>1474</v>
      </c>
      <c r="Q7" t="s">
        <v>12</v>
      </c>
      <c r="R7" t="str">
        <f t="shared" si="5"/>
        <v>C011</v>
      </c>
      <c r="S7" t="e">
        <f>VLOOKUP(P7,#REF!,2,0)</f>
        <v>#REF!</v>
      </c>
    </row>
    <row r="8" spans="1:19" x14ac:dyDescent="0.25">
      <c r="A8" s="35" t="s">
        <v>1679</v>
      </c>
      <c r="B8" s="35" t="s">
        <v>12</v>
      </c>
      <c r="C8" t="str">
        <f t="shared" si="0"/>
        <v>YGH</v>
      </c>
      <c r="D8" t="str">
        <f t="shared" si="1"/>
        <v>YGH</v>
      </c>
      <c r="E8" t="str">
        <f t="shared" si="2"/>
        <v>Nov-Si ;Dic-Si</v>
      </c>
      <c r="F8" t="str">
        <f t="shared" si="3"/>
        <v>Nov-Si ;Ene-Si</v>
      </c>
      <c r="G8" t="e">
        <f>VLOOKUP(A8,#REF!,2,0)</f>
        <v>#REF!</v>
      </c>
      <c r="J8" t="s">
        <v>1500</v>
      </c>
      <c r="K8" t="s">
        <v>12</v>
      </c>
      <c r="L8" t="str">
        <f t="shared" si="4"/>
        <v>T6P</v>
      </c>
      <c r="M8" t="e">
        <f>VLOOKUP(J8,#REF!,2,0)</f>
        <v>#REF!</v>
      </c>
      <c r="P8" t="s">
        <v>1484</v>
      </c>
      <c r="Q8" t="s">
        <v>12</v>
      </c>
      <c r="R8" t="str">
        <f t="shared" si="5"/>
        <v>C012</v>
      </c>
      <c r="S8" t="e">
        <f>VLOOKUP(P8,#REF!,2,0)</f>
        <v>#REF!</v>
      </c>
    </row>
    <row r="9" spans="1:19" x14ac:dyDescent="0.25">
      <c r="A9" s="35" t="s">
        <v>1663</v>
      </c>
      <c r="B9" s="35" t="s">
        <v>12</v>
      </c>
      <c r="C9" t="str">
        <f t="shared" si="0"/>
        <v/>
      </c>
      <c r="D9" t="str">
        <f t="shared" si="1"/>
        <v>1BB011</v>
      </c>
      <c r="E9" t="str">
        <f t="shared" si="2"/>
        <v>Nov-Si ;Dic-No</v>
      </c>
      <c r="F9" t="str">
        <f t="shared" si="3"/>
        <v>Nov-Si ;Ene-Si</v>
      </c>
      <c r="G9" t="e">
        <f>VLOOKUP(A9,#REF!,2,0)</f>
        <v>#REF!</v>
      </c>
      <c r="J9" t="s">
        <v>1889</v>
      </c>
      <c r="K9" t="s">
        <v>12</v>
      </c>
      <c r="L9" t="str">
        <f t="shared" si="4"/>
        <v>2VP</v>
      </c>
      <c r="M9" t="e">
        <f>VLOOKUP(J9,#REF!,2,0)</f>
        <v>#REF!</v>
      </c>
      <c r="P9" t="s">
        <v>1490</v>
      </c>
      <c r="Q9" t="s">
        <v>12</v>
      </c>
      <c r="R9" t="str">
        <f t="shared" si="5"/>
        <v>NP2</v>
      </c>
      <c r="S9" t="e">
        <f>VLOOKUP(P9,#REF!,2,0)</f>
        <v>#REF!</v>
      </c>
    </row>
    <row r="10" spans="1:19" x14ac:dyDescent="0.25">
      <c r="A10" s="35" t="s">
        <v>1666</v>
      </c>
      <c r="B10" s="35" t="s">
        <v>12</v>
      </c>
      <c r="C10" t="str">
        <f t="shared" si="0"/>
        <v/>
      </c>
      <c r="D10" t="str">
        <f t="shared" si="1"/>
        <v>1BB012</v>
      </c>
      <c r="E10" t="str">
        <f t="shared" si="2"/>
        <v>Nov-Si ;Dic-No</v>
      </c>
      <c r="F10" t="str">
        <f t="shared" si="3"/>
        <v>Nov-Si ;Ene-Si</v>
      </c>
      <c r="G10" t="e">
        <f>VLOOKUP(A10,#REF!,2,0)</f>
        <v>#REF!</v>
      </c>
      <c r="J10" t="s">
        <v>1478</v>
      </c>
      <c r="K10" t="s">
        <v>12</v>
      </c>
      <c r="L10" t="str">
        <f t="shared" si="4"/>
        <v>B1N</v>
      </c>
      <c r="M10" t="e">
        <f>VLOOKUP(J10,#REF!,2,0)</f>
        <v>#REF!</v>
      </c>
      <c r="P10" t="s">
        <v>1554</v>
      </c>
      <c r="Q10" t="s">
        <v>122</v>
      </c>
      <c r="R10" t="str">
        <f t="shared" si="5"/>
        <v>C03</v>
      </c>
      <c r="S10" t="e">
        <f>VLOOKUP(P10,#REF!,2,0)</f>
        <v>#REF!</v>
      </c>
    </row>
    <row r="11" spans="1:19" x14ac:dyDescent="0.25">
      <c r="A11" s="35" t="s">
        <v>1494</v>
      </c>
      <c r="B11" s="35" t="s">
        <v>12</v>
      </c>
      <c r="C11" t="str">
        <f t="shared" si="0"/>
        <v/>
      </c>
      <c r="D11" t="str">
        <f t="shared" si="1"/>
        <v/>
      </c>
      <c r="E11" t="str">
        <f t="shared" si="2"/>
        <v>Nov-Si ;Dic-No</v>
      </c>
      <c r="F11" t="str">
        <f t="shared" si="3"/>
        <v>Nov-Si ;Ene-No</v>
      </c>
      <c r="G11" t="e">
        <f>VLOOKUP(A11,#REF!,2,0)</f>
        <v>#REF!</v>
      </c>
      <c r="J11" t="s">
        <v>1490</v>
      </c>
      <c r="K11" t="s">
        <v>12</v>
      </c>
      <c r="L11" t="str">
        <f t="shared" si="4"/>
        <v>NP2</v>
      </c>
      <c r="M11" t="e">
        <f>VLOOKUP(J11,#REF!,2,0)</f>
        <v>#REF!</v>
      </c>
      <c r="P11" t="s">
        <v>1797</v>
      </c>
      <c r="Q11" t="s">
        <v>122</v>
      </c>
      <c r="R11" t="str">
        <f t="shared" si="5"/>
        <v>UFT</v>
      </c>
      <c r="S11" t="e">
        <f>VLOOKUP(P11,#REF!,2,0)</f>
        <v>#REF!</v>
      </c>
    </row>
    <row r="12" spans="1:19" x14ac:dyDescent="0.25">
      <c r="A12" s="35" t="s">
        <v>1665</v>
      </c>
      <c r="B12" s="35" t="s">
        <v>12</v>
      </c>
      <c r="C12" t="str">
        <f t="shared" si="0"/>
        <v>CH2</v>
      </c>
      <c r="D12" t="str">
        <f t="shared" si="1"/>
        <v/>
      </c>
      <c r="E12" t="str">
        <f t="shared" si="2"/>
        <v>Nov-Si ;Dic-Si</v>
      </c>
      <c r="F12" t="str">
        <f t="shared" si="3"/>
        <v>Nov-Si ;Ene-No</v>
      </c>
      <c r="G12" t="e">
        <f>VLOOKUP(A12,#REF!,2,0)</f>
        <v>#REF!</v>
      </c>
      <c r="J12" t="s">
        <v>1664</v>
      </c>
      <c r="K12" t="s">
        <v>12</v>
      </c>
      <c r="L12" t="str">
        <f t="shared" si="4"/>
        <v>0C1</v>
      </c>
      <c r="M12" t="e">
        <f>VLOOKUP(J12,#REF!,2,0)</f>
        <v>#REF!</v>
      </c>
      <c r="P12" t="s">
        <v>1477</v>
      </c>
      <c r="Q12" t="s">
        <v>122</v>
      </c>
      <c r="R12" t="str">
        <f t="shared" si="5"/>
        <v>4NO3D</v>
      </c>
      <c r="S12" t="e">
        <f>VLOOKUP(P12,#REF!,2,0)</f>
        <v>#REF!</v>
      </c>
    </row>
    <row r="13" spans="1:19" x14ac:dyDescent="0.25">
      <c r="A13" s="35" t="s">
        <v>1667</v>
      </c>
      <c r="B13" s="35" t="s">
        <v>12</v>
      </c>
      <c r="C13" t="str">
        <f t="shared" si="0"/>
        <v/>
      </c>
      <c r="D13" t="str">
        <f t="shared" si="1"/>
        <v/>
      </c>
      <c r="E13" t="str">
        <f t="shared" si="2"/>
        <v>Nov-Si ;Dic-No</v>
      </c>
      <c r="F13" t="str">
        <f t="shared" si="3"/>
        <v>Nov-Si ;Ene-No</v>
      </c>
      <c r="G13" t="e">
        <f>VLOOKUP(A13,#REF!,2,0)</f>
        <v>#REF!</v>
      </c>
      <c r="J13" t="s">
        <v>1475</v>
      </c>
      <c r="K13" t="s">
        <v>12</v>
      </c>
      <c r="L13" t="str">
        <f t="shared" si="4"/>
        <v>LT4</v>
      </c>
      <c r="M13" t="e">
        <f>VLOOKUP(J13,#REF!,2,0)</f>
        <v>#REF!</v>
      </c>
      <c r="P13" t="s">
        <v>1702</v>
      </c>
      <c r="Q13" t="s">
        <v>122</v>
      </c>
      <c r="R13" t="str">
        <f t="shared" si="5"/>
        <v>C2G1</v>
      </c>
      <c r="S13" t="e">
        <f>VLOOKUP(P13,#REF!,2,0)</f>
        <v>#REF!</v>
      </c>
    </row>
    <row r="14" spans="1:19" x14ac:dyDescent="0.25">
      <c r="A14" s="35" t="s">
        <v>1496</v>
      </c>
      <c r="B14" s="35" t="s">
        <v>12</v>
      </c>
      <c r="C14" t="str">
        <f t="shared" si="0"/>
        <v/>
      </c>
      <c r="D14" t="str">
        <f t="shared" si="1"/>
        <v/>
      </c>
      <c r="E14" t="str">
        <f t="shared" si="2"/>
        <v>Nov-Si ;Dic-No</v>
      </c>
      <c r="F14" t="str">
        <f t="shared" si="3"/>
        <v>Nov-Si ;Ene-No</v>
      </c>
      <c r="G14" t="e">
        <f>VLOOKUP(A14,#REF!,2,0)</f>
        <v>#REF!</v>
      </c>
      <c r="J14" t="s">
        <v>1480</v>
      </c>
      <c r="K14" t="s">
        <v>12</v>
      </c>
      <c r="L14" t="str">
        <f t="shared" si="4"/>
        <v>B1N1</v>
      </c>
      <c r="M14" t="e">
        <f>VLOOKUP(J14,#REF!,2,0)</f>
        <v>#REF!</v>
      </c>
      <c r="P14" t="s">
        <v>2226</v>
      </c>
      <c r="Q14" t="s">
        <v>122</v>
      </c>
      <c r="R14" t="str">
        <f t="shared" si="5"/>
        <v>IT9</v>
      </c>
      <c r="S14" t="e">
        <f>VLOOKUP(P14,#REF!,2,0)</f>
        <v>#REF!</v>
      </c>
    </row>
    <row r="15" spans="1:19" x14ac:dyDescent="0.25">
      <c r="A15" s="35" t="s">
        <v>1478</v>
      </c>
      <c r="B15" s="35" t="s">
        <v>12</v>
      </c>
      <c r="C15" t="str">
        <f t="shared" si="0"/>
        <v>B1N</v>
      </c>
      <c r="D15" t="str">
        <f t="shared" si="1"/>
        <v/>
      </c>
      <c r="E15" t="str">
        <f t="shared" si="2"/>
        <v>Nov-Si ;Dic-Si</v>
      </c>
      <c r="F15" t="str">
        <f t="shared" si="3"/>
        <v>Nov-Si ;Ene-No</v>
      </c>
      <c r="G15" t="e">
        <f>VLOOKUP(A15,#REF!,2,0)</f>
        <v>#REF!</v>
      </c>
      <c r="J15" t="s">
        <v>1498</v>
      </c>
      <c r="K15" t="s">
        <v>12</v>
      </c>
      <c r="L15" t="str">
        <f t="shared" si="4"/>
        <v>C2V</v>
      </c>
      <c r="M15" t="e">
        <f>VLOOKUP(J15,#REF!,2,0)</f>
        <v>#REF!</v>
      </c>
      <c r="P15" t="s">
        <v>1757</v>
      </c>
      <c r="Q15" t="s">
        <v>122</v>
      </c>
      <c r="R15" t="str">
        <f t="shared" si="5"/>
        <v>ADM</v>
      </c>
      <c r="S15" t="e">
        <f>VLOOKUP(P15,#REF!,2,0)</f>
        <v>#REF!</v>
      </c>
    </row>
    <row r="16" spans="1:19" x14ac:dyDescent="0.25">
      <c r="A16" s="35" t="s">
        <v>1480</v>
      </c>
      <c r="B16" s="35" t="s">
        <v>12</v>
      </c>
      <c r="C16" t="str">
        <f t="shared" si="0"/>
        <v>B1N1</v>
      </c>
      <c r="D16" t="str">
        <f t="shared" si="1"/>
        <v/>
      </c>
      <c r="E16" t="str">
        <f t="shared" si="2"/>
        <v>Nov-Si ;Dic-Si</v>
      </c>
      <c r="F16" t="str">
        <f t="shared" si="3"/>
        <v>Nov-Si ;Ene-No</v>
      </c>
      <c r="G16" t="e">
        <f>VLOOKUP(A16,#REF!,2,0)</f>
        <v>#REF!</v>
      </c>
      <c r="J16" t="s">
        <v>2032</v>
      </c>
      <c r="K16" t="s">
        <v>12</v>
      </c>
      <c r="L16" t="str">
        <f t="shared" si="4"/>
        <v/>
      </c>
      <c r="M16" t="e">
        <f>VLOOKUP(J16,#REF!,2,0)</f>
        <v>#REF!</v>
      </c>
      <c r="P16" t="s">
        <v>2377</v>
      </c>
      <c r="Q16" t="s">
        <v>122</v>
      </c>
      <c r="R16" t="str">
        <f t="shared" si="5"/>
        <v>TGY</v>
      </c>
      <c r="S16" t="e">
        <f>VLOOKUP(P16,#REF!,2,0)</f>
        <v>#REF!</v>
      </c>
    </row>
    <row r="17" spans="1:19" x14ac:dyDescent="0.25">
      <c r="A17" s="35" t="s">
        <v>1482</v>
      </c>
      <c r="B17" s="35" t="s">
        <v>12</v>
      </c>
      <c r="C17" t="str">
        <f t="shared" si="0"/>
        <v>C01</v>
      </c>
      <c r="D17" t="str">
        <f t="shared" si="1"/>
        <v/>
      </c>
      <c r="E17" t="str">
        <f t="shared" si="2"/>
        <v>Nov-Si ;Dic-Si</v>
      </c>
      <c r="F17" t="str">
        <f t="shared" si="3"/>
        <v>Nov-Si ;Ene-No</v>
      </c>
      <c r="G17" t="e">
        <f>VLOOKUP(A17,#REF!,2,0)</f>
        <v>#REF!</v>
      </c>
      <c r="J17" t="s">
        <v>1968</v>
      </c>
      <c r="K17" t="s">
        <v>12</v>
      </c>
      <c r="L17" t="str">
        <f t="shared" si="4"/>
        <v>T5P</v>
      </c>
      <c r="M17" t="e">
        <f>VLOOKUP(J17,#REF!,2,0)</f>
        <v>#REF!</v>
      </c>
      <c r="P17" t="s">
        <v>2262</v>
      </c>
      <c r="Q17" t="s">
        <v>122</v>
      </c>
      <c r="R17" t="str">
        <f t="shared" si="5"/>
        <v>3B2011</v>
      </c>
      <c r="S17" t="e">
        <f>VLOOKUP(P17,#REF!,2,0)</f>
        <v>#REF!</v>
      </c>
    </row>
    <row r="18" spans="1:19" x14ac:dyDescent="0.25">
      <c r="A18" s="35" t="s">
        <v>1484</v>
      </c>
      <c r="B18" s="35" t="s">
        <v>12</v>
      </c>
      <c r="C18" t="str">
        <f t="shared" si="0"/>
        <v>C012</v>
      </c>
      <c r="D18" t="str">
        <f t="shared" si="1"/>
        <v>C012</v>
      </c>
      <c r="E18" t="str">
        <f t="shared" si="2"/>
        <v>Nov-Si ;Dic-Si</v>
      </c>
      <c r="F18" t="str">
        <f t="shared" si="3"/>
        <v>Nov-Si ;Ene-Si</v>
      </c>
      <c r="G18" t="e">
        <f>VLOOKUP(A18,#REF!,2,0)</f>
        <v>#REF!</v>
      </c>
      <c r="J18" t="s">
        <v>1684</v>
      </c>
      <c r="K18" t="s">
        <v>12</v>
      </c>
      <c r="L18" t="str">
        <f t="shared" si="4"/>
        <v>C1A13D</v>
      </c>
      <c r="M18" t="e">
        <f>VLOOKUP(J18,#REF!,2,0)</f>
        <v>#REF!</v>
      </c>
      <c r="P18" t="s">
        <v>2214</v>
      </c>
      <c r="Q18" t="s">
        <v>122</v>
      </c>
      <c r="R18" t="str">
        <f t="shared" si="5"/>
        <v>9VD</v>
      </c>
      <c r="S18" t="e">
        <f>VLOOKUP(P18,#REF!,2,0)</f>
        <v>#REF!</v>
      </c>
    </row>
    <row r="19" spans="1:19" x14ac:dyDescent="0.25">
      <c r="A19" s="35" t="s">
        <v>1486</v>
      </c>
      <c r="B19" s="35" t="s">
        <v>12</v>
      </c>
      <c r="C19" t="str">
        <f t="shared" si="0"/>
        <v>C203D</v>
      </c>
      <c r="D19" t="str">
        <f t="shared" si="1"/>
        <v/>
      </c>
      <c r="E19" t="str">
        <f t="shared" si="2"/>
        <v>Nov-Si ;Dic-Si</v>
      </c>
      <c r="F19" t="str">
        <f t="shared" si="3"/>
        <v>Nov-Si ;Ene-No</v>
      </c>
      <c r="G19" t="e">
        <f>VLOOKUP(A19,#REF!,2,0)</f>
        <v>#REF!</v>
      </c>
      <c r="J19" t="s">
        <v>1488</v>
      </c>
      <c r="K19" t="s">
        <v>12</v>
      </c>
      <c r="L19" t="str">
        <f t="shared" si="4"/>
        <v>CRS1</v>
      </c>
      <c r="M19" t="e">
        <f>VLOOKUP(J19,#REF!,2,0)</f>
        <v>#REF!</v>
      </c>
      <c r="P19" t="s">
        <v>1479</v>
      </c>
      <c r="Q19" t="s">
        <v>122</v>
      </c>
      <c r="R19" t="str">
        <f t="shared" si="5"/>
        <v>4NO</v>
      </c>
      <c r="S19" t="e">
        <f>VLOOKUP(P19,#REF!,2,0)</f>
        <v>#REF!</v>
      </c>
    </row>
    <row r="20" spans="1:19" x14ac:dyDescent="0.25">
      <c r="A20" s="35" t="s">
        <v>1488</v>
      </c>
      <c r="B20" s="35" t="s">
        <v>12</v>
      </c>
      <c r="C20" t="str">
        <f t="shared" si="0"/>
        <v>CRS1</v>
      </c>
      <c r="D20" t="str">
        <f t="shared" si="1"/>
        <v/>
      </c>
      <c r="E20" t="str">
        <f t="shared" si="2"/>
        <v>Nov-Si ;Dic-Si</v>
      </c>
      <c r="F20" t="str">
        <f t="shared" si="3"/>
        <v>Nov-Si ;Ene-No</v>
      </c>
      <c r="G20" t="e">
        <f>VLOOKUP(A20,#REF!,2,0)</f>
        <v>#REF!</v>
      </c>
      <c r="J20" t="s">
        <v>1924</v>
      </c>
      <c r="K20" t="s">
        <v>12</v>
      </c>
      <c r="L20" t="str">
        <f t="shared" si="4"/>
        <v>C08</v>
      </c>
      <c r="M20" t="e">
        <f>VLOOKUP(J20,#REF!,2,0)</f>
        <v>#REF!</v>
      </c>
      <c r="P20" t="s">
        <v>2271</v>
      </c>
      <c r="Q20" t="s">
        <v>122</v>
      </c>
      <c r="R20" t="str">
        <f t="shared" si="5"/>
        <v>V4R</v>
      </c>
      <c r="S20" t="e">
        <f>VLOOKUP(P20,#REF!,2,0)</f>
        <v>#REF!</v>
      </c>
    </row>
    <row r="21" spans="1:19" x14ac:dyDescent="0.25">
      <c r="A21" s="35" t="s">
        <v>1490</v>
      </c>
      <c r="B21" s="35" t="s">
        <v>12</v>
      </c>
      <c r="C21" t="str">
        <f t="shared" si="0"/>
        <v>NP2</v>
      </c>
      <c r="D21" t="str">
        <f t="shared" si="1"/>
        <v>NP2</v>
      </c>
      <c r="E21" t="str">
        <f t="shared" si="2"/>
        <v>Nov-Si ;Dic-Si</v>
      </c>
      <c r="F21" t="str">
        <f t="shared" si="3"/>
        <v>Nov-Si ;Ene-Si</v>
      </c>
      <c r="G21" t="e">
        <f>VLOOKUP(A21,#REF!,2,0)</f>
        <v>#REF!</v>
      </c>
      <c r="J21" t="s">
        <v>1665</v>
      </c>
      <c r="K21" t="s">
        <v>12</v>
      </c>
      <c r="L21" t="str">
        <f t="shared" si="4"/>
        <v>CH2</v>
      </c>
      <c r="M21" t="e">
        <f>VLOOKUP(J21,#REF!,2,0)</f>
        <v>#REF!</v>
      </c>
      <c r="P21" t="s">
        <v>1827</v>
      </c>
      <c r="Q21" t="s">
        <v>122</v>
      </c>
      <c r="R21" t="str">
        <f t="shared" si="5"/>
        <v>ALN3D</v>
      </c>
      <c r="S21" t="e">
        <f>VLOOKUP(P21,#REF!,2,0)</f>
        <v>#REF!</v>
      </c>
    </row>
    <row r="22" spans="1:19" x14ac:dyDescent="0.25">
      <c r="A22" s="35" t="s">
        <v>1492</v>
      </c>
      <c r="B22" s="35" t="s">
        <v>12</v>
      </c>
      <c r="C22" t="str">
        <f t="shared" si="0"/>
        <v>NP7</v>
      </c>
      <c r="D22" t="str">
        <f t="shared" si="1"/>
        <v/>
      </c>
      <c r="E22" t="str">
        <f t="shared" si="2"/>
        <v>Nov-Si ;Dic-Si</v>
      </c>
      <c r="F22" t="str">
        <f t="shared" si="3"/>
        <v>Nov-Si ;Ene-No</v>
      </c>
      <c r="G22" t="e">
        <f>VLOOKUP(A22,#REF!,2,0)</f>
        <v>#REF!</v>
      </c>
      <c r="J22" t="s">
        <v>1980</v>
      </c>
      <c r="K22" t="s">
        <v>12</v>
      </c>
      <c r="L22" t="str">
        <f t="shared" si="4"/>
        <v>BU1</v>
      </c>
      <c r="M22" t="e">
        <f>VLOOKUP(J22,#REF!,2,0)</f>
        <v>#REF!</v>
      </c>
      <c r="P22" t="s">
        <v>1753</v>
      </c>
      <c r="Q22" t="s">
        <v>122</v>
      </c>
      <c r="R22" t="str">
        <f t="shared" si="5"/>
        <v>R1Y1</v>
      </c>
      <c r="S22" t="e">
        <f>VLOOKUP(P22,#REF!,2,0)</f>
        <v>#REF!</v>
      </c>
    </row>
    <row r="23" spans="1:19" x14ac:dyDescent="0.25">
      <c r="A23" s="35" t="s">
        <v>1473</v>
      </c>
      <c r="B23" s="35" t="s">
        <v>12</v>
      </c>
      <c r="C23" t="str">
        <f t="shared" si="0"/>
        <v/>
      </c>
      <c r="D23" t="str">
        <f t="shared" si="1"/>
        <v/>
      </c>
      <c r="E23" t="str">
        <f t="shared" si="2"/>
        <v>Nov-Si ;Dic-No</v>
      </c>
      <c r="F23" t="str">
        <f t="shared" si="3"/>
        <v>Nov-Si ;Ene-No</v>
      </c>
      <c r="G23" t="e">
        <f>VLOOKUP(A23,#REF!,2,0)</f>
        <v>#REF!</v>
      </c>
      <c r="J23" t="s">
        <v>2033</v>
      </c>
      <c r="K23" t="s">
        <v>12</v>
      </c>
      <c r="L23" t="str">
        <f t="shared" si="4"/>
        <v/>
      </c>
      <c r="M23" t="e">
        <f>VLOOKUP(J23,#REF!,2,0)</f>
        <v>#REF!</v>
      </c>
      <c r="P23" t="s">
        <v>1567</v>
      </c>
      <c r="Q23" t="s">
        <v>122</v>
      </c>
      <c r="R23" t="str">
        <f t="shared" si="5"/>
        <v>CX1</v>
      </c>
      <c r="S23" t="e">
        <f>VLOOKUP(P23,#REF!,2,0)</f>
        <v>#REF!</v>
      </c>
    </row>
    <row r="24" spans="1:19" x14ac:dyDescent="0.25">
      <c r="A24" s="35" t="s">
        <v>1464</v>
      </c>
      <c r="B24" s="35" t="s">
        <v>12</v>
      </c>
      <c r="C24" t="str">
        <f t="shared" si="0"/>
        <v>1VP</v>
      </c>
      <c r="D24" t="str">
        <f t="shared" si="1"/>
        <v/>
      </c>
      <c r="E24" t="str">
        <f t="shared" si="2"/>
        <v>Nov-Si ;Dic-Si</v>
      </c>
      <c r="F24" t="str">
        <f t="shared" si="3"/>
        <v>Nov-Si ;Ene-No</v>
      </c>
      <c r="G24" t="e">
        <f>VLOOKUP(A24,#REF!,2,0)</f>
        <v>#REF!</v>
      </c>
      <c r="J24" t="s">
        <v>2034</v>
      </c>
      <c r="K24" t="s">
        <v>12</v>
      </c>
      <c r="L24" t="str">
        <f t="shared" si="4"/>
        <v/>
      </c>
      <c r="M24" t="e">
        <f>VLOOKUP(J24,#REF!,2,0)</f>
        <v>#REF!</v>
      </c>
      <c r="P24" t="s">
        <v>1817</v>
      </c>
      <c r="Q24" t="s">
        <v>122</v>
      </c>
      <c r="R24" t="str">
        <f t="shared" si="5"/>
        <v>BLI2</v>
      </c>
      <c r="S24" t="e">
        <f>VLOOKUP(P24,#REF!,2,0)</f>
        <v>#REF!</v>
      </c>
    </row>
    <row r="25" spans="1:19" x14ac:dyDescent="0.25">
      <c r="A25" s="35" t="s">
        <v>1462</v>
      </c>
      <c r="B25" s="35" t="s">
        <v>12</v>
      </c>
      <c r="C25" t="str">
        <f t="shared" si="0"/>
        <v/>
      </c>
      <c r="D25" t="str">
        <f t="shared" si="1"/>
        <v/>
      </c>
      <c r="E25" t="str">
        <f t="shared" si="2"/>
        <v>Nov-Si ;Dic-No</v>
      </c>
      <c r="F25" t="str">
        <f t="shared" si="3"/>
        <v>Nov-Si ;Ene-No</v>
      </c>
      <c r="G25" t="e">
        <f>VLOOKUP(A25,#REF!,2,0)</f>
        <v>#REF!</v>
      </c>
      <c r="J25" t="s">
        <v>2036</v>
      </c>
      <c r="K25" t="s">
        <v>12</v>
      </c>
      <c r="L25" t="str">
        <f t="shared" si="4"/>
        <v/>
      </c>
      <c r="M25" t="e">
        <f>VLOOKUP(J25,#REF!,2,0)</f>
        <v>#REF!</v>
      </c>
      <c r="P25" t="s">
        <v>1798</v>
      </c>
      <c r="Q25" t="s">
        <v>122</v>
      </c>
      <c r="R25" t="str">
        <f t="shared" si="5"/>
        <v>VTT</v>
      </c>
      <c r="S25" t="e">
        <f>VLOOKUP(P25,#REF!,2,0)</f>
        <v>#REF!</v>
      </c>
    </row>
    <row r="26" spans="1:19" x14ac:dyDescent="0.25">
      <c r="A26" s="35" t="s">
        <v>1466</v>
      </c>
      <c r="B26" s="35" t="s">
        <v>12</v>
      </c>
      <c r="C26" t="str">
        <f t="shared" si="0"/>
        <v/>
      </c>
      <c r="D26" t="str">
        <f t="shared" si="1"/>
        <v/>
      </c>
      <c r="E26" t="str">
        <f t="shared" si="2"/>
        <v>Nov-Si ;Dic-No</v>
      </c>
      <c r="F26" t="str">
        <f t="shared" si="3"/>
        <v>Nov-Si ;Ene-No</v>
      </c>
      <c r="G26" t="e">
        <f>VLOOKUP(A26,#REF!,2,0)</f>
        <v>#REF!</v>
      </c>
      <c r="J26" t="s">
        <v>2038</v>
      </c>
      <c r="K26" t="s">
        <v>12</v>
      </c>
      <c r="L26" t="str">
        <f t="shared" si="4"/>
        <v/>
      </c>
      <c r="M26" t="e">
        <f>VLOOKUP(J26,#REF!,2,0)</f>
        <v>#REF!</v>
      </c>
      <c r="P26" t="s">
        <v>1825</v>
      </c>
      <c r="Q26" t="s">
        <v>122</v>
      </c>
      <c r="R26" t="str">
        <f t="shared" si="5"/>
        <v>ALN</v>
      </c>
      <c r="S26" t="e">
        <f>VLOOKUP(P26,#REF!,2,0)</f>
        <v>#REF!</v>
      </c>
    </row>
    <row r="27" spans="1:19" x14ac:dyDescent="0.25">
      <c r="A27" s="35" t="s">
        <v>1469</v>
      </c>
      <c r="B27" s="35" t="s">
        <v>12</v>
      </c>
      <c r="C27" t="str">
        <f t="shared" si="0"/>
        <v/>
      </c>
      <c r="D27" t="str">
        <f t="shared" si="1"/>
        <v/>
      </c>
      <c r="E27" t="str">
        <f t="shared" si="2"/>
        <v>Nov-Si ;Dic-No</v>
      </c>
      <c r="F27" t="str">
        <f t="shared" si="3"/>
        <v>Nov-Si ;Ene-No</v>
      </c>
      <c r="G27" t="e">
        <f>VLOOKUP(A27,#REF!,2,0)</f>
        <v>#REF!</v>
      </c>
      <c r="J27" t="s">
        <v>2039</v>
      </c>
      <c r="K27" t="s">
        <v>12</v>
      </c>
      <c r="L27" t="str">
        <f t="shared" si="4"/>
        <v/>
      </c>
      <c r="M27" t="e">
        <f>VLOOKUP(J27,#REF!,2,0)</f>
        <v>#REF!</v>
      </c>
      <c r="P27" t="s">
        <v>1864</v>
      </c>
      <c r="Q27" t="s">
        <v>122</v>
      </c>
      <c r="R27" t="str">
        <f t="shared" si="5"/>
        <v>QSJ</v>
      </c>
      <c r="S27" t="e">
        <f>VLOOKUP(P27,#REF!,2,0)</f>
        <v>#REF!</v>
      </c>
    </row>
    <row r="28" spans="1:19" x14ac:dyDescent="0.25">
      <c r="A28" s="35" t="s">
        <v>1472</v>
      </c>
      <c r="B28" s="35" t="s">
        <v>12</v>
      </c>
      <c r="C28" t="str">
        <f t="shared" si="0"/>
        <v/>
      </c>
      <c r="D28" t="str">
        <f t="shared" si="1"/>
        <v/>
      </c>
      <c r="E28" t="str">
        <f t="shared" si="2"/>
        <v>Nov-Si ;Dic-No</v>
      </c>
      <c r="F28" t="str">
        <f t="shared" si="3"/>
        <v>Nov-Si ;Ene-No</v>
      </c>
      <c r="G28" t="e">
        <f>VLOOKUP(A28,#REF!,2,0)</f>
        <v>#REF!</v>
      </c>
      <c r="J28" t="s">
        <v>2040</v>
      </c>
      <c r="K28" t="s">
        <v>12</v>
      </c>
      <c r="L28" t="str">
        <f t="shared" si="4"/>
        <v/>
      </c>
      <c r="M28" t="e">
        <f>VLOOKUP(J28,#REF!,2,0)</f>
        <v>#REF!</v>
      </c>
      <c r="P28" t="s">
        <v>1740</v>
      </c>
      <c r="Q28" t="s">
        <v>122</v>
      </c>
      <c r="R28" t="str">
        <f t="shared" si="5"/>
        <v>RIV1</v>
      </c>
      <c r="S28" t="e">
        <f>VLOOKUP(P28,#REF!,2,0)</f>
        <v>#REF!</v>
      </c>
    </row>
    <row r="29" spans="1:19" x14ac:dyDescent="0.25">
      <c r="A29" s="35" t="s">
        <v>1475</v>
      </c>
      <c r="B29" s="35" t="s">
        <v>12</v>
      </c>
      <c r="C29" t="str">
        <f t="shared" si="0"/>
        <v>LT4</v>
      </c>
      <c r="D29" t="str">
        <f t="shared" si="1"/>
        <v/>
      </c>
      <c r="E29" t="str">
        <f t="shared" si="2"/>
        <v>Nov-Si ;Dic-Si</v>
      </c>
      <c r="F29" t="str">
        <f t="shared" si="3"/>
        <v>Nov-Si ;Ene-No</v>
      </c>
      <c r="G29" t="e">
        <f>VLOOKUP(A29,#REF!,2,0)</f>
        <v>#REF!</v>
      </c>
      <c r="J29" t="s">
        <v>1675</v>
      </c>
      <c r="K29" t="s">
        <v>122</v>
      </c>
      <c r="L29" t="str">
        <f t="shared" si="4"/>
        <v>TV3</v>
      </c>
      <c r="M29" t="e">
        <f>VLOOKUP(J29,#REF!,2,0)</f>
        <v>#REF!</v>
      </c>
      <c r="P29" t="s">
        <v>1561</v>
      </c>
      <c r="Q29" t="s">
        <v>122</v>
      </c>
      <c r="R29" t="str">
        <f t="shared" si="5"/>
        <v>VX51</v>
      </c>
      <c r="S29" t="e">
        <f>VLOOKUP(P29,#REF!,2,0)</f>
        <v>#REF!</v>
      </c>
    </row>
    <row r="30" spans="1:19" x14ac:dyDescent="0.25">
      <c r="A30" s="35" t="s">
        <v>1592</v>
      </c>
      <c r="B30" s="35" t="s">
        <v>122</v>
      </c>
      <c r="C30" t="str">
        <f t="shared" si="0"/>
        <v>CV1</v>
      </c>
      <c r="D30" t="str">
        <f t="shared" si="1"/>
        <v/>
      </c>
      <c r="E30" t="str">
        <f t="shared" si="2"/>
        <v>Nov-Si ;Dic-Si</v>
      </c>
      <c r="F30" t="str">
        <f t="shared" si="3"/>
        <v>Nov-Si ;Ene-No</v>
      </c>
      <c r="G30" t="e">
        <f>VLOOKUP(A30,#REF!,2,0)</f>
        <v>#REF!</v>
      </c>
      <c r="J30" t="s">
        <v>1558</v>
      </c>
      <c r="K30" t="s">
        <v>122</v>
      </c>
      <c r="L30" t="str">
        <f t="shared" si="4"/>
        <v>CRS</v>
      </c>
      <c r="M30" t="e">
        <f>VLOOKUP(J30,#REF!,2,0)</f>
        <v>#REF!</v>
      </c>
      <c r="P30" t="s">
        <v>1806</v>
      </c>
      <c r="Q30" t="s">
        <v>122</v>
      </c>
      <c r="R30" t="str">
        <f t="shared" si="5"/>
        <v>AF23</v>
      </c>
      <c r="S30" t="e">
        <f>VLOOKUP(P30,#REF!,2,0)</f>
        <v>#REF!</v>
      </c>
    </row>
    <row r="31" spans="1:19" x14ac:dyDescent="0.25">
      <c r="A31" s="35" t="s">
        <v>1594</v>
      </c>
      <c r="B31" s="35" t="s">
        <v>122</v>
      </c>
      <c r="C31" t="str">
        <f t="shared" si="0"/>
        <v/>
      </c>
      <c r="D31" t="str">
        <f t="shared" si="1"/>
        <v/>
      </c>
      <c r="E31" t="str">
        <f t="shared" si="2"/>
        <v>Nov-Si ;Dic-No</v>
      </c>
      <c r="F31" t="str">
        <f t="shared" si="3"/>
        <v>Nov-Si ;Ene-No</v>
      </c>
      <c r="G31" t="e">
        <f>VLOOKUP(A31,#REF!,2,0)</f>
        <v>#REF!</v>
      </c>
      <c r="J31" t="s">
        <v>1560</v>
      </c>
      <c r="K31" t="s">
        <v>122</v>
      </c>
      <c r="L31" t="str">
        <f t="shared" si="4"/>
        <v>CRS3D</v>
      </c>
      <c r="M31" t="e">
        <f>VLOOKUP(J31,#REF!,2,0)</f>
        <v>#REF!</v>
      </c>
      <c r="P31" t="s">
        <v>2723</v>
      </c>
      <c r="Q31" t="s">
        <v>122</v>
      </c>
      <c r="R31" t="str">
        <f t="shared" si="5"/>
        <v/>
      </c>
      <c r="S31" t="e">
        <f>VLOOKUP(P31,#REF!,2,0)</f>
        <v>#REF!</v>
      </c>
    </row>
    <row r="32" spans="1:19" x14ac:dyDescent="0.25">
      <c r="A32" s="35" t="s">
        <v>1596</v>
      </c>
      <c r="B32" s="35" t="s">
        <v>122</v>
      </c>
      <c r="C32" t="str">
        <f t="shared" si="0"/>
        <v>NM1</v>
      </c>
      <c r="D32" t="str">
        <f t="shared" si="1"/>
        <v/>
      </c>
      <c r="E32" t="str">
        <f t="shared" si="2"/>
        <v>Nov-Si ;Dic-Si</v>
      </c>
      <c r="F32" t="str">
        <f t="shared" si="3"/>
        <v>Nov-Si ;Ene-No</v>
      </c>
      <c r="G32" t="e">
        <f>VLOOKUP(A32,#REF!,2,0)</f>
        <v>#REF!</v>
      </c>
      <c r="J32" t="s">
        <v>1533</v>
      </c>
      <c r="K32" t="s">
        <v>122</v>
      </c>
      <c r="L32" t="str">
        <f t="shared" si="4"/>
        <v>G2N</v>
      </c>
      <c r="M32" t="e">
        <f>VLOOKUP(J32,#REF!,2,0)</f>
        <v>#REF!</v>
      </c>
      <c r="P32" t="s">
        <v>1726</v>
      </c>
      <c r="Q32" t="s">
        <v>122</v>
      </c>
      <c r="R32" t="str">
        <f t="shared" si="5"/>
        <v>TUA1</v>
      </c>
      <c r="S32" t="e">
        <f>VLOOKUP(P32,#REF!,2,0)</f>
        <v>#REF!</v>
      </c>
    </row>
    <row r="33" spans="1:19" x14ac:dyDescent="0.25">
      <c r="A33" s="35" t="s">
        <v>1531</v>
      </c>
      <c r="B33" s="35" t="s">
        <v>122</v>
      </c>
      <c r="C33" t="str">
        <f t="shared" si="0"/>
        <v>C3E</v>
      </c>
      <c r="D33" t="str">
        <f t="shared" si="1"/>
        <v>C3E</v>
      </c>
      <c r="E33" t="str">
        <f t="shared" si="2"/>
        <v>Nov-Si ;Dic-Si</v>
      </c>
      <c r="F33" t="str">
        <f t="shared" si="3"/>
        <v>Nov-Si ;Ene-Si</v>
      </c>
      <c r="G33" t="e">
        <f>VLOOKUP(A33,#REF!,2,0)</f>
        <v>#REF!</v>
      </c>
      <c r="J33" t="s">
        <v>1557</v>
      </c>
      <c r="K33" t="s">
        <v>122</v>
      </c>
      <c r="L33" t="str">
        <f t="shared" si="4"/>
        <v>ROV</v>
      </c>
      <c r="M33" t="e">
        <f>VLOOKUP(J33,#REF!,2,0)</f>
        <v>#REF!</v>
      </c>
      <c r="P33" t="s">
        <v>2208</v>
      </c>
      <c r="Q33" t="s">
        <v>122</v>
      </c>
      <c r="R33" t="str">
        <f t="shared" si="5"/>
        <v>0VD</v>
      </c>
      <c r="S33" t="e">
        <f>VLOOKUP(P33,#REF!,2,0)</f>
        <v>#REF!</v>
      </c>
    </row>
    <row r="34" spans="1:19" x14ac:dyDescent="0.25">
      <c r="A34" s="35" t="s">
        <v>1845</v>
      </c>
      <c r="B34" s="35" t="s">
        <v>122</v>
      </c>
      <c r="C34" t="str">
        <f t="shared" si="0"/>
        <v/>
      </c>
      <c r="D34" t="str">
        <f t="shared" si="1"/>
        <v/>
      </c>
      <c r="E34" t="str">
        <f t="shared" si="2"/>
        <v>Nov-Si ;Dic-No</v>
      </c>
      <c r="F34" t="str">
        <f t="shared" si="3"/>
        <v>Nov-Si ;Ene-No</v>
      </c>
      <c r="G34" t="e">
        <f>VLOOKUP(A34,#REF!,2,0)</f>
        <v>#REF!</v>
      </c>
      <c r="J34" t="s">
        <v>1697</v>
      </c>
      <c r="K34" t="s">
        <v>122</v>
      </c>
      <c r="L34" t="str">
        <f t="shared" si="4"/>
        <v>CEI</v>
      </c>
      <c r="M34" t="e">
        <f>VLOOKUP(J34,#REF!,2,0)</f>
        <v>#REF!</v>
      </c>
      <c r="P34" t="s">
        <v>1552</v>
      </c>
      <c r="Q34" t="s">
        <v>122</v>
      </c>
      <c r="R34" t="str">
        <f t="shared" si="5"/>
        <v>C0113D</v>
      </c>
      <c r="S34" t="e">
        <f>VLOOKUP(P34,#REF!,2,0)</f>
        <v>#REF!</v>
      </c>
    </row>
    <row r="35" spans="1:19" x14ac:dyDescent="0.25">
      <c r="A35" s="35" t="s">
        <v>1846</v>
      </c>
      <c r="B35" s="35" t="s">
        <v>122</v>
      </c>
      <c r="C35" t="str">
        <f t="shared" si="0"/>
        <v/>
      </c>
      <c r="D35" t="str">
        <f t="shared" si="1"/>
        <v/>
      </c>
      <c r="E35" t="str">
        <f t="shared" si="2"/>
        <v>Nov-Si ;Dic-No</v>
      </c>
      <c r="F35" t="str">
        <f t="shared" si="3"/>
        <v>Nov-Si ;Ene-No</v>
      </c>
      <c r="G35" t="e">
        <f>VLOOKUP(A35,#REF!,2,0)</f>
        <v>#REF!</v>
      </c>
      <c r="J35" t="s">
        <v>2042</v>
      </c>
      <c r="K35" t="s">
        <v>122</v>
      </c>
      <c r="L35" t="str">
        <f t="shared" si="4"/>
        <v/>
      </c>
      <c r="M35" t="e">
        <f>VLOOKUP(J35,#REF!,2,0)</f>
        <v>#REF!</v>
      </c>
      <c r="P35" t="s">
        <v>1712</v>
      </c>
      <c r="Q35" t="s">
        <v>122</v>
      </c>
      <c r="R35" t="str">
        <f t="shared" si="5"/>
        <v>EFL</v>
      </c>
      <c r="S35" t="e">
        <f>VLOOKUP(P35,#REF!,2,0)</f>
        <v>#REF!</v>
      </c>
    </row>
    <row r="36" spans="1:19" x14ac:dyDescent="0.25">
      <c r="A36" s="35" t="s">
        <v>1682</v>
      </c>
      <c r="B36" s="35" t="s">
        <v>122</v>
      </c>
      <c r="C36" t="str">
        <f t="shared" si="0"/>
        <v/>
      </c>
      <c r="D36" t="str">
        <f t="shared" si="1"/>
        <v/>
      </c>
      <c r="E36" t="str">
        <f t="shared" si="2"/>
        <v>Nov-Si ;Dic-No</v>
      </c>
      <c r="F36" t="str">
        <f t="shared" si="3"/>
        <v>Nov-Si ;Ene-No</v>
      </c>
      <c r="G36" t="e">
        <f>VLOOKUP(A36,#REF!,2,0)</f>
        <v>#REF!</v>
      </c>
      <c r="J36" t="s">
        <v>2043</v>
      </c>
      <c r="K36" t="s">
        <v>122</v>
      </c>
      <c r="L36" t="str">
        <f t="shared" si="4"/>
        <v/>
      </c>
      <c r="M36" t="e">
        <f>VLOOKUP(J36,#REF!,2,0)</f>
        <v>#REF!</v>
      </c>
      <c r="P36" t="s">
        <v>2080</v>
      </c>
      <c r="Q36" t="s">
        <v>122</v>
      </c>
      <c r="R36" t="str">
        <f t="shared" si="5"/>
        <v>J4V</v>
      </c>
      <c r="S36" t="e">
        <f>VLOOKUP(P36,#REF!,2,0)</f>
        <v>#REF!</v>
      </c>
    </row>
    <row r="37" spans="1:19" x14ac:dyDescent="0.25">
      <c r="A37" s="35" t="s">
        <v>1848</v>
      </c>
      <c r="B37" s="35" t="s">
        <v>122</v>
      </c>
      <c r="C37" t="str">
        <f t="shared" si="0"/>
        <v/>
      </c>
      <c r="D37" t="str">
        <f t="shared" si="1"/>
        <v/>
      </c>
      <c r="E37" t="str">
        <f t="shared" si="2"/>
        <v>Nov-Si ;Dic-No</v>
      </c>
      <c r="F37" t="str">
        <f t="shared" si="3"/>
        <v>Nov-Si ;Ene-No</v>
      </c>
      <c r="G37" t="e">
        <f>VLOOKUP(A37,#REF!,2,0)</f>
        <v>#REF!</v>
      </c>
      <c r="J37" t="s">
        <v>2044</v>
      </c>
      <c r="K37" t="s">
        <v>122</v>
      </c>
      <c r="L37" t="str">
        <f t="shared" si="4"/>
        <v/>
      </c>
      <c r="M37" t="e">
        <f>VLOOKUP(J37,#REF!,2,0)</f>
        <v>#REF!</v>
      </c>
      <c r="P37" t="s">
        <v>1835</v>
      </c>
      <c r="Q37" t="s">
        <v>122</v>
      </c>
      <c r="R37" t="str">
        <f t="shared" si="5"/>
        <v>TPV</v>
      </c>
      <c r="S37" t="e">
        <f>VLOOKUP(P37,#REF!,2,0)</f>
        <v>#REF!</v>
      </c>
    </row>
    <row r="38" spans="1:19" x14ac:dyDescent="0.25">
      <c r="A38" s="35" t="s">
        <v>2289</v>
      </c>
      <c r="B38" s="35" t="s">
        <v>122</v>
      </c>
      <c r="C38" t="str">
        <f t="shared" si="0"/>
        <v/>
      </c>
      <c r="D38" t="str">
        <f t="shared" si="1"/>
        <v/>
      </c>
      <c r="E38" t="str">
        <f t="shared" si="2"/>
        <v>Nov-Si ;Dic-No</v>
      </c>
      <c r="F38" t="str">
        <f t="shared" si="3"/>
        <v>Nov-Si ;Ene-No</v>
      </c>
      <c r="G38" t="e">
        <f>VLOOKUP(A38,#REF!,2,0)</f>
        <v>#REF!</v>
      </c>
      <c r="J38" t="s">
        <v>2046</v>
      </c>
      <c r="K38" t="s">
        <v>122</v>
      </c>
      <c r="L38" t="str">
        <f t="shared" si="4"/>
        <v/>
      </c>
      <c r="M38" t="e">
        <f>VLOOKUP(J38,#REF!,2,0)</f>
        <v>#REF!</v>
      </c>
      <c r="P38" t="s">
        <v>2280</v>
      </c>
      <c r="Q38" t="s">
        <v>122</v>
      </c>
      <c r="R38" t="str">
        <f t="shared" si="5"/>
        <v>UGA</v>
      </c>
      <c r="S38" t="e">
        <f>VLOOKUP(P38,#REF!,2,0)</f>
        <v>#REF!</v>
      </c>
    </row>
    <row r="39" spans="1:19" x14ac:dyDescent="0.25">
      <c r="A39" s="35" t="s">
        <v>1685</v>
      </c>
      <c r="B39" s="35" t="s">
        <v>122</v>
      </c>
      <c r="C39" t="str">
        <f t="shared" si="0"/>
        <v/>
      </c>
      <c r="D39" t="str">
        <f t="shared" si="1"/>
        <v/>
      </c>
      <c r="E39" t="str">
        <f t="shared" si="2"/>
        <v>Nov-Si ;Dic-No</v>
      </c>
      <c r="F39" t="str">
        <f t="shared" si="3"/>
        <v>Nov-Si ;Ene-No</v>
      </c>
      <c r="G39" t="e">
        <f>VLOOKUP(A39,#REF!,2,0)</f>
        <v>#REF!</v>
      </c>
      <c r="J39" t="s">
        <v>1714</v>
      </c>
      <c r="K39" t="s">
        <v>122</v>
      </c>
      <c r="L39" t="str">
        <f t="shared" si="4"/>
        <v>D2L</v>
      </c>
      <c r="M39" t="e">
        <f>VLOOKUP(J39,#REF!,2,0)</f>
        <v>#REF!</v>
      </c>
      <c r="P39" t="s">
        <v>2084</v>
      </c>
      <c r="Q39" t="s">
        <v>122</v>
      </c>
      <c r="R39" t="str">
        <f t="shared" si="5"/>
        <v>UGA3D</v>
      </c>
      <c r="S39" t="e">
        <f>VLOOKUP(P39,#REF!,2,0)</f>
        <v>#REF!</v>
      </c>
    </row>
    <row r="40" spans="1:19" x14ac:dyDescent="0.25">
      <c r="A40" s="35" t="s">
        <v>1668</v>
      </c>
      <c r="B40" s="35" t="s">
        <v>122</v>
      </c>
      <c r="C40" t="str">
        <f t="shared" si="0"/>
        <v/>
      </c>
      <c r="D40" t="str">
        <f t="shared" si="1"/>
        <v/>
      </c>
      <c r="E40" t="str">
        <f t="shared" si="2"/>
        <v>Nov-Si ;Dic-No</v>
      </c>
      <c r="F40" t="str">
        <f t="shared" si="3"/>
        <v>Nov-Si ;Ene-No</v>
      </c>
      <c r="G40" t="e">
        <f>VLOOKUP(A40,#REF!,2,0)</f>
        <v>#REF!</v>
      </c>
      <c r="J40" t="s">
        <v>1586</v>
      </c>
      <c r="K40" t="s">
        <v>122</v>
      </c>
      <c r="L40" t="str">
        <f t="shared" si="4"/>
        <v>P3V</v>
      </c>
      <c r="M40" t="e">
        <f>VLOOKUP(J40,#REF!,2,0)</f>
        <v>#REF!</v>
      </c>
      <c r="P40" t="s">
        <v>1511</v>
      </c>
      <c r="Q40" t="s">
        <v>122</v>
      </c>
      <c r="R40" t="str">
        <f t="shared" si="5"/>
        <v>VMH</v>
      </c>
      <c r="S40" t="e">
        <f>VLOOKUP(P40,#REF!,2,0)</f>
        <v>#REF!</v>
      </c>
    </row>
    <row r="41" spans="1:19" x14ac:dyDescent="0.25">
      <c r="A41" s="35" t="s">
        <v>1688</v>
      </c>
      <c r="B41" s="35" t="s">
        <v>122</v>
      </c>
      <c r="C41" t="str">
        <f t="shared" si="0"/>
        <v>CV3</v>
      </c>
      <c r="D41" t="str">
        <f t="shared" si="1"/>
        <v/>
      </c>
      <c r="E41" t="str">
        <f t="shared" si="2"/>
        <v>Nov-Si ;Dic-Si</v>
      </c>
      <c r="F41" t="str">
        <f t="shared" si="3"/>
        <v>Nov-Si ;Ene-No</v>
      </c>
      <c r="G41" t="e">
        <f>VLOOKUP(A41,#REF!,2,0)</f>
        <v>#REF!</v>
      </c>
      <c r="J41" t="s">
        <v>1477</v>
      </c>
      <c r="K41" t="s">
        <v>122</v>
      </c>
      <c r="L41" t="str">
        <f t="shared" si="4"/>
        <v>4NO3D</v>
      </c>
      <c r="M41" t="e">
        <f>VLOOKUP(J41,#REF!,2,0)</f>
        <v>#REF!</v>
      </c>
      <c r="P41" t="s">
        <v>2274</v>
      </c>
      <c r="Q41" t="s">
        <v>122</v>
      </c>
      <c r="R41" t="str">
        <f t="shared" si="5"/>
        <v>MAP</v>
      </c>
      <c r="S41" t="e">
        <f>VLOOKUP(P41,#REF!,2,0)</f>
        <v>#REF!</v>
      </c>
    </row>
    <row r="42" spans="1:19" x14ac:dyDescent="0.25">
      <c r="A42" s="35" t="s">
        <v>1669</v>
      </c>
      <c r="B42" s="35" t="s">
        <v>122</v>
      </c>
      <c r="C42" t="str">
        <f t="shared" si="0"/>
        <v>CV31</v>
      </c>
      <c r="D42" t="str">
        <f t="shared" si="1"/>
        <v/>
      </c>
      <c r="E42" t="str">
        <f t="shared" si="2"/>
        <v>Nov-Si ;Dic-Si</v>
      </c>
      <c r="F42" t="str">
        <f t="shared" si="3"/>
        <v>Nov-Si ;Ene-No</v>
      </c>
      <c r="G42" t="e">
        <f>VLOOKUP(A42,#REF!,2,0)</f>
        <v>#REF!</v>
      </c>
      <c r="J42" t="s">
        <v>1608</v>
      </c>
      <c r="K42" t="s">
        <v>122</v>
      </c>
      <c r="L42" t="str">
        <f t="shared" si="4"/>
        <v>PL13B</v>
      </c>
      <c r="M42" t="e">
        <f>VLOOKUP(J42,#REF!,2,0)</f>
        <v>#REF!</v>
      </c>
      <c r="P42" t="s">
        <v>1735</v>
      </c>
      <c r="Q42" t="s">
        <v>122</v>
      </c>
      <c r="R42" t="str">
        <f t="shared" si="5"/>
        <v>2BS</v>
      </c>
      <c r="S42" t="e">
        <f>VLOOKUP(P42,#REF!,2,0)</f>
        <v>#REF!</v>
      </c>
    </row>
    <row r="43" spans="1:19" x14ac:dyDescent="0.25">
      <c r="A43" s="35" t="s">
        <v>1670</v>
      </c>
      <c r="B43" s="35" t="s">
        <v>122</v>
      </c>
      <c r="C43" t="str">
        <f t="shared" si="0"/>
        <v>CV43</v>
      </c>
      <c r="D43" t="str">
        <f t="shared" si="1"/>
        <v/>
      </c>
      <c r="E43" t="str">
        <f t="shared" si="2"/>
        <v>Nov-Si ;Dic-Si</v>
      </c>
      <c r="F43" t="str">
        <f t="shared" si="3"/>
        <v>Nov-Si ;Ene-No</v>
      </c>
      <c r="G43" t="e">
        <f>VLOOKUP(A43,#REF!,2,0)</f>
        <v>#REF!</v>
      </c>
      <c r="J43" t="s">
        <v>1564</v>
      </c>
      <c r="K43" t="s">
        <v>122</v>
      </c>
      <c r="L43" t="str">
        <f t="shared" si="4"/>
        <v>1NC</v>
      </c>
      <c r="M43" t="e">
        <f>VLOOKUP(J43,#REF!,2,0)</f>
        <v>#REF!</v>
      </c>
      <c r="P43" t="s">
        <v>2024</v>
      </c>
      <c r="Q43" t="s">
        <v>122</v>
      </c>
      <c r="R43" t="str">
        <f t="shared" si="5"/>
        <v>REL11</v>
      </c>
      <c r="S43" t="e">
        <f>VLOOKUP(P43,#REF!,2,0)</f>
        <v>#REF!</v>
      </c>
    </row>
    <row r="44" spans="1:19" x14ac:dyDescent="0.25">
      <c r="A44" s="35" t="s">
        <v>1598</v>
      </c>
      <c r="B44" s="35" t="s">
        <v>122</v>
      </c>
      <c r="C44" t="str">
        <f t="shared" si="0"/>
        <v>CV51</v>
      </c>
      <c r="D44" t="str">
        <f t="shared" si="1"/>
        <v>CV51</v>
      </c>
      <c r="E44" t="str">
        <f t="shared" si="2"/>
        <v>Nov-Si ;Dic-Si</v>
      </c>
      <c r="F44" t="str">
        <f t="shared" si="3"/>
        <v>Nov-Si ;Ene-Si</v>
      </c>
      <c r="G44" t="e">
        <f>VLOOKUP(A44,#REF!,2,0)</f>
        <v>#REF!</v>
      </c>
      <c r="J44" t="s">
        <v>1510</v>
      </c>
      <c r="K44" t="s">
        <v>122</v>
      </c>
      <c r="L44" t="str">
        <f t="shared" si="4"/>
        <v>2TC</v>
      </c>
      <c r="M44" t="e">
        <f>VLOOKUP(J44,#REF!,2,0)</f>
        <v>#REF!</v>
      </c>
      <c r="P44" t="s">
        <v>2068</v>
      </c>
      <c r="Q44" t="s">
        <v>122</v>
      </c>
      <c r="R44" t="str">
        <f t="shared" si="5"/>
        <v>5NZ</v>
      </c>
      <c r="S44" t="e">
        <f>VLOOKUP(P44,#REF!,2,0)</f>
        <v>#REF!</v>
      </c>
    </row>
    <row r="45" spans="1:19" x14ac:dyDescent="0.25">
      <c r="A45" s="35" t="s">
        <v>1850</v>
      </c>
      <c r="B45" s="35" t="s">
        <v>122</v>
      </c>
      <c r="C45" t="str">
        <f t="shared" si="0"/>
        <v/>
      </c>
      <c r="D45" t="str">
        <f t="shared" si="1"/>
        <v/>
      </c>
      <c r="E45" t="str">
        <f t="shared" si="2"/>
        <v>Nov-Si ;Dic-No</v>
      </c>
      <c r="F45" t="str">
        <f t="shared" si="3"/>
        <v>Nov-Si ;Ene-No</v>
      </c>
      <c r="G45" t="e">
        <f>VLOOKUP(A45,#REF!,2,0)</f>
        <v>#REF!</v>
      </c>
      <c r="J45" t="s">
        <v>1504</v>
      </c>
      <c r="K45" t="s">
        <v>122</v>
      </c>
      <c r="L45" t="str">
        <f t="shared" si="4"/>
        <v>3CH</v>
      </c>
      <c r="M45" t="e">
        <f>VLOOKUP(J45,#REF!,2,0)</f>
        <v>#REF!</v>
      </c>
      <c r="P45" t="s">
        <v>2013</v>
      </c>
      <c r="Q45" t="s">
        <v>122</v>
      </c>
      <c r="R45" t="str">
        <f t="shared" si="5"/>
        <v>BU2</v>
      </c>
      <c r="S45" t="e">
        <f>VLOOKUP(P45,#REF!,2,0)</f>
        <v>#REF!</v>
      </c>
    </row>
    <row r="46" spans="1:19" x14ac:dyDescent="0.25">
      <c r="A46" s="35" t="s">
        <v>1852</v>
      </c>
      <c r="B46" s="35" t="s">
        <v>122</v>
      </c>
      <c r="C46" t="str">
        <f t="shared" si="0"/>
        <v/>
      </c>
      <c r="D46" t="str">
        <f t="shared" si="1"/>
        <v/>
      </c>
      <c r="E46" t="str">
        <f t="shared" si="2"/>
        <v>Nov-Si ;Dic-No</v>
      </c>
      <c r="F46" t="str">
        <f t="shared" si="3"/>
        <v>Nov-Si ;Ene-No</v>
      </c>
      <c r="G46" t="e">
        <f>VLOOKUP(A46,#REF!,2,0)</f>
        <v>#REF!</v>
      </c>
      <c r="J46" t="s">
        <v>1479</v>
      </c>
      <c r="K46" t="s">
        <v>122</v>
      </c>
      <c r="L46" t="str">
        <f t="shared" si="4"/>
        <v>4NO</v>
      </c>
      <c r="M46" t="e">
        <f>VLOOKUP(J46,#REF!,2,0)</f>
        <v>#REF!</v>
      </c>
      <c r="P46" t="s">
        <v>1557</v>
      </c>
      <c r="Q46" t="s">
        <v>122</v>
      </c>
      <c r="R46" t="str">
        <f t="shared" si="5"/>
        <v>ROV</v>
      </c>
      <c r="S46" t="e">
        <f>VLOOKUP(P46,#REF!,2,0)</f>
        <v>#REF!</v>
      </c>
    </row>
    <row r="47" spans="1:19" x14ac:dyDescent="0.25">
      <c r="A47" s="35" t="s">
        <v>1854</v>
      </c>
      <c r="B47" s="35" t="s">
        <v>122</v>
      </c>
      <c r="C47" t="str">
        <f t="shared" si="0"/>
        <v/>
      </c>
      <c r="D47" t="str">
        <f t="shared" si="1"/>
        <v/>
      </c>
      <c r="E47" t="str">
        <f t="shared" si="2"/>
        <v>Nov-Si ;Dic-No</v>
      </c>
      <c r="F47" t="str">
        <f t="shared" si="3"/>
        <v>Nov-Si ;Ene-No</v>
      </c>
      <c r="G47" t="e">
        <f>VLOOKUP(A47,#REF!,2,0)</f>
        <v>#REF!</v>
      </c>
      <c r="J47" t="s">
        <v>1554</v>
      </c>
      <c r="K47" t="s">
        <v>122</v>
      </c>
      <c r="L47" t="str">
        <f t="shared" si="4"/>
        <v>C03</v>
      </c>
      <c r="M47" t="e">
        <f>VLOOKUP(J47,#REF!,2,0)</f>
        <v>#REF!</v>
      </c>
      <c r="P47" t="s">
        <v>1940</v>
      </c>
      <c r="Q47" t="s">
        <v>122</v>
      </c>
      <c r="R47" t="str">
        <f t="shared" si="5"/>
        <v>54D</v>
      </c>
      <c r="S47" t="e">
        <f>VLOOKUP(P47,#REF!,2,0)</f>
        <v>#REF!</v>
      </c>
    </row>
    <row r="48" spans="1:19" x14ac:dyDescent="0.25">
      <c r="A48" s="35" t="s">
        <v>1671</v>
      </c>
      <c r="B48" s="35" t="s">
        <v>122</v>
      </c>
      <c r="C48" t="str">
        <f t="shared" si="0"/>
        <v>MA1</v>
      </c>
      <c r="D48" t="str">
        <f t="shared" si="1"/>
        <v>MA1</v>
      </c>
      <c r="E48" t="str">
        <f t="shared" si="2"/>
        <v>Nov-Si ;Dic-Si</v>
      </c>
      <c r="F48" t="str">
        <f t="shared" si="3"/>
        <v>Nov-Si ;Ene-Si</v>
      </c>
      <c r="G48" t="e">
        <f>VLOOKUP(A48,#REF!,2,0)</f>
        <v>#REF!</v>
      </c>
      <c r="J48" t="s">
        <v>1674</v>
      </c>
      <c r="K48" t="s">
        <v>122</v>
      </c>
      <c r="L48" t="str">
        <f t="shared" si="4"/>
        <v>FGH</v>
      </c>
      <c r="M48" t="e">
        <f>VLOOKUP(J48,#REF!,2,0)</f>
        <v>#REF!</v>
      </c>
      <c r="P48" t="s">
        <v>2030</v>
      </c>
      <c r="Q48" t="s">
        <v>122</v>
      </c>
      <c r="R48" t="str">
        <f t="shared" si="5"/>
        <v>CC6</v>
      </c>
      <c r="S48" t="e">
        <f>VLOOKUP(P48,#REF!,2,0)</f>
        <v>#REF!</v>
      </c>
    </row>
    <row r="49" spans="1:19" x14ac:dyDescent="0.25">
      <c r="A49" s="35" t="s">
        <v>1735</v>
      </c>
      <c r="B49" s="35" t="s">
        <v>122</v>
      </c>
      <c r="C49" t="str">
        <f t="shared" si="0"/>
        <v>2BS</v>
      </c>
      <c r="D49" t="str">
        <f t="shared" si="1"/>
        <v>2BS</v>
      </c>
      <c r="E49" t="str">
        <f t="shared" si="2"/>
        <v>Nov-Si ;Dic-Si</v>
      </c>
      <c r="F49" t="str">
        <f t="shared" si="3"/>
        <v>Nov-Si ;Ene-Si</v>
      </c>
      <c r="G49" t="e">
        <f>VLOOKUP(A49,#REF!,2,0)</f>
        <v>#REF!</v>
      </c>
      <c r="J49" t="s">
        <v>1821</v>
      </c>
      <c r="K49" t="s">
        <v>122</v>
      </c>
      <c r="L49" t="str">
        <f t="shared" si="4"/>
        <v>MAN</v>
      </c>
      <c r="M49" t="e">
        <f>VLOOKUP(J49,#REF!,2,0)</f>
        <v>#REF!</v>
      </c>
      <c r="P49" t="s">
        <v>1741</v>
      </c>
      <c r="Q49" t="s">
        <v>122</v>
      </c>
      <c r="R49" t="str">
        <f t="shared" si="5"/>
        <v>R1O</v>
      </c>
      <c r="S49" t="e">
        <f>VLOOKUP(P49,#REF!,2,0)</f>
        <v>#REF!</v>
      </c>
    </row>
    <row r="50" spans="1:19" x14ac:dyDescent="0.25">
      <c r="A50" s="35" t="s">
        <v>2105</v>
      </c>
      <c r="B50" s="35" t="s">
        <v>122</v>
      </c>
      <c r="C50" t="str">
        <f t="shared" si="0"/>
        <v/>
      </c>
      <c r="D50" t="str">
        <f t="shared" si="1"/>
        <v/>
      </c>
      <c r="E50" t="str">
        <f t="shared" si="2"/>
        <v>Nov-Si ;Dic-No</v>
      </c>
      <c r="F50" t="str">
        <f t="shared" si="3"/>
        <v>Nov-Si ;Ene-No</v>
      </c>
      <c r="G50" t="e">
        <f>VLOOKUP(A50,#REF!,2,0)</f>
        <v>#REF!</v>
      </c>
      <c r="J50" t="s">
        <v>1726</v>
      </c>
      <c r="K50" t="s">
        <v>122</v>
      </c>
      <c r="L50" t="str">
        <f t="shared" si="4"/>
        <v>TUA1</v>
      </c>
      <c r="M50" t="e">
        <f>VLOOKUP(J50,#REF!,2,0)</f>
        <v>#REF!</v>
      </c>
      <c r="P50" t="s">
        <v>1997</v>
      </c>
      <c r="Q50" t="s">
        <v>122</v>
      </c>
      <c r="R50" t="str">
        <f t="shared" si="5"/>
        <v>VV63B</v>
      </c>
      <c r="S50" t="e">
        <f>VLOOKUP(P50,#REF!,2,0)</f>
        <v>#REF!</v>
      </c>
    </row>
    <row r="51" spans="1:19" x14ac:dyDescent="0.25">
      <c r="A51" s="35" t="s">
        <v>2107</v>
      </c>
      <c r="B51" s="35" t="s">
        <v>122</v>
      </c>
      <c r="C51" t="str">
        <f t="shared" si="0"/>
        <v/>
      </c>
      <c r="D51" t="str">
        <f t="shared" si="1"/>
        <v/>
      </c>
      <c r="E51" t="str">
        <f t="shared" si="2"/>
        <v>Nov-Si ;Dic-No</v>
      </c>
      <c r="F51" t="str">
        <f t="shared" si="3"/>
        <v>Nov-Si ;Ene-No</v>
      </c>
      <c r="G51" t="e">
        <f>VLOOKUP(A51,#REF!,2,0)</f>
        <v>#REF!</v>
      </c>
      <c r="J51" t="s">
        <v>1806</v>
      </c>
      <c r="K51" t="s">
        <v>122</v>
      </c>
      <c r="L51" t="str">
        <f t="shared" si="4"/>
        <v>AF23</v>
      </c>
      <c r="M51" t="e">
        <f>VLOOKUP(J51,#REF!,2,0)</f>
        <v>#REF!</v>
      </c>
      <c r="P51" t="s">
        <v>1701</v>
      </c>
      <c r="Q51" t="s">
        <v>122</v>
      </c>
      <c r="R51" t="str">
        <f t="shared" si="5"/>
        <v>IFP</v>
      </c>
      <c r="S51" t="e">
        <f>VLOOKUP(P51,#REF!,2,0)</f>
        <v>#REF!</v>
      </c>
    </row>
    <row r="52" spans="1:19" x14ac:dyDescent="0.25">
      <c r="A52" s="35" t="s">
        <v>1683</v>
      </c>
      <c r="B52" s="35" t="s">
        <v>122</v>
      </c>
      <c r="C52" t="str">
        <f t="shared" si="0"/>
        <v/>
      </c>
      <c r="D52" t="str">
        <f t="shared" si="1"/>
        <v/>
      </c>
      <c r="E52" t="str">
        <f t="shared" si="2"/>
        <v>Nov-Si ;Dic-No</v>
      </c>
      <c r="F52" t="str">
        <f t="shared" si="3"/>
        <v>Nov-Si ;Ene-No</v>
      </c>
      <c r="G52" t="e">
        <f>VLOOKUP(A52,#REF!,2,0)</f>
        <v>#REF!</v>
      </c>
      <c r="J52" t="s">
        <v>1808</v>
      </c>
      <c r="K52" t="s">
        <v>122</v>
      </c>
      <c r="L52" t="str">
        <f t="shared" si="4"/>
        <v>AOC</v>
      </c>
      <c r="M52" t="e">
        <f>VLOOKUP(J52,#REF!,2,0)</f>
        <v>#REF!</v>
      </c>
      <c r="P52" t="s">
        <v>1941</v>
      </c>
      <c r="Q52" t="s">
        <v>122</v>
      </c>
      <c r="R52" t="str">
        <f t="shared" si="5"/>
        <v>URO1</v>
      </c>
      <c r="S52" t="e">
        <f>VLOOKUP(P52,#REF!,2,0)</f>
        <v>#REF!</v>
      </c>
    </row>
    <row r="53" spans="1:19" x14ac:dyDescent="0.25">
      <c r="A53" s="35" t="s">
        <v>1686</v>
      </c>
      <c r="B53" s="35" t="s">
        <v>122</v>
      </c>
      <c r="C53" t="str">
        <f t="shared" si="0"/>
        <v/>
      </c>
      <c r="D53" t="str">
        <f t="shared" si="1"/>
        <v/>
      </c>
      <c r="E53" t="str">
        <f t="shared" si="2"/>
        <v>Nov-Si ;Dic-No</v>
      </c>
      <c r="F53" t="str">
        <f t="shared" si="3"/>
        <v>Nov-Si ;Ene-No</v>
      </c>
      <c r="G53" t="e">
        <f>VLOOKUP(A53,#REF!,2,0)</f>
        <v>#REF!</v>
      </c>
      <c r="J53" t="s">
        <v>1532</v>
      </c>
      <c r="K53" t="s">
        <v>122</v>
      </c>
      <c r="L53" t="str">
        <f t="shared" si="4"/>
        <v>EMT</v>
      </c>
      <c r="M53" t="e">
        <f>VLOOKUP(J53,#REF!,2,0)</f>
        <v>#REF!</v>
      </c>
      <c r="P53" t="s">
        <v>2048</v>
      </c>
      <c r="Q53" t="s">
        <v>122</v>
      </c>
      <c r="R53" t="str">
        <f t="shared" si="5"/>
        <v>BLH</v>
      </c>
      <c r="S53" t="e">
        <f>VLOOKUP(P53,#REF!,2,0)</f>
        <v>#REF!</v>
      </c>
    </row>
    <row r="54" spans="1:19" x14ac:dyDescent="0.25">
      <c r="A54" s="35" t="s">
        <v>1737</v>
      </c>
      <c r="B54" s="35" t="s">
        <v>122</v>
      </c>
      <c r="C54" t="str">
        <f t="shared" si="0"/>
        <v>DGL</v>
      </c>
      <c r="D54" t="str">
        <f t="shared" si="1"/>
        <v/>
      </c>
      <c r="E54" t="str">
        <f t="shared" si="2"/>
        <v>Nov-Si ;Dic-Si</v>
      </c>
      <c r="F54" t="str">
        <f t="shared" si="3"/>
        <v>Nov-Si ;Ene-No</v>
      </c>
      <c r="G54" t="e">
        <f>VLOOKUP(A54,#REF!,2,0)</f>
        <v>#REF!</v>
      </c>
      <c r="J54" t="s">
        <v>1611</v>
      </c>
      <c r="K54" t="s">
        <v>122</v>
      </c>
      <c r="L54" t="str">
        <f t="shared" si="4"/>
        <v>K1N</v>
      </c>
      <c r="M54" t="e">
        <f>VLOOKUP(J54,#REF!,2,0)</f>
        <v>#REF!</v>
      </c>
      <c r="P54" t="s">
        <v>2093</v>
      </c>
      <c r="Q54" t="s">
        <v>122</v>
      </c>
      <c r="R54" t="str">
        <f t="shared" si="5"/>
        <v>LON</v>
      </c>
      <c r="S54" t="e">
        <f>VLOOKUP(P54,#REF!,2,0)</f>
        <v>#REF!</v>
      </c>
    </row>
    <row r="55" spans="1:19" x14ac:dyDescent="0.25">
      <c r="A55" s="35" t="s">
        <v>2111</v>
      </c>
      <c r="B55" s="35" t="s">
        <v>122</v>
      </c>
      <c r="C55" t="str">
        <f t="shared" si="0"/>
        <v/>
      </c>
      <c r="D55" t="str">
        <f t="shared" si="1"/>
        <v>MB1</v>
      </c>
      <c r="E55" t="str">
        <f t="shared" si="2"/>
        <v>Nov-Si ;Dic-No</v>
      </c>
      <c r="F55" t="str">
        <f t="shared" si="3"/>
        <v>Nov-Si ;Ene-Si</v>
      </c>
      <c r="G55" t="e">
        <f>VLOOKUP(A55,#REF!,2,0)</f>
        <v>#REF!</v>
      </c>
      <c r="J55" t="s">
        <v>1732</v>
      </c>
      <c r="K55" t="s">
        <v>122</v>
      </c>
      <c r="L55" t="str">
        <f t="shared" si="4"/>
        <v>PPN</v>
      </c>
      <c r="M55" t="e">
        <f>VLOOKUP(J55,#REF!,2,0)</f>
        <v>#REF!</v>
      </c>
      <c r="P55" t="s">
        <v>2259</v>
      </c>
      <c r="Q55" t="s">
        <v>122</v>
      </c>
      <c r="R55" t="str">
        <f t="shared" si="5"/>
        <v>REL1</v>
      </c>
      <c r="S55" t="e">
        <f>VLOOKUP(P55,#REF!,2,0)</f>
        <v>#REF!</v>
      </c>
    </row>
    <row r="56" spans="1:19" x14ac:dyDescent="0.25">
      <c r="A56" s="35" t="s">
        <v>1739</v>
      </c>
      <c r="B56" s="35" t="s">
        <v>122</v>
      </c>
      <c r="C56" t="str">
        <f t="shared" si="0"/>
        <v>MB3</v>
      </c>
      <c r="D56" t="str">
        <f t="shared" si="1"/>
        <v/>
      </c>
      <c r="E56" t="str">
        <f t="shared" si="2"/>
        <v>Nov-Si ;Dic-Si</v>
      </c>
      <c r="F56" t="str">
        <f t="shared" si="3"/>
        <v>Nov-Si ;Ene-No</v>
      </c>
      <c r="G56" t="e">
        <f>VLOOKUP(A56,#REF!,2,0)</f>
        <v>#REF!</v>
      </c>
      <c r="J56" t="s">
        <v>1555</v>
      </c>
      <c r="K56" t="s">
        <v>122</v>
      </c>
      <c r="L56" t="str">
        <f t="shared" si="4"/>
        <v>RLY</v>
      </c>
      <c r="M56" t="e">
        <f>VLOOKUP(J56,#REF!,2,0)</f>
        <v>#REF!</v>
      </c>
      <c r="P56" t="s">
        <v>1866</v>
      </c>
      <c r="Q56" t="s">
        <v>122</v>
      </c>
      <c r="R56" t="str">
        <f t="shared" si="5"/>
        <v>SC33D</v>
      </c>
      <c r="S56" t="e">
        <f>VLOOKUP(P56,#REF!,2,0)</f>
        <v>#REF!</v>
      </c>
    </row>
    <row r="57" spans="1:19" x14ac:dyDescent="0.25">
      <c r="A57" s="35" t="s">
        <v>1741</v>
      </c>
      <c r="B57" s="35" t="s">
        <v>122</v>
      </c>
      <c r="C57" t="str">
        <f t="shared" si="0"/>
        <v>R1O</v>
      </c>
      <c r="D57" t="str">
        <f t="shared" si="1"/>
        <v>R1O</v>
      </c>
      <c r="E57" t="str">
        <f t="shared" si="2"/>
        <v>Nov-Si ;Dic-Si</v>
      </c>
      <c r="F57" t="str">
        <f t="shared" si="3"/>
        <v>Nov-Si ;Ene-Si</v>
      </c>
      <c r="G57" t="e">
        <f>VLOOKUP(A57,#REF!,2,0)</f>
        <v>#REF!</v>
      </c>
      <c r="J57" t="s">
        <v>2047</v>
      </c>
      <c r="K57" t="s">
        <v>122</v>
      </c>
      <c r="L57" t="str">
        <f t="shared" si="4"/>
        <v/>
      </c>
      <c r="M57" t="e">
        <f>VLOOKUP(J57,#REF!,2,0)</f>
        <v>#REF!</v>
      </c>
      <c r="P57" t="s">
        <v>2202</v>
      </c>
      <c r="Q57" t="s">
        <v>122</v>
      </c>
      <c r="R57" t="str">
        <f t="shared" si="5"/>
        <v>SB2</v>
      </c>
      <c r="S57" t="e">
        <f>VLOOKUP(P57,#REF!,2,0)</f>
        <v>#REF!</v>
      </c>
    </row>
    <row r="58" spans="1:19" x14ac:dyDescent="0.25">
      <c r="A58" s="35" t="s">
        <v>1743</v>
      </c>
      <c r="B58" s="35" t="s">
        <v>122</v>
      </c>
      <c r="C58" t="str">
        <f t="shared" si="0"/>
        <v>SAG</v>
      </c>
      <c r="D58" t="str">
        <f t="shared" si="1"/>
        <v/>
      </c>
      <c r="E58" t="str">
        <f t="shared" si="2"/>
        <v>Nov-Si ;Dic-Si</v>
      </c>
      <c r="F58" t="str">
        <f t="shared" si="3"/>
        <v>Nov-Si ;Ene-No</v>
      </c>
      <c r="G58" t="e">
        <f>VLOOKUP(A58,#REF!,2,0)</f>
        <v>#REF!</v>
      </c>
      <c r="J58" t="s">
        <v>1734</v>
      </c>
      <c r="K58" t="s">
        <v>122</v>
      </c>
      <c r="L58" t="str">
        <f t="shared" si="4"/>
        <v>VLL2</v>
      </c>
      <c r="M58" t="e">
        <f>VLOOKUP(J58,#REF!,2,0)</f>
        <v>#REF!</v>
      </c>
      <c r="P58" t="s">
        <v>1724</v>
      </c>
      <c r="Q58" t="s">
        <v>122</v>
      </c>
      <c r="R58" t="str">
        <f t="shared" si="5"/>
        <v>JGI</v>
      </c>
      <c r="S58" t="e">
        <f>VLOOKUP(P58,#REF!,2,0)</f>
        <v>#REF!</v>
      </c>
    </row>
    <row r="59" spans="1:19" x14ac:dyDescent="0.25">
      <c r="A59" s="35" t="s">
        <v>2113</v>
      </c>
      <c r="B59" s="35" t="s">
        <v>122</v>
      </c>
      <c r="C59" t="str">
        <f t="shared" si="0"/>
        <v/>
      </c>
      <c r="D59" t="str">
        <f t="shared" si="1"/>
        <v>T3L</v>
      </c>
      <c r="E59" t="str">
        <f t="shared" si="2"/>
        <v>Nov-Si ;Dic-No</v>
      </c>
      <c r="F59" t="str">
        <f t="shared" si="3"/>
        <v>Nov-Si ;Ene-Si</v>
      </c>
      <c r="G59" t="e">
        <f>VLOOKUP(A59,#REF!,2,0)</f>
        <v>#REF!</v>
      </c>
      <c r="J59" t="s">
        <v>1543</v>
      </c>
      <c r="K59" t="s">
        <v>122</v>
      </c>
      <c r="L59" t="str">
        <f t="shared" si="4"/>
        <v>7MG</v>
      </c>
      <c r="M59" t="e">
        <f>VLOOKUP(J59,#REF!,2,0)</f>
        <v>#REF!</v>
      </c>
      <c r="P59" t="s">
        <v>1551</v>
      </c>
      <c r="Q59" t="s">
        <v>122</v>
      </c>
      <c r="R59" t="str">
        <f t="shared" si="5"/>
        <v>MEI</v>
      </c>
      <c r="S59" t="e">
        <f>VLOOKUP(P59,#REF!,2,0)</f>
        <v>#REF!</v>
      </c>
    </row>
    <row r="60" spans="1:19" x14ac:dyDescent="0.25">
      <c r="A60" s="35" t="s">
        <v>1738</v>
      </c>
      <c r="B60" s="35" t="s">
        <v>122</v>
      </c>
      <c r="C60" t="str">
        <f t="shared" si="0"/>
        <v/>
      </c>
      <c r="D60" t="str">
        <f t="shared" si="1"/>
        <v/>
      </c>
      <c r="E60" t="str">
        <f t="shared" si="2"/>
        <v>Nov-Si ;Dic-No</v>
      </c>
      <c r="F60" t="str">
        <f t="shared" si="3"/>
        <v>Nov-Si ;Ene-No</v>
      </c>
      <c r="G60" t="e">
        <f>VLOOKUP(A60,#REF!,2,0)</f>
        <v>#REF!</v>
      </c>
      <c r="J60" t="s">
        <v>1695</v>
      </c>
      <c r="K60" t="s">
        <v>122</v>
      </c>
      <c r="L60" t="str">
        <f t="shared" si="4"/>
        <v>8DB</v>
      </c>
      <c r="M60" t="e">
        <f>VLOOKUP(J60,#REF!,2,0)</f>
        <v>#REF!</v>
      </c>
      <c r="P60" t="s">
        <v>2278</v>
      </c>
      <c r="Q60" t="s">
        <v>122</v>
      </c>
      <c r="R60" t="str">
        <f t="shared" si="5"/>
        <v>SFM</v>
      </c>
      <c r="S60" t="e">
        <f>VLOOKUP(P60,#REF!,2,0)</f>
        <v>#REF!</v>
      </c>
    </row>
    <row r="61" spans="1:19" x14ac:dyDescent="0.25">
      <c r="A61" s="35" t="s">
        <v>1644</v>
      </c>
      <c r="B61" s="35" t="s">
        <v>122</v>
      </c>
      <c r="C61" t="str">
        <f t="shared" si="0"/>
        <v/>
      </c>
      <c r="D61" t="str">
        <f t="shared" si="1"/>
        <v/>
      </c>
      <c r="E61" t="str">
        <f t="shared" si="2"/>
        <v>Nov-Si ;Dic-No</v>
      </c>
      <c r="F61" t="str">
        <f t="shared" si="3"/>
        <v>Nov-Si ;Ene-No</v>
      </c>
      <c r="G61" t="e">
        <f>VLOOKUP(A61,#REF!,2,0)</f>
        <v>#REF!</v>
      </c>
      <c r="J61" t="s">
        <v>1563</v>
      </c>
      <c r="K61" t="s">
        <v>122</v>
      </c>
      <c r="L61" t="str">
        <f t="shared" si="4"/>
        <v>8MG</v>
      </c>
      <c r="M61" t="e">
        <f>VLOOKUP(J61,#REF!,2,0)</f>
        <v>#REF!</v>
      </c>
      <c r="P61" t="s">
        <v>1887</v>
      </c>
      <c r="Q61" t="s">
        <v>122</v>
      </c>
      <c r="R61" t="str">
        <f t="shared" si="5"/>
        <v>2EB</v>
      </c>
      <c r="S61" t="e">
        <f>VLOOKUP(P61,#REF!,2,0)</f>
        <v>#REF!</v>
      </c>
    </row>
    <row r="62" spans="1:19" x14ac:dyDescent="0.25">
      <c r="A62" s="35" t="s">
        <v>1650</v>
      </c>
      <c r="B62" s="35" t="s">
        <v>122</v>
      </c>
      <c r="C62" t="str">
        <f t="shared" si="0"/>
        <v/>
      </c>
      <c r="D62" t="str">
        <f t="shared" si="1"/>
        <v/>
      </c>
      <c r="E62" t="str">
        <f t="shared" si="2"/>
        <v>Nov-Si ;Dic-No</v>
      </c>
      <c r="F62" t="str">
        <f t="shared" si="3"/>
        <v>Nov-Si ;Ene-No</v>
      </c>
      <c r="G62" t="e">
        <f>VLOOKUP(A62,#REF!,2,0)</f>
        <v>#REF!</v>
      </c>
      <c r="J62" t="s">
        <v>1636</v>
      </c>
      <c r="K62" t="s">
        <v>122</v>
      </c>
      <c r="L62" t="str">
        <f t="shared" si="4"/>
        <v>ANS</v>
      </c>
      <c r="M62" t="e">
        <f>VLOOKUP(J62,#REF!,2,0)</f>
        <v>#REF!</v>
      </c>
      <c r="P62" t="s">
        <v>2441</v>
      </c>
      <c r="Q62" t="s">
        <v>122</v>
      </c>
      <c r="R62" t="str">
        <f t="shared" si="5"/>
        <v>3BS</v>
      </c>
      <c r="S62" t="e">
        <f>VLOOKUP(P62,#REF!,2,0)</f>
        <v>#REF!</v>
      </c>
    </row>
    <row r="63" spans="1:19" x14ac:dyDescent="0.25">
      <c r="A63" s="35" t="s">
        <v>1934</v>
      </c>
      <c r="B63" s="35" t="s">
        <v>122</v>
      </c>
      <c r="C63" t="str">
        <f t="shared" si="0"/>
        <v/>
      </c>
      <c r="D63" t="str">
        <f t="shared" si="1"/>
        <v/>
      </c>
      <c r="E63" t="str">
        <f t="shared" si="2"/>
        <v>Nov-Si ;Dic-No</v>
      </c>
      <c r="F63" t="str">
        <f t="shared" si="3"/>
        <v>Nov-Si ;Ene-No</v>
      </c>
      <c r="G63" t="e">
        <f>VLOOKUP(A63,#REF!,2,0)</f>
        <v>#REF!</v>
      </c>
      <c r="J63" t="s">
        <v>1483</v>
      </c>
      <c r="K63" t="s">
        <v>122</v>
      </c>
      <c r="L63" t="str">
        <f t="shared" si="4"/>
        <v>GD1</v>
      </c>
      <c r="M63" t="e">
        <f>VLOOKUP(J63,#REF!,2,0)</f>
        <v>#REF!</v>
      </c>
      <c r="P63" t="s">
        <v>1751</v>
      </c>
      <c r="Q63" t="s">
        <v>122</v>
      </c>
      <c r="R63" t="str">
        <f t="shared" si="5"/>
        <v>S2A</v>
      </c>
      <c r="S63" t="e">
        <f>VLOOKUP(P63,#REF!,2,0)</f>
        <v>#REF!</v>
      </c>
    </row>
    <row r="64" spans="1:19" x14ac:dyDescent="0.25">
      <c r="A64" s="35" t="s">
        <v>1611</v>
      </c>
      <c r="B64" s="35" t="s">
        <v>122</v>
      </c>
      <c r="C64" t="str">
        <f t="shared" si="0"/>
        <v>K1N</v>
      </c>
      <c r="D64" t="str">
        <f t="shared" si="1"/>
        <v/>
      </c>
      <c r="E64" t="str">
        <f t="shared" si="2"/>
        <v>Nov-Si ;Dic-Si</v>
      </c>
      <c r="F64" t="str">
        <f t="shared" si="3"/>
        <v>Nov-Si ;Ene-No</v>
      </c>
      <c r="G64" t="e">
        <f>VLOOKUP(A64,#REF!,2,0)</f>
        <v>#REF!</v>
      </c>
      <c r="J64" t="s">
        <v>1485</v>
      </c>
      <c r="K64" t="s">
        <v>122</v>
      </c>
      <c r="L64" t="str">
        <f t="shared" si="4"/>
        <v>GD2</v>
      </c>
      <c r="M64" t="e">
        <f>VLOOKUP(J64,#REF!,2,0)</f>
        <v>#REF!</v>
      </c>
      <c r="P64" t="s">
        <v>2724</v>
      </c>
      <c r="Q64" t="s">
        <v>122</v>
      </c>
      <c r="R64" t="str">
        <f t="shared" si="5"/>
        <v/>
      </c>
      <c r="S64" t="e">
        <f>VLOOKUP(P64,#REF!,2,0)</f>
        <v>#REF!</v>
      </c>
    </row>
    <row r="65" spans="1:19" x14ac:dyDescent="0.25">
      <c r="A65" s="35" t="s">
        <v>1689</v>
      </c>
      <c r="B65" s="35" t="s">
        <v>122</v>
      </c>
      <c r="C65" t="str">
        <f t="shared" si="0"/>
        <v/>
      </c>
      <c r="D65" t="str">
        <f t="shared" si="1"/>
        <v/>
      </c>
      <c r="E65" t="str">
        <f t="shared" si="2"/>
        <v>Nov-Si ;Dic-No</v>
      </c>
      <c r="F65" t="str">
        <f t="shared" si="3"/>
        <v>Nov-Si ;Ene-No</v>
      </c>
      <c r="G65" t="e">
        <f>VLOOKUP(A65,#REF!,2,0)</f>
        <v>#REF!</v>
      </c>
      <c r="J65" t="s">
        <v>1487</v>
      </c>
      <c r="K65" t="s">
        <v>122</v>
      </c>
      <c r="L65" t="str">
        <f t="shared" si="4"/>
        <v>GD3</v>
      </c>
      <c r="M65" t="e">
        <f>VLOOKUP(J65,#REF!,2,0)</f>
        <v>#REF!</v>
      </c>
      <c r="P65" t="s">
        <v>2067</v>
      </c>
      <c r="Q65" t="s">
        <v>122</v>
      </c>
      <c r="R65" t="str">
        <f t="shared" si="5"/>
        <v>4NZ</v>
      </c>
      <c r="S65" t="e">
        <f>VLOOKUP(P65,#REF!,2,0)</f>
        <v>#REF!</v>
      </c>
    </row>
    <row r="66" spans="1:19" x14ac:dyDescent="0.25">
      <c r="A66" s="35" t="s">
        <v>2294</v>
      </c>
      <c r="B66" s="35" t="s">
        <v>122</v>
      </c>
      <c r="C66" t="str">
        <f t="shared" si="0"/>
        <v/>
      </c>
      <c r="D66" t="str">
        <f t="shared" si="1"/>
        <v/>
      </c>
      <c r="E66" t="str">
        <f t="shared" si="2"/>
        <v>Nov-Si ;Dic-No</v>
      </c>
      <c r="F66" t="str">
        <f t="shared" si="3"/>
        <v>Nov-Si ;Ene-No</v>
      </c>
      <c r="G66" t="e">
        <f>VLOOKUP(A66,#REF!,2,0)</f>
        <v>#REF!</v>
      </c>
      <c r="J66" t="s">
        <v>1489</v>
      </c>
      <c r="K66" t="s">
        <v>122</v>
      </c>
      <c r="L66" t="str">
        <f t="shared" si="4"/>
        <v>GD4</v>
      </c>
      <c r="M66" t="e">
        <f>VLOOKUP(J66,#REF!,2,0)</f>
        <v>#REF!</v>
      </c>
      <c r="P66" t="s">
        <v>1986</v>
      </c>
      <c r="Q66" t="s">
        <v>122</v>
      </c>
      <c r="R66" t="str">
        <f t="shared" si="5"/>
        <v>GA0</v>
      </c>
      <c r="S66" t="e">
        <f>VLOOKUP(P66,#REF!,2,0)</f>
        <v>#REF!</v>
      </c>
    </row>
    <row r="67" spans="1:19" x14ac:dyDescent="0.25">
      <c r="A67" s="35" t="s">
        <v>2296</v>
      </c>
      <c r="B67" s="35" t="s">
        <v>122</v>
      </c>
      <c r="C67" t="str">
        <f t="shared" ref="C67:C130" si="6">IFERROR(VLOOKUP(A67,J:J,1,0),"")</f>
        <v/>
      </c>
      <c r="D67" t="str">
        <f t="shared" ref="D67:D130" si="7">IFERROR(VLOOKUP(A67,P:P,1,0),"")</f>
        <v/>
      </c>
      <c r="E67" t="str">
        <f t="shared" ref="E67:E130" si="8">IF(C67=A67,"Nov-Si ;Dic-Si","Nov-Si ;Dic-No")</f>
        <v>Nov-Si ;Dic-No</v>
      </c>
      <c r="F67" t="str">
        <f t="shared" ref="F67:F130" si="9">IF(D67=A67,"Nov-Si ;Ene-Si","Nov-Si ;Ene-No")</f>
        <v>Nov-Si ;Ene-No</v>
      </c>
      <c r="G67" t="e">
        <f>VLOOKUP(A67,#REF!,2,0)</f>
        <v>#REF!</v>
      </c>
      <c r="J67" t="s">
        <v>1676</v>
      </c>
      <c r="K67" t="s">
        <v>122</v>
      </c>
      <c r="L67" t="str">
        <f t="shared" ref="L67:L130" si="10">IFERROR(VLOOKUP(J67,A:A,1,0),"")</f>
        <v>POA3D</v>
      </c>
      <c r="M67" t="e">
        <f>VLOOKUP(J67,#REF!,2,0)</f>
        <v>#REF!</v>
      </c>
      <c r="P67" t="s">
        <v>2725</v>
      </c>
      <c r="Q67" t="s">
        <v>122</v>
      </c>
      <c r="R67" t="str">
        <f t="shared" ref="R67:R130" si="11">IFERROR(IFERROR(VLOOKUP(P67,A:A,1,0),VLOOKUP(P67,J:J,1,0)),"")</f>
        <v/>
      </c>
      <c r="S67" t="e">
        <f>VLOOKUP(P67,#REF!,2,0)</f>
        <v>#REF!</v>
      </c>
    </row>
    <row r="68" spans="1:19" x14ac:dyDescent="0.25">
      <c r="A68" s="35" t="s">
        <v>1856</v>
      </c>
      <c r="B68" s="35" t="s">
        <v>122</v>
      </c>
      <c r="C68" t="str">
        <f t="shared" si="6"/>
        <v/>
      </c>
      <c r="D68" t="str">
        <f t="shared" si="7"/>
        <v/>
      </c>
      <c r="E68" t="str">
        <f t="shared" si="8"/>
        <v>Nov-Si ;Dic-No</v>
      </c>
      <c r="F68" t="str">
        <f t="shared" si="9"/>
        <v>Nov-Si ;Ene-No</v>
      </c>
      <c r="G68" t="e">
        <f>VLOOKUP(A68,#REF!,2,0)</f>
        <v>#REF!</v>
      </c>
      <c r="J68" t="s">
        <v>1748</v>
      </c>
      <c r="K68" t="s">
        <v>122</v>
      </c>
      <c r="L68" t="str">
        <f t="shared" si="10"/>
        <v>QST</v>
      </c>
      <c r="M68" t="e">
        <f>VLOOKUP(J68,#REF!,2,0)</f>
        <v>#REF!</v>
      </c>
      <c r="P68" t="s">
        <v>1822</v>
      </c>
      <c r="Q68" t="s">
        <v>122</v>
      </c>
      <c r="R68" t="str">
        <f t="shared" si="11"/>
        <v>BTC</v>
      </c>
      <c r="S68" t="e">
        <f>VLOOKUP(P68,#REF!,2,0)</f>
        <v>#REF!</v>
      </c>
    </row>
    <row r="69" spans="1:19" x14ac:dyDescent="0.25">
      <c r="A69" s="35" t="s">
        <v>1600</v>
      </c>
      <c r="B69" s="35" t="s">
        <v>122</v>
      </c>
      <c r="C69" t="str">
        <f t="shared" si="6"/>
        <v>FLO</v>
      </c>
      <c r="D69" t="str">
        <f t="shared" si="7"/>
        <v>FLO</v>
      </c>
      <c r="E69" t="str">
        <f t="shared" si="8"/>
        <v>Nov-Si ;Dic-Si</v>
      </c>
      <c r="F69" t="str">
        <f t="shared" si="9"/>
        <v>Nov-Si ;Ene-Si</v>
      </c>
      <c r="G69" t="e">
        <f>VLOOKUP(A69,#REF!,2,0)</f>
        <v>#REF!</v>
      </c>
      <c r="J69" t="s">
        <v>1750</v>
      </c>
      <c r="K69" t="s">
        <v>122</v>
      </c>
      <c r="L69" t="str">
        <f t="shared" si="10"/>
        <v>T7T</v>
      </c>
      <c r="M69" t="e">
        <f>VLOOKUP(J69,#REF!,2,0)</f>
        <v>#REF!</v>
      </c>
      <c r="P69" t="s">
        <v>1733</v>
      </c>
      <c r="Q69" t="s">
        <v>122</v>
      </c>
      <c r="R69" t="str">
        <f t="shared" si="11"/>
        <v>VLP1</v>
      </c>
      <c r="S69" t="e">
        <f>VLOOKUP(P69,#REF!,2,0)</f>
        <v>#REF!</v>
      </c>
    </row>
    <row r="70" spans="1:19" x14ac:dyDescent="0.25">
      <c r="A70" s="35" t="s">
        <v>2299</v>
      </c>
      <c r="B70" s="35" t="s">
        <v>122</v>
      </c>
      <c r="C70" t="str">
        <f t="shared" si="6"/>
        <v/>
      </c>
      <c r="D70" t="str">
        <f t="shared" si="7"/>
        <v/>
      </c>
      <c r="E70" t="str">
        <f t="shared" si="8"/>
        <v>Nov-Si ;Dic-No</v>
      </c>
      <c r="F70" t="str">
        <f t="shared" si="9"/>
        <v>Nov-Si ;Ene-No</v>
      </c>
      <c r="G70" t="e">
        <f>VLOOKUP(A70,#REF!,2,0)</f>
        <v>#REF!</v>
      </c>
      <c r="J70" t="s">
        <v>1575</v>
      </c>
      <c r="K70" t="s">
        <v>122</v>
      </c>
      <c r="L70" t="str">
        <f t="shared" si="10"/>
        <v>TCS</v>
      </c>
      <c r="M70" t="e">
        <f>VLOOKUP(J70,#REF!,2,0)</f>
        <v>#REF!</v>
      </c>
      <c r="P70" t="s">
        <v>2042</v>
      </c>
      <c r="Q70" t="s">
        <v>122</v>
      </c>
      <c r="R70" t="str">
        <f t="shared" si="11"/>
        <v>3NZ</v>
      </c>
      <c r="S70" t="e">
        <f>VLOOKUP(P70,#REF!,2,0)</f>
        <v>#REF!</v>
      </c>
    </row>
    <row r="71" spans="1:19" x14ac:dyDescent="0.25">
      <c r="A71" s="35" t="s">
        <v>2301</v>
      </c>
      <c r="B71" s="35" t="s">
        <v>122</v>
      </c>
      <c r="C71" t="str">
        <f t="shared" si="6"/>
        <v/>
      </c>
      <c r="D71" t="str">
        <f t="shared" si="7"/>
        <v/>
      </c>
      <c r="E71" t="str">
        <f t="shared" si="8"/>
        <v>Nov-Si ;Dic-No</v>
      </c>
      <c r="F71" t="str">
        <f t="shared" si="9"/>
        <v>Nov-Si ;Ene-No</v>
      </c>
      <c r="G71" t="e">
        <f>VLOOKUP(A71,#REF!,2,0)</f>
        <v>#REF!</v>
      </c>
      <c r="J71" t="s">
        <v>1581</v>
      </c>
      <c r="K71" t="s">
        <v>122</v>
      </c>
      <c r="L71" t="str">
        <f t="shared" si="10"/>
        <v>EZF</v>
      </c>
      <c r="M71" t="e">
        <f>VLOOKUP(J71,#REF!,2,0)</f>
        <v>#REF!</v>
      </c>
      <c r="P71" t="s">
        <v>2078</v>
      </c>
      <c r="Q71" t="s">
        <v>122</v>
      </c>
      <c r="R71" t="str">
        <f t="shared" si="11"/>
        <v>IMA</v>
      </c>
      <c r="S71" t="e">
        <f>VLOOKUP(P71,#REF!,2,0)</f>
        <v>#REF!</v>
      </c>
    </row>
    <row r="72" spans="1:19" x14ac:dyDescent="0.25">
      <c r="A72" s="35" t="s">
        <v>1800</v>
      </c>
      <c r="B72" s="35" t="s">
        <v>122</v>
      </c>
      <c r="C72" t="str">
        <f t="shared" si="6"/>
        <v>KH3</v>
      </c>
      <c r="D72" t="str">
        <f t="shared" si="7"/>
        <v/>
      </c>
      <c r="E72" t="str">
        <f t="shared" si="8"/>
        <v>Nov-Si ;Dic-Si</v>
      </c>
      <c r="F72" t="str">
        <f t="shared" si="9"/>
        <v>Nov-Si ;Ene-No</v>
      </c>
      <c r="G72" t="e">
        <f>VLOOKUP(A72,#REF!,2,0)</f>
        <v>#REF!</v>
      </c>
      <c r="J72" t="s">
        <v>1841</v>
      </c>
      <c r="K72" t="s">
        <v>122</v>
      </c>
      <c r="L72" t="str">
        <f t="shared" si="10"/>
        <v>IU71</v>
      </c>
      <c r="M72" t="e">
        <f>VLOOKUP(J72,#REF!,2,0)</f>
        <v>#REF!</v>
      </c>
      <c r="P72" t="s">
        <v>2726</v>
      </c>
      <c r="Q72" t="s">
        <v>122</v>
      </c>
      <c r="R72" t="str">
        <f t="shared" si="11"/>
        <v/>
      </c>
      <c r="S72" t="e">
        <f>VLOOKUP(P72,#REF!,2,0)</f>
        <v>#REF!</v>
      </c>
    </row>
    <row r="73" spans="1:19" x14ac:dyDescent="0.25">
      <c r="A73" s="35" t="s">
        <v>1602</v>
      </c>
      <c r="B73" s="35" t="s">
        <v>122</v>
      </c>
      <c r="C73" t="str">
        <f t="shared" si="6"/>
        <v/>
      </c>
      <c r="D73" t="str">
        <f t="shared" si="7"/>
        <v>LDN</v>
      </c>
      <c r="E73" t="str">
        <f t="shared" si="8"/>
        <v>Nov-Si ;Dic-No</v>
      </c>
      <c r="F73" t="str">
        <f t="shared" si="9"/>
        <v>Nov-Si ;Ene-Si</v>
      </c>
      <c r="G73" t="e">
        <f>VLOOKUP(A73,#REF!,2,0)</f>
        <v>#REF!</v>
      </c>
      <c r="J73" t="s">
        <v>1579</v>
      </c>
      <c r="K73" t="s">
        <v>122</v>
      </c>
      <c r="L73" t="str">
        <f t="shared" si="10"/>
        <v>SPD</v>
      </c>
      <c r="M73" t="e">
        <f>VLOOKUP(J73,#REF!,2,0)</f>
        <v>#REF!</v>
      </c>
      <c r="P73" t="s">
        <v>2428</v>
      </c>
      <c r="Q73" t="s">
        <v>122</v>
      </c>
      <c r="R73" t="str">
        <f t="shared" si="11"/>
        <v>CZ13</v>
      </c>
      <c r="S73" t="e">
        <f>VLOOKUP(P73,#REF!,2,0)</f>
        <v>#REF!</v>
      </c>
    </row>
    <row r="74" spans="1:19" x14ac:dyDescent="0.25">
      <c r="A74" s="35" t="s">
        <v>1801</v>
      </c>
      <c r="B74" s="35" t="s">
        <v>122</v>
      </c>
      <c r="C74" t="str">
        <f t="shared" si="6"/>
        <v>MMV1</v>
      </c>
      <c r="D74" t="str">
        <f t="shared" si="7"/>
        <v>MMV1</v>
      </c>
      <c r="E74" t="str">
        <f t="shared" si="8"/>
        <v>Nov-Si ;Dic-Si</v>
      </c>
      <c r="F74" t="str">
        <f t="shared" si="9"/>
        <v>Nov-Si ;Ene-Si</v>
      </c>
      <c r="G74" t="e">
        <f>VLOOKUP(A74,#REF!,2,0)</f>
        <v>#REF!</v>
      </c>
      <c r="J74" t="s">
        <v>2048</v>
      </c>
      <c r="K74" t="s">
        <v>122</v>
      </c>
      <c r="L74" t="str">
        <f t="shared" si="10"/>
        <v/>
      </c>
      <c r="M74" t="e">
        <f>VLOOKUP(J74,#REF!,2,0)</f>
        <v>#REF!</v>
      </c>
      <c r="P74" t="s">
        <v>1778</v>
      </c>
      <c r="Q74" t="s">
        <v>122</v>
      </c>
      <c r="R74" t="str">
        <f t="shared" si="11"/>
        <v>GCD</v>
      </c>
      <c r="S74" t="e">
        <f>VLOOKUP(P74,#REF!,2,0)</f>
        <v>#REF!</v>
      </c>
    </row>
    <row r="75" spans="1:19" x14ac:dyDescent="0.25">
      <c r="A75" s="35" t="s">
        <v>1859</v>
      </c>
      <c r="B75" s="35" t="s">
        <v>122</v>
      </c>
      <c r="C75" t="str">
        <f t="shared" si="6"/>
        <v/>
      </c>
      <c r="D75" t="str">
        <f t="shared" si="7"/>
        <v>MUZ</v>
      </c>
      <c r="E75" t="str">
        <f t="shared" si="8"/>
        <v>Nov-Si ;Dic-No</v>
      </c>
      <c r="F75" t="str">
        <f t="shared" si="9"/>
        <v>Nov-Si ;Ene-Si</v>
      </c>
      <c r="G75" t="e">
        <f>VLOOKUP(A75,#REF!,2,0)</f>
        <v>#REF!</v>
      </c>
      <c r="J75" t="s">
        <v>2050</v>
      </c>
      <c r="K75" t="s">
        <v>122</v>
      </c>
      <c r="L75" t="str">
        <f t="shared" si="10"/>
        <v/>
      </c>
      <c r="M75" t="e">
        <f>VLOOKUP(J75,#REF!,2,0)</f>
        <v>#REF!</v>
      </c>
      <c r="P75" t="s">
        <v>2727</v>
      </c>
      <c r="Q75" t="s">
        <v>122</v>
      </c>
      <c r="R75" t="str">
        <f t="shared" si="11"/>
        <v/>
      </c>
      <c r="S75" t="e">
        <f>VLOOKUP(P75,#REF!,2,0)</f>
        <v>#REF!</v>
      </c>
    </row>
    <row r="76" spans="1:19" x14ac:dyDescent="0.25">
      <c r="A76" s="35" t="s">
        <v>2304</v>
      </c>
      <c r="B76" s="35" t="s">
        <v>122</v>
      </c>
      <c r="C76" t="str">
        <f t="shared" si="6"/>
        <v/>
      </c>
      <c r="D76" t="str">
        <f t="shared" si="7"/>
        <v/>
      </c>
      <c r="E76" t="str">
        <f t="shared" si="8"/>
        <v>Nov-Si ;Dic-No</v>
      </c>
      <c r="F76" t="str">
        <f t="shared" si="9"/>
        <v>Nov-Si ;Ene-No</v>
      </c>
      <c r="G76" t="e">
        <f>VLOOKUP(A76,#REF!,2,0)</f>
        <v>#REF!</v>
      </c>
      <c r="J76" t="s">
        <v>2051</v>
      </c>
      <c r="K76" t="s">
        <v>122</v>
      </c>
      <c r="L76" t="str">
        <f t="shared" si="10"/>
        <v/>
      </c>
      <c r="M76" t="e">
        <f>VLOOKUP(J76,#REF!,2,0)</f>
        <v>#REF!</v>
      </c>
      <c r="P76" t="s">
        <v>1967</v>
      </c>
      <c r="Q76" t="s">
        <v>122</v>
      </c>
      <c r="R76" t="str">
        <f t="shared" si="11"/>
        <v>T4P</v>
      </c>
      <c r="S76" t="e">
        <f>VLOOKUP(P76,#REF!,2,0)</f>
        <v>#REF!</v>
      </c>
    </row>
    <row r="77" spans="1:19" x14ac:dyDescent="0.25">
      <c r="A77" s="35" t="s">
        <v>1802</v>
      </c>
      <c r="B77" s="35" t="s">
        <v>122</v>
      </c>
      <c r="C77" t="str">
        <f t="shared" si="6"/>
        <v>OAL</v>
      </c>
      <c r="D77" t="str">
        <f t="shared" si="7"/>
        <v>OAL</v>
      </c>
      <c r="E77" t="str">
        <f t="shared" si="8"/>
        <v>Nov-Si ;Dic-Si</v>
      </c>
      <c r="F77" t="str">
        <f t="shared" si="9"/>
        <v>Nov-Si ;Ene-Si</v>
      </c>
      <c r="G77" t="e">
        <f>VLOOKUP(A77,#REF!,2,0)</f>
        <v>#REF!</v>
      </c>
      <c r="J77" t="s">
        <v>1872</v>
      </c>
      <c r="K77" t="s">
        <v>122</v>
      </c>
      <c r="L77" t="str">
        <f t="shared" si="10"/>
        <v>T9A3D</v>
      </c>
      <c r="M77" t="e">
        <f>VLOOKUP(J77,#REF!,2,0)</f>
        <v>#REF!</v>
      </c>
      <c r="P77" t="s">
        <v>1504</v>
      </c>
      <c r="Q77" t="s">
        <v>122</v>
      </c>
      <c r="R77" t="str">
        <f t="shared" si="11"/>
        <v>3CH</v>
      </c>
      <c r="S77" t="e">
        <f>VLOOKUP(P77,#REF!,2,0)</f>
        <v>#REF!</v>
      </c>
    </row>
    <row r="78" spans="1:19" x14ac:dyDescent="0.25">
      <c r="A78" s="35" t="s">
        <v>1803</v>
      </c>
      <c r="B78" s="35" t="s">
        <v>122</v>
      </c>
      <c r="C78" t="str">
        <f t="shared" si="6"/>
        <v>QG4</v>
      </c>
      <c r="D78" t="str">
        <f t="shared" si="7"/>
        <v>QG4</v>
      </c>
      <c r="E78" t="str">
        <f t="shared" si="8"/>
        <v>Nov-Si ;Dic-Si</v>
      </c>
      <c r="F78" t="str">
        <f t="shared" si="9"/>
        <v>Nov-Si ;Ene-Si</v>
      </c>
      <c r="G78" t="e">
        <f>VLOOKUP(A78,#REF!,2,0)</f>
        <v>#REF!</v>
      </c>
      <c r="J78" t="s">
        <v>2052</v>
      </c>
      <c r="K78" t="s">
        <v>122</v>
      </c>
      <c r="L78" t="str">
        <f t="shared" si="10"/>
        <v/>
      </c>
      <c r="M78" t="e">
        <f>VLOOKUP(J78,#REF!,2,0)</f>
        <v>#REF!</v>
      </c>
      <c r="P78" t="s">
        <v>1598</v>
      </c>
      <c r="Q78" t="s">
        <v>122</v>
      </c>
      <c r="R78" t="str">
        <f t="shared" si="11"/>
        <v>CV51</v>
      </c>
      <c r="S78" t="e">
        <f>VLOOKUP(P78,#REF!,2,0)</f>
        <v>#REF!</v>
      </c>
    </row>
    <row r="79" spans="1:19" x14ac:dyDescent="0.25">
      <c r="A79" s="35" t="s">
        <v>2306</v>
      </c>
      <c r="B79" s="35" t="s">
        <v>122</v>
      </c>
      <c r="C79" t="str">
        <f t="shared" si="6"/>
        <v/>
      </c>
      <c r="D79" t="str">
        <f t="shared" si="7"/>
        <v/>
      </c>
      <c r="E79" t="str">
        <f t="shared" si="8"/>
        <v>Nov-Si ;Dic-No</v>
      </c>
      <c r="F79" t="str">
        <f t="shared" si="9"/>
        <v>Nov-Si ;Ene-No</v>
      </c>
      <c r="G79" t="e">
        <f>VLOOKUP(A79,#REF!,2,0)</f>
        <v>#REF!</v>
      </c>
      <c r="J79" t="s">
        <v>1495</v>
      </c>
      <c r="K79" t="s">
        <v>122</v>
      </c>
      <c r="L79" t="str">
        <f t="shared" si="10"/>
        <v>1NO</v>
      </c>
      <c r="M79" t="e">
        <f>VLOOKUP(J79,#REF!,2,0)</f>
        <v>#REF!</v>
      </c>
      <c r="P79" t="s">
        <v>2371</v>
      </c>
      <c r="Q79" t="s">
        <v>122</v>
      </c>
      <c r="R79" t="str">
        <f t="shared" si="11"/>
        <v>SDM1</v>
      </c>
      <c r="S79" t="e">
        <f>VLOOKUP(P79,#REF!,2,0)</f>
        <v>#REF!</v>
      </c>
    </row>
    <row r="80" spans="1:19" x14ac:dyDescent="0.25">
      <c r="A80" s="35" t="s">
        <v>1745</v>
      </c>
      <c r="B80" s="35" t="s">
        <v>122</v>
      </c>
      <c r="C80" t="str">
        <f t="shared" si="6"/>
        <v>B2S</v>
      </c>
      <c r="D80" t="str">
        <f t="shared" si="7"/>
        <v>B2S</v>
      </c>
      <c r="E80" t="str">
        <f t="shared" si="8"/>
        <v>Nov-Si ;Dic-Si</v>
      </c>
      <c r="F80" t="str">
        <f t="shared" si="9"/>
        <v>Nov-Si ;Ene-Si</v>
      </c>
      <c r="G80" t="e">
        <f>VLOOKUP(A80,#REF!,2,0)</f>
        <v>#REF!</v>
      </c>
      <c r="J80" t="s">
        <v>1818</v>
      </c>
      <c r="K80" t="s">
        <v>122</v>
      </c>
      <c r="L80" t="str">
        <f t="shared" si="10"/>
        <v>BR51</v>
      </c>
      <c r="M80" t="e">
        <f>VLOOKUP(J80,#REF!,2,0)</f>
        <v>#REF!</v>
      </c>
      <c r="P80" t="s">
        <v>1750</v>
      </c>
      <c r="Q80" t="s">
        <v>122</v>
      </c>
      <c r="R80" t="str">
        <f t="shared" si="11"/>
        <v>T7T</v>
      </c>
      <c r="S80" t="e">
        <f>VLOOKUP(P80,#REF!,2,0)</f>
        <v>#REF!</v>
      </c>
    </row>
    <row r="81" spans="1:19" x14ac:dyDescent="0.25">
      <c r="A81" s="35" t="s">
        <v>1705</v>
      </c>
      <c r="B81" s="35" t="s">
        <v>122</v>
      </c>
      <c r="C81" t="str">
        <f t="shared" si="6"/>
        <v/>
      </c>
      <c r="D81" t="str">
        <f t="shared" si="7"/>
        <v/>
      </c>
      <c r="E81" t="str">
        <f t="shared" si="8"/>
        <v>Nov-Si ;Dic-No</v>
      </c>
      <c r="F81" t="str">
        <f t="shared" si="9"/>
        <v>Nov-Si ;Ene-No</v>
      </c>
      <c r="G81" t="e">
        <f>VLOOKUP(A81,#REF!,2,0)</f>
        <v>#REF!</v>
      </c>
      <c r="J81" t="s">
        <v>2054</v>
      </c>
      <c r="K81" t="s">
        <v>122</v>
      </c>
      <c r="L81" t="str">
        <f t="shared" si="10"/>
        <v/>
      </c>
      <c r="M81" t="e">
        <f>VLOOKUP(J81,#REF!,2,0)</f>
        <v>#REF!</v>
      </c>
      <c r="P81" t="s">
        <v>2171</v>
      </c>
      <c r="Q81" t="s">
        <v>122</v>
      </c>
      <c r="R81" t="str">
        <f t="shared" si="11"/>
        <v>2C2031</v>
      </c>
      <c r="S81" t="e">
        <f>VLOOKUP(P81,#REF!,2,0)</f>
        <v>#REF!</v>
      </c>
    </row>
    <row r="82" spans="1:19" x14ac:dyDescent="0.25">
      <c r="A82" s="35" t="s">
        <v>1552</v>
      </c>
      <c r="B82" s="35" t="s">
        <v>122</v>
      </c>
      <c r="C82" t="str">
        <f t="shared" si="6"/>
        <v>C0113D</v>
      </c>
      <c r="D82" t="str">
        <f t="shared" si="7"/>
        <v>C0113D</v>
      </c>
      <c r="E82" t="str">
        <f t="shared" si="8"/>
        <v>Nov-Si ;Dic-Si</v>
      </c>
      <c r="F82" t="str">
        <f t="shared" si="9"/>
        <v>Nov-Si ;Ene-Si</v>
      </c>
      <c r="G82" t="e">
        <f>VLOOKUP(A82,#REF!,2,0)</f>
        <v>#REF!</v>
      </c>
      <c r="J82" t="s">
        <v>2056</v>
      </c>
      <c r="K82" t="s">
        <v>122</v>
      </c>
      <c r="L82" t="str">
        <f t="shared" si="10"/>
        <v/>
      </c>
      <c r="M82" t="e">
        <f>VLOOKUP(J82,#REF!,2,0)</f>
        <v>#REF!</v>
      </c>
      <c r="P82" t="s">
        <v>2323</v>
      </c>
      <c r="Q82" t="s">
        <v>122</v>
      </c>
      <c r="R82" t="str">
        <f t="shared" si="11"/>
        <v>39G1</v>
      </c>
      <c r="S82" t="e">
        <f>VLOOKUP(P82,#REF!,2,0)</f>
        <v>#REF!</v>
      </c>
    </row>
    <row r="83" spans="1:19" x14ac:dyDescent="0.25">
      <c r="A83" s="35" t="s">
        <v>1554</v>
      </c>
      <c r="B83" s="35" t="s">
        <v>122</v>
      </c>
      <c r="C83" t="str">
        <f t="shared" si="6"/>
        <v>C03</v>
      </c>
      <c r="D83" t="str">
        <f t="shared" si="7"/>
        <v>C03</v>
      </c>
      <c r="E83" t="str">
        <f t="shared" si="8"/>
        <v>Nov-Si ;Dic-Si</v>
      </c>
      <c r="F83" t="str">
        <f t="shared" si="9"/>
        <v>Nov-Si ;Ene-Si</v>
      </c>
      <c r="G83" t="e">
        <f>VLOOKUP(A83,#REF!,2,0)</f>
        <v>#REF!</v>
      </c>
      <c r="J83" t="s">
        <v>2057</v>
      </c>
      <c r="K83" t="s">
        <v>122</v>
      </c>
      <c r="L83" t="str">
        <f t="shared" si="10"/>
        <v/>
      </c>
      <c r="M83" t="e">
        <f>VLOOKUP(J83,#REF!,2,0)</f>
        <v>#REF!</v>
      </c>
      <c r="P83" t="s">
        <v>2152</v>
      </c>
      <c r="Q83" t="s">
        <v>122</v>
      </c>
      <c r="R83" t="str">
        <f t="shared" si="11"/>
        <v>R2V</v>
      </c>
      <c r="S83" t="e">
        <f>VLOOKUP(P83,#REF!,2,0)</f>
        <v>#REF!</v>
      </c>
    </row>
    <row r="84" spans="1:19" x14ac:dyDescent="0.25">
      <c r="A84" s="35" t="s">
        <v>1747</v>
      </c>
      <c r="B84" s="35" t="s">
        <v>122</v>
      </c>
      <c r="C84" t="str">
        <f t="shared" si="6"/>
        <v>C1733D</v>
      </c>
      <c r="D84" t="str">
        <f t="shared" si="7"/>
        <v>C1733D</v>
      </c>
      <c r="E84" t="str">
        <f t="shared" si="8"/>
        <v>Nov-Si ;Dic-Si</v>
      </c>
      <c r="F84" t="str">
        <f t="shared" si="9"/>
        <v>Nov-Si ;Ene-Si</v>
      </c>
      <c r="G84" t="e">
        <f>VLOOKUP(A84,#REF!,2,0)</f>
        <v>#REF!</v>
      </c>
      <c r="J84" t="s">
        <v>2058</v>
      </c>
      <c r="K84" t="s">
        <v>122</v>
      </c>
      <c r="L84" t="str">
        <f t="shared" si="10"/>
        <v/>
      </c>
      <c r="M84" t="e">
        <f>VLOOKUP(J84,#REF!,2,0)</f>
        <v>#REF!</v>
      </c>
      <c r="P84" t="s">
        <v>1786</v>
      </c>
      <c r="Q84" t="s">
        <v>122</v>
      </c>
      <c r="R84" t="str">
        <f t="shared" si="11"/>
        <v>PP4</v>
      </c>
      <c r="S84" t="e">
        <f>VLOOKUP(P84,#REF!,2,0)</f>
        <v>#REF!</v>
      </c>
    </row>
    <row r="85" spans="1:19" x14ac:dyDescent="0.25">
      <c r="A85" s="35" t="s">
        <v>1556</v>
      </c>
      <c r="B85" s="35" t="s">
        <v>122</v>
      </c>
      <c r="C85" t="str">
        <f t="shared" si="6"/>
        <v/>
      </c>
      <c r="D85" t="str">
        <f t="shared" si="7"/>
        <v/>
      </c>
      <c r="E85" t="str">
        <f t="shared" si="8"/>
        <v>Nov-Si ;Dic-No</v>
      </c>
      <c r="F85" t="str">
        <f t="shared" si="9"/>
        <v>Nov-Si ;Ene-No</v>
      </c>
      <c r="G85" t="e">
        <f>VLOOKUP(A85,#REF!,2,0)</f>
        <v>#REF!</v>
      </c>
      <c r="J85" t="s">
        <v>2059</v>
      </c>
      <c r="K85" t="s">
        <v>122</v>
      </c>
      <c r="L85" t="str">
        <f t="shared" si="10"/>
        <v/>
      </c>
      <c r="M85" t="e">
        <f>VLOOKUP(J85,#REF!,2,0)</f>
        <v>#REF!</v>
      </c>
      <c r="P85" t="s">
        <v>2580</v>
      </c>
      <c r="Q85" t="s">
        <v>122</v>
      </c>
      <c r="R85" t="str">
        <f t="shared" si="11"/>
        <v>KCO</v>
      </c>
      <c r="S85" t="e">
        <f>VLOOKUP(P85,#REF!,2,0)</f>
        <v>#REF!</v>
      </c>
    </row>
    <row r="86" spans="1:19" x14ac:dyDescent="0.25">
      <c r="A86" s="35" t="s">
        <v>1558</v>
      </c>
      <c r="B86" s="35" t="s">
        <v>122</v>
      </c>
      <c r="C86" t="str">
        <f t="shared" si="6"/>
        <v>CRS</v>
      </c>
      <c r="D86" t="str">
        <f t="shared" si="7"/>
        <v/>
      </c>
      <c r="E86" t="str">
        <f t="shared" si="8"/>
        <v>Nov-Si ;Dic-Si</v>
      </c>
      <c r="F86" t="str">
        <f t="shared" si="9"/>
        <v>Nov-Si ;Ene-No</v>
      </c>
      <c r="G86" t="e">
        <f>VLOOKUP(A86,#REF!,2,0)</f>
        <v>#REF!</v>
      </c>
      <c r="J86" t="s">
        <v>2061</v>
      </c>
      <c r="K86" t="s">
        <v>122</v>
      </c>
      <c r="L86" t="str">
        <f t="shared" si="10"/>
        <v/>
      </c>
      <c r="M86" t="e">
        <f>VLOOKUP(J86,#REF!,2,0)</f>
        <v>#REF!</v>
      </c>
      <c r="P86" t="s">
        <v>2366</v>
      </c>
      <c r="Q86" t="s">
        <v>122</v>
      </c>
      <c r="R86" t="str">
        <f t="shared" si="11"/>
        <v>NGE</v>
      </c>
      <c r="S86" t="e">
        <f>VLOOKUP(P86,#REF!,2,0)</f>
        <v>#REF!</v>
      </c>
    </row>
    <row r="87" spans="1:19" x14ac:dyDescent="0.25">
      <c r="A87" s="35" t="s">
        <v>1560</v>
      </c>
      <c r="B87" s="35" t="s">
        <v>122</v>
      </c>
      <c r="C87" t="str">
        <f t="shared" si="6"/>
        <v>CRS3D</v>
      </c>
      <c r="D87" t="str">
        <f t="shared" si="7"/>
        <v/>
      </c>
      <c r="E87" t="str">
        <f t="shared" si="8"/>
        <v>Nov-Si ;Dic-Si</v>
      </c>
      <c r="F87" t="str">
        <f t="shared" si="9"/>
        <v>Nov-Si ;Ene-No</v>
      </c>
      <c r="G87" t="e">
        <f>VLOOKUP(A87,#REF!,2,0)</f>
        <v>#REF!</v>
      </c>
      <c r="J87" t="s">
        <v>1570</v>
      </c>
      <c r="K87" t="s">
        <v>122</v>
      </c>
      <c r="L87" t="str">
        <f t="shared" si="10"/>
        <v>C031A</v>
      </c>
      <c r="M87" t="e">
        <f>VLOOKUP(J87,#REF!,2,0)</f>
        <v>#REF!</v>
      </c>
      <c r="P87" t="s">
        <v>2468</v>
      </c>
      <c r="Q87" t="s">
        <v>122</v>
      </c>
      <c r="R87" t="str">
        <f t="shared" si="11"/>
        <v>T3T</v>
      </c>
      <c r="S87" t="e">
        <f>VLOOKUP(P87,#REF!,2,0)</f>
        <v>#REF!</v>
      </c>
    </row>
    <row r="88" spans="1:19" x14ac:dyDescent="0.25">
      <c r="A88" s="35" t="s">
        <v>1714</v>
      </c>
      <c r="B88" s="35" t="s">
        <v>122</v>
      </c>
      <c r="C88" t="str">
        <f t="shared" si="6"/>
        <v>D2L</v>
      </c>
      <c r="D88" t="str">
        <f t="shared" si="7"/>
        <v>D2L</v>
      </c>
      <c r="E88" t="str">
        <f t="shared" si="8"/>
        <v>Nov-Si ;Dic-Si</v>
      </c>
      <c r="F88" t="str">
        <f t="shared" si="9"/>
        <v>Nov-Si ;Ene-Si</v>
      </c>
      <c r="G88" t="e">
        <f>VLOOKUP(A88,#REF!,2,0)</f>
        <v>#REF!</v>
      </c>
      <c r="J88" t="s">
        <v>1966</v>
      </c>
      <c r="K88" t="s">
        <v>122</v>
      </c>
      <c r="L88" t="str">
        <f t="shared" si="10"/>
        <v>LBY</v>
      </c>
      <c r="M88" t="e">
        <f>VLOOKUP(J88,#REF!,2,0)</f>
        <v>#REF!</v>
      </c>
      <c r="P88" t="s">
        <v>2111</v>
      </c>
      <c r="Q88" t="s">
        <v>122</v>
      </c>
      <c r="R88" t="str">
        <f t="shared" si="11"/>
        <v>MB1</v>
      </c>
      <c r="S88" t="e">
        <f>VLOOKUP(P88,#REF!,2,0)</f>
        <v>#REF!</v>
      </c>
    </row>
    <row r="89" spans="1:19" x14ac:dyDescent="0.25">
      <c r="A89" s="35" t="s">
        <v>1758</v>
      </c>
      <c r="B89" s="35" t="s">
        <v>122</v>
      </c>
      <c r="C89" t="str">
        <f t="shared" si="6"/>
        <v/>
      </c>
      <c r="D89" t="str">
        <f t="shared" si="7"/>
        <v/>
      </c>
      <c r="E89" t="str">
        <f t="shared" si="8"/>
        <v>Nov-Si ;Dic-No</v>
      </c>
      <c r="F89" t="str">
        <f t="shared" si="9"/>
        <v>Nov-Si ;Ene-No</v>
      </c>
      <c r="G89" t="e">
        <f>VLOOKUP(A89,#REF!,2,0)</f>
        <v>#REF!</v>
      </c>
      <c r="J89" t="s">
        <v>1507</v>
      </c>
      <c r="K89" t="s">
        <v>122</v>
      </c>
      <c r="L89" t="str">
        <f t="shared" si="10"/>
        <v>LO4</v>
      </c>
      <c r="M89" t="e">
        <f>VLOOKUP(J89,#REF!,2,0)</f>
        <v>#REF!</v>
      </c>
      <c r="P89" t="s">
        <v>1918</v>
      </c>
      <c r="Q89" t="s">
        <v>122</v>
      </c>
      <c r="R89" t="str">
        <f t="shared" si="11"/>
        <v>A1A2</v>
      </c>
      <c r="S89" t="e">
        <f>VLOOKUP(P89,#REF!,2,0)</f>
        <v>#REF!</v>
      </c>
    </row>
    <row r="90" spans="1:19" x14ac:dyDescent="0.25">
      <c r="A90" s="35" t="s">
        <v>1562</v>
      </c>
      <c r="B90" s="35" t="s">
        <v>122</v>
      </c>
      <c r="C90" t="str">
        <f t="shared" si="6"/>
        <v/>
      </c>
      <c r="D90" t="str">
        <f t="shared" si="7"/>
        <v/>
      </c>
      <c r="E90" t="str">
        <f t="shared" si="8"/>
        <v>Nov-Si ;Dic-No</v>
      </c>
      <c r="F90" t="str">
        <f t="shared" si="9"/>
        <v>Nov-Si ;Ene-No</v>
      </c>
      <c r="G90" t="e">
        <f>VLOOKUP(A90,#REF!,2,0)</f>
        <v>#REF!</v>
      </c>
      <c r="J90" t="s">
        <v>2063</v>
      </c>
      <c r="K90" t="s">
        <v>122</v>
      </c>
      <c r="L90" t="str">
        <f t="shared" si="10"/>
        <v/>
      </c>
      <c r="M90" t="e">
        <f>VLOOKUP(J90,#REF!,2,0)</f>
        <v>#REF!</v>
      </c>
      <c r="P90" t="s">
        <v>2043</v>
      </c>
      <c r="Q90" t="s">
        <v>122</v>
      </c>
      <c r="R90" t="str">
        <f t="shared" si="11"/>
        <v>C201</v>
      </c>
      <c r="S90" t="e">
        <f>VLOOKUP(P90,#REF!,2,0)</f>
        <v>#REF!</v>
      </c>
    </row>
    <row r="91" spans="1:19" x14ac:dyDescent="0.25">
      <c r="A91" s="35" t="s">
        <v>2118</v>
      </c>
      <c r="B91" s="35" t="s">
        <v>122</v>
      </c>
      <c r="C91" t="str">
        <f t="shared" si="6"/>
        <v/>
      </c>
      <c r="D91" t="str">
        <f t="shared" si="7"/>
        <v>L2P</v>
      </c>
      <c r="E91" t="str">
        <f t="shared" si="8"/>
        <v>Nov-Si ;Dic-No</v>
      </c>
      <c r="F91" t="str">
        <f t="shared" si="9"/>
        <v>Nov-Si ;Ene-Si</v>
      </c>
      <c r="G91" t="e">
        <f>VLOOKUP(A91,#REF!,2,0)</f>
        <v>#REF!</v>
      </c>
      <c r="J91" t="s">
        <v>1547</v>
      </c>
      <c r="K91" t="s">
        <v>122</v>
      </c>
      <c r="L91" t="str">
        <f t="shared" si="10"/>
        <v>PUL</v>
      </c>
      <c r="M91" t="e">
        <f>VLOOKUP(J91,#REF!,2,0)</f>
        <v>#REF!</v>
      </c>
      <c r="P91" t="s">
        <v>1832</v>
      </c>
      <c r="Q91" t="s">
        <v>122</v>
      </c>
      <c r="R91" t="str">
        <f t="shared" si="11"/>
        <v>CRI11M</v>
      </c>
      <c r="S91" t="e">
        <f>VLOOKUP(P91,#REF!,2,0)</f>
        <v>#REF!</v>
      </c>
    </row>
    <row r="92" spans="1:19" x14ac:dyDescent="0.25">
      <c r="A92" s="35" t="s">
        <v>1693</v>
      </c>
      <c r="B92" s="35" t="s">
        <v>122</v>
      </c>
      <c r="C92" t="str">
        <f t="shared" si="6"/>
        <v>RZ2</v>
      </c>
      <c r="D92" t="str">
        <f t="shared" si="7"/>
        <v>RZ2</v>
      </c>
      <c r="E92" t="str">
        <f t="shared" si="8"/>
        <v>Nov-Si ;Dic-Si</v>
      </c>
      <c r="F92" t="str">
        <f t="shared" si="9"/>
        <v>Nov-Si ;Ene-Si</v>
      </c>
      <c r="G92" t="e">
        <f>VLOOKUP(A92,#REF!,2,0)</f>
        <v>#REF!</v>
      </c>
      <c r="J92" t="s">
        <v>1789</v>
      </c>
      <c r="K92" t="s">
        <v>122</v>
      </c>
      <c r="L92" t="str">
        <f t="shared" si="10"/>
        <v>RZ31</v>
      </c>
      <c r="M92" t="e">
        <f>VLOOKUP(J92,#REF!,2,0)</f>
        <v>#REF!</v>
      </c>
      <c r="P92" t="s">
        <v>1963</v>
      </c>
      <c r="Q92" t="s">
        <v>122</v>
      </c>
      <c r="R92" t="str">
        <f t="shared" si="11"/>
        <v>AGL</v>
      </c>
      <c r="S92" t="e">
        <f>VLOOKUP(P92,#REF!,2,0)</f>
        <v>#REF!</v>
      </c>
    </row>
    <row r="93" spans="1:19" x14ac:dyDescent="0.25">
      <c r="A93" s="35" t="s">
        <v>1751</v>
      </c>
      <c r="B93" s="35" t="s">
        <v>122</v>
      </c>
      <c r="C93" t="str">
        <f t="shared" si="6"/>
        <v>S2A</v>
      </c>
      <c r="D93" t="str">
        <f t="shared" si="7"/>
        <v>S2A</v>
      </c>
      <c r="E93" t="str">
        <f t="shared" si="8"/>
        <v>Nov-Si ;Dic-Si</v>
      </c>
      <c r="F93" t="str">
        <f t="shared" si="9"/>
        <v>Nov-Si ;Ene-Si</v>
      </c>
      <c r="G93" t="e">
        <f>VLOOKUP(A93,#REF!,2,0)</f>
        <v>#REF!</v>
      </c>
      <c r="J93" t="s">
        <v>2065</v>
      </c>
      <c r="K93" t="s">
        <v>122</v>
      </c>
      <c r="L93" t="str">
        <f t="shared" si="10"/>
        <v/>
      </c>
      <c r="M93" t="e">
        <f>VLOOKUP(J93,#REF!,2,0)</f>
        <v>#REF!</v>
      </c>
      <c r="P93" t="s">
        <v>1966</v>
      </c>
      <c r="Q93" t="s">
        <v>122</v>
      </c>
      <c r="R93" t="str">
        <f t="shared" si="11"/>
        <v>LBY</v>
      </c>
      <c r="S93" t="e">
        <f>VLOOKUP(P93,#REF!,2,0)</f>
        <v>#REF!</v>
      </c>
    </row>
    <row r="94" spans="1:19" x14ac:dyDescent="0.25">
      <c r="A94" s="35" t="s">
        <v>1734</v>
      </c>
      <c r="B94" s="35" t="s">
        <v>122</v>
      </c>
      <c r="C94" t="str">
        <f t="shared" si="6"/>
        <v>VLL2</v>
      </c>
      <c r="D94" t="str">
        <f t="shared" si="7"/>
        <v>VLL2</v>
      </c>
      <c r="E94" t="str">
        <f t="shared" si="8"/>
        <v>Nov-Si ;Dic-Si</v>
      </c>
      <c r="F94" t="str">
        <f t="shared" si="9"/>
        <v>Nov-Si ;Ene-Si</v>
      </c>
      <c r="G94" t="e">
        <f>VLOOKUP(A94,#REF!,2,0)</f>
        <v>#REF!</v>
      </c>
      <c r="J94" t="s">
        <v>1549</v>
      </c>
      <c r="K94" t="s">
        <v>122</v>
      </c>
      <c r="L94" t="str">
        <f t="shared" si="10"/>
        <v>TPL</v>
      </c>
      <c r="M94" t="e">
        <f>VLOOKUP(J94,#REF!,2,0)</f>
        <v>#REF!</v>
      </c>
      <c r="P94" t="s">
        <v>1902</v>
      </c>
      <c r="Q94" t="s">
        <v>122</v>
      </c>
      <c r="R94" t="str">
        <f t="shared" si="11"/>
        <v>NNO</v>
      </c>
      <c r="S94" t="e">
        <f>VLOOKUP(P94,#REF!,2,0)</f>
        <v>#REF!</v>
      </c>
    </row>
    <row r="95" spans="1:19" x14ac:dyDescent="0.25">
      <c r="A95" s="35" t="s">
        <v>1761</v>
      </c>
      <c r="B95" s="35" t="s">
        <v>122</v>
      </c>
      <c r="C95" t="str">
        <f t="shared" si="6"/>
        <v/>
      </c>
      <c r="D95" t="str">
        <f t="shared" si="7"/>
        <v>YBS</v>
      </c>
      <c r="E95" t="str">
        <f t="shared" si="8"/>
        <v>Nov-Si ;Dic-No</v>
      </c>
      <c r="F95" t="str">
        <f t="shared" si="9"/>
        <v>Nov-Si ;Ene-Si</v>
      </c>
      <c r="G95" t="e">
        <f>VLOOKUP(A95,#REF!,2,0)</f>
        <v>#REF!</v>
      </c>
      <c r="J95" t="s">
        <v>1835</v>
      </c>
      <c r="K95" t="s">
        <v>122</v>
      </c>
      <c r="L95" t="str">
        <f t="shared" si="10"/>
        <v>TPV</v>
      </c>
      <c r="M95" t="e">
        <f>VLOOKUP(J95,#REF!,2,0)</f>
        <v>#REF!</v>
      </c>
      <c r="P95" t="s">
        <v>2728</v>
      </c>
      <c r="Q95" t="s">
        <v>122</v>
      </c>
      <c r="R95" t="str">
        <f t="shared" si="11"/>
        <v/>
      </c>
      <c r="S95" t="e">
        <f>VLOOKUP(P95,#REF!,2,0)</f>
        <v>#REF!</v>
      </c>
    </row>
    <row r="96" spans="1:19" x14ac:dyDescent="0.25">
      <c r="A96" s="35" t="s">
        <v>1532</v>
      </c>
      <c r="B96" s="35" t="s">
        <v>122</v>
      </c>
      <c r="C96" t="str">
        <f t="shared" si="6"/>
        <v>EMT</v>
      </c>
      <c r="D96" t="str">
        <f t="shared" si="7"/>
        <v>EMT</v>
      </c>
      <c r="E96" t="str">
        <f t="shared" si="8"/>
        <v>Nov-Si ;Dic-Si</v>
      </c>
      <c r="F96" t="str">
        <f t="shared" si="9"/>
        <v>Nov-Si ;Ene-Si</v>
      </c>
      <c r="G96" t="e">
        <f>VLOOKUP(A96,#REF!,2,0)</f>
        <v>#REF!</v>
      </c>
      <c r="J96" t="s">
        <v>1736</v>
      </c>
      <c r="K96" t="s">
        <v>122</v>
      </c>
      <c r="L96" t="str">
        <f t="shared" si="10"/>
        <v>4HP</v>
      </c>
      <c r="M96" t="e">
        <f>VLOOKUP(J96,#REF!,2,0)</f>
        <v>#REF!</v>
      </c>
      <c r="P96" t="s">
        <v>1674</v>
      </c>
      <c r="Q96" t="s">
        <v>122</v>
      </c>
      <c r="R96" t="str">
        <f t="shared" si="11"/>
        <v>FGH</v>
      </c>
      <c r="S96" t="e">
        <f>VLOOKUP(P96,#REF!,2,0)</f>
        <v>#REF!</v>
      </c>
    </row>
    <row r="97" spans="1:19" x14ac:dyDescent="0.25">
      <c r="A97" s="35" t="s">
        <v>1533</v>
      </c>
      <c r="B97" s="35" t="s">
        <v>122</v>
      </c>
      <c r="C97" t="str">
        <f t="shared" si="6"/>
        <v>G2N</v>
      </c>
      <c r="D97" t="str">
        <f t="shared" si="7"/>
        <v/>
      </c>
      <c r="E97" t="str">
        <f t="shared" si="8"/>
        <v>Nov-Si ;Dic-Si</v>
      </c>
      <c r="F97" t="str">
        <f t="shared" si="9"/>
        <v>Nov-Si ;Ene-No</v>
      </c>
      <c r="G97" t="e">
        <f>VLOOKUP(A97,#REF!,2,0)</f>
        <v>#REF!</v>
      </c>
      <c r="J97" t="s">
        <v>2066</v>
      </c>
      <c r="K97" t="s">
        <v>122</v>
      </c>
      <c r="L97" t="str">
        <f t="shared" si="10"/>
        <v/>
      </c>
      <c r="M97" t="e">
        <f>VLOOKUP(J97,#REF!,2,0)</f>
        <v>#REF!</v>
      </c>
      <c r="P97" t="s">
        <v>1569</v>
      </c>
      <c r="Q97" t="s">
        <v>122</v>
      </c>
      <c r="R97" t="str">
        <f t="shared" si="11"/>
        <v>CZG</v>
      </c>
      <c r="S97" t="e">
        <f>VLOOKUP(P97,#REF!,2,0)</f>
        <v>#REF!</v>
      </c>
    </row>
    <row r="98" spans="1:19" x14ac:dyDescent="0.25">
      <c r="A98" s="35" t="s">
        <v>1504</v>
      </c>
      <c r="B98" s="35" t="s">
        <v>122</v>
      </c>
      <c r="C98" t="str">
        <f t="shared" si="6"/>
        <v>3CH</v>
      </c>
      <c r="D98" t="str">
        <f t="shared" si="7"/>
        <v>3CH</v>
      </c>
      <c r="E98" t="str">
        <f t="shared" si="8"/>
        <v>Nov-Si ;Dic-Si</v>
      </c>
      <c r="F98" t="str">
        <f t="shared" si="9"/>
        <v>Nov-Si ;Ene-Si</v>
      </c>
      <c r="G98" t="e">
        <f>VLOOKUP(A98,#REF!,2,0)</f>
        <v>#REF!</v>
      </c>
      <c r="J98" t="s">
        <v>1572</v>
      </c>
      <c r="K98" t="s">
        <v>122</v>
      </c>
      <c r="L98" t="str">
        <f t="shared" si="10"/>
        <v>C1A1</v>
      </c>
      <c r="M98" t="e">
        <f>VLOOKUP(J98,#REF!,2,0)</f>
        <v>#REF!</v>
      </c>
      <c r="P98" t="s">
        <v>2729</v>
      </c>
      <c r="Q98" t="s">
        <v>122</v>
      </c>
      <c r="R98" t="str">
        <f t="shared" si="11"/>
        <v/>
      </c>
      <c r="S98" t="e">
        <f>VLOOKUP(P98,#REF!,2,0)</f>
        <v>#REF!</v>
      </c>
    </row>
    <row r="99" spans="1:19" x14ac:dyDescent="0.25">
      <c r="A99" s="35" t="s">
        <v>1585</v>
      </c>
      <c r="B99" s="35" t="s">
        <v>122</v>
      </c>
      <c r="C99" t="str">
        <f t="shared" si="6"/>
        <v>ICL</v>
      </c>
      <c r="D99" t="str">
        <f t="shared" si="7"/>
        <v>ICL</v>
      </c>
      <c r="E99" t="str">
        <f t="shared" si="8"/>
        <v>Nov-Si ;Dic-Si</v>
      </c>
      <c r="F99" t="str">
        <f t="shared" si="9"/>
        <v>Nov-Si ;Ene-Si</v>
      </c>
      <c r="G99" t="e">
        <f>VLOOKUP(A99,#REF!,2,0)</f>
        <v>#REF!</v>
      </c>
      <c r="J99" t="s">
        <v>2067</v>
      </c>
      <c r="K99" t="s">
        <v>122</v>
      </c>
      <c r="L99" t="str">
        <f t="shared" si="10"/>
        <v/>
      </c>
      <c r="M99" t="e">
        <f>VLOOKUP(J99,#REF!,2,0)</f>
        <v>#REF!</v>
      </c>
      <c r="P99" t="s">
        <v>1882</v>
      </c>
      <c r="Q99" t="s">
        <v>122</v>
      </c>
      <c r="R99" t="str">
        <f t="shared" si="11"/>
        <v>TDM</v>
      </c>
      <c r="S99" t="e">
        <f>VLOOKUP(P99,#REF!,2,0)</f>
        <v>#REF!</v>
      </c>
    </row>
    <row r="100" spans="1:19" x14ac:dyDescent="0.25">
      <c r="A100" s="35" t="s">
        <v>1506</v>
      </c>
      <c r="B100" s="35" t="s">
        <v>122</v>
      </c>
      <c r="C100" t="str">
        <f t="shared" si="6"/>
        <v/>
      </c>
      <c r="D100" t="str">
        <f t="shared" si="7"/>
        <v/>
      </c>
      <c r="E100" t="str">
        <f t="shared" si="8"/>
        <v>Nov-Si ;Dic-No</v>
      </c>
      <c r="F100" t="str">
        <f t="shared" si="9"/>
        <v>Nov-Si ;Ene-No</v>
      </c>
      <c r="G100" t="e">
        <f>VLOOKUP(A100,#REF!,2,0)</f>
        <v>#REF!</v>
      </c>
      <c r="J100" t="s">
        <v>2068</v>
      </c>
      <c r="K100" t="s">
        <v>122</v>
      </c>
      <c r="L100" t="str">
        <f t="shared" si="10"/>
        <v/>
      </c>
      <c r="M100" t="e">
        <f>VLOOKUP(J100,#REF!,2,0)</f>
        <v>#REF!</v>
      </c>
      <c r="P100" t="s">
        <v>2730</v>
      </c>
      <c r="Q100" t="s">
        <v>122</v>
      </c>
      <c r="R100" t="str">
        <f t="shared" si="11"/>
        <v/>
      </c>
      <c r="S100" t="e">
        <f>VLOOKUP(P100,#REF!,2,0)</f>
        <v>#REF!</v>
      </c>
    </row>
    <row r="101" spans="1:19" x14ac:dyDescent="0.25">
      <c r="A101" s="35" t="s">
        <v>1579</v>
      </c>
      <c r="B101" s="35" t="s">
        <v>122</v>
      </c>
      <c r="C101" t="str">
        <f t="shared" si="6"/>
        <v>SPD</v>
      </c>
      <c r="D101" t="str">
        <f t="shared" si="7"/>
        <v>SPD</v>
      </c>
      <c r="E101" t="str">
        <f t="shared" si="8"/>
        <v>Nov-Si ;Dic-Si</v>
      </c>
      <c r="F101" t="str">
        <f t="shared" si="9"/>
        <v>Nov-Si ;Ene-Si</v>
      </c>
      <c r="G101" t="e">
        <f>VLOOKUP(A101,#REF!,2,0)</f>
        <v>#REF!</v>
      </c>
      <c r="J101" t="s">
        <v>1551</v>
      </c>
      <c r="K101" t="s">
        <v>122</v>
      </c>
      <c r="L101" t="str">
        <f t="shared" si="10"/>
        <v>MEI</v>
      </c>
      <c r="M101" t="e">
        <f>VLOOKUP(J101,#REF!,2,0)</f>
        <v>#REF!</v>
      </c>
      <c r="P101" t="s">
        <v>1838</v>
      </c>
      <c r="Q101" t="s">
        <v>122</v>
      </c>
      <c r="R101" t="str">
        <f t="shared" si="11"/>
        <v>FV2</v>
      </c>
      <c r="S101" t="e">
        <f>VLOOKUP(P101,#REF!,2,0)</f>
        <v>#REF!</v>
      </c>
    </row>
    <row r="102" spans="1:19" x14ac:dyDescent="0.25">
      <c r="A102" s="35" t="s">
        <v>1587</v>
      </c>
      <c r="B102" s="35" t="s">
        <v>122</v>
      </c>
      <c r="C102" t="str">
        <f t="shared" si="6"/>
        <v/>
      </c>
      <c r="D102" t="str">
        <f t="shared" si="7"/>
        <v/>
      </c>
      <c r="E102" t="str">
        <f t="shared" si="8"/>
        <v>Nov-Si ;Dic-No</v>
      </c>
      <c r="F102" t="str">
        <f t="shared" si="9"/>
        <v>Nov-Si ;Ene-No</v>
      </c>
      <c r="G102" t="e">
        <f>VLOOKUP(A102,#REF!,2,0)</f>
        <v>#REF!</v>
      </c>
      <c r="J102" t="s">
        <v>1616</v>
      </c>
      <c r="K102" t="s">
        <v>122</v>
      </c>
      <c r="L102" t="str">
        <f t="shared" si="10"/>
        <v>OGT</v>
      </c>
      <c r="M102" t="e">
        <f>VLOOKUP(J102,#REF!,2,0)</f>
        <v>#REF!</v>
      </c>
      <c r="P102" t="s">
        <v>1787</v>
      </c>
      <c r="Q102" t="s">
        <v>122</v>
      </c>
      <c r="R102" t="str">
        <f t="shared" si="11"/>
        <v>REG</v>
      </c>
      <c r="S102" t="e">
        <f>VLOOKUP(P102,#REF!,2,0)</f>
        <v>#REF!</v>
      </c>
    </row>
    <row r="103" spans="1:19" x14ac:dyDescent="0.25">
      <c r="A103" s="35" t="s">
        <v>1917</v>
      </c>
      <c r="B103" s="35" t="s">
        <v>122</v>
      </c>
      <c r="C103" t="str">
        <f t="shared" si="6"/>
        <v/>
      </c>
      <c r="D103" t="str">
        <f t="shared" si="7"/>
        <v>AIG</v>
      </c>
      <c r="E103" t="str">
        <f t="shared" si="8"/>
        <v>Nov-Si ;Dic-No</v>
      </c>
      <c r="F103" t="str">
        <f t="shared" si="9"/>
        <v>Nov-Si ;Ene-Si</v>
      </c>
      <c r="G103" t="e">
        <f>VLOOKUP(A103,#REF!,2,0)</f>
        <v>#REF!</v>
      </c>
      <c r="J103" t="s">
        <v>1740</v>
      </c>
      <c r="K103" t="s">
        <v>122</v>
      </c>
      <c r="L103" t="str">
        <f t="shared" si="10"/>
        <v>RIV1</v>
      </c>
      <c r="M103" t="e">
        <f>VLOOKUP(J103,#REF!,2,0)</f>
        <v>#REF!</v>
      </c>
      <c r="P103" t="s">
        <v>1537</v>
      </c>
      <c r="Q103" t="s">
        <v>122</v>
      </c>
      <c r="R103" t="str">
        <f t="shared" si="11"/>
        <v>3NO1</v>
      </c>
      <c r="S103" t="e">
        <f>VLOOKUP(P103,#REF!,2,0)</f>
        <v>#REF!</v>
      </c>
    </row>
    <row r="104" spans="1:19" x14ac:dyDescent="0.25">
      <c r="A104" s="35" t="s">
        <v>1921</v>
      </c>
      <c r="B104" s="35" t="s">
        <v>122</v>
      </c>
      <c r="C104" t="str">
        <f t="shared" si="6"/>
        <v/>
      </c>
      <c r="D104" t="str">
        <f t="shared" si="7"/>
        <v>AL0</v>
      </c>
      <c r="E104" t="str">
        <f t="shared" si="8"/>
        <v>Nov-Si ;Dic-No</v>
      </c>
      <c r="F104" t="str">
        <f t="shared" si="9"/>
        <v>Nov-Si ;Ene-Si</v>
      </c>
      <c r="G104" t="e">
        <f>VLOOKUP(A104,#REF!,2,0)</f>
        <v>#REF!</v>
      </c>
      <c r="J104" t="s">
        <v>1797</v>
      </c>
      <c r="K104" t="s">
        <v>122</v>
      </c>
      <c r="L104" t="str">
        <f t="shared" si="10"/>
        <v>UFT</v>
      </c>
      <c r="M104" t="e">
        <f>VLOOKUP(J104,#REF!,2,0)</f>
        <v>#REF!</v>
      </c>
      <c r="P104" t="s">
        <v>1910</v>
      </c>
      <c r="Q104" t="s">
        <v>122</v>
      </c>
      <c r="R104" t="str">
        <f t="shared" si="11"/>
        <v>SO5</v>
      </c>
      <c r="S104" t="e">
        <f>VLOOKUP(P104,#REF!,2,0)</f>
        <v>#REF!</v>
      </c>
    </row>
    <row r="105" spans="1:19" x14ac:dyDescent="0.25">
      <c r="A105" s="35" t="s">
        <v>1612</v>
      </c>
      <c r="B105" s="35" t="s">
        <v>122</v>
      </c>
      <c r="C105" t="str">
        <f t="shared" si="6"/>
        <v/>
      </c>
      <c r="D105" t="str">
        <f t="shared" si="7"/>
        <v/>
      </c>
      <c r="E105" t="str">
        <f t="shared" si="8"/>
        <v>Nov-Si ;Dic-No</v>
      </c>
      <c r="F105" t="str">
        <f t="shared" si="9"/>
        <v>Nov-Si ;Ene-No</v>
      </c>
      <c r="G105" t="e">
        <f>VLOOKUP(A105,#REF!,2,0)</f>
        <v>#REF!</v>
      </c>
      <c r="J105" t="s">
        <v>1561</v>
      </c>
      <c r="K105" t="s">
        <v>122</v>
      </c>
      <c r="L105" t="str">
        <f t="shared" si="10"/>
        <v>VX51</v>
      </c>
      <c r="M105" t="e">
        <f>VLOOKUP(J105,#REF!,2,0)</f>
        <v>#REF!</v>
      </c>
      <c r="P105" t="s">
        <v>1818</v>
      </c>
      <c r="Q105" t="s">
        <v>122</v>
      </c>
      <c r="R105" t="str">
        <f t="shared" si="11"/>
        <v>BR51</v>
      </c>
      <c r="S105" t="e">
        <f>VLOOKUP(P105,#REF!,2,0)</f>
        <v>#REF!</v>
      </c>
    </row>
    <row r="106" spans="1:19" x14ac:dyDescent="0.25">
      <c r="A106" s="35" t="s">
        <v>1613</v>
      </c>
      <c r="B106" s="35" t="s">
        <v>122</v>
      </c>
      <c r="C106" t="str">
        <f t="shared" si="6"/>
        <v/>
      </c>
      <c r="D106" t="str">
        <f t="shared" si="7"/>
        <v>BNL</v>
      </c>
      <c r="E106" t="str">
        <f t="shared" si="8"/>
        <v>Nov-Si ;Dic-No</v>
      </c>
      <c r="F106" t="str">
        <f t="shared" si="9"/>
        <v>Nov-Si ;Ene-Si</v>
      </c>
      <c r="G106" t="e">
        <f>VLOOKUP(A106,#REF!,2,0)</f>
        <v>#REF!</v>
      </c>
      <c r="J106" t="s">
        <v>1497</v>
      </c>
      <c r="K106" t="s">
        <v>122</v>
      </c>
      <c r="L106" t="str">
        <f t="shared" si="10"/>
        <v>3VP</v>
      </c>
      <c r="M106" t="e">
        <f>VLOOKUP(J106,#REF!,2,0)</f>
        <v>#REF!</v>
      </c>
      <c r="P106" t="s">
        <v>2731</v>
      </c>
      <c r="Q106" t="s">
        <v>122</v>
      </c>
      <c r="R106" t="str">
        <f t="shared" si="11"/>
        <v/>
      </c>
      <c r="S106" t="e">
        <f>VLOOKUP(P106,#REF!,2,0)</f>
        <v>#REF!</v>
      </c>
    </row>
    <row r="107" spans="1:19" x14ac:dyDescent="0.25">
      <c r="A107" s="35" t="s">
        <v>2386</v>
      </c>
      <c r="B107" s="35" t="s">
        <v>122</v>
      </c>
      <c r="C107" t="str">
        <f t="shared" si="6"/>
        <v/>
      </c>
      <c r="D107" t="str">
        <f t="shared" si="7"/>
        <v>CED</v>
      </c>
      <c r="E107" t="str">
        <f t="shared" si="8"/>
        <v>Nov-Si ;Dic-No</v>
      </c>
      <c r="F107" t="str">
        <f t="shared" si="9"/>
        <v>Nov-Si ;Ene-Si</v>
      </c>
      <c r="G107" t="e">
        <f>VLOOKUP(A107,#REF!,2,0)</f>
        <v>#REF!</v>
      </c>
      <c r="J107" t="s">
        <v>2070</v>
      </c>
      <c r="K107" t="s">
        <v>122</v>
      </c>
      <c r="L107" t="str">
        <f t="shared" si="10"/>
        <v/>
      </c>
      <c r="M107" t="e">
        <f>VLOOKUP(J107,#REF!,2,0)</f>
        <v>#REF!</v>
      </c>
      <c r="P107" t="s">
        <v>1840</v>
      </c>
      <c r="Q107" t="s">
        <v>122</v>
      </c>
      <c r="R107" t="str">
        <f t="shared" si="11"/>
        <v>FV23D</v>
      </c>
      <c r="S107" t="e">
        <f>VLOOKUP(P107,#REF!,2,0)</f>
        <v>#REF!</v>
      </c>
    </row>
    <row r="108" spans="1:19" x14ac:dyDescent="0.25">
      <c r="A108" s="35" t="s">
        <v>1923</v>
      </c>
      <c r="B108" s="35" t="s">
        <v>122</v>
      </c>
      <c r="C108" t="str">
        <f t="shared" si="6"/>
        <v/>
      </c>
      <c r="D108" t="str">
        <f t="shared" si="7"/>
        <v/>
      </c>
      <c r="E108" t="str">
        <f t="shared" si="8"/>
        <v>Nov-Si ;Dic-No</v>
      </c>
      <c r="F108" t="str">
        <f t="shared" si="9"/>
        <v>Nov-Si ;Ene-No</v>
      </c>
      <c r="G108" t="e">
        <f>VLOOKUP(A108,#REF!,2,0)</f>
        <v>#REF!</v>
      </c>
      <c r="J108" t="s">
        <v>1591</v>
      </c>
      <c r="K108" t="s">
        <v>122</v>
      </c>
      <c r="L108" t="str">
        <f t="shared" si="10"/>
        <v>7TC</v>
      </c>
      <c r="M108" t="e">
        <f>VLOOKUP(J108,#REF!,2,0)</f>
        <v>#REF!</v>
      </c>
      <c r="P108" t="s">
        <v>2732</v>
      </c>
      <c r="Q108" t="s">
        <v>122</v>
      </c>
      <c r="R108" t="str">
        <f t="shared" si="11"/>
        <v/>
      </c>
      <c r="S108" t="e">
        <f>VLOOKUP(P108,#REF!,2,0)</f>
        <v>#REF!</v>
      </c>
    </row>
    <row r="109" spans="1:19" x14ac:dyDescent="0.25">
      <c r="A109" s="35" t="s">
        <v>1930</v>
      </c>
      <c r="B109" s="35" t="s">
        <v>122</v>
      </c>
      <c r="C109" t="str">
        <f t="shared" si="6"/>
        <v/>
      </c>
      <c r="D109" t="str">
        <f t="shared" si="7"/>
        <v>GEH</v>
      </c>
      <c r="E109" t="str">
        <f t="shared" si="8"/>
        <v>Nov-Si ;Dic-No</v>
      </c>
      <c r="F109" t="str">
        <f t="shared" si="9"/>
        <v>Nov-Si ;Ene-Si</v>
      </c>
      <c r="G109" t="e">
        <f>VLOOKUP(A109,#REF!,2,0)</f>
        <v>#REF!</v>
      </c>
      <c r="J109" t="s">
        <v>2072</v>
      </c>
      <c r="K109" t="s">
        <v>122</v>
      </c>
      <c r="L109" t="str">
        <f t="shared" si="10"/>
        <v/>
      </c>
      <c r="M109" t="e">
        <f>VLOOKUP(J109,#REF!,2,0)</f>
        <v>#REF!</v>
      </c>
      <c r="P109" t="s">
        <v>1600</v>
      </c>
      <c r="Q109" t="s">
        <v>122</v>
      </c>
      <c r="R109" t="str">
        <f t="shared" si="11"/>
        <v>FLO</v>
      </c>
      <c r="S109" t="e">
        <f>VLOOKUP(P109,#REF!,2,0)</f>
        <v>#REF!</v>
      </c>
    </row>
    <row r="110" spans="1:19" x14ac:dyDescent="0.25">
      <c r="A110" s="35" t="s">
        <v>2387</v>
      </c>
      <c r="B110" s="35" t="s">
        <v>122</v>
      </c>
      <c r="C110" t="str">
        <f t="shared" si="6"/>
        <v/>
      </c>
      <c r="D110" t="str">
        <f t="shared" si="7"/>
        <v/>
      </c>
      <c r="E110" t="str">
        <f t="shared" si="8"/>
        <v>Nov-Si ;Dic-No</v>
      </c>
      <c r="F110" t="str">
        <f t="shared" si="9"/>
        <v>Nov-Si ;Ene-No</v>
      </c>
      <c r="G110" t="e">
        <f>VLOOKUP(A110,#REF!,2,0)</f>
        <v>#REF!</v>
      </c>
      <c r="J110" t="s">
        <v>1757</v>
      </c>
      <c r="K110" t="s">
        <v>122</v>
      </c>
      <c r="L110" t="str">
        <f t="shared" si="10"/>
        <v>ADM</v>
      </c>
      <c r="M110" t="e">
        <f>VLOOKUP(J110,#REF!,2,0)</f>
        <v>#REF!</v>
      </c>
      <c r="P110" t="s">
        <v>2062</v>
      </c>
      <c r="Q110" t="s">
        <v>122</v>
      </c>
      <c r="R110" t="str">
        <f t="shared" si="11"/>
        <v>RD4</v>
      </c>
      <c r="S110" t="e">
        <f>VLOOKUP(P110,#REF!,2,0)</f>
        <v>#REF!</v>
      </c>
    </row>
    <row r="111" spans="1:19" x14ac:dyDescent="0.25">
      <c r="A111" s="35" t="s">
        <v>1614</v>
      </c>
      <c r="B111" s="35" t="s">
        <v>122</v>
      </c>
      <c r="C111" t="str">
        <f t="shared" si="6"/>
        <v>K2N</v>
      </c>
      <c r="D111" t="str">
        <f t="shared" si="7"/>
        <v/>
      </c>
      <c r="E111" t="str">
        <f t="shared" si="8"/>
        <v>Nov-Si ;Dic-Si</v>
      </c>
      <c r="F111" t="str">
        <f t="shared" si="9"/>
        <v>Nov-Si ;Ene-No</v>
      </c>
      <c r="G111" t="e">
        <f>VLOOKUP(A111,#REF!,2,0)</f>
        <v>#REF!</v>
      </c>
      <c r="J111" t="s">
        <v>2074</v>
      </c>
      <c r="K111" t="s">
        <v>122</v>
      </c>
      <c r="L111" t="str">
        <f t="shared" si="10"/>
        <v/>
      </c>
      <c r="M111" t="e">
        <f>VLOOKUP(J111,#REF!,2,0)</f>
        <v>#REF!</v>
      </c>
      <c r="P111" t="s">
        <v>2733</v>
      </c>
      <c r="Q111" t="s">
        <v>122</v>
      </c>
      <c r="R111" t="str">
        <f t="shared" si="11"/>
        <v/>
      </c>
      <c r="S111" t="e">
        <f>VLOOKUP(P111,#REF!,2,0)</f>
        <v>#REF!</v>
      </c>
    </row>
    <row r="112" spans="1:19" x14ac:dyDescent="0.25">
      <c r="A112" s="35" t="s">
        <v>1615</v>
      </c>
      <c r="B112" s="35" t="s">
        <v>122</v>
      </c>
      <c r="C112" t="str">
        <f t="shared" si="6"/>
        <v/>
      </c>
      <c r="D112" t="str">
        <f t="shared" si="7"/>
        <v/>
      </c>
      <c r="E112" t="str">
        <f t="shared" si="8"/>
        <v>Nov-Si ;Dic-No</v>
      </c>
      <c r="F112" t="str">
        <f t="shared" si="9"/>
        <v>Nov-Si ;Ene-No</v>
      </c>
      <c r="G112" t="e">
        <f>VLOOKUP(A112,#REF!,2,0)</f>
        <v>#REF!</v>
      </c>
      <c r="J112" t="s">
        <v>1817</v>
      </c>
      <c r="K112" t="s">
        <v>122</v>
      </c>
      <c r="L112" t="str">
        <f t="shared" si="10"/>
        <v>BLI2</v>
      </c>
      <c r="M112" t="e">
        <f>VLOOKUP(J112,#REF!,2,0)</f>
        <v>#REF!</v>
      </c>
      <c r="P112" t="s">
        <v>2183</v>
      </c>
      <c r="Q112" t="s">
        <v>122</v>
      </c>
      <c r="R112" t="str">
        <f t="shared" si="11"/>
        <v>BAS</v>
      </c>
      <c r="S112" t="e">
        <f>VLOOKUP(P112,#REF!,2,0)</f>
        <v>#REF!</v>
      </c>
    </row>
    <row r="113" spans="1:21" x14ac:dyDescent="0.25">
      <c r="A113" s="35" t="s">
        <v>1925</v>
      </c>
      <c r="B113" s="35" t="s">
        <v>122</v>
      </c>
      <c r="C113" t="str">
        <f t="shared" si="6"/>
        <v/>
      </c>
      <c r="D113" t="str">
        <f t="shared" si="7"/>
        <v/>
      </c>
      <c r="E113" t="str">
        <f t="shared" si="8"/>
        <v>Nov-Si ;Dic-No</v>
      </c>
      <c r="F113" t="str">
        <f t="shared" si="9"/>
        <v>Nov-Si ;Ene-No</v>
      </c>
      <c r="G113" t="e">
        <f>VLOOKUP(A113,#REF!,2,0)</f>
        <v>#REF!</v>
      </c>
      <c r="J113" t="s">
        <v>1696</v>
      </c>
      <c r="K113" t="s">
        <v>122</v>
      </c>
      <c r="L113" t="str">
        <f t="shared" si="10"/>
        <v>C054</v>
      </c>
      <c r="M113" t="e">
        <f>VLOOKUP(J113,#REF!,2,0)</f>
        <v>#REF!</v>
      </c>
      <c r="P113" t="s">
        <v>1579</v>
      </c>
      <c r="Q113" t="s">
        <v>122</v>
      </c>
      <c r="R113" t="str">
        <f t="shared" si="11"/>
        <v>SPD</v>
      </c>
      <c r="S113" t="e">
        <f>VLOOKUP(P113,#REF!,2,0)</f>
        <v>#REF!</v>
      </c>
    </row>
    <row r="114" spans="1:21" x14ac:dyDescent="0.25">
      <c r="A114" s="35" t="s">
        <v>1616</v>
      </c>
      <c r="B114" s="35" t="s">
        <v>122</v>
      </c>
      <c r="C114" t="str">
        <f t="shared" si="6"/>
        <v>OGT</v>
      </c>
      <c r="D114" t="str">
        <f t="shared" si="7"/>
        <v/>
      </c>
      <c r="E114" t="str">
        <f t="shared" si="8"/>
        <v>Nov-Si ;Dic-Si</v>
      </c>
      <c r="F114" t="str">
        <f t="shared" si="9"/>
        <v>Nov-Si ;Ene-No</v>
      </c>
      <c r="G114" t="e">
        <f>VLOOKUP(A114,#REF!,2,0)</f>
        <v>#REF!</v>
      </c>
      <c r="J114" t="s">
        <v>2076</v>
      </c>
      <c r="K114" t="s">
        <v>122</v>
      </c>
      <c r="L114" t="str">
        <f t="shared" si="10"/>
        <v/>
      </c>
      <c r="M114" t="e">
        <f>VLOOKUP(J114,#REF!,2,0)</f>
        <v>#REF!</v>
      </c>
      <c r="P114" t="s">
        <v>1613</v>
      </c>
      <c r="Q114" t="s">
        <v>122</v>
      </c>
      <c r="R114" t="str">
        <f t="shared" si="11"/>
        <v>BNL</v>
      </c>
      <c r="S114" t="e">
        <f>VLOOKUP(P114,#REF!,2,0)</f>
        <v>#REF!</v>
      </c>
    </row>
    <row r="115" spans="1:21" x14ac:dyDescent="0.25">
      <c r="A115" s="35" t="s">
        <v>1932</v>
      </c>
      <c r="B115" s="35" t="s">
        <v>122</v>
      </c>
      <c r="C115" t="str">
        <f t="shared" si="6"/>
        <v/>
      </c>
      <c r="D115" t="str">
        <f t="shared" si="7"/>
        <v/>
      </c>
      <c r="E115" t="str">
        <f t="shared" si="8"/>
        <v>Nov-Si ;Dic-No</v>
      </c>
      <c r="F115" t="str">
        <f t="shared" si="9"/>
        <v>Nov-Si ;Ene-No</v>
      </c>
      <c r="G115" t="e">
        <f>VLOOKUP(A115,#REF!,2,0)</f>
        <v>#REF!</v>
      </c>
      <c r="J115" t="s">
        <v>1760</v>
      </c>
      <c r="K115" t="s">
        <v>122</v>
      </c>
      <c r="L115" t="str">
        <f t="shared" si="10"/>
        <v>C20</v>
      </c>
      <c r="M115" t="e">
        <f>VLOOKUP(J115,#REF!,2,0)</f>
        <v>#REF!</v>
      </c>
      <c r="P115" t="s">
        <v>2734</v>
      </c>
      <c r="Q115" t="s">
        <v>122</v>
      </c>
      <c r="R115" t="str">
        <f t="shared" si="11"/>
        <v/>
      </c>
      <c r="S115" t="e">
        <f>VLOOKUP(P115,#REF!,2,0)</f>
        <v>#REF!</v>
      </c>
    </row>
    <row r="116" spans="1:21" x14ac:dyDescent="0.25">
      <c r="A116" s="35" t="s">
        <v>1880</v>
      </c>
      <c r="B116" s="35" t="s">
        <v>122</v>
      </c>
      <c r="C116" t="str">
        <f t="shared" si="6"/>
        <v>OSU</v>
      </c>
      <c r="D116" t="str">
        <f t="shared" si="7"/>
        <v>OSU</v>
      </c>
      <c r="E116" t="str">
        <f t="shared" si="8"/>
        <v>Nov-Si ;Dic-Si</v>
      </c>
      <c r="F116" t="str">
        <f t="shared" si="9"/>
        <v>Nov-Si ;Ene-Si</v>
      </c>
      <c r="G116" t="e">
        <f>VLOOKUP(A116,#REF!,2,0)</f>
        <v>#REF!</v>
      </c>
      <c r="J116" t="s">
        <v>2078</v>
      </c>
      <c r="K116" t="s">
        <v>122</v>
      </c>
      <c r="L116" t="str">
        <f t="shared" si="10"/>
        <v/>
      </c>
      <c r="M116" t="e">
        <f>VLOOKUP(J116,#REF!,2,0)</f>
        <v>#REF!</v>
      </c>
      <c r="P116" t="s">
        <v>2158</v>
      </c>
      <c r="Q116" t="s">
        <v>122</v>
      </c>
      <c r="R116" t="str">
        <f t="shared" si="11"/>
        <v>CHM1</v>
      </c>
      <c r="S116" t="e">
        <f>VLOOKUP(P116,#REF!,2,0)</f>
        <v>#REF!</v>
      </c>
    </row>
    <row r="117" spans="1:21" x14ac:dyDescent="0.25">
      <c r="A117" s="35" t="s">
        <v>1926</v>
      </c>
      <c r="B117" s="35" t="s">
        <v>122</v>
      </c>
      <c r="C117" t="str">
        <f t="shared" si="6"/>
        <v/>
      </c>
      <c r="D117" t="str">
        <f t="shared" si="7"/>
        <v>PPT</v>
      </c>
      <c r="E117" t="str">
        <f t="shared" si="8"/>
        <v>Nov-Si ;Dic-No</v>
      </c>
      <c r="F117" t="str">
        <f t="shared" si="9"/>
        <v>Nov-Si ;Ene-Si</v>
      </c>
      <c r="G117" t="e">
        <f>VLOOKUP(A117,#REF!,2,0)</f>
        <v>#REF!</v>
      </c>
      <c r="J117" t="s">
        <v>2080</v>
      </c>
      <c r="K117" t="s">
        <v>122</v>
      </c>
      <c r="L117" t="str">
        <f t="shared" si="10"/>
        <v/>
      </c>
      <c r="M117" t="e">
        <f>VLOOKUP(J117,#REF!,2,0)</f>
        <v>#REF!</v>
      </c>
      <c r="P117" t="s">
        <v>1725</v>
      </c>
      <c r="Q117" t="s">
        <v>122</v>
      </c>
      <c r="R117" t="str">
        <f t="shared" si="11"/>
        <v>VX3</v>
      </c>
      <c r="S117" t="e">
        <f>VLOOKUP(P117,#REF!,2,0)</f>
        <v>#REF!</v>
      </c>
    </row>
    <row r="118" spans="1:21" x14ac:dyDescent="0.25">
      <c r="A118" s="35" t="s">
        <v>1915</v>
      </c>
      <c r="B118" s="35" t="s">
        <v>122</v>
      </c>
      <c r="C118" t="str">
        <f t="shared" si="6"/>
        <v/>
      </c>
      <c r="D118" t="str">
        <f t="shared" si="7"/>
        <v>PQP1</v>
      </c>
      <c r="E118" t="str">
        <f t="shared" si="8"/>
        <v>Nov-Si ;Dic-No</v>
      </c>
      <c r="F118" t="str">
        <f t="shared" si="9"/>
        <v>Nov-Si ;Ene-Si</v>
      </c>
      <c r="G118" t="e">
        <f>VLOOKUP(A118,#REF!,2,0)</f>
        <v>#REF!</v>
      </c>
      <c r="J118" t="s">
        <v>2082</v>
      </c>
      <c r="K118" t="s">
        <v>122</v>
      </c>
      <c r="L118" t="str">
        <f t="shared" si="10"/>
        <v/>
      </c>
      <c r="M118" t="e">
        <f>VLOOKUP(J118,#REF!,2,0)</f>
        <v>#REF!</v>
      </c>
      <c r="P118" t="s">
        <v>1728</v>
      </c>
      <c r="Q118" t="s">
        <v>122</v>
      </c>
      <c r="R118" t="str">
        <f t="shared" si="11"/>
        <v>D3D</v>
      </c>
      <c r="S118" t="e">
        <f>VLOOKUP(P118,#REF!,2,0)</f>
        <v>#REF!</v>
      </c>
    </row>
    <row r="119" spans="1:21" x14ac:dyDescent="0.25">
      <c r="A119" s="35" t="s">
        <v>1928</v>
      </c>
      <c r="B119" s="35" t="s">
        <v>122</v>
      </c>
      <c r="C119" t="str">
        <f t="shared" si="6"/>
        <v/>
      </c>
      <c r="D119" t="str">
        <f t="shared" si="7"/>
        <v>S1S</v>
      </c>
      <c r="E119" t="str">
        <f t="shared" si="8"/>
        <v>Nov-Si ;Dic-No</v>
      </c>
      <c r="F119" t="str">
        <f t="shared" si="9"/>
        <v>Nov-Si ;Ene-Si</v>
      </c>
      <c r="G119" t="e">
        <f>VLOOKUP(A119,#REF!,2,0)</f>
        <v>#REF!</v>
      </c>
      <c r="J119" t="s">
        <v>2083</v>
      </c>
      <c r="K119" t="s">
        <v>122</v>
      </c>
      <c r="L119" t="str">
        <f t="shared" si="10"/>
        <v/>
      </c>
      <c r="M119" t="e">
        <f>VLOOKUP(J119,#REF!,2,0)</f>
        <v>#REF!</v>
      </c>
      <c r="P119" t="s">
        <v>2200</v>
      </c>
      <c r="Q119" t="s">
        <v>122</v>
      </c>
      <c r="R119" t="str">
        <f t="shared" si="11"/>
        <v>R1V</v>
      </c>
      <c r="S119" t="e">
        <f>VLOOKUP(P119,#REF!,2,0)</f>
        <v>#REF!</v>
      </c>
    </row>
    <row r="120" spans="1:21" x14ac:dyDescent="0.25">
      <c r="A120" s="35" t="s">
        <v>2388</v>
      </c>
      <c r="B120" s="35" t="s">
        <v>122</v>
      </c>
      <c r="C120" t="str">
        <f t="shared" si="6"/>
        <v/>
      </c>
      <c r="D120" t="str">
        <f t="shared" si="7"/>
        <v/>
      </c>
      <c r="E120" t="str">
        <f t="shared" si="8"/>
        <v>Nov-Si ;Dic-No</v>
      </c>
      <c r="F120" t="str">
        <f t="shared" si="9"/>
        <v>Nov-Si ;Ene-No</v>
      </c>
      <c r="G120" t="e">
        <f>VLOOKUP(A120,#REF!,2,0)</f>
        <v>#REF!</v>
      </c>
      <c r="J120" t="s">
        <v>1567</v>
      </c>
      <c r="K120" t="s">
        <v>122</v>
      </c>
      <c r="L120" t="str">
        <f t="shared" si="10"/>
        <v>CX1</v>
      </c>
      <c r="M120" t="e">
        <f>VLOOKUP(J120,#REF!,2,0)</f>
        <v>#REF!</v>
      </c>
      <c r="P120" t="s">
        <v>1930</v>
      </c>
      <c r="Q120" t="s">
        <v>122</v>
      </c>
      <c r="R120" t="str">
        <f t="shared" si="11"/>
        <v>GEH</v>
      </c>
      <c r="S120" t="e">
        <f>VLOOKUP(P120,#REF!,2,0)</f>
        <v>#REF!</v>
      </c>
    </row>
    <row r="121" spans="1:21" x14ac:dyDescent="0.25">
      <c r="A121" s="35" t="s">
        <v>1617</v>
      </c>
      <c r="B121" s="35" t="s">
        <v>122</v>
      </c>
      <c r="C121" t="str">
        <f t="shared" si="6"/>
        <v/>
      </c>
      <c r="D121" t="str">
        <f t="shared" si="7"/>
        <v/>
      </c>
      <c r="E121" t="str">
        <f t="shared" si="8"/>
        <v>Nov-Si ;Dic-No</v>
      </c>
      <c r="F121" t="str">
        <f t="shared" si="9"/>
        <v>Nov-Si ;Ene-No</v>
      </c>
      <c r="G121" t="e">
        <f>VLOOKUP(A121,#REF!,2,0)</f>
        <v>#REF!</v>
      </c>
      <c r="J121" t="s">
        <v>1569</v>
      </c>
      <c r="K121" t="s">
        <v>122</v>
      </c>
      <c r="L121" t="str">
        <f t="shared" si="10"/>
        <v>CZG</v>
      </c>
      <c r="M121" t="e">
        <f>VLOOKUP(J121,#REF!,2,0)</f>
        <v>#REF!</v>
      </c>
      <c r="P121" t="s">
        <v>2735</v>
      </c>
      <c r="Q121" t="s">
        <v>122</v>
      </c>
      <c r="R121" t="str">
        <f t="shared" si="11"/>
        <v/>
      </c>
      <c r="S121" t="e">
        <f>VLOOKUP(P121,#REF!,2,0)</f>
        <v>#REF!</v>
      </c>
    </row>
    <row r="122" spans="1:21" x14ac:dyDescent="0.25">
      <c r="A122" s="35" t="s">
        <v>1618</v>
      </c>
      <c r="B122" s="35" t="s">
        <v>122</v>
      </c>
      <c r="C122" t="str">
        <f t="shared" si="6"/>
        <v/>
      </c>
      <c r="D122" t="str">
        <f t="shared" si="7"/>
        <v/>
      </c>
      <c r="E122" t="str">
        <f t="shared" si="8"/>
        <v>Nov-Si ;Dic-No</v>
      </c>
      <c r="F122" t="str">
        <f t="shared" si="9"/>
        <v>Nov-Si ;Ene-No</v>
      </c>
      <c r="G122" t="e">
        <f>VLOOKUP(A122,#REF!,2,0)</f>
        <v>#REF!</v>
      </c>
      <c r="J122" t="s">
        <v>1673</v>
      </c>
      <c r="K122" t="s">
        <v>122</v>
      </c>
      <c r="L122" t="str">
        <f t="shared" si="10"/>
        <v>EMA</v>
      </c>
      <c r="M122" t="e">
        <f>VLOOKUP(J122,#REF!,2,0)</f>
        <v>#REF!</v>
      </c>
      <c r="P122" t="s">
        <v>2736</v>
      </c>
      <c r="Q122" t="s">
        <v>122</v>
      </c>
      <c r="R122" t="str">
        <f t="shared" si="11"/>
        <v/>
      </c>
      <c r="S122" t="e">
        <f>VLOOKUP(P122,#REF!,2,0)</f>
        <v>#REF!</v>
      </c>
      <c r="U122" t="s">
        <v>2931</v>
      </c>
    </row>
    <row r="123" spans="1:21" x14ac:dyDescent="0.25">
      <c r="A123" s="35" t="s">
        <v>1882</v>
      </c>
      <c r="B123" s="35" t="s">
        <v>122</v>
      </c>
      <c r="C123" t="str">
        <f t="shared" si="6"/>
        <v>TDM</v>
      </c>
      <c r="D123" t="str">
        <f t="shared" si="7"/>
        <v>TDM</v>
      </c>
      <c r="E123" t="str">
        <f t="shared" si="8"/>
        <v>Nov-Si ;Dic-Si</v>
      </c>
      <c r="F123" t="str">
        <f t="shared" si="9"/>
        <v>Nov-Si ;Ene-Si</v>
      </c>
      <c r="G123" t="e">
        <f>VLOOKUP(A123,#REF!,2,0)</f>
        <v>#REF!</v>
      </c>
      <c r="J123" t="s">
        <v>1681</v>
      </c>
      <c r="K123" t="s">
        <v>122</v>
      </c>
      <c r="L123" t="str">
        <f t="shared" si="10"/>
        <v>ENA</v>
      </c>
      <c r="M123" t="e">
        <f>VLOOKUP(J123,#REF!,2,0)</f>
        <v>#REF!</v>
      </c>
      <c r="P123" t="s">
        <v>1982</v>
      </c>
      <c r="Q123" t="s">
        <v>122</v>
      </c>
      <c r="R123" t="str">
        <f t="shared" si="11"/>
        <v>MVX</v>
      </c>
      <c r="S123" t="e">
        <f>VLOOKUP(P123,#REF!,2,0)</f>
        <v>#REF!</v>
      </c>
    </row>
    <row r="124" spans="1:21" x14ac:dyDescent="0.25">
      <c r="A124" s="35" t="s">
        <v>1620</v>
      </c>
      <c r="B124" s="35" t="s">
        <v>122</v>
      </c>
      <c r="C124" t="str">
        <f t="shared" si="6"/>
        <v/>
      </c>
      <c r="D124" t="str">
        <f t="shared" si="7"/>
        <v/>
      </c>
      <c r="E124" t="str">
        <f t="shared" si="8"/>
        <v>Nov-Si ;Dic-No</v>
      </c>
      <c r="F124" t="str">
        <f t="shared" si="9"/>
        <v>Nov-Si ;Ene-No</v>
      </c>
      <c r="G124" t="e">
        <f>VLOOKUP(A124,#REF!,2,0)</f>
        <v>#REF!</v>
      </c>
      <c r="J124" t="s">
        <v>1749</v>
      </c>
      <c r="K124" t="s">
        <v>122</v>
      </c>
      <c r="L124" t="str">
        <f t="shared" si="10"/>
        <v>IFP1</v>
      </c>
      <c r="M124" t="e">
        <f>VLOOKUP(J124,#REF!,2,0)</f>
        <v>#REF!</v>
      </c>
      <c r="P124" t="s">
        <v>2273</v>
      </c>
      <c r="Q124" t="s">
        <v>122</v>
      </c>
      <c r="R124" t="str">
        <f t="shared" si="11"/>
        <v>V5R</v>
      </c>
      <c r="S124" t="e">
        <f>VLOOKUP(P124,#REF!,2,0)</f>
        <v>#REF!</v>
      </c>
    </row>
    <row r="125" spans="1:21" x14ac:dyDescent="0.25">
      <c r="A125" s="35" t="s">
        <v>1883</v>
      </c>
      <c r="B125" s="35" t="s">
        <v>122</v>
      </c>
      <c r="C125" t="str">
        <f t="shared" si="6"/>
        <v>VV5</v>
      </c>
      <c r="D125" t="str">
        <f t="shared" si="7"/>
        <v/>
      </c>
      <c r="E125" t="str">
        <f t="shared" si="8"/>
        <v>Nov-Si ;Dic-Si</v>
      </c>
      <c r="F125" t="str">
        <f t="shared" si="9"/>
        <v>Nov-Si ;Ene-No</v>
      </c>
      <c r="G125" t="e">
        <f>VLOOKUP(A125,#REF!,2,0)</f>
        <v>#REF!</v>
      </c>
      <c r="J125" t="s">
        <v>1680</v>
      </c>
      <c r="K125" t="s">
        <v>122</v>
      </c>
      <c r="L125" t="str">
        <f t="shared" si="10"/>
        <v>MOC</v>
      </c>
      <c r="M125" t="e">
        <f>VLOOKUP(J125,#REF!,2,0)</f>
        <v>#REF!</v>
      </c>
      <c r="P125" t="s">
        <v>2141</v>
      </c>
      <c r="Q125" t="s">
        <v>122</v>
      </c>
      <c r="R125" t="str">
        <f t="shared" si="11"/>
        <v>D0R</v>
      </c>
      <c r="S125" t="e">
        <f>VLOOKUP(P125,#REF!,2,0)</f>
        <v>#REF!</v>
      </c>
    </row>
    <row r="126" spans="1:21" x14ac:dyDescent="0.25">
      <c r="A126" s="35" t="s">
        <v>2717</v>
      </c>
      <c r="B126" s="35" t="s">
        <v>122</v>
      </c>
      <c r="C126" t="str">
        <f t="shared" si="6"/>
        <v/>
      </c>
      <c r="D126" t="str">
        <f t="shared" si="7"/>
        <v/>
      </c>
      <c r="E126" t="str">
        <f t="shared" si="8"/>
        <v>Nov-Si ;Dic-No</v>
      </c>
      <c r="F126" t="str">
        <f t="shared" si="9"/>
        <v>Nov-Si ;Ene-No</v>
      </c>
      <c r="G126" t="e">
        <f>VLOOKUP(A126,#REF!,2,0)</f>
        <v>#REF!</v>
      </c>
      <c r="J126" t="s">
        <v>1861</v>
      </c>
      <c r="K126" t="s">
        <v>122</v>
      </c>
      <c r="L126" t="str">
        <f t="shared" si="10"/>
        <v>PRQ</v>
      </c>
      <c r="M126" t="e">
        <f>VLOOKUP(J126,#REF!,2,0)</f>
        <v>#REF!</v>
      </c>
      <c r="P126" t="s">
        <v>2001</v>
      </c>
      <c r="Q126" t="s">
        <v>122</v>
      </c>
      <c r="R126" t="str">
        <f t="shared" si="11"/>
        <v>E5Z</v>
      </c>
      <c r="S126" t="e">
        <f>VLOOKUP(P126,#REF!,2,0)</f>
        <v>#REF!</v>
      </c>
    </row>
    <row r="127" spans="1:21" x14ac:dyDescent="0.25">
      <c r="A127" s="35" t="s">
        <v>2309</v>
      </c>
      <c r="B127" s="35" t="s">
        <v>122</v>
      </c>
      <c r="C127" t="str">
        <f t="shared" si="6"/>
        <v/>
      </c>
      <c r="D127" t="str">
        <f t="shared" si="7"/>
        <v/>
      </c>
      <c r="E127" t="str">
        <f t="shared" si="8"/>
        <v>Nov-Si ;Dic-No</v>
      </c>
      <c r="F127" t="str">
        <f t="shared" si="9"/>
        <v>Nov-Si ;Ene-No</v>
      </c>
      <c r="G127" t="e">
        <f>VLOOKUP(A127,#REF!,2,0)</f>
        <v>#REF!</v>
      </c>
      <c r="J127" t="s">
        <v>1693</v>
      </c>
      <c r="K127" t="s">
        <v>122</v>
      </c>
      <c r="L127" t="str">
        <f t="shared" si="10"/>
        <v>RZ2</v>
      </c>
      <c r="M127" t="e">
        <f>VLOOKUP(J127,#REF!,2,0)</f>
        <v>#REF!</v>
      </c>
      <c r="P127" t="s">
        <v>2737</v>
      </c>
      <c r="Q127" t="s">
        <v>122</v>
      </c>
      <c r="R127" t="str">
        <f t="shared" si="11"/>
        <v/>
      </c>
      <c r="S127" t="e">
        <f>VLOOKUP(P127,#REF!,2,0)</f>
        <v>#REF!</v>
      </c>
    </row>
    <row r="128" spans="1:21" x14ac:dyDescent="0.25">
      <c r="A128" s="35" t="s">
        <v>2311</v>
      </c>
      <c r="B128" s="35" t="s">
        <v>122</v>
      </c>
      <c r="C128" t="str">
        <f t="shared" si="6"/>
        <v/>
      </c>
      <c r="D128" t="str">
        <f t="shared" si="7"/>
        <v/>
      </c>
      <c r="E128" t="str">
        <f t="shared" si="8"/>
        <v>Nov-Si ;Dic-No</v>
      </c>
      <c r="F128" t="str">
        <f t="shared" si="9"/>
        <v>Nov-Si ;Ene-No</v>
      </c>
      <c r="G128" t="e">
        <f>VLOOKUP(A128,#REF!,2,0)</f>
        <v>#REF!</v>
      </c>
      <c r="J128" t="s">
        <v>1704</v>
      </c>
      <c r="K128" t="s">
        <v>122</v>
      </c>
      <c r="L128" t="str">
        <f t="shared" si="10"/>
        <v>S1E</v>
      </c>
      <c r="M128" t="e">
        <f>VLOOKUP(J128,#REF!,2,0)</f>
        <v>#REF!</v>
      </c>
      <c r="P128" t="s">
        <v>2063</v>
      </c>
      <c r="Q128" t="s">
        <v>122</v>
      </c>
      <c r="R128" t="str">
        <f t="shared" si="11"/>
        <v>T5T</v>
      </c>
      <c r="S128" t="e">
        <f>VLOOKUP(P128,#REF!,2,0)</f>
        <v>#REF!</v>
      </c>
    </row>
    <row r="129" spans="1:19" x14ac:dyDescent="0.25">
      <c r="A129" s="35" t="s">
        <v>2312</v>
      </c>
      <c r="B129" s="35" t="s">
        <v>122</v>
      </c>
      <c r="C129" t="str">
        <f t="shared" si="6"/>
        <v/>
      </c>
      <c r="D129" t="str">
        <f t="shared" si="7"/>
        <v>14A13D</v>
      </c>
      <c r="E129" t="str">
        <f t="shared" si="8"/>
        <v>Nov-Si ;Dic-No</v>
      </c>
      <c r="F129" t="str">
        <f t="shared" si="9"/>
        <v>Nov-Si ;Ene-Si</v>
      </c>
      <c r="G129" t="e">
        <f>VLOOKUP(A129,#REF!,2,0)</f>
        <v>#REF!</v>
      </c>
      <c r="J129" t="s">
        <v>1790</v>
      </c>
      <c r="K129" t="s">
        <v>122</v>
      </c>
      <c r="L129" t="str">
        <f t="shared" si="10"/>
        <v>S2U</v>
      </c>
      <c r="M129" t="e">
        <f>VLOOKUP(J129,#REF!,2,0)</f>
        <v>#REF!</v>
      </c>
      <c r="P129" t="s">
        <v>1671</v>
      </c>
      <c r="Q129" t="s">
        <v>122</v>
      </c>
      <c r="R129" t="str">
        <f t="shared" si="11"/>
        <v>MA1</v>
      </c>
      <c r="S129" t="e">
        <f>VLOOKUP(P129,#REF!,2,0)</f>
        <v>#REF!</v>
      </c>
    </row>
    <row r="130" spans="1:19" x14ac:dyDescent="0.25">
      <c r="A130" s="35" t="s">
        <v>2714</v>
      </c>
      <c r="B130" s="35" t="s">
        <v>122</v>
      </c>
      <c r="C130" t="str">
        <f t="shared" si="6"/>
        <v>16</v>
      </c>
      <c r="D130" t="str">
        <f t="shared" si="7"/>
        <v/>
      </c>
      <c r="E130" t="str">
        <f t="shared" si="8"/>
        <v>Nov-Si ;Dic-Si</v>
      </c>
      <c r="F130" t="str">
        <f t="shared" si="9"/>
        <v>Nov-Si ;Ene-No</v>
      </c>
      <c r="G130" t="e">
        <f>VLOOKUP(A130,#REF!,2,0)</f>
        <v>#REF!</v>
      </c>
      <c r="J130" t="s">
        <v>1514</v>
      </c>
      <c r="K130" t="s">
        <v>122</v>
      </c>
      <c r="L130" t="str">
        <f t="shared" si="10"/>
        <v>SDQ</v>
      </c>
      <c r="M130" t="e">
        <f>VLOOKUP(J130,#REF!,2,0)</f>
        <v>#REF!</v>
      </c>
      <c r="P130" t="s">
        <v>1501</v>
      </c>
      <c r="Q130" t="s">
        <v>122</v>
      </c>
      <c r="R130" t="str">
        <f t="shared" si="11"/>
        <v>DC11</v>
      </c>
      <c r="S130" t="e">
        <f>VLOOKUP(P130,#REF!,2,0)</f>
        <v>#REF!</v>
      </c>
    </row>
    <row r="131" spans="1:19" x14ac:dyDescent="0.25">
      <c r="A131" s="35" t="s">
        <v>2313</v>
      </c>
      <c r="B131" s="35" t="s">
        <v>122</v>
      </c>
      <c r="C131" t="str">
        <f t="shared" ref="C131:C194" si="12">IFERROR(VLOOKUP(A131,J:J,1,0),"")</f>
        <v/>
      </c>
      <c r="D131" t="str">
        <f t="shared" ref="D131:D194" si="13">IFERROR(VLOOKUP(A131,P:P,1,0),"")</f>
        <v/>
      </c>
      <c r="E131" t="str">
        <f t="shared" ref="E131:E194" si="14">IF(C131=A131,"Nov-Si ;Dic-Si","Nov-Si ;Dic-No")</f>
        <v>Nov-Si ;Dic-No</v>
      </c>
      <c r="F131" t="str">
        <f t="shared" ref="F131:F194" si="15">IF(D131=A131,"Nov-Si ;Ene-Si","Nov-Si ;Ene-No")</f>
        <v>Nov-Si ;Ene-No</v>
      </c>
      <c r="G131" t="e">
        <f>VLOOKUP(A131,#REF!,2,0)</f>
        <v>#REF!</v>
      </c>
      <c r="J131" t="s">
        <v>1869</v>
      </c>
      <c r="K131" t="s">
        <v>122</v>
      </c>
      <c r="L131" t="str">
        <f t="shared" ref="L131:L194" si="16">IFERROR(VLOOKUP(J131,A:A,1,0),"")</f>
        <v>SH31</v>
      </c>
      <c r="M131" t="e">
        <f>VLOOKUP(J131,#REF!,2,0)</f>
        <v>#REF!</v>
      </c>
      <c r="P131" t="s">
        <v>1803</v>
      </c>
      <c r="Q131" t="s">
        <v>122</v>
      </c>
      <c r="R131" t="str">
        <f t="shared" ref="R131:R194" si="17">IFERROR(IFERROR(VLOOKUP(P131,A:A,1,0),VLOOKUP(P131,J:J,1,0)),"")</f>
        <v>QG4</v>
      </c>
      <c r="S131" t="e">
        <f>VLOOKUP(P131,#REF!,2,0)</f>
        <v>#REF!</v>
      </c>
    </row>
    <row r="132" spans="1:19" x14ac:dyDescent="0.25">
      <c r="A132" s="35" t="s">
        <v>2314</v>
      </c>
      <c r="B132" s="35" t="s">
        <v>122</v>
      </c>
      <c r="C132" t="str">
        <f t="shared" si="12"/>
        <v/>
      </c>
      <c r="D132" t="str">
        <f t="shared" si="13"/>
        <v/>
      </c>
      <c r="E132" t="str">
        <f t="shared" si="14"/>
        <v>Nov-Si ;Dic-No</v>
      </c>
      <c r="F132" t="str">
        <f t="shared" si="15"/>
        <v>Nov-Si ;Ene-No</v>
      </c>
      <c r="G132" t="e">
        <f>VLOOKUP(A132,#REF!,2,0)</f>
        <v>#REF!</v>
      </c>
      <c r="J132" t="s">
        <v>1967</v>
      </c>
      <c r="K132" t="s">
        <v>122</v>
      </c>
      <c r="L132" t="str">
        <f t="shared" si="16"/>
        <v>T4P</v>
      </c>
      <c r="M132" t="e">
        <f>VLOOKUP(J132,#REF!,2,0)</f>
        <v>#REF!</v>
      </c>
      <c r="P132" t="s">
        <v>2738</v>
      </c>
      <c r="Q132" t="s">
        <v>122</v>
      </c>
      <c r="R132" t="str">
        <f t="shared" si="17"/>
        <v/>
      </c>
      <c r="S132" t="e">
        <f>VLOOKUP(P132,#REF!,2,0)</f>
        <v>#REF!</v>
      </c>
    </row>
    <row r="133" spans="1:19" x14ac:dyDescent="0.25">
      <c r="A133" s="35" t="s">
        <v>1804</v>
      </c>
      <c r="B133" s="35" t="s">
        <v>122</v>
      </c>
      <c r="C133" t="str">
        <f t="shared" si="12"/>
        <v>1RA</v>
      </c>
      <c r="D133" t="str">
        <f t="shared" si="13"/>
        <v/>
      </c>
      <c r="E133" t="str">
        <f t="shared" si="14"/>
        <v>Nov-Si ;Dic-Si</v>
      </c>
      <c r="F133" t="str">
        <f t="shared" si="15"/>
        <v>Nov-Si ;Ene-No</v>
      </c>
      <c r="G133" t="e">
        <f>VLOOKUP(A133,#REF!,2,0)</f>
        <v>#REF!</v>
      </c>
      <c r="J133" t="s">
        <v>2084</v>
      </c>
      <c r="K133" t="s">
        <v>122</v>
      </c>
      <c r="L133" t="str">
        <f t="shared" si="16"/>
        <v/>
      </c>
      <c r="M133" t="e">
        <f>VLOOKUP(J133,#REF!,2,0)</f>
        <v>#REF!</v>
      </c>
      <c r="P133" t="s">
        <v>2059</v>
      </c>
      <c r="Q133" t="s">
        <v>122</v>
      </c>
      <c r="R133" t="str">
        <f t="shared" si="17"/>
        <v>J5V</v>
      </c>
      <c r="S133" t="e">
        <f>VLOOKUP(P133,#REF!,2,0)</f>
        <v>#REF!</v>
      </c>
    </row>
    <row r="134" spans="1:19" x14ac:dyDescent="0.25">
      <c r="A134" s="35" t="s">
        <v>2315</v>
      </c>
      <c r="B134" s="35" t="s">
        <v>122</v>
      </c>
      <c r="C134" t="str">
        <f t="shared" si="12"/>
        <v/>
      </c>
      <c r="D134" t="str">
        <f t="shared" si="13"/>
        <v/>
      </c>
      <c r="E134" t="str">
        <f t="shared" si="14"/>
        <v>Nov-Si ;Dic-No</v>
      </c>
      <c r="F134" t="str">
        <f t="shared" si="15"/>
        <v>Nov-Si ;Ene-No</v>
      </c>
      <c r="G134" t="e">
        <f>VLOOKUP(A134,#REF!,2,0)</f>
        <v>#REF!</v>
      </c>
      <c r="J134" t="s">
        <v>2085</v>
      </c>
      <c r="K134" t="s">
        <v>122</v>
      </c>
      <c r="L134" t="str">
        <f t="shared" si="16"/>
        <v/>
      </c>
      <c r="M134" t="e">
        <f>VLOOKUP(J134,#REF!,2,0)</f>
        <v>#REF!</v>
      </c>
      <c r="P134" t="s">
        <v>2739</v>
      </c>
      <c r="Q134" t="s">
        <v>122</v>
      </c>
      <c r="R134" t="str">
        <f t="shared" si="17"/>
        <v/>
      </c>
      <c r="S134" t="e">
        <f>VLOOKUP(P134,#REF!,2,0)</f>
        <v>#REF!</v>
      </c>
    </row>
    <row r="135" spans="1:19" x14ac:dyDescent="0.25">
      <c r="A135" s="35" t="s">
        <v>1807</v>
      </c>
      <c r="B135" s="35" t="s">
        <v>122</v>
      </c>
      <c r="C135" t="str">
        <f t="shared" si="12"/>
        <v/>
      </c>
      <c r="D135" t="str">
        <f t="shared" si="13"/>
        <v/>
      </c>
      <c r="E135" t="str">
        <f t="shared" si="14"/>
        <v>Nov-Si ;Dic-No</v>
      </c>
      <c r="F135" t="str">
        <f t="shared" si="15"/>
        <v>Nov-Si ;Ene-No</v>
      </c>
      <c r="G135" t="e">
        <f>VLOOKUP(A135,#REF!,2,0)</f>
        <v>#REF!</v>
      </c>
      <c r="J135" t="s">
        <v>1794</v>
      </c>
      <c r="K135" t="s">
        <v>122</v>
      </c>
      <c r="L135" t="str">
        <f t="shared" si="16"/>
        <v>T6T</v>
      </c>
      <c r="M135" t="e">
        <f>VLOOKUP(J135,#REF!,2,0)</f>
        <v>#REF!</v>
      </c>
      <c r="P135" t="s">
        <v>1745</v>
      </c>
      <c r="Q135" t="s">
        <v>122</v>
      </c>
      <c r="R135" t="str">
        <f t="shared" si="17"/>
        <v>B2S</v>
      </c>
      <c r="S135" t="e">
        <f>VLOOKUP(P135,#REF!,2,0)</f>
        <v>#REF!</v>
      </c>
    </row>
    <row r="136" spans="1:19" x14ac:dyDescent="0.25">
      <c r="A136" s="35" t="s">
        <v>1814</v>
      </c>
      <c r="B136" s="35" t="s">
        <v>122</v>
      </c>
      <c r="C136" t="str">
        <f t="shared" si="12"/>
        <v/>
      </c>
      <c r="D136" t="str">
        <f t="shared" si="13"/>
        <v/>
      </c>
      <c r="E136" t="str">
        <f t="shared" si="14"/>
        <v>Nov-Si ;Dic-No</v>
      </c>
      <c r="F136" t="str">
        <f t="shared" si="15"/>
        <v>Nov-Si ;Ene-No</v>
      </c>
      <c r="G136" t="e">
        <f>VLOOKUP(A136,#REF!,2,0)</f>
        <v>#REF!</v>
      </c>
      <c r="J136" t="s">
        <v>1577</v>
      </c>
      <c r="K136" t="s">
        <v>122</v>
      </c>
      <c r="L136" t="str">
        <f t="shared" si="16"/>
        <v>TRM</v>
      </c>
      <c r="M136" t="e">
        <f>VLOOKUP(J136,#REF!,2,0)</f>
        <v>#REF!</v>
      </c>
      <c r="P136" t="s">
        <v>1687</v>
      </c>
      <c r="Q136" t="s">
        <v>122</v>
      </c>
      <c r="R136" t="str">
        <f t="shared" si="17"/>
        <v>OGU</v>
      </c>
      <c r="S136" t="e">
        <f>VLOOKUP(P136,#REF!,2,0)</f>
        <v>#REF!</v>
      </c>
    </row>
    <row r="137" spans="1:19" x14ac:dyDescent="0.25">
      <c r="A137" s="35" t="s">
        <v>1837</v>
      </c>
      <c r="B137" s="35" t="s">
        <v>122</v>
      </c>
      <c r="C137" t="str">
        <f t="shared" si="12"/>
        <v/>
      </c>
      <c r="D137" t="str">
        <f t="shared" si="13"/>
        <v/>
      </c>
      <c r="E137" t="str">
        <f t="shared" si="14"/>
        <v>Nov-Si ;Dic-No</v>
      </c>
      <c r="F137" t="str">
        <f t="shared" si="15"/>
        <v>Nov-Si ;Ene-No</v>
      </c>
      <c r="G137" t="e">
        <f>VLOOKUP(A137,#REF!,2,0)</f>
        <v>#REF!</v>
      </c>
      <c r="J137" t="s">
        <v>1511</v>
      </c>
      <c r="K137" t="s">
        <v>122</v>
      </c>
      <c r="L137" t="str">
        <f t="shared" si="16"/>
        <v>VMH</v>
      </c>
      <c r="M137" t="e">
        <f>VLOOKUP(J137,#REF!,2,0)</f>
        <v>#REF!</v>
      </c>
      <c r="P137" t="s">
        <v>2188</v>
      </c>
      <c r="Q137" t="s">
        <v>122</v>
      </c>
      <c r="R137" t="str">
        <f t="shared" si="17"/>
        <v>DTC</v>
      </c>
      <c r="S137" t="e">
        <f>VLOOKUP(P137,#REF!,2,0)</f>
        <v>#REF!</v>
      </c>
    </row>
    <row r="138" spans="1:19" x14ac:dyDescent="0.25">
      <c r="A138" s="35" t="s">
        <v>2316</v>
      </c>
      <c r="B138" s="35" t="s">
        <v>122</v>
      </c>
      <c r="C138" t="str">
        <f t="shared" si="12"/>
        <v/>
      </c>
      <c r="D138" t="str">
        <f t="shared" si="13"/>
        <v/>
      </c>
      <c r="E138" t="str">
        <f t="shared" si="14"/>
        <v>Nov-Si ;Dic-No</v>
      </c>
      <c r="F138" t="str">
        <f t="shared" si="15"/>
        <v>Nov-Si ;Ene-No</v>
      </c>
      <c r="G138" t="e">
        <f>VLOOKUP(A138,#REF!,2,0)</f>
        <v>#REF!</v>
      </c>
      <c r="J138" t="s">
        <v>1804</v>
      </c>
      <c r="K138" t="s">
        <v>122</v>
      </c>
      <c r="L138" t="str">
        <f t="shared" si="16"/>
        <v>1RA</v>
      </c>
      <c r="M138" t="e">
        <f>VLOOKUP(J138,#REF!,2,0)</f>
        <v>#REF!</v>
      </c>
      <c r="P138" t="s">
        <v>1834</v>
      </c>
      <c r="Q138" t="s">
        <v>122</v>
      </c>
      <c r="R138" t="str">
        <f t="shared" si="17"/>
        <v>CRP4</v>
      </c>
      <c r="S138" t="e">
        <f>VLOOKUP(P138,#REF!,2,0)</f>
        <v>#REF!</v>
      </c>
    </row>
    <row r="139" spans="1:19" x14ac:dyDescent="0.25">
      <c r="A139" s="35" t="s">
        <v>1839</v>
      </c>
      <c r="B139" s="35" t="s">
        <v>122</v>
      </c>
      <c r="C139" t="str">
        <f t="shared" si="12"/>
        <v/>
      </c>
      <c r="D139" t="str">
        <f t="shared" si="13"/>
        <v/>
      </c>
      <c r="E139" t="str">
        <f t="shared" si="14"/>
        <v>Nov-Si ;Dic-No</v>
      </c>
      <c r="F139" t="str">
        <f t="shared" si="15"/>
        <v>Nov-Si ;Ene-No</v>
      </c>
      <c r="G139" t="e">
        <f>VLOOKUP(A139,#REF!,2,0)</f>
        <v>#REF!</v>
      </c>
      <c r="J139" t="s">
        <v>1700</v>
      </c>
      <c r="K139" t="s">
        <v>122</v>
      </c>
      <c r="L139" t="str">
        <f t="shared" si="16"/>
        <v>9MG</v>
      </c>
      <c r="M139" t="e">
        <f>VLOOKUP(J139,#REF!,2,0)</f>
        <v>#REF!</v>
      </c>
      <c r="P139" t="s">
        <v>2740</v>
      </c>
      <c r="Q139" t="s">
        <v>122</v>
      </c>
      <c r="R139" t="str">
        <f t="shared" si="17"/>
        <v/>
      </c>
      <c r="S139" t="e">
        <f>VLOOKUP(P139,#REF!,2,0)</f>
        <v>#REF!</v>
      </c>
    </row>
    <row r="140" spans="1:19" x14ac:dyDescent="0.25">
      <c r="A140" s="35" t="s">
        <v>2317</v>
      </c>
      <c r="B140" s="35" t="s">
        <v>122</v>
      </c>
      <c r="C140" t="str">
        <f t="shared" si="12"/>
        <v/>
      </c>
      <c r="D140" t="str">
        <f t="shared" si="13"/>
        <v/>
      </c>
      <c r="E140" t="str">
        <f t="shared" si="14"/>
        <v>Nov-Si ;Dic-No</v>
      </c>
      <c r="F140" t="str">
        <f t="shared" si="15"/>
        <v>Nov-Si ;Ene-No</v>
      </c>
      <c r="G140" t="e">
        <f>VLOOKUP(A140,#REF!,2,0)</f>
        <v>#REF!</v>
      </c>
      <c r="J140" t="s">
        <v>1566</v>
      </c>
      <c r="K140" t="s">
        <v>122</v>
      </c>
      <c r="L140" t="str">
        <f t="shared" si="16"/>
        <v>AIA</v>
      </c>
      <c r="M140" t="e">
        <f>VLOOKUP(J140,#REF!,2,0)</f>
        <v>#REF!</v>
      </c>
      <c r="P140" t="s">
        <v>1790</v>
      </c>
      <c r="Q140" t="s">
        <v>122</v>
      </c>
      <c r="R140" t="str">
        <f t="shared" si="17"/>
        <v>S2U</v>
      </c>
      <c r="S140" t="e">
        <f>VLOOKUP(P140,#REF!,2,0)</f>
        <v>#REF!</v>
      </c>
    </row>
    <row r="141" spans="1:19" x14ac:dyDescent="0.25">
      <c r="A141" s="35" t="s">
        <v>2318</v>
      </c>
      <c r="B141" s="35" t="s">
        <v>122</v>
      </c>
      <c r="C141" t="str">
        <f t="shared" si="12"/>
        <v/>
      </c>
      <c r="D141" t="str">
        <f t="shared" si="13"/>
        <v/>
      </c>
      <c r="E141" t="str">
        <f t="shared" si="14"/>
        <v>Nov-Si ;Dic-No</v>
      </c>
      <c r="F141" t="str">
        <f t="shared" si="15"/>
        <v>Nov-Si ;Ene-No</v>
      </c>
      <c r="G141" t="e">
        <f>VLOOKUP(A141,#REF!,2,0)</f>
        <v>#REF!</v>
      </c>
      <c r="J141" t="s">
        <v>1824</v>
      </c>
      <c r="K141" t="s">
        <v>122</v>
      </c>
      <c r="L141" t="str">
        <f t="shared" si="16"/>
        <v>C1K</v>
      </c>
      <c r="M141" t="e">
        <f>VLOOKUP(J141,#REF!,2,0)</f>
        <v>#REF!</v>
      </c>
      <c r="P141" t="s">
        <v>1763</v>
      </c>
      <c r="Q141" t="s">
        <v>122</v>
      </c>
      <c r="R141" t="str">
        <f t="shared" si="17"/>
        <v>8DL</v>
      </c>
      <c r="S141" t="e">
        <f>VLOOKUP(P141,#REF!,2,0)</f>
        <v>#REF!</v>
      </c>
    </row>
    <row r="142" spans="1:19" x14ac:dyDescent="0.25">
      <c r="A142" s="35" t="s">
        <v>2715</v>
      </c>
      <c r="B142" s="35" t="s">
        <v>122</v>
      </c>
      <c r="C142" t="str">
        <f t="shared" si="12"/>
        <v>3201</v>
      </c>
      <c r="D142" t="str">
        <f t="shared" si="13"/>
        <v/>
      </c>
      <c r="E142" t="str">
        <f t="shared" si="14"/>
        <v>Nov-Si ;Dic-Si</v>
      </c>
      <c r="F142" t="str">
        <f t="shared" si="15"/>
        <v>Nov-Si ;Ene-No</v>
      </c>
      <c r="G142" t="e">
        <f>VLOOKUP(A142,#REF!,2,0)</f>
        <v>#REF!</v>
      </c>
      <c r="J142" t="s">
        <v>1762</v>
      </c>
      <c r="K142" t="s">
        <v>122</v>
      </c>
      <c r="L142" t="str">
        <f t="shared" si="16"/>
        <v>C2F</v>
      </c>
      <c r="M142" t="e">
        <f>VLOOKUP(J142,#REF!,2,0)</f>
        <v>#REF!</v>
      </c>
      <c r="P142" t="s">
        <v>2741</v>
      </c>
      <c r="Q142" t="s">
        <v>122</v>
      </c>
      <c r="R142" t="str">
        <f t="shared" si="17"/>
        <v/>
      </c>
      <c r="S142" t="e">
        <f>VLOOKUP(P142,#REF!,2,0)</f>
        <v>#REF!</v>
      </c>
    </row>
    <row r="143" spans="1:19" x14ac:dyDescent="0.25">
      <c r="A143" s="35" t="s">
        <v>2319</v>
      </c>
      <c r="B143" s="35" t="s">
        <v>122</v>
      </c>
      <c r="C143" t="str">
        <f t="shared" si="12"/>
        <v/>
      </c>
      <c r="D143" t="str">
        <f t="shared" si="13"/>
        <v/>
      </c>
      <c r="E143" t="str">
        <f t="shared" si="14"/>
        <v>Nov-Si ;Dic-No</v>
      </c>
      <c r="F143" t="str">
        <f t="shared" si="15"/>
        <v>Nov-Si ;Ene-No</v>
      </c>
      <c r="G143" t="e">
        <f>VLOOKUP(A143,#REF!,2,0)</f>
        <v>#REF!</v>
      </c>
      <c r="J143" t="s">
        <v>1826</v>
      </c>
      <c r="K143" t="s">
        <v>122</v>
      </c>
      <c r="L143" t="str">
        <f t="shared" si="16"/>
        <v>C2K</v>
      </c>
      <c r="M143" t="e">
        <f>VLOOKUP(J143,#REF!,2,0)</f>
        <v>#REF!</v>
      </c>
      <c r="P143" t="s">
        <v>2742</v>
      </c>
      <c r="Q143" t="s">
        <v>122</v>
      </c>
      <c r="R143" t="str">
        <f t="shared" si="17"/>
        <v/>
      </c>
      <c r="S143" t="e">
        <f>VLOOKUP(P143,#REF!,2,0)</f>
        <v>#REF!</v>
      </c>
    </row>
    <row r="144" spans="1:19" x14ac:dyDescent="0.25">
      <c r="A144" s="35" t="s">
        <v>2320</v>
      </c>
      <c r="B144" s="35" t="s">
        <v>122</v>
      </c>
      <c r="C144" t="str">
        <f t="shared" si="12"/>
        <v/>
      </c>
      <c r="D144" t="str">
        <f t="shared" si="13"/>
        <v/>
      </c>
      <c r="E144" t="str">
        <f t="shared" si="14"/>
        <v>Nov-Si ;Dic-No</v>
      </c>
      <c r="F144" t="str">
        <f t="shared" si="15"/>
        <v>Nov-Si ;Ene-No</v>
      </c>
      <c r="G144" t="e">
        <f>VLOOKUP(A144,#REF!,2,0)</f>
        <v>#REF!</v>
      </c>
      <c r="J144" t="s">
        <v>1531</v>
      </c>
      <c r="K144" t="s">
        <v>122</v>
      </c>
      <c r="L144" t="str">
        <f t="shared" si="16"/>
        <v>C3E</v>
      </c>
      <c r="M144" t="e">
        <f>VLOOKUP(J144,#REF!,2,0)</f>
        <v>#REF!</v>
      </c>
      <c r="P144" t="s">
        <v>1531</v>
      </c>
      <c r="Q144" t="s">
        <v>122</v>
      </c>
      <c r="R144" t="str">
        <f t="shared" si="17"/>
        <v>C3E</v>
      </c>
      <c r="S144" t="e">
        <f>VLOOKUP(P144,#REF!,2,0)</f>
        <v>#REF!</v>
      </c>
    </row>
    <row r="145" spans="1:19" x14ac:dyDescent="0.25">
      <c r="A145" s="35" t="s">
        <v>2321</v>
      </c>
      <c r="B145" s="35" t="s">
        <v>122</v>
      </c>
      <c r="C145" t="str">
        <f t="shared" si="12"/>
        <v/>
      </c>
      <c r="D145" t="str">
        <f t="shared" si="13"/>
        <v/>
      </c>
      <c r="E145" t="str">
        <f t="shared" si="14"/>
        <v>Nov-Si ;Dic-No</v>
      </c>
      <c r="F145" t="str">
        <f t="shared" si="15"/>
        <v>Nov-Si ;Ene-No</v>
      </c>
      <c r="G145" t="e">
        <f>VLOOKUP(A145,#REF!,2,0)</f>
        <v>#REF!</v>
      </c>
      <c r="J145" t="s">
        <v>1954</v>
      </c>
      <c r="K145" t="s">
        <v>122</v>
      </c>
      <c r="L145" t="str">
        <f t="shared" si="16"/>
        <v>CAR31</v>
      </c>
      <c r="M145" t="e">
        <f>VLOOKUP(J145,#REF!,2,0)</f>
        <v>#REF!</v>
      </c>
      <c r="P145" t="s">
        <v>1965</v>
      </c>
      <c r="Q145" t="s">
        <v>122</v>
      </c>
      <c r="R145" t="str">
        <f t="shared" si="17"/>
        <v>FO2</v>
      </c>
      <c r="S145" t="e">
        <f>VLOOKUP(P145,#REF!,2,0)</f>
        <v>#REF!</v>
      </c>
    </row>
    <row r="146" spans="1:19" x14ac:dyDescent="0.25">
      <c r="A146" s="35" t="s">
        <v>2322</v>
      </c>
      <c r="B146" s="35" t="s">
        <v>122</v>
      </c>
      <c r="C146" t="str">
        <f t="shared" si="12"/>
        <v/>
      </c>
      <c r="D146" t="str">
        <f t="shared" si="13"/>
        <v/>
      </c>
      <c r="E146" t="str">
        <f t="shared" si="14"/>
        <v>Nov-Si ;Dic-No</v>
      </c>
      <c r="F146" t="str">
        <f t="shared" si="15"/>
        <v>Nov-Si ;Ene-No</v>
      </c>
      <c r="G146" t="e">
        <f>VLOOKUP(A146,#REF!,2,0)</f>
        <v>#REF!</v>
      </c>
      <c r="J146" t="s">
        <v>1598</v>
      </c>
      <c r="K146" t="s">
        <v>122</v>
      </c>
      <c r="L146" t="str">
        <f t="shared" si="16"/>
        <v>CV51</v>
      </c>
      <c r="M146" t="e">
        <f>VLOOKUP(J146,#REF!,2,0)</f>
        <v>#REF!</v>
      </c>
      <c r="P146" t="s">
        <v>1768</v>
      </c>
      <c r="Q146" t="s">
        <v>122</v>
      </c>
      <c r="R146" t="str">
        <f t="shared" si="17"/>
        <v>EF52</v>
      </c>
      <c r="S146" t="e">
        <f>VLOOKUP(P146,#REF!,2,0)</f>
        <v>#REF!</v>
      </c>
    </row>
    <row r="147" spans="1:19" x14ac:dyDescent="0.25">
      <c r="A147" s="35" t="s">
        <v>2323</v>
      </c>
      <c r="B147" s="35" t="s">
        <v>122</v>
      </c>
      <c r="C147" t="str">
        <f t="shared" si="12"/>
        <v/>
      </c>
      <c r="D147" t="str">
        <f t="shared" si="13"/>
        <v>39G1</v>
      </c>
      <c r="E147" t="str">
        <f t="shared" si="14"/>
        <v>Nov-Si ;Dic-No</v>
      </c>
      <c r="F147" t="str">
        <f t="shared" si="15"/>
        <v>Nov-Si ;Ene-Si</v>
      </c>
      <c r="G147" t="e">
        <f>VLOOKUP(A147,#REF!,2,0)</f>
        <v>#REF!</v>
      </c>
      <c r="J147" t="s">
        <v>1896</v>
      </c>
      <c r="K147" t="s">
        <v>122</v>
      </c>
      <c r="L147" t="str">
        <f t="shared" si="16"/>
        <v>CZX</v>
      </c>
      <c r="M147" t="e">
        <f>VLOOKUP(J147,#REF!,2,0)</f>
        <v>#REF!</v>
      </c>
      <c r="P147" t="s">
        <v>2743</v>
      </c>
      <c r="Q147" t="s">
        <v>122</v>
      </c>
      <c r="R147" t="str">
        <f t="shared" si="17"/>
        <v/>
      </c>
      <c r="S147" t="e">
        <f>VLOOKUP(P147,#REF!,2,0)</f>
        <v>#REF!</v>
      </c>
    </row>
    <row r="148" spans="1:19" x14ac:dyDescent="0.25">
      <c r="A148" s="35" t="s">
        <v>1604</v>
      </c>
      <c r="B148" s="35" t="s">
        <v>122</v>
      </c>
      <c r="C148" t="str">
        <f t="shared" si="12"/>
        <v/>
      </c>
      <c r="D148" t="str">
        <f t="shared" si="13"/>
        <v>3EP4</v>
      </c>
      <c r="E148" t="str">
        <f t="shared" si="14"/>
        <v>Nov-Si ;Dic-No</v>
      </c>
      <c r="F148" t="str">
        <f t="shared" si="15"/>
        <v>Nov-Si ;Ene-Si</v>
      </c>
      <c r="G148" t="e">
        <f>VLOOKUP(A148,#REF!,2,0)</f>
        <v>#REF!</v>
      </c>
      <c r="J148" t="s">
        <v>1597</v>
      </c>
      <c r="K148" t="s">
        <v>122</v>
      </c>
      <c r="L148" t="str">
        <f t="shared" si="16"/>
        <v>DCR</v>
      </c>
      <c r="M148" t="e">
        <f>VLOOKUP(J148,#REF!,2,0)</f>
        <v>#REF!</v>
      </c>
      <c r="P148" t="s">
        <v>2258</v>
      </c>
      <c r="Q148" t="s">
        <v>122</v>
      </c>
      <c r="R148" t="str">
        <f t="shared" si="17"/>
        <v>T2O</v>
      </c>
      <c r="S148" t="e">
        <f>VLOOKUP(P148,#REF!,2,0)</f>
        <v>#REF!</v>
      </c>
    </row>
    <row r="149" spans="1:19" x14ac:dyDescent="0.25">
      <c r="A149" s="35" t="s">
        <v>2324</v>
      </c>
      <c r="B149" s="35" t="s">
        <v>122</v>
      </c>
      <c r="C149" t="str">
        <f t="shared" si="12"/>
        <v/>
      </c>
      <c r="D149" t="str">
        <f t="shared" si="13"/>
        <v/>
      </c>
      <c r="E149" t="str">
        <f t="shared" si="14"/>
        <v>Nov-Si ;Dic-No</v>
      </c>
      <c r="F149" t="str">
        <f t="shared" si="15"/>
        <v>Nov-Si ;Ene-No</v>
      </c>
      <c r="G149" t="e">
        <f>VLOOKUP(A149,#REF!,2,0)</f>
        <v>#REF!</v>
      </c>
      <c r="J149" t="s">
        <v>1599</v>
      </c>
      <c r="K149" t="s">
        <v>122</v>
      </c>
      <c r="L149" t="str">
        <f t="shared" si="16"/>
        <v>DMG</v>
      </c>
      <c r="M149" t="e">
        <f>VLOOKUP(J149,#REF!,2,0)</f>
        <v>#REF!</v>
      </c>
      <c r="P149" t="s">
        <v>1870</v>
      </c>
      <c r="Q149" t="s">
        <v>122</v>
      </c>
      <c r="R149" t="str">
        <f t="shared" si="17"/>
        <v>BA3A</v>
      </c>
      <c r="S149" t="e">
        <f>VLOOKUP(P149,#REF!,2,0)</f>
        <v>#REF!</v>
      </c>
    </row>
    <row r="150" spans="1:19" x14ac:dyDescent="0.25">
      <c r="A150" s="35" t="s">
        <v>2325</v>
      </c>
      <c r="B150" s="35" t="s">
        <v>122</v>
      </c>
      <c r="C150" t="str">
        <f t="shared" si="12"/>
        <v/>
      </c>
      <c r="D150" t="str">
        <f t="shared" si="13"/>
        <v/>
      </c>
      <c r="E150" t="str">
        <f t="shared" si="14"/>
        <v>Nov-Si ;Dic-No</v>
      </c>
      <c r="F150" t="str">
        <f t="shared" si="15"/>
        <v>Nov-Si ;Ene-No</v>
      </c>
      <c r="G150" t="e">
        <f>VLOOKUP(A150,#REF!,2,0)</f>
        <v>#REF!</v>
      </c>
      <c r="J150" t="s">
        <v>2086</v>
      </c>
      <c r="K150" t="s">
        <v>122</v>
      </c>
      <c r="L150" t="str">
        <f t="shared" si="16"/>
        <v/>
      </c>
      <c r="M150" t="e">
        <f>VLOOKUP(J150,#REF!,2,0)</f>
        <v>#REF!</v>
      </c>
      <c r="P150" t="s">
        <v>2342</v>
      </c>
      <c r="Q150" t="s">
        <v>122</v>
      </c>
      <c r="R150" t="str">
        <f t="shared" si="17"/>
        <v>FJ2</v>
      </c>
      <c r="S150" t="e">
        <f>VLOOKUP(P150,#REF!,2,0)</f>
        <v>#REF!</v>
      </c>
    </row>
    <row r="151" spans="1:19" x14ac:dyDescent="0.25">
      <c r="A151" s="35" t="s">
        <v>1690</v>
      </c>
      <c r="B151" s="35" t="s">
        <v>122</v>
      </c>
      <c r="C151" t="str">
        <f t="shared" si="12"/>
        <v/>
      </c>
      <c r="D151" t="str">
        <f t="shared" si="13"/>
        <v/>
      </c>
      <c r="E151" t="str">
        <f t="shared" si="14"/>
        <v>Nov-Si ;Dic-No</v>
      </c>
      <c r="F151" t="str">
        <f t="shared" si="15"/>
        <v>Nov-Si ;Ene-No</v>
      </c>
      <c r="G151" t="e">
        <f>VLOOKUP(A151,#REF!,2,0)</f>
        <v>#REF!</v>
      </c>
      <c r="J151" t="s">
        <v>1580</v>
      </c>
      <c r="K151" t="s">
        <v>122</v>
      </c>
      <c r="L151" t="str">
        <f t="shared" si="16"/>
        <v>EIR</v>
      </c>
      <c r="M151" t="e">
        <f>VLOOKUP(J151,#REF!,2,0)</f>
        <v>#REF!</v>
      </c>
      <c r="P151" t="s">
        <v>1585</v>
      </c>
      <c r="Q151" t="s">
        <v>122</v>
      </c>
      <c r="R151" t="str">
        <f t="shared" si="17"/>
        <v>ICL</v>
      </c>
      <c r="S151" t="e">
        <f>VLOOKUP(P151,#REF!,2,0)</f>
        <v>#REF!</v>
      </c>
    </row>
    <row r="152" spans="1:19" x14ac:dyDescent="0.25">
      <c r="A152" s="35" t="s">
        <v>1691</v>
      </c>
      <c r="B152" s="35" t="s">
        <v>122</v>
      </c>
      <c r="C152" t="str">
        <f t="shared" si="12"/>
        <v/>
      </c>
      <c r="D152" t="str">
        <f t="shared" si="13"/>
        <v/>
      </c>
      <c r="E152" t="str">
        <f t="shared" si="14"/>
        <v>Nov-Si ;Dic-No</v>
      </c>
      <c r="F152" t="str">
        <f t="shared" si="15"/>
        <v>Nov-Si ;Ene-No</v>
      </c>
      <c r="G152" t="e">
        <f>VLOOKUP(A152,#REF!,2,0)</f>
        <v>#REF!</v>
      </c>
      <c r="J152" t="s">
        <v>1779</v>
      </c>
      <c r="K152" t="s">
        <v>122</v>
      </c>
      <c r="L152" t="str">
        <f t="shared" si="16"/>
        <v>L13</v>
      </c>
      <c r="M152" t="e">
        <f>VLOOKUP(J152,#REF!,2,0)</f>
        <v>#REF!</v>
      </c>
      <c r="P152" t="s">
        <v>1820</v>
      </c>
      <c r="Q152" t="s">
        <v>122</v>
      </c>
      <c r="R152" t="str">
        <f t="shared" si="17"/>
        <v>IDT1</v>
      </c>
      <c r="S152" t="e">
        <f>VLOOKUP(P152,#REF!,2,0)</f>
        <v>#REF!</v>
      </c>
    </row>
    <row r="153" spans="1:19" x14ac:dyDescent="0.25">
      <c r="A153" s="35" t="s">
        <v>2718</v>
      </c>
      <c r="B153" s="35" t="s">
        <v>122</v>
      </c>
      <c r="C153" t="str">
        <f t="shared" si="12"/>
        <v/>
      </c>
      <c r="D153" t="str">
        <f t="shared" si="13"/>
        <v/>
      </c>
      <c r="E153" t="str">
        <f t="shared" si="14"/>
        <v>Nov-Si ;Dic-No</v>
      </c>
      <c r="F153" t="str">
        <f t="shared" si="15"/>
        <v>Nov-Si ;Ene-No</v>
      </c>
      <c r="G153" t="e">
        <f>VLOOKUP(A153,#REF!,2,0)</f>
        <v>#REF!</v>
      </c>
      <c r="J153" t="s">
        <v>1648</v>
      </c>
      <c r="K153" t="s">
        <v>122</v>
      </c>
      <c r="L153" t="str">
        <f t="shared" si="16"/>
        <v>LEV</v>
      </c>
      <c r="M153" t="e">
        <f>VLOOKUP(J153,#REF!,2,0)</f>
        <v>#REF!</v>
      </c>
      <c r="P153" t="s">
        <v>1746</v>
      </c>
      <c r="Q153" t="s">
        <v>122</v>
      </c>
      <c r="R153" t="str">
        <f t="shared" si="17"/>
        <v>L11</v>
      </c>
      <c r="S153" t="e">
        <f>VLOOKUP(P153,#REF!,2,0)</f>
        <v>#REF!</v>
      </c>
    </row>
    <row r="154" spans="1:19" x14ac:dyDescent="0.25">
      <c r="A154" s="35" t="s">
        <v>1805</v>
      </c>
      <c r="B154" s="35" t="s">
        <v>122</v>
      </c>
      <c r="C154" t="str">
        <f t="shared" si="12"/>
        <v>53A</v>
      </c>
      <c r="D154" t="str">
        <f t="shared" si="13"/>
        <v/>
      </c>
      <c r="E154" t="str">
        <f t="shared" si="14"/>
        <v>Nov-Si ;Dic-Si</v>
      </c>
      <c r="F154" t="str">
        <f t="shared" si="15"/>
        <v>Nov-Si ;Ene-No</v>
      </c>
      <c r="G154" t="e">
        <f>VLOOKUP(A154,#REF!,2,0)</f>
        <v>#REF!</v>
      </c>
      <c r="J154" t="s">
        <v>1583</v>
      </c>
      <c r="K154" t="s">
        <v>122</v>
      </c>
      <c r="L154" t="str">
        <f t="shared" si="16"/>
        <v>M0G</v>
      </c>
      <c r="M154" t="e">
        <f>VLOOKUP(J154,#REF!,2,0)</f>
        <v>#REF!</v>
      </c>
      <c r="P154" t="s">
        <v>2744</v>
      </c>
      <c r="Q154" t="s">
        <v>122</v>
      </c>
      <c r="R154" t="str">
        <f t="shared" si="17"/>
        <v/>
      </c>
      <c r="S154" t="e">
        <f>VLOOKUP(P154,#REF!,2,0)</f>
        <v>#REF!</v>
      </c>
    </row>
    <row r="155" spans="1:19" x14ac:dyDescent="0.25">
      <c r="A155" s="35" t="s">
        <v>1865</v>
      </c>
      <c r="B155" s="35" t="s">
        <v>122</v>
      </c>
      <c r="C155" t="str">
        <f t="shared" si="12"/>
        <v/>
      </c>
      <c r="D155" t="str">
        <f t="shared" si="13"/>
        <v/>
      </c>
      <c r="E155" t="str">
        <f t="shared" si="14"/>
        <v>Nov-Si ;Dic-No</v>
      </c>
      <c r="F155" t="str">
        <f t="shared" si="15"/>
        <v>Nov-Si ;Ene-No</v>
      </c>
      <c r="G155" t="e">
        <f>VLOOKUP(A155,#REF!,2,0)</f>
        <v>#REF!</v>
      </c>
      <c r="J155" t="s">
        <v>1857</v>
      </c>
      <c r="K155" t="s">
        <v>122</v>
      </c>
      <c r="L155" t="str">
        <f t="shared" si="16"/>
        <v>NC3</v>
      </c>
      <c r="M155" t="e">
        <f>VLOOKUP(J155,#REF!,2,0)</f>
        <v>#REF!</v>
      </c>
      <c r="P155" t="s">
        <v>1957</v>
      </c>
      <c r="Q155" t="s">
        <v>122</v>
      </c>
      <c r="R155" t="str">
        <f t="shared" si="17"/>
        <v>HRL</v>
      </c>
      <c r="S155" t="e">
        <f>VLOOKUP(P155,#REF!,2,0)</f>
        <v>#REF!</v>
      </c>
    </row>
    <row r="156" spans="1:19" x14ac:dyDescent="0.25">
      <c r="A156" s="35" t="s">
        <v>2719</v>
      </c>
      <c r="B156" s="35" t="s">
        <v>122</v>
      </c>
      <c r="C156" t="str">
        <f t="shared" si="12"/>
        <v/>
      </c>
      <c r="D156" t="str">
        <f t="shared" si="13"/>
        <v/>
      </c>
      <c r="E156" t="str">
        <f t="shared" si="14"/>
        <v>Nov-Si ;Dic-No</v>
      </c>
      <c r="F156" t="str">
        <f t="shared" si="15"/>
        <v>Nov-Si ;Ene-No</v>
      </c>
      <c r="G156" t="e">
        <f>VLOOKUP(A156,#REF!,2,0)</f>
        <v>#REF!</v>
      </c>
      <c r="J156" t="s">
        <v>1784</v>
      </c>
      <c r="K156" t="s">
        <v>122</v>
      </c>
      <c r="L156" t="str">
        <f t="shared" si="16"/>
        <v>PAK</v>
      </c>
      <c r="M156" t="e">
        <f>VLOOKUP(J156,#REF!,2,0)</f>
        <v>#REF!</v>
      </c>
      <c r="P156" t="s">
        <v>1828</v>
      </c>
      <c r="Q156" t="s">
        <v>122</v>
      </c>
      <c r="R156" t="str">
        <f t="shared" si="17"/>
        <v>C2K1</v>
      </c>
      <c r="S156" t="e">
        <f>VLOOKUP(P156,#REF!,2,0)</f>
        <v>#REF!</v>
      </c>
    </row>
    <row r="157" spans="1:19" x14ac:dyDescent="0.25">
      <c r="A157" s="35" t="s">
        <v>1809</v>
      </c>
      <c r="B157" s="35" t="s">
        <v>122</v>
      </c>
      <c r="C157" t="str">
        <f t="shared" si="12"/>
        <v/>
      </c>
      <c r="D157" t="str">
        <f t="shared" si="13"/>
        <v/>
      </c>
      <c r="E157" t="str">
        <f t="shared" si="14"/>
        <v>Nov-Si ;Dic-No</v>
      </c>
      <c r="F157" t="str">
        <f t="shared" si="15"/>
        <v>Nov-Si ;Ene-No</v>
      </c>
      <c r="G157" t="e">
        <f>VLOOKUP(A157,#REF!,2,0)</f>
        <v>#REF!</v>
      </c>
      <c r="J157" t="s">
        <v>1741</v>
      </c>
      <c r="K157" t="s">
        <v>122</v>
      </c>
      <c r="L157" t="str">
        <f t="shared" si="16"/>
        <v>R1O</v>
      </c>
      <c r="M157" t="e">
        <f>VLOOKUP(J157,#REF!,2,0)</f>
        <v>#REF!</v>
      </c>
      <c r="P157" t="s">
        <v>2189</v>
      </c>
      <c r="Q157" t="s">
        <v>122</v>
      </c>
      <c r="R157" t="str">
        <f t="shared" si="17"/>
        <v>ENL</v>
      </c>
      <c r="S157" t="e">
        <f>VLOOKUP(P157,#REF!,2,0)</f>
        <v>#REF!</v>
      </c>
    </row>
    <row r="158" spans="1:19" x14ac:dyDescent="0.25">
      <c r="A158" s="35" t="s">
        <v>1806</v>
      </c>
      <c r="B158" s="35" t="s">
        <v>122</v>
      </c>
      <c r="C158" t="str">
        <f t="shared" si="12"/>
        <v>AF23</v>
      </c>
      <c r="D158" t="str">
        <f t="shared" si="13"/>
        <v>AF23</v>
      </c>
      <c r="E158" t="str">
        <f t="shared" si="14"/>
        <v>Nov-Si ;Dic-Si</v>
      </c>
      <c r="F158" t="str">
        <f t="shared" si="15"/>
        <v>Nov-Si ;Ene-Si</v>
      </c>
      <c r="G158" t="e">
        <f>VLOOKUP(A158,#REF!,2,0)</f>
        <v>#REF!</v>
      </c>
      <c r="J158" t="s">
        <v>1657</v>
      </c>
      <c r="K158" t="s">
        <v>122</v>
      </c>
      <c r="L158" t="str">
        <f t="shared" si="16"/>
        <v>RMP</v>
      </c>
      <c r="M158" t="e">
        <f>VLOOKUP(J158,#REF!,2,0)</f>
        <v>#REF!</v>
      </c>
      <c r="P158" t="s">
        <v>1713</v>
      </c>
      <c r="Q158" t="s">
        <v>122</v>
      </c>
      <c r="R158" t="str">
        <f t="shared" si="17"/>
        <v>PIF</v>
      </c>
      <c r="S158" t="e">
        <f>VLOOKUP(P158,#REF!,2,0)</f>
        <v>#REF!</v>
      </c>
    </row>
    <row r="159" spans="1:19" x14ac:dyDescent="0.25">
      <c r="A159" s="35" t="s">
        <v>2326</v>
      </c>
      <c r="B159" s="35" t="s">
        <v>122</v>
      </c>
      <c r="C159" t="str">
        <f t="shared" si="12"/>
        <v/>
      </c>
      <c r="D159" t="str">
        <f t="shared" si="13"/>
        <v>ALE1</v>
      </c>
      <c r="E159" t="str">
        <f t="shared" si="14"/>
        <v>Nov-Si ;Dic-No</v>
      </c>
      <c r="F159" t="str">
        <f t="shared" si="15"/>
        <v>Nov-Si ;Ene-Si</v>
      </c>
      <c r="G159" t="e">
        <f>VLOOKUP(A159,#REF!,2,0)</f>
        <v>#REF!</v>
      </c>
      <c r="J159" t="s">
        <v>1909</v>
      </c>
      <c r="K159" t="s">
        <v>122</v>
      </c>
      <c r="L159" t="str">
        <f t="shared" si="16"/>
        <v>ROV1</v>
      </c>
      <c r="M159" t="e">
        <f>VLOOKUP(J159,#REF!,2,0)</f>
        <v>#REF!</v>
      </c>
      <c r="P159" t="s">
        <v>2745</v>
      </c>
      <c r="Q159" t="s">
        <v>122</v>
      </c>
      <c r="R159" t="str">
        <f t="shared" si="17"/>
        <v/>
      </c>
      <c r="S159" t="e">
        <f>VLOOKUP(P159,#REF!,2,0)</f>
        <v>#REF!</v>
      </c>
    </row>
    <row r="160" spans="1:19" x14ac:dyDescent="0.25">
      <c r="A160" s="35" t="s">
        <v>1825</v>
      </c>
      <c r="B160" s="35" t="s">
        <v>122</v>
      </c>
      <c r="C160" t="str">
        <f t="shared" si="12"/>
        <v/>
      </c>
      <c r="D160" t="str">
        <f t="shared" si="13"/>
        <v>ALN</v>
      </c>
      <c r="E160" t="str">
        <f t="shared" si="14"/>
        <v>Nov-Si ;Dic-No</v>
      </c>
      <c r="F160" t="str">
        <f t="shared" si="15"/>
        <v>Nov-Si ;Ene-Si</v>
      </c>
      <c r="G160" t="e">
        <f>VLOOKUP(A160,#REF!,2,0)</f>
        <v>#REF!</v>
      </c>
      <c r="J160" t="s">
        <v>1751</v>
      </c>
      <c r="K160" t="s">
        <v>122</v>
      </c>
      <c r="L160" t="str">
        <f t="shared" si="16"/>
        <v>S2A</v>
      </c>
      <c r="M160" t="e">
        <f>VLOOKUP(J160,#REF!,2,0)</f>
        <v>#REF!</v>
      </c>
      <c r="P160" t="s">
        <v>2746</v>
      </c>
      <c r="Q160" t="s">
        <v>122</v>
      </c>
      <c r="R160" t="str">
        <f t="shared" si="17"/>
        <v/>
      </c>
      <c r="S160" t="e">
        <f>VLOOKUP(P160,#REF!,2,0)</f>
        <v>#REF!</v>
      </c>
    </row>
    <row r="161" spans="1:19" x14ac:dyDescent="0.25">
      <c r="A161" s="35" t="s">
        <v>1827</v>
      </c>
      <c r="B161" s="35" t="s">
        <v>122</v>
      </c>
      <c r="C161" t="str">
        <f t="shared" si="12"/>
        <v/>
      </c>
      <c r="D161" t="str">
        <f t="shared" si="13"/>
        <v>ALN3D</v>
      </c>
      <c r="E161" t="str">
        <f t="shared" si="14"/>
        <v>Nov-Si ;Dic-No</v>
      </c>
      <c r="F161" t="str">
        <f t="shared" si="15"/>
        <v>Nov-Si ;Ene-Si</v>
      </c>
      <c r="G161" t="e">
        <f>VLOOKUP(A161,#REF!,2,0)</f>
        <v>#REF!</v>
      </c>
      <c r="J161" t="s">
        <v>1843</v>
      </c>
      <c r="K161" t="s">
        <v>122</v>
      </c>
      <c r="L161" t="str">
        <f t="shared" si="16"/>
        <v>SHC</v>
      </c>
      <c r="M161" t="e">
        <f>VLOOKUP(J161,#REF!,2,0)</f>
        <v>#REF!</v>
      </c>
      <c r="P161" t="s">
        <v>1754</v>
      </c>
      <c r="Q161" t="s">
        <v>122</v>
      </c>
      <c r="R161" t="str">
        <f t="shared" si="17"/>
        <v>1GE</v>
      </c>
      <c r="S161" t="e">
        <f>VLOOKUP(P161,#REF!,2,0)</f>
        <v>#REF!</v>
      </c>
    </row>
    <row r="162" spans="1:19" x14ac:dyDescent="0.25">
      <c r="A162" s="35" t="s">
        <v>1808</v>
      </c>
      <c r="B162" s="35" t="s">
        <v>122</v>
      </c>
      <c r="C162" t="str">
        <f t="shared" si="12"/>
        <v>AOC</v>
      </c>
      <c r="D162" t="str">
        <f t="shared" si="13"/>
        <v/>
      </c>
      <c r="E162" t="str">
        <f t="shared" si="14"/>
        <v>Nov-Si ;Dic-Si</v>
      </c>
      <c r="F162" t="str">
        <f t="shared" si="15"/>
        <v>Nov-Si ;Ene-No</v>
      </c>
      <c r="G162" t="e">
        <f>VLOOKUP(A162,#REF!,2,0)</f>
        <v>#REF!</v>
      </c>
      <c r="J162" t="s">
        <v>1792</v>
      </c>
      <c r="K162" t="s">
        <v>122</v>
      </c>
      <c r="L162" t="str">
        <f t="shared" si="16"/>
        <v>SRD</v>
      </c>
      <c r="M162" t="e">
        <f>VLOOKUP(J162,#REF!,2,0)</f>
        <v>#REF!</v>
      </c>
      <c r="P162" t="s">
        <v>2053</v>
      </c>
      <c r="Q162" t="s">
        <v>122</v>
      </c>
      <c r="R162" t="str">
        <f t="shared" si="17"/>
        <v>JU3</v>
      </c>
      <c r="S162" t="e">
        <f>VLOOKUP(P162,#REF!,2,0)</f>
        <v>#REF!</v>
      </c>
    </row>
    <row r="163" spans="1:19" x14ac:dyDescent="0.25">
      <c r="A163" s="35" t="s">
        <v>1867</v>
      </c>
      <c r="B163" s="35" t="s">
        <v>122</v>
      </c>
      <c r="C163" t="str">
        <f t="shared" si="12"/>
        <v/>
      </c>
      <c r="D163" t="str">
        <f t="shared" si="13"/>
        <v/>
      </c>
      <c r="E163" t="str">
        <f t="shared" si="14"/>
        <v>Nov-Si ;Dic-No</v>
      </c>
      <c r="F163" t="str">
        <f t="shared" si="15"/>
        <v>Nov-Si ;Ene-No</v>
      </c>
      <c r="G163" t="e">
        <f>VLOOKUP(A163,#REF!,2,0)</f>
        <v>#REF!</v>
      </c>
      <c r="J163" t="s">
        <v>1961</v>
      </c>
      <c r="K163" t="s">
        <v>122</v>
      </c>
      <c r="L163" t="str">
        <f t="shared" si="16"/>
        <v>T9A</v>
      </c>
      <c r="M163" t="e">
        <f>VLOOKUP(J163,#REF!,2,0)</f>
        <v>#REF!</v>
      </c>
      <c r="P163" t="s">
        <v>2051</v>
      </c>
      <c r="Q163" t="s">
        <v>122</v>
      </c>
      <c r="R163" t="str">
        <f t="shared" si="17"/>
        <v>KRI</v>
      </c>
      <c r="S163" t="e">
        <f>VLOOKUP(P163,#REF!,2,0)</f>
        <v>#REF!</v>
      </c>
    </row>
    <row r="164" spans="1:19" x14ac:dyDescent="0.25">
      <c r="A164" s="35" t="s">
        <v>1810</v>
      </c>
      <c r="B164" s="35" t="s">
        <v>122</v>
      </c>
      <c r="C164" t="str">
        <f t="shared" si="12"/>
        <v>B1F</v>
      </c>
      <c r="D164" t="str">
        <f t="shared" si="13"/>
        <v>B1F</v>
      </c>
      <c r="E164" t="str">
        <f t="shared" si="14"/>
        <v>Nov-Si ;Dic-Si</v>
      </c>
      <c r="F164" t="str">
        <f t="shared" si="15"/>
        <v>Nov-Si ;Ene-Si</v>
      </c>
      <c r="G164" t="e">
        <f>VLOOKUP(A164,#REF!,2,0)</f>
        <v>#REF!</v>
      </c>
      <c r="J164" t="s">
        <v>1723</v>
      </c>
      <c r="K164" t="s">
        <v>122</v>
      </c>
      <c r="L164" t="str">
        <f t="shared" si="16"/>
        <v>VU2</v>
      </c>
      <c r="M164" t="e">
        <f>VLOOKUP(J164,#REF!,2,0)</f>
        <v>#REF!</v>
      </c>
      <c r="P164" t="s">
        <v>2044</v>
      </c>
      <c r="Q164" t="s">
        <v>122</v>
      </c>
      <c r="R164" t="str">
        <f t="shared" si="17"/>
        <v>TNV</v>
      </c>
      <c r="S164" t="e">
        <f>VLOOKUP(P164,#REF!,2,0)</f>
        <v>#REF!</v>
      </c>
    </row>
    <row r="165" spans="1:19" x14ac:dyDescent="0.25">
      <c r="A165" s="35" t="s">
        <v>1812</v>
      </c>
      <c r="B165" s="35" t="s">
        <v>122</v>
      </c>
      <c r="C165" t="str">
        <f t="shared" si="12"/>
        <v>B2F</v>
      </c>
      <c r="D165" t="str">
        <f t="shared" si="13"/>
        <v>B2F</v>
      </c>
      <c r="E165" t="str">
        <f t="shared" si="14"/>
        <v>Nov-Si ;Dic-Si</v>
      </c>
      <c r="F165" t="str">
        <f t="shared" si="15"/>
        <v>Nov-Si ;Ene-Si</v>
      </c>
      <c r="G165" t="e">
        <f>VLOOKUP(A165,#REF!,2,0)</f>
        <v>#REF!</v>
      </c>
      <c r="J165" t="s">
        <v>1709</v>
      </c>
      <c r="K165" t="s">
        <v>122</v>
      </c>
      <c r="L165" t="str">
        <f t="shared" si="16"/>
        <v>2GM</v>
      </c>
      <c r="M165" t="e">
        <f>VLOOKUP(J165,#REF!,2,0)</f>
        <v>#REF!</v>
      </c>
      <c r="P165" t="s">
        <v>1855</v>
      </c>
      <c r="Q165" t="s">
        <v>122</v>
      </c>
      <c r="R165" t="str">
        <f t="shared" si="17"/>
        <v>LUC</v>
      </c>
      <c r="S165" t="e">
        <f>VLOOKUP(P165,#REF!,2,0)</f>
        <v>#REF!</v>
      </c>
    </row>
    <row r="166" spans="1:19" x14ac:dyDescent="0.25">
      <c r="A166" s="35" t="s">
        <v>1870</v>
      </c>
      <c r="B166" s="35" t="s">
        <v>122</v>
      </c>
      <c r="C166" t="str">
        <f t="shared" si="12"/>
        <v/>
      </c>
      <c r="D166" t="str">
        <f t="shared" si="13"/>
        <v>BA3A</v>
      </c>
      <c r="E166" t="str">
        <f t="shared" si="14"/>
        <v>Nov-Si ;Dic-No</v>
      </c>
      <c r="F166" t="str">
        <f t="shared" si="15"/>
        <v>Nov-Si ;Ene-Si</v>
      </c>
      <c r="G166" t="e">
        <f>VLOOKUP(A166,#REF!,2,0)</f>
        <v>#REF!</v>
      </c>
      <c r="J166" t="s">
        <v>1813</v>
      </c>
      <c r="K166" t="s">
        <v>122</v>
      </c>
      <c r="L166" t="str">
        <f t="shared" si="16"/>
        <v>BAB1</v>
      </c>
      <c r="M166" t="e">
        <f>VLOOKUP(J166,#REF!,2,0)</f>
        <v>#REF!</v>
      </c>
      <c r="P166" t="s">
        <v>1512</v>
      </c>
      <c r="Q166" t="s">
        <v>122</v>
      </c>
      <c r="R166" t="str">
        <f t="shared" si="17"/>
        <v>3EB</v>
      </c>
      <c r="S166" t="e">
        <f>VLOOKUP(P166,#REF!,2,0)</f>
        <v>#REF!</v>
      </c>
    </row>
    <row r="167" spans="1:19" x14ac:dyDescent="0.25">
      <c r="A167" s="35" t="s">
        <v>1813</v>
      </c>
      <c r="B167" s="35" t="s">
        <v>122</v>
      </c>
      <c r="C167" t="str">
        <f t="shared" si="12"/>
        <v>BAB1</v>
      </c>
      <c r="D167" t="str">
        <f t="shared" si="13"/>
        <v/>
      </c>
      <c r="E167" t="str">
        <f t="shared" si="14"/>
        <v>Nov-Si ;Dic-Si</v>
      </c>
      <c r="F167" t="str">
        <f t="shared" si="15"/>
        <v>Nov-Si ;Ene-No</v>
      </c>
      <c r="G167" t="e">
        <f>VLOOKUP(A167,#REF!,2,0)</f>
        <v>#REF!</v>
      </c>
      <c r="J167" t="s">
        <v>1552</v>
      </c>
      <c r="K167" t="s">
        <v>122</v>
      </c>
      <c r="L167" t="str">
        <f t="shared" si="16"/>
        <v>C0113D</v>
      </c>
      <c r="M167" t="e">
        <f>VLOOKUP(J167,#REF!,2,0)</f>
        <v>#REF!</v>
      </c>
      <c r="P167" t="s">
        <v>1849</v>
      </c>
      <c r="Q167" t="s">
        <v>122</v>
      </c>
      <c r="R167" t="str">
        <f t="shared" si="17"/>
        <v>LM2</v>
      </c>
      <c r="S167" t="e">
        <f>VLOOKUP(P167,#REF!,2,0)</f>
        <v>#REF!</v>
      </c>
    </row>
    <row r="168" spans="1:19" x14ac:dyDescent="0.25">
      <c r="A168" s="35" t="s">
        <v>1815</v>
      </c>
      <c r="B168" s="35" t="s">
        <v>122</v>
      </c>
      <c r="C168" t="str">
        <f t="shared" si="12"/>
        <v>BAV1</v>
      </c>
      <c r="D168" t="str">
        <f t="shared" si="13"/>
        <v/>
      </c>
      <c r="E168" t="str">
        <f t="shared" si="14"/>
        <v>Nov-Si ;Dic-Si</v>
      </c>
      <c r="F168" t="str">
        <f t="shared" si="15"/>
        <v>Nov-Si ;Ene-No</v>
      </c>
      <c r="G168" t="e">
        <f>VLOOKUP(A168,#REF!,2,0)</f>
        <v>#REF!</v>
      </c>
      <c r="J168" t="s">
        <v>1702</v>
      </c>
      <c r="K168" t="s">
        <v>122</v>
      </c>
      <c r="L168" t="str">
        <f t="shared" si="16"/>
        <v>C2G1</v>
      </c>
      <c r="M168" t="e">
        <f>VLOOKUP(J168,#REF!,2,0)</f>
        <v>#REF!</v>
      </c>
      <c r="P168" t="s">
        <v>1859</v>
      </c>
      <c r="Q168" t="s">
        <v>122</v>
      </c>
      <c r="R168" t="str">
        <f t="shared" si="17"/>
        <v>MUZ</v>
      </c>
      <c r="S168" t="e">
        <f>VLOOKUP(P168,#REF!,2,0)</f>
        <v>#REF!</v>
      </c>
    </row>
    <row r="169" spans="1:19" x14ac:dyDescent="0.25">
      <c r="A169" s="35" t="s">
        <v>2327</v>
      </c>
      <c r="B169" s="35" t="s">
        <v>122</v>
      </c>
      <c r="C169" t="str">
        <f t="shared" si="12"/>
        <v/>
      </c>
      <c r="D169" t="str">
        <f t="shared" si="13"/>
        <v/>
      </c>
      <c r="E169" t="str">
        <f t="shared" si="14"/>
        <v>Nov-Si ;Dic-No</v>
      </c>
      <c r="F169" t="str">
        <f t="shared" si="15"/>
        <v>Nov-Si ;Ene-No</v>
      </c>
      <c r="G169" t="e">
        <f>VLOOKUP(A169,#REF!,2,0)</f>
        <v>#REF!</v>
      </c>
      <c r="J169" t="s">
        <v>1929</v>
      </c>
      <c r="K169" t="s">
        <v>122</v>
      </c>
      <c r="L169" t="str">
        <f t="shared" si="16"/>
        <v>DS11</v>
      </c>
      <c r="M169" t="e">
        <f>VLOOKUP(J169,#REF!,2,0)</f>
        <v>#REF!</v>
      </c>
      <c r="P169" t="s">
        <v>1559</v>
      </c>
      <c r="Q169" t="s">
        <v>122</v>
      </c>
      <c r="R169" t="str">
        <f t="shared" si="17"/>
        <v>SIO</v>
      </c>
      <c r="S169" t="e">
        <f>VLOOKUP(P169,#REF!,2,0)</f>
        <v>#REF!</v>
      </c>
    </row>
    <row r="170" spans="1:19" x14ac:dyDescent="0.25">
      <c r="A170" s="35" t="s">
        <v>1817</v>
      </c>
      <c r="B170" s="35" t="s">
        <v>122</v>
      </c>
      <c r="C170" t="str">
        <f t="shared" si="12"/>
        <v>BLI2</v>
      </c>
      <c r="D170" t="str">
        <f t="shared" si="13"/>
        <v>BLI2</v>
      </c>
      <c r="E170" t="str">
        <f t="shared" si="14"/>
        <v>Nov-Si ;Dic-Si</v>
      </c>
      <c r="F170" t="str">
        <f t="shared" si="15"/>
        <v>Nov-Si ;Ene-Si</v>
      </c>
      <c r="G170" t="e">
        <f>VLOOKUP(A170,#REF!,2,0)</f>
        <v>#REF!</v>
      </c>
      <c r="J170" t="s">
        <v>1836</v>
      </c>
      <c r="K170" t="s">
        <v>122</v>
      </c>
      <c r="L170" t="str">
        <f t="shared" si="16"/>
        <v>ESU</v>
      </c>
      <c r="M170" t="e">
        <f>VLOOKUP(J170,#REF!,2,0)</f>
        <v>#REF!</v>
      </c>
      <c r="P170" t="s">
        <v>2186</v>
      </c>
      <c r="Q170" t="s">
        <v>122</v>
      </c>
      <c r="R170" t="str">
        <f t="shared" si="17"/>
        <v>BSL</v>
      </c>
      <c r="S170" t="e">
        <f>VLOOKUP(P170,#REF!,2,0)</f>
        <v>#REF!</v>
      </c>
    </row>
    <row r="171" spans="1:19" x14ac:dyDescent="0.25">
      <c r="A171" s="35" t="s">
        <v>1819</v>
      </c>
      <c r="B171" s="35" t="s">
        <v>122</v>
      </c>
      <c r="C171" t="str">
        <f t="shared" si="12"/>
        <v>BLR1</v>
      </c>
      <c r="D171" t="str">
        <f t="shared" si="13"/>
        <v/>
      </c>
      <c r="E171" t="str">
        <f t="shared" si="14"/>
        <v>Nov-Si ;Dic-Si</v>
      </c>
      <c r="F171" t="str">
        <f t="shared" si="15"/>
        <v>Nov-Si ;Ene-No</v>
      </c>
      <c r="G171" t="e">
        <f>VLOOKUP(A171,#REF!,2,0)</f>
        <v>#REF!</v>
      </c>
      <c r="J171" t="s">
        <v>1858</v>
      </c>
      <c r="K171" t="s">
        <v>122</v>
      </c>
      <c r="L171" t="str">
        <f t="shared" si="16"/>
        <v>ORE</v>
      </c>
      <c r="M171" t="e">
        <f>VLOOKUP(J171,#REF!,2,0)</f>
        <v>#REF!</v>
      </c>
      <c r="P171" t="s">
        <v>1574</v>
      </c>
      <c r="Q171" t="s">
        <v>122</v>
      </c>
      <c r="R171" t="str">
        <f t="shared" si="17"/>
        <v>C3AA</v>
      </c>
      <c r="S171" t="e">
        <f>VLOOKUP(P171,#REF!,2,0)</f>
        <v>#REF!</v>
      </c>
    </row>
    <row r="172" spans="1:19" x14ac:dyDescent="0.25">
      <c r="A172" s="35" t="s">
        <v>2328</v>
      </c>
      <c r="B172" s="35" t="s">
        <v>122</v>
      </c>
      <c r="C172" t="str">
        <f t="shared" si="12"/>
        <v/>
      </c>
      <c r="D172" t="str">
        <f t="shared" si="13"/>
        <v/>
      </c>
      <c r="E172" t="str">
        <f t="shared" si="14"/>
        <v>Nov-Si ;Dic-No</v>
      </c>
      <c r="F172" t="str">
        <f t="shared" si="15"/>
        <v>Nov-Si ;Ene-No</v>
      </c>
      <c r="G172" t="e">
        <f>VLOOKUP(A172,#REF!,2,0)</f>
        <v>#REF!</v>
      </c>
      <c r="J172" t="s">
        <v>1610</v>
      </c>
      <c r="K172" t="s">
        <v>122</v>
      </c>
      <c r="L172" t="str">
        <f t="shared" si="16"/>
        <v>POA</v>
      </c>
      <c r="M172" t="e">
        <f>VLOOKUP(J172,#REF!,2,0)</f>
        <v>#REF!</v>
      </c>
      <c r="P172" t="s">
        <v>2747</v>
      </c>
      <c r="Q172" t="s">
        <v>122</v>
      </c>
      <c r="R172" t="str">
        <f t="shared" si="17"/>
        <v/>
      </c>
      <c r="S172" t="e">
        <f>VLOOKUP(P172,#REF!,2,0)</f>
        <v>#REF!</v>
      </c>
    </row>
    <row r="173" spans="1:19" x14ac:dyDescent="0.25">
      <c r="A173" s="35" t="s">
        <v>2329</v>
      </c>
      <c r="B173" s="35" t="s">
        <v>122</v>
      </c>
      <c r="C173" t="str">
        <f t="shared" si="12"/>
        <v/>
      </c>
      <c r="D173" t="str">
        <f t="shared" si="13"/>
        <v/>
      </c>
      <c r="E173" t="str">
        <f t="shared" si="14"/>
        <v>Nov-Si ;Dic-No</v>
      </c>
      <c r="F173" t="str">
        <f t="shared" si="15"/>
        <v>Nov-Si ;Ene-No</v>
      </c>
      <c r="G173" t="e">
        <f>VLOOKUP(A173,#REF!,2,0)</f>
        <v>#REF!</v>
      </c>
      <c r="J173" t="s">
        <v>1864</v>
      </c>
      <c r="K173" t="s">
        <v>122</v>
      </c>
      <c r="L173" t="str">
        <f t="shared" si="16"/>
        <v>QSJ</v>
      </c>
      <c r="M173" t="e">
        <f>VLOOKUP(J173,#REF!,2,0)</f>
        <v>#REF!</v>
      </c>
      <c r="P173" t="s">
        <v>2748</v>
      </c>
      <c r="Q173" t="s">
        <v>122</v>
      </c>
      <c r="R173" t="str">
        <f t="shared" si="17"/>
        <v/>
      </c>
      <c r="S173" t="e">
        <f>VLOOKUP(P173,#REF!,2,0)</f>
        <v>#REF!</v>
      </c>
    </row>
    <row r="174" spans="1:19" x14ac:dyDescent="0.25">
      <c r="A174" s="35" t="s">
        <v>1875</v>
      </c>
      <c r="B174" s="35" t="s">
        <v>122</v>
      </c>
      <c r="C174" t="str">
        <f t="shared" si="12"/>
        <v/>
      </c>
      <c r="D174" t="str">
        <f t="shared" si="13"/>
        <v/>
      </c>
      <c r="E174" t="str">
        <f t="shared" si="14"/>
        <v>Nov-Si ;Dic-No</v>
      </c>
      <c r="F174" t="str">
        <f t="shared" si="15"/>
        <v>Nov-Si ;Ene-No</v>
      </c>
      <c r="G174" t="e">
        <f>VLOOKUP(A174,#REF!,2,0)</f>
        <v>#REF!</v>
      </c>
      <c r="J174" t="s">
        <v>2087</v>
      </c>
      <c r="K174" t="s">
        <v>122</v>
      </c>
      <c r="L174" t="str">
        <f t="shared" si="16"/>
        <v/>
      </c>
      <c r="M174" t="e">
        <f>VLOOKUP(J174,#REF!,2,0)</f>
        <v>#REF!</v>
      </c>
      <c r="P174" t="s">
        <v>1791</v>
      </c>
      <c r="Q174" t="s">
        <v>122</v>
      </c>
      <c r="R174" t="str">
        <f t="shared" si="17"/>
        <v>SFI</v>
      </c>
      <c r="S174" t="e">
        <f>VLOOKUP(P174,#REF!,2,0)</f>
        <v>#REF!</v>
      </c>
    </row>
    <row r="175" spans="1:19" x14ac:dyDescent="0.25">
      <c r="A175" s="35" t="s">
        <v>1816</v>
      </c>
      <c r="B175" s="35" t="s">
        <v>122</v>
      </c>
      <c r="C175" t="str">
        <f t="shared" si="12"/>
        <v/>
      </c>
      <c r="D175" t="str">
        <f t="shared" si="13"/>
        <v/>
      </c>
      <c r="E175" t="str">
        <f t="shared" si="14"/>
        <v>Nov-Si ;Dic-No</v>
      </c>
      <c r="F175" t="str">
        <f t="shared" si="15"/>
        <v>Nov-Si ;Ene-No</v>
      </c>
      <c r="G175" t="e">
        <f>VLOOKUP(A175,#REF!,2,0)</f>
        <v>#REF!</v>
      </c>
      <c r="J175" t="s">
        <v>1766</v>
      </c>
      <c r="K175" t="s">
        <v>122</v>
      </c>
      <c r="L175" t="str">
        <f t="shared" si="16"/>
        <v>EF51</v>
      </c>
      <c r="M175" t="e">
        <f>VLOOKUP(J175,#REF!,2,0)</f>
        <v>#REF!</v>
      </c>
      <c r="P175" t="s">
        <v>2749</v>
      </c>
      <c r="Q175" t="s">
        <v>122</v>
      </c>
      <c r="R175" t="str">
        <f t="shared" si="17"/>
        <v/>
      </c>
      <c r="S175" t="e">
        <f>VLOOKUP(P175,#REF!,2,0)</f>
        <v>#REF!</v>
      </c>
    </row>
    <row r="176" spans="1:19" x14ac:dyDescent="0.25">
      <c r="A176" s="35" t="s">
        <v>1818</v>
      </c>
      <c r="B176" s="35" t="s">
        <v>122</v>
      </c>
      <c r="C176" t="str">
        <f t="shared" si="12"/>
        <v>BR51</v>
      </c>
      <c r="D176" t="str">
        <f t="shared" si="13"/>
        <v>BR51</v>
      </c>
      <c r="E176" t="str">
        <f t="shared" si="14"/>
        <v>Nov-Si ;Dic-Si</v>
      </c>
      <c r="F176" t="str">
        <f t="shared" si="15"/>
        <v>Nov-Si ;Ene-Si</v>
      </c>
      <c r="G176" t="e">
        <f>VLOOKUP(A176,#REF!,2,0)</f>
        <v>#REF!</v>
      </c>
      <c r="J176" t="s">
        <v>1800</v>
      </c>
      <c r="K176" t="s">
        <v>122</v>
      </c>
      <c r="L176" t="str">
        <f t="shared" si="16"/>
        <v>KH3</v>
      </c>
      <c r="M176" t="e">
        <f>VLOOKUP(J176,#REF!,2,0)</f>
        <v>#REF!</v>
      </c>
      <c r="P176" t="s">
        <v>1718</v>
      </c>
      <c r="Q176" t="s">
        <v>122</v>
      </c>
      <c r="R176" t="str">
        <f t="shared" si="17"/>
        <v>PJ3</v>
      </c>
      <c r="S176" t="e">
        <f>VLOOKUP(P176,#REF!,2,0)</f>
        <v>#REF!</v>
      </c>
    </row>
    <row r="177" spans="1:19" x14ac:dyDescent="0.25">
      <c r="A177" s="35" t="s">
        <v>1822</v>
      </c>
      <c r="B177" s="35" t="s">
        <v>122</v>
      </c>
      <c r="C177" t="str">
        <f t="shared" si="12"/>
        <v>BTC</v>
      </c>
      <c r="D177" t="str">
        <f t="shared" si="13"/>
        <v>BTC</v>
      </c>
      <c r="E177" t="str">
        <f t="shared" si="14"/>
        <v>Nov-Si ;Dic-Si</v>
      </c>
      <c r="F177" t="str">
        <f t="shared" si="15"/>
        <v>Nov-Si ;Ene-Si</v>
      </c>
      <c r="G177" t="e">
        <f>VLOOKUP(A177,#REF!,2,0)</f>
        <v>#REF!</v>
      </c>
      <c r="J177" t="s">
        <v>1791</v>
      </c>
      <c r="K177" t="s">
        <v>122</v>
      </c>
      <c r="L177" t="str">
        <f t="shared" si="16"/>
        <v>SFI</v>
      </c>
      <c r="M177" t="e">
        <f>VLOOKUP(J177,#REF!,2,0)</f>
        <v>#REF!</v>
      </c>
      <c r="P177" t="s">
        <v>1514</v>
      </c>
      <c r="Q177" t="s">
        <v>122</v>
      </c>
      <c r="R177" t="str">
        <f t="shared" si="17"/>
        <v>SDQ</v>
      </c>
      <c r="S177" t="e">
        <f>VLOOKUP(P177,#REF!,2,0)</f>
        <v>#REF!</v>
      </c>
    </row>
    <row r="178" spans="1:19" x14ac:dyDescent="0.25">
      <c r="A178" s="35" t="s">
        <v>1824</v>
      </c>
      <c r="B178" s="35" t="s">
        <v>122</v>
      </c>
      <c r="C178" t="str">
        <f t="shared" si="12"/>
        <v>C1K</v>
      </c>
      <c r="D178" t="str">
        <f t="shared" si="13"/>
        <v/>
      </c>
      <c r="E178" t="str">
        <f t="shared" si="14"/>
        <v>Nov-Si ;Dic-Si</v>
      </c>
      <c r="F178" t="str">
        <f t="shared" si="15"/>
        <v>Nov-Si ;Ene-No</v>
      </c>
      <c r="G178" t="e">
        <f>VLOOKUP(A178,#REF!,2,0)</f>
        <v>#REF!</v>
      </c>
      <c r="J178" t="s">
        <v>1876</v>
      </c>
      <c r="K178" t="s">
        <v>122</v>
      </c>
      <c r="L178" t="str">
        <f t="shared" si="16"/>
        <v>TIM2</v>
      </c>
      <c r="M178" t="e">
        <f>VLOOKUP(J178,#REF!,2,0)</f>
        <v>#REF!</v>
      </c>
      <c r="P178" t="s">
        <v>2750</v>
      </c>
      <c r="Q178" t="s">
        <v>122</v>
      </c>
      <c r="R178" t="str">
        <f t="shared" si="17"/>
        <v/>
      </c>
      <c r="S178" t="e">
        <f>VLOOKUP(P178,#REF!,2,0)</f>
        <v>#REF!</v>
      </c>
    </row>
    <row r="179" spans="1:19" x14ac:dyDescent="0.25">
      <c r="A179" s="35" t="s">
        <v>1826</v>
      </c>
      <c r="B179" s="35" t="s">
        <v>122</v>
      </c>
      <c r="C179" t="str">
        <f t="shared" si="12"/>
        <v>C2K</v>
      </c>
      <c r="D179" t="str">
        <f t="shared" si="13"/>
        <v/>
      </c>
      <c r="E179" t="str">
        <f t="shared" si="14"/>
        <v>Nov-Si ;Dic-Si</v>
      </c>
      <c r="F179" t="str">
        <f t="shared" si="15"/>
        <v>Nov-Si ;Ene-No</v>
      </c>
      <c r="G179" t="e">
        <f>VLOOKUP(A179,#REF!,2,0)</f>
        <v>#REF!</v>
      </c>
      <c r="J179" t="s">
        <v>1893</v>
      </c>
      <c r="K179" t="s">
        <v>122</v>
      </c>
      <c r="L179" t="str">
        <f t="shared" si="16"/>
        <v>5CH</v>
      </c>
      <c r="M179" t="e">
        <f>VLOOKUP(J179,#REF!,2,0)</f>
        <v>#REF!</v>
      </c>
      <c r="P179" t="s">
        <v>1779</v>
      </c>
      <c r="Q179" t="s">
        <v>122</v>
      </c>
      <c r="R179" t="str">
        <f t="shared" si="17"/>
        <v>L13</v>
      </c>
      <c r="S179" t="e">
        <f>VLOOKUP(P179,#REF!,2,0)</f>
        <v>#REF!</v>
      </c>
    </row>
    <row r="180" spans="1:19" x14ac:dyDescent="0.25">
      <c r="A180" s="35" t="s">
        <v>1828</v>
      </c>
      <c r="B180" s="35" t="s">
        <v>122</v>
      </c>
      <c r="C180" t="str">
        <f t="shared" si="12"/>
        <v>C2K1</v>
      </c>
      <c r="D180" t="str">
        <f t="shared" si="13"/>
        <v>C2K1</v>
      </c>
      <c r="E180" t="str">
        <f t="shared" si="14"/>
        <v>Nov-Si ;Dic-Si</v>
      </c>
      <c r="F180" t="str">
        <f t="shared" si="15"/>
        <v>Nov-Si ;Ene-Si</v>
      </c>
      <c r="G180" t="e">
        <f>VLOOKUP(A180,#REF!,2,0)</f>
        <v>#REF!</v>
      </c>
      <c r="J180" t="s">
        <v>1810</v>
      </c>
      <c r="K180" t="s">
        <v>122</v>
      </c>
      <c r="L180" t="str">
        <f t="shared" si="16"/>
        <v>B1F</v>
      </c>
      <c r="M180" t="e">
        <f>VLOOKUP(J180,#REF!,2,0)</f>
        <v>#REF!</v>
      </c>
      <c r="P180" t="s">
        <v>1873</v>
      </c>
      <c r="Q180" t="s">
        <v>122</v>
      </c>
      <c r="R180" t="str">
        <f t="shared" si="17"/>
        <v>TAY13M</v>
      </c>
      <c r="S180" t="e">
        <f>VLOOKUP(P180,#REF!,2,0)</f>
        <v>#REF!</v>
      </c>
    </row>
    <row r="181" spans="1:19" x14ac:dyDescent="0.25">
      <c r="A181" s="35" t="s">
        <v>1879</v>
      </c>
      <c r="B181" s="35" t="s">
        <v>122</v>
      </c>
      <c r="C181" t="str">
        <f t="shared" si="12"/>
        <v/>
      </c>
      <c r="D181" t="str">
        <f t="shared" si="13"/>
        <v/>
      </c>
      <c r="E181" t="str">
        <f t="shared" si="14"/>
        <v>Nov-Si ;Dic-No</v>
      </c>
      <c r="F181" t="str">
        <f t="shared" si="15"/>
        <v>Nov-Si ;Ene-No</v>
      </c>
      <c r="G181" t="e">
        <f>VLOOKUP(A181,#REF!,2,0)</f>
        <v>#REF!</v>
      </c>
      <c r="J181" t="s">
        <v>1765</v>
      </c>
      <c r="K181" t="s">
        <v>122</v>
      </c>
      <c r="L181" t="str">
        <f t="shared" si="16"/>
        <v>CHY</v>
      </c>
      <c r="M181" t="e">
        <f>VLOOKUP(J181,#REF!,2,0)</f>
        <v>#REF!</v>
      </c>
      <c r="P181" t="s">
        <v>1716</v>
      </c>
      <c r="Q181" t="s">
        <v>122</v>
      </c>
      <c r="R181" t="str">
        <f t="shared" si="17"/>
        <v>RAO23B</v>
      </c>
      <c r="S181" t="e">
        <f>VLOOKUP(P181,#REF!,2,0)</f>
        <v>#REF!</v>
      </c>
    </row>
    <row r="182" spans="1:19" x14ac:dyDescent="0.25">
      <c r="A182" s="35" t="s">
        <v>1829</v>
      </c>
      <c r="B182" s="35" t="s">
        <v>122</v>
      </c>
      <c r="C182" t="str">
        <f t="shared" si="12"/>
        <v>CAR2</v>
      </c>
      <c r="D182" t="str">
        <f t="shared" si="13"/>
        <v/>
      </c>
      <c r="E182" t="str">
        <f t="shared" si="14"/>
        <v>Nov-Si ;Dic-Si</v>
      </c>
      <c r="F182" t="str">
        <f t="shared" si="15"/>
        <v>Nov-Si ;Ene-No</v>
      </c>
      <c r="G182" t="e">
        <f>VLOOKUP(A182,#REF!,2,0)</f>
        <v>#REF!</v>
      </c>
      <c r="J182" t="s">
        <v>2088</v>
      </c>
      <c r="K182" t="s">
        <v>122</v>
      </c>
      <c r="L182" t="str">
        <f t="shared" si="16"/>
        <v/>
      </c>
      <c r="M182" t="e">
        <f>VLOOKUP(J182,#REF!,2,0)</f>
        <v>#REF!</v>
      </c>
      <c r="P182" t="s">
        <v>1789</v>
      </c>
      <c r="Q182" t="s">
        <v>122</v>
      </c>
      <c r="R182" t="str">
        <f t="shared" si="17"/>
        <v>RZ31</v>
      </c>
      <c r="S182" t="e">
        <f>VLOOKUP(P182,#REF!,2,0)</f>
        <v>#REF!</v>
      </c>
    </row>
    <row r="183" spans="1:19" x14ac:dyDescent="0.25">
      <c r="A183" s="35" t="s">
        <v>2330</v>
      </c>
      <c r="B183" s="35" t="s">
        <v>122</v>
      </c>
      <c r="C183" t="str">
        <f t="shared" si="12"/>
        <v/>
      </c>
      <c r="D183" t="str">
        <f t="shared" si="13"/>
        <v/>
      </c>
      <c r="E183" t="str">
        <f t="shared" si="14"/>
        <v>Nov-Si ;Dic-No</v>
      </c>
      <c r="F183" t="str">
        <f t="shared" si="15"/>
        <v>Nov-Si ;Ene-No</v>
      </c>
      <c r="G183" t="e">
        <f>VLOOKUP(A183,#REF!,2,0)</f>
        <v>#REF!</v>
      </c>
      <c r="J183" t="s">
        <v>2089</v>
      </c>
      <c r="K183" t="s">
        <v>122</v>
      </c>
      <c r="L183" t="str">
        <f t="shared" si="16"/>
        <v/>
      </c>
      <c r="M183" t="e">
        <f>VLOOKUP(J183,#REF!,2,0)</f>
        <v>#REF!</v>
      </c>
      <c r="P183" t="s">
        <v>2751</v>
      </c>
      <c r="Q183" t="s">
        <v>122</v>
      </c>
      <c r="R183" t="str">
        <f t="shared" si="17"/>
        <v/>
      </c>
      <c r="S183" t="e">
        <f>VLOOKUP(P183,#REF!,2,0)</f>
        <v>#REF!</v>
      </c>
    </row>
    <row r="184" spans="1:19" x14ac:dyDescent="0.25">
      <c r="A184" s="35" t="s">
        <v>2331</v>
      </c>
      <c r="B184" s="35" t="s">
        <v>122</v>
      </c>
      <c r="C184" t="str">
        <f t="shared" si="12"/>
        <v/>
      </c>
      <c r="D184" t="str">
        <f t="shared" si="13"/>
        <v/>
      </c>
      <c r="E184" t="str">
        <f t="shared" si="14"/>
        <v>Nov-Si ;Dic-No</v>
      </c>
      <c r="F184" t="str">
        <f t="shared" si="15"/>
        <v>Nov-Si ;Ene-No</v>
      </c>
      <c r="G184" t="e">
        <f>VLOOKUP(A184,#REF!,2,0)</f>
        <v>#REF!</v>
      </c>
      <c r="J184" t="s">
        <v>1669</v>
      </c>
      <c r="K184" t="s">
        <v>122</v>
      </c>
      <c r="L184" t="str">
        <f t="shared" si="16"/>
        <v>CV31</v>
      </c>
      <c r="M184" t="e">
        <f>VLOOKUP(J184,#REF!,2,0)</f>
        <v>#REF!</v>
      </c>
      <c r="P184" t="s">
        <v>2070</v>
      </c>
      <c r="Q184" t="s">
        <v>122</v>
      </c>
      <c r="R184" t="str">
        <f t="shared" si="17"/>
        <v>C3A</v>
      </c>
      <c r="S184" t="e">
        <f>VLOOKUP(P184,#REF!,2,0)</f>
        <v>#REF!</v>
      </c>
    </row>
    <row r="185" spans="1:19" x14ac:dyDescent="0.25">
      <c r="A185" s="35" t="s">
        <v>2332</v>
      </c>
      <c r="B185" s="35" t="s">
        <v>122</v>
      </c>
      <c r="C185" t="str">
        <f t="shared" si="12"/>
        <v/>
      </c>
      <c r="D185" t="str">
        <f t="shared" si="13"/>
        <v/>
      </c>
      <c r="E185" t="str">
        <f t="shared" si="14"/>
        <v>Nov-Si ;Dic-No</v>
      </c>
      <c r="F185" t="str">
        <f t="shared" si="15"/>
        <v>Nov-Si ;Ene-No</v>
      </c>
      <c r="G185" t="e">
        <f>VLOOKUP(A185,#REF!,2,0)</f>
        <v>#REF!</v>
      </c>
      <c r="J185" t="s">
        <v>1768</v>
      </c>
      <c r="K185" t="s">
        <v>122</v>
      </c>
      <c r="L185" t="str">
        <f t="shared" si="16"/>
        <v>EF52</v>
      </c>
      <c r="M185" t="e">
        <f>VLOOKUP(J185,#REF!,2,0)</f>
        <v>#REF!</v>
      </c>
      <c r="P185" t="s">
        <v>1577</v>
      </c>
      <c r="Q185" t="s">
        <v>122</v>
      </c>
      <c r="R185" t="str">
        <f t="shared" si="17"/>
        <v>TRM</v>
      </c>
      <c r="S185" t="e">
        <f>VLOOKUP(P185,#REF!,2,0)</f>
        <v>#REF!</v>
      </c>
    </row>
    <row r="186" spans="1:19" x14ac:dyDescent="0.25">
      <c r="A186" s="35" t="s">
        <v>2333</v>
      </c>
      <c r="B186" s="35" t="s">
        <v>122</v>
      </c>
      <c r="C186" t="str">
        <f t="shared" si="12"/>
        <v/>
      </c>
      <c r="D186" t="str">
        <f t="shared" si="13"/>
        <v/>
      </c>
      <c r="E186" t="str">
        <f t="shared" si="14"/>
        <v>Nov-Si ;Dic-No</v>
      </c>
      <c r="F186" t="str">
        <f t="shared" si="15"/>
        <v>Nov-Si ;Ene-No</v>
      </c>
      <c r="G186" t="e">
        <f>VLOOKUP(A186,#REF!,2,0)</f>
        <v>#REF!</v>
      </c>
      <c r="J186" t="s">
        <v>1603</v>
      </c>
      <c r="K186" t="s">
        <v>122</v>
      </c>
      <c r="L186" t="str">
        <f t="shared" si="16"/>
        <v>ERR</v>
      </c>
      <c r="M186" t="e">
        <f>VLOOKUP(J186,#REF!,2,0)</f>
        <v>#REF!</v>
      </c>
      <c r="P186" t="s">
        <v>2752</v>
      </c>
      <c r="Q186" t="s">
        <v>122</v>
      </c>
      <c r="R186" t="str">
        <f t="shared" si="17"/>
        <v/>
      </c>
      <c r="S186" t="e">
        <f>VLOOKUP(P186,#REF!,2,0)</f>
        <v>#REF!</v>
      </c>
    </row>
    <row r="187" spans="1:19" x14ac:dyDescent="0.25">
      <c r="A187" s="35" t="s">
        <v>2334</v>
      </c>
      <c r="B187" s="35" t="s">
        <v>122</v>
      </c>
      <c r="C187" t="str">
        <f t="shared" si="12"/>
        <v/>
      </c>
      <c r="D187" t="str">
        <f t="shared" si="13"/>
        <v/>
      </c>
      <c r="E187" t="str">
        <f t="shared" si="14"/>
        <v>Nov-Si ;Dic-No</v>
      </c>
      <c r="F187" t="str">
        <f t="shared" si="15"/>
        <v>Nov-Si ;Ene-No</v>
      </c>
      <c r="G187" t="e">
        <f>VLOOKUP(A187,#REF!,2,0)</f>
        <v>#REF!</v>
      </c>
      <c r="J187" t="s">
        <v>1838</v>
      </c>
      <c r="K187" t="s">
        <v>122</v>
      </c>
      <c r="L187" t="str">
        <f t="shared" si="16"/>
        <v>FV2</v>
      </c>
      <c r="M187" t="e">
        <f>VLOOKUP(J187,#REF!,2,0)</f>
        <v>#REF!</v>
      </c>
      <c r="P187" t="s">
        <v>1868</v>
      </c>
      <c r="Q187" t="s">
        <v>122</v>
      </c>
      <c r="R187" t="str">
        <f t="shared" si="17"/>
        <v>SH1</v>
      </c>
      <c r="S187" t="e">
        <f>VLOOKUP(P187,#REF!,2,0)</f>
        <v>#REF!</v>
      </c>
    </row>
    <row r="188" spans="1:19" x14ac:dyDescent="0.25">
      <c r="A188" s="35" t="s">
        <v>1830</v>
      </c>
      <c r="B188" s="35" t="s">
        <v>122</v>
      </c>
      <c r="C188" t="str">
        <f t="shared" si="12"/>
        <v>COT</v>
      </c>
      <c r="D188" t="str">
        <f t="shared" si="13"/>
        <v/>
      </c>
      <c r="E188" t="str">
        <f t="shared" si="14"/>
        <v>Nov-Si ;Dic-Si</v>
      </c>
      <c r="F188" t="str">
        <f t="shared" si="15"/>
        <v>Nov-Si ;Ene-No</v>
      </c>
      <c r="G188" t="e">
        <f>VLOOKUP(A188,#REF!,2,0)</f>
        <v>#REF!</v>
      </c>
      <c r="J188" t="s">
        <v>1773</v>
      </c>
      <c r="K188" t="s">
        <v>122</v>
      </c>
      <c r="L188" t="str">
        <f t="shared" si="16"/>
        <v>KAN</v>
      </c>
      <c r="M188" t="e">
        <f>VLOOKUP(J188,#REF!,2,0)</f>
        <v>#REF!</v>
      </c>
      <c r="P188" t="s">
        <v>1524</v>
      </c>
      <c r="Q188" t="s">
        <v>122</v>
      </c>
      <c r="R188" t="str">
        <f t="shared" si="17"/>
        <v>D3C</v>
      </c>
      <c r="S188" t="e">
        <f>VLOOKUP(P188,#REF!,2,0)</f>
        <v>#REF!</v>
      </c>
    </row>
    <row r="189" spans="1:19" x14ac:dyDescent="0.25">
      <c r="A189" s="35" t="s">
        <v>1881</v>
      </c>
      <c r="B189" s="35" t="s">
        <v>122</v>
      </c>
      <c r="C189" t="str">
        <f t="shared" si="12"/>
        <v/>
      </c>
      <c r="D189" t="str">
        <f t="shared" si="13"/>
        <v/>
      </c>
      <c r="E189" t="str">
        <f t="shared" si="14"/>
        <v>Nov-Si ;Dic-No</v>
      </c>
      <c r="F189" t="str">
        <f t="shared" si="15"/>
        <v>Nov-Si ;Ene-No</v>
      </c>
      <c r="G189" t="e">
        <f>VLOOKUP(A189,#REF!,2,0)</f>
        <v>#REF!</v>
      </c>
      <c r="J189" t="s">
        <v>1775</v>
      </c>
      <c r="K189" t="s">
        <v>122</v>
      </c>
      <c r="L189" t="str">
        <f t="shared" si="16"/>
        <v>KFJ</v>
      </c>
      <c r="M189" t="e">
        <f>VLOOKUP(J189,#REF!,2,0)</f>
        <v>#REF!</v>
      </c>
      <c r="P189" t="s">
        <v>2372</v>
      </c>
      <c r="Q189" t="s">
        <v>122</v>
      </c>
      <c r="R189" t="str">
        <f t="shared" si="17"/>
        <v>SLE</v>
      </c>
      <c r="S189" t="e">
        <f>VLOOKUP(P189,#REF!,2,0)</f>
        <v>#REF!</v>
      </c>
    </row>
    <row r="190" spans="1:19" x14ac:dyDescent="0.25">
      <c r="A190" s="35" t="s">
        <v>1832</v>
      </c>
      <c r="B190" s="35" t="s">
        <v>122</v>
      </c>
      <c r="C190" t="str">
        <f t="shared" si="12"/>
        <v>CRI11M</v>
      </c>
      <c r="D190" t="str">
        <f t="shared" si="13"/>
        <v>CRI11M</v>
      </c>
      <c r="E190" t="str">
        <f t="shared" si="14"/>
        <v>Nov-Si ;Dic-Si</v>
      </c>
      <c r="F190" t="str">
        <f t="shared" si="15"/>
        <v>Nov-Si ;Ene-Si</v>
      </c>
      <c r="G190" t="e">
        <f>VLOOKUP(A190,#REF!,2,0)</f>
        <v>#REF!</v>
      </c>
      <c r="J190" t="s">
        <v>1777</v>
      </c>
      <c r="K190" t="s">
        <v>122</v>
      </c>
      <c r="L190" t="str">
        <f t="shared" si="16"/>
        <v>KRF</v>
      </c>
      <c r="M190" t="e">
        <f>VLOOKUP(J190,#REF!,2,0)</f>
        <v>#REF!</v>
      </c>
      <c r="P190" t="s">
        <v>2205</v>
      </c>
      <c r="Q190" t="s">
        <v>122</v>
      </c>
      <c r="R190" t="str">
        <f t="shared" si="17"/>
        <v>LMG2</v>
      </c>
      <c r="S190" t="e">
        <f>VLOOKUP(P190,#REF!,2,0)</f>
        <v>#REF!</v>
      </c>
    </row>
    <row r="191" spans="1:19" x14ac:dyDescent="0.25">
      <c r="A191" s="35" t="s">
        <v>1884</v>
      </c>
      <c r="B191" s="35" t="s">
        <v>122</v>
      </c>
      <c r="C191" t="str">
        <f t="shared" si="12"/>
        <v/>
      </c>
      <c r="D191" t="str">
        <f t="shared" si="13"/>
        <v/>
      </c>
      <c r="E191" t="str">
        <f t="shared" si="14"/>
        <v>Nov-Si ;Dic-No</v>
      </c>
      <c r="F191" t="str">
        <f t="shared" si="15"/>
        <v>Nov-Si ;Ene-No</v>
      </c>
      <c r="G191" t="e">
        <f>VLOOKUP(A191,#REF!,2,0)</f>
        <v>#REF!</v>
      </c>
      <c r="J191" t="s">
        <v>1855</v>
      </c>
      <c r="K191" t="s">
        <v>122</v>
      </c>
      <c r="L191" t="str">
        <f t="shared" si="16"/>
        <v>LUC</v>
      </c>
      <c r="M191" t="e">
        <f>VLOOKUP(J191,#REF!,2,0)</f>
        <v>#REF!</v>
      </c>
      <c r="P191" t="s">
        <v>2244</v>
      </c>
      <c r="Q191" t="s">
        <v>122</v>
      </c>
      <c r="R191" t="str">
        <f t="shared" si="17"/>
        <v>PTE</v>
      </c>
      <c r="S191" t="e">
        <f>VLOOKUP(P191,#REF!,2,0)</f>
        <v>#REF!</v>
      </c>
    </row>
    <row r="192" spans="1:19" x14ac:dyDescent="0.25">
      <c r="A192" s="35" t="s">
        <v>1834</v>
      </c>
      <c r="B192" s="35" t="s">
        <v>122</v>
      </c>
      <c r="C192" t="str">
        <f t="shared" si="12"/>
        <v>CRP4</v>
      </c>
      <c r="D192" t="str">
        <f t="shared" si="13"/>
        <v>CRP4</v>
      </c>
      <c r="E192" t="str">
        <f t="shared" si="14"/>
        <v>Nov-Si ;Dic-Si</v>
      </c>
      <c r="F192" t="str">
        <f t="shared" si="15"/>
        <v>Nov-Si ;Ene-Si</v>
      </c>
      <c r="G192" t="e">
        <f>VLOOKUP(A192,#REF!,2,0)</f>
        <v>#REF!</v>
      </c>
      <c r="J192" t="s">
        <v>1787</v>
      </c>
      <c r="K192" t="s">
        <v>122</v>
      </c>
      <c r="L192" t="str">
        <f t="shared" si="16"/>
        <v>REG</v>
      </c>
      <c r="M192" t="e">
        <f>VLOOKUP(J192,#REF!,2,0)</f>
        <v>#REF!</v>
      </c>
      <c r="P192" t="s">
        <v>2753</v>
      </c>
      <c r="Q192" t="s">
        <v>122</v>
      </c>
      <c r="R192" t="str">
        <f t="shared" si="17"/>
        <v/>
      </c>
      <c r="S192" t="e">
        <f>VLOOKUP(P192,#REF!,2,0)</f>
        <v>#REF!</v>
      </c>
    </row>
    <row r="193" spans="1:19" x14ac:dyDescent="0.25">
      <c r="A193" s="35" t="s">
        <v>2335</v>
      </c>
      <c r="B193" s="35" t="s">
        <v>122</v>
      </c>
      <c r="C193" t="str">
        <f t="shared" si="12"/>
        <v/>
      </c>
      <c r="D193" t="str">
        <f t="shared" si="13"/>
        <v/>
      </c>
      <c r="E193" t="str">
        <f t="shared" si="14"/>
        <v>Nov-Si ;Dic-No</v>
      </c>
      <c r="F193" t="str">
        <f t="shared" si="15"/>
        <v>Nov-Si ;Ene-No</v>
      </c>
      <c r="G193" t="e">
        <f>VLOOKUP(A193,#REF!,2,0)</f>
        <v>#REF!</v>
      </c>
      <c r="J193" t="s">
        <v>2090</v>
      </c>
      <c r="K193" t="s">
        <v>122</v>
      </c>
      <c r="L193" t="str">
        <f t="shared" si="16"/>
        <v/>
      </c>
      <c r="M193" t="e">
        <f>VLOOKUP(J193,#REF!,2,0)</f>
        <v>#REF!</v>
      </c>
      <c r="P193" t="s">
        <v>1885</v>
      </c>
      <c r="Q193" t="s">
        <v>122</v>
      </c>
      <c r="R193" t="str">
        <f t="shared" si="17"/>
        <v>UVT</v>
      </c>
      <c r="S193" t="e">
        <f>VLOOKUP(P193,#REF!,2,0)</f>
        <v>#REF!</v>
      </c>
    </row>
    <row r="194" spans="1:19" x14ac:dyDescent="0.25">
      <c r="A194" s="35" t="s">
        <v>2336</v>
      </c>
      <c r="B194" s="35" t="s">
        <v>122</v>
      </c>
      <c r="C194" t="str">
        <f t="shared" si="12"/>
        <v/>
      </c>
      <c r="D194" t="str">
        <f t="shared" si="13"/>
        <v/>
      </c>
      <c r="E194" t="str">
        <f t="shared" si="14"/>
        <v>Nov-Si ;Dic-No</v>
      </c>
      <c r="F194" t="str">
        <f t="shared" si="15"/>
        <v>Nov-Si ;Ene-No</v>
      </c>
      <c r="G194" t="e">
        <f>VLOOKUP(A194,#REF!,2,0)</f>
        <v>#REF!</v>
      </c>
      <c r="J194" t="s">
        <v>2024</v>
      </c>
      <c r="K194" t="s">
        <v>122</v>
      </c>
      <c r="L194" t="str">
        <f t="shared" si="16"/>
        <v>REL11</v>
      </c>
      <c r="M194" t="e">
        <f>VLOOKUP(J194,#REF!,2,0)</f>
        <v>#REF!</v>
      </c>
      <c r="P194" t="s">
        <v>2267</v>
      </c>
      <c r="Q194" t="s">
        <v>122</v>
      </c>
      <c r="R194" t="str">
        <f t="shared" si="17"/>
        <v>V2R</v>
      </c>
      <c r="S194" t="e">
        <f>VLOOKUP(P194,#REF!,2,0)</f>
        <v>#REF!</v>
      </c>
    </row>
    <row r="195" spans="1:19" x14ac:dyDescent="0.25">
      <c r="A195" s="35" t="s">
        <v>2337</v>
      </c>
      <c r="B195" s="35" t="s">
        <v>122</v>
      </c>
      <c r="C195" t="str">
        <f t="shared" ref="C195:C258" si="18">IFERROR(VLOOKUP(A195,J:J,1,0),"")</f>
        <v/>
      </c>
      <c r="D195" t="str">
        <f t="shared" ref="D195:D258" si="19">IFERROR(VLOOKUP(A195,P:P,1,0),"")</f>
        <v/>
      </c>
      <c r="E195" t="str">
        <f t="shared" ref="E195:E258" si="20">IF(C195=A195,"Nov-Si ;Dic-Si","Nov-Si ;Dic-No")</f>
        <v>Nov-Si ;Dic-No</v>
      </c>
      <c r="F195" t="str">
        <f t="shared" ref="F195:F258" si="21">IF(D195=A195,"Nov-Si ;Ene-Si","Nov-Si ;Ene-No")</f>
        <v>Nov-Si ;Ene-No</v>
      </c>
      <c r="G195" t="e">
        <f>VLOOKUP(A195,#REF!,2,0)</f>
        <v>#REF!</v>
      </c>
      <c r="J195" t="s">
        <v>1788</v>
      </c>
      <c r="K195" t="s">
        <v>122</v>
      </c>
      <c r="L195" t="str">
        <f t="shared" ref="L195:L258" si="22">IFERROR(VLOOKUP(J195,A:A,1,0),"")</f>
        <v>RSD</v>
      </c>
      <c r="M195" t="e">
        <f>VLOOKUP(J195,#REF!,2,0)</f>
        <v>#REF!</v>
      </c>
      <c r="P195" t="s">
        <v>1734</v>
      </c>
      <c r="Q195" t="s">
        <v>122</v>
      </c>
      <c r="R195" t="str">
        <f t="shared" ref="R195:R258" si="23">IFERROR(IFERROR(VLOOKUP(P195,A:A,1,0),VLOOKUP(P195,J:J,1,0)),"")</f>
        <v>VLL2</v>
      </c>
      <c r="S195" t="e">
        <f>VLOOKUP(P195,#REF!,2,0)</f>
        <v>#REF!</v>
      </c>
    </row>
    <row r="196" spans="1:19" x14ac:dyDescent="0.25">
      <c r="A196" s="35" t="s">
        <v>1673</v>
      </c>
      <c r="B196" s="35" t="s">
        <v>122</v>
      </c>
      <c r="C196" t="str">
        <f t="shared" si="18"/>
        <v>EMA</v>
      </c>
      <c r="D196" t="str">
        <f t="shared" si="19"/>
        <v/>
      </c>
      <c r="E196" t="str">
        <f t="shared" si="20"/>
        <v>Nov-Si ;Dic-Si</v>
      </c>
      <c r="F196" t="str">
        <f t="shared" si="21"/>
        <v>Nov-Si ;Ene-No</v>
      </c>
      <c r="G196" t="e">
        <f>VLOOKUP(A196,#REF!,2,0)</f>
        <v>#REF!</v>
      </c>
      <c r="J196" t="s">
        <v>1590</v>
      </c>
      <c r="K196" t="s">
        <v>122</v>
      </c>
      <c r="L196" t="str">
        <f t="shared" si="22"/>
        <v>VBA</v>
      </c>
      <c r="M196" t="e">
        <f>VLOOKUP(J196,#REF!,2,0)</f>
        <v>#REF!</v>
      </c>
      <c r="P196" t="s">
        <v>1609</v>
      </c>
      <c r="Q196" t="s">
        <v>122</v>
      </c>
      <c r="R196" t="str">
        <f t="shared" si="23"/>
        <v>MO1</v>
      </c>
      <c r="S196" t="e">
        <f>VLOOKUP(P196,#REF!,2,0)</f>
        <v>#REF!</v>
      </c>
    </row>
    <row r="197" spans="1:19" x14ac:dyDescent="0.25">
      <c r="A197" s="35" t="s">
        <v>2338</v>
      </c>
      <c r="B197" s="35" t="s">
        <v>122</v>
      </c>
      <c r="C197" t="str">
        <f t="shared" si="18"/>
        <v/>
      </c>
      <c r="D197" t="str">
        <f t="shared" si="19"/>
        <v/>
      </c>
      <c r="E197" t="str">
        <f t="shared" si="20"/>
        <v>Nov-Si ;Dic-No</v>
      </c>
      <c r="F197" t="str">
        <f t="shared" si="21"/>
        <v>Nov-Si ;Ene-No</v>
      </c>
      <c r="G197" t="e">
        <f>VLOOKUP(A197,#REF!,2,0)</f>
        <v>#REF!</v>
      </c>
      <c r="J197" t="s">
        <v>1537</v>
      </c>
      <c r="K197" t="s">
        <v>122</v>
      </c>
      <c r="L197" t="str">
        <f t="shared" si="22"/>
        <v>3NO1</v>
      </c>
      <c r="M197" t="e">
        <f>VLOOKUP(J197,#REF!,2,0)</f>
        <v>#REF!</v>
      </c>
      <c r="P197" t="s">
        <v>2754</v>
      </c>
      <c r="Q197" t="s">
        <v>122</v>
      </c>
      <c r="R197" t="str">
        <f t="shared" si="23"/>
        <v/>
      </c>
      <c r="S197" t="e">
        <f>VLOOKUP(P197,#REF!,2,0)</f>
        <v>#REF!</v>
      </c>
    </row>
    <row r="198" spans="1:19" x14ac:dyDescent="0.25">
      <c r="A198" s="35" t="s">
        <v>1836</v>
      </c>
      <c r="B198" s="35" t="s">
        <v>122</v>
      </c>
      <c r="C198" t="str">
        <f t="shared" si="18"/>
        <v>ESU</v>
      </c>
      <c r="D198" t="str">
        <f t="shared" si="19"/>
        <v/>
      </c>
      <c r="E198" t="str">
        <f t="shared" si="20"/>
        <v>Nov-Si ;Dic-Si</v>
      </c>
      <c r="F198" t="str">
        <f t="shared" si="21"/>
        <v>Nov-Si ;Ene-No</v>
      </c>
      <c r="G198" t="e">
        <f>VLOOKUP(A198,#REF!,2,0)</f>
        <v>#REF!</v>
      </c>
      <c r="J198" t="s">
        <v>1589</v>
      </c>
      <c r="K198" t="s">
        <v>122</v>
      </c>
      <c r="L198" t="str">
        <f t="shared" si="22"/>
        <v>3TU</v>
      </c>
      <c r="M198" t="e">
        <f>VLOOKUP(J198,#REF!,2,0)</f>
        <v>#REF!</v>
      </c>
      <c r="P198" t="s">
        <v>2350</v>
      </c>
      <c r="Q198" t="s">
        <v>122</v>
      </c>
      <c r="R198" t="str">
        <f t="shared" si="23"/>
        <v>I3O</v>
      </c>
      <c r="S198" t="e">
        <f>VLOOKUP(P198,#REF!,2,0)</f>
        <v>#REF!</v>
      </c>
    </row>
    <row r="199" spans="1:19" x14ac:dyDescent="0.25">
      <c r="A199" s="35" t="s">
        <v>2339</v>
      </c>
      <c r="B199" s="35" t="s">
        <v>122</v>
      </c>
      <c r="C199" t="str">
        <f t="shared" si="18"/>
        <v/>
      </c>
      <c r="D199" t="str">
        <f t="shared" si="19"/>
        <v/>
      </c>
      <c r="E199" t="str">
        <f t="shared" si="20"/>
        <v>Nov-Si ;Dic-No</v>
      </c>
      <c r="F199" t="str">
        <f t="shared" si="21"/>
        <v>Nov-Si ;Ene-No</v>
      </c>
      <c r="G199" t="e">
        <f>VLOOKUP(A199,#REF!,2,0)</f>
        <v>#REF!</v>
      </c>
      <c r="J199" t="s">
        <v>1822</v>
      </c>
      <c r="K199" t="s">
        <v>122</v>
      </c>
      <c r="L199" t="str">
        <f t="shared" si="22"/>
        <v>BTC</v>
      </c>
      <c r="M199" t="e">
        <f>VLOOKUP(J199,#REF!,2,0)</f>
        <v>#REF!</v>
      </c>
      <c r="P199" t="s">
        <v>2052</v>
      </c>
      <c r="Q199" t="s">
        <v>122</v>
      </c>
      <c r="R199" t="str">
        <f t="shared" si="23"/>
        <v>C11</v>
      </c>
      <c r="S199" t="e">
        <f>VLOOKUP(P199,#REF!,2,0)</f>
        <v>#REF!</v>
      </c>
    </row>
    <row r="200" spans="1:19" x14ac:dyDescent="0.25">
      <c r="A200" s="35" t="s">
        <v>2340</v>
      </c>
      <c r="B200" s="35" t="s">
        <v>122</v>
      </c>
      <c r="C200" t="str">
        <f t="shared" si="18"/>
        <v/>
      </c>
      <c r="D200" t="str">
        <f t="shared" si="19"/>
        <v/>
      </c>
      <c r="E200" t="str">
        <f t="shared" si="20"/>
        <v>Nov-Si ;Dic-No</v>
      </c>
      <c r="F200" t="str">
        <f t="shared" si="21"/>
        <v>Nov-Si ;Ene-No</v>
      </c>
      <c r="G200" t="e">
        <f>VLOOKUP(A200,#REF!,2,0)</f>
        <v>#REF!</v>
      </c>
      <c r="J200" t="s">
        <v>1769</v>
      </c>
      <c r="K200" t="s">
        <v>122</v>
      </c>
      <c r="L200" t="str">
        <f t="shared" si="22"/>
        <v>F7M</v>
      </c>
      <c r="M200" t="e">
        <f>VLOOKUP(J200,#REF!,2,0)</f>
        <v>#REF!</v>
      </c>
      <c r="P200" t="s">
        <v>1714</v>
      </c>
      <c r="Q200" t="s">
        <v>122</v>
      </c>
      <c r="R200" t="str">
        <f t="shared" si="23"/>
        <v>D2L</v>
      </c>
      <c r="S200" t="e">
        <f>VLOOKUP(P200,#REF!,2,0)</f>
        <v>#REF!</v>
      </c>
    </row>
    <row r="201" spans="1:19" x14ac:dyDescent="0.25">
      <c r="A201" s="35" t="s">
        <v>2341</v>
      </c>
      <c r="B201" s="35" t="s">
        <v>122</v>
      </c>
      <c r="C201" t="str">
        <f t="shared" si="18"/>
        <v/>
      </c>
      <c r="D201" t="str">
        <f t="shared" si="19"/>
        <v/>
      </c>
      <c r="E201" t="str">
        <f t="shared" si="20"/>
        <v>Nov-Si ;Dic-No</v>
      </c>
      <c r="F201" t="str">
        <f t="shared" si="21"/>
        <v>Nov-Si ;Ene-No</v>
      </c>
      <c r="G201" t="e">
        <f>VLOOKUP(A201,#REF!,2,0)</f>
        <v>#REF!</v>
      </c>
      <c r="J201" t="s">
        <v>2092</v>
      </c>
      <c r="K201" t="s">
        <v>122</v>
      </c>
      <c r="L201" t="str">
        <f t="shared" si="22"/>
        <v/>
      </c>
      <c r="M201" t="e">
        <f>VLOOKUP(J201,#REF!,2,0)</f>
        <v>#REF!</v>
      </c>
      <c r="P201" t="s">
        <v>1783</v>
      </c>
      <c r="Q201" t="s">
        <v>122</v>
      </c>
      <c r="R201" t="str">
        <f t="shared" si="23"/>
        <v>NR1</v>
      </c>
      <c r="S201" t="e">
        <f>VLOOKUP(P201,#REF!,2,0)</f>
        <v>#REF!</v>
      </c>
    </row>
    <row r="202" spans="1:19" x14ac:dyDescent="0.25">
      <c r="A202" s="35" t="s">
        <v>2342</v>
      </c>
      <c r="B202" s="35" t="s">
        <v>122</v>
      </c>
      <c r="C202" t="str">
        <f t="shared" si="18"/>
        <v/>
      </c>
      <c r="D202" t="str">
        <f t="shared" si="19"/>
        <v>FJ2</v>
      </c>
      <c r="E202" t="str">
        <f t="shared" si="20"/>
        <v>Nov-Si ;Dic-No</v>
      </c>
      <c r="F202" t="str">
        <f t="shared" si="21"/>
        <v>Nov-Si ;Ene-Si</v>
      </c>
      <c r="G202" t="e">
        <f>VLOOKUP(A202,#REF!,2,0)</f>
        <v>#REF!</v>
      </c>
      <c r="J202" t="s">
        <v>1600</v>
      </c>
      <c r="K202" t="s">
        <v>122</v>
      </c>
      <c r="L202" t="str">
        <f t="shared" si="22"/>
        <v>FLO</v>
      </c>
      <c r="M202" t="e">
        <f>VLOOKUP(J202,#REF!,2,0)</f>
        <v>#REF!</v>
      </c>
      <c r="P202" t="s">
        <v>1589</v>
      </c>
      <c r="Q202" t="s">
        <v>122</v>
      </c>
      <c r="R202" t="str">
        <f t="shared" si="23"/>
        <v>3TU</v>
      </c>
      <c r="S202" t="e">
        <f>VLOOKUP(P202,#REF!,2,0)</f>
        <v>#REF!</v>
      </c>
    </row>
    <row r="203" spans="1:19" x14ac:dyDescent="0.25">
      <c r="A203" s="35" t="s">
        <v>2343</v>
      </c>
      <c r="B203" s="35" t="s">
        <v>122</v>
      </c>
      <c r="C203" t="str">
        <f t="shared" si="18"/>
        <v/>
      </c>
      <c r="D203" t="str">
        <f t="shared" si="19"/>
        <v/>
      </c>
      <c r="E203" t="str">
        <f t="shared" si="20"/>
        <v>Nov-Si ;Dic-No</v>
      </c>
      <c r="F203" t="str">
        <f t="shared" si="21"/>
        <v>Nov-Si ;Ene-No</v>
      </c>
      <c r="G203" t="e">
        <f>VLOOKUP(A203,#REF!,2,0)</f>
        <v>#REF!</v>
      </c>
      <c r="J203" t="s">
        <v>2094</v>
      </c>
      <c r="K203" t="s">
        <v>122</v>
      </c>
      <c r="L203" t="str">
        <f t="shared" si="22"/>
        <v/>
      </c>
      <c r="M203" t="e">
        <f>VLOOKUP(J203,#REF!,2,0)</f>
        <v>#REF!</v>
      </c>
      <c r="P203" t="s">
        <v>1926</v>
      </c>
      <c r="Q203" t="s">
        <v>122</v>
      </c>
      <c r="R203" t="str">
        <f t="shared" si="23"/>
        <v>PPT</v>
      </c>
      <c r="S203" t="e">
        <f>VLOOKUP(P203,#REF!,2,0)</f>
        <v>#REF!</v>
      </c>
    </row>
    <row r="204" spans="1:19" x14ac:dyDescent="0.25">
      <c r="A204" s="35" t="s">
        <v>2344</v>
      </c>
      <c r="B204" s="35" t="s">
        <v>122</v>
      </c>
      <c r="C204" t="str">
        <f t="shared" si="18"/>
        <v/>
      </c>
      <c r="D204" t="str">
        <f t="shared" si="19"/>
        <v>FR2</v>
      </c>
      <c r="E204" t="str">
        <f t="shared" si="20"/>
        <v>Nov-Si ;Dic-No</v>
      </c>
      <c r="F204" t="str">
        <f t="shared" si="21"/>
        <v>Nov-Si ;Ene-Si</v>
      </c>
      <c r="G204" t="e">
        <f>VLOOKUP(A204,#REF!,2,0)</f>
        <v>#REF!</v>
      </c>
      <c r="J204" t="s">
        <v>2095</v>
      </c>
      <c r="K204" t="s">
        <v>122</v>
      </c>
      <c r="L204" t="str">
        <f t="shared" si="22"/>
        <v/>
      </c>
      <c r="M204" t="e">
        <f>VLOOKUP(J204,#REF!,2,0)</f>
        <v>#REF!</v>
      </c>
      <c r="P204" t="s">
        <v>2082</v>
      </c>
      <c r="Q204" t="s">
        <v>122</v>
      </c>
      <c r="R204" t="str">
        <f t="shared" si="23"/>
        <v>JE5</v>
      </c>
      <c r="S204" t="e">
        <f>VLOOKUP(P204,#REF!,2,0)</f>
        <v>#REF!</v>
      </c>
    </row>
    <row r="205" spans="1:19" x14ac:dyDescent="0.25">
      <c r="A205" s="35" t="s">
        <v>1838</v>
      </c>
      <c r="B205" s="35" t="s">
        <v>122</v>
      </c>
      <c r="C205" t="str">
        <f t="shared" si="18"/>
        <v>FV2</v>
      </c>
      <c r="D205" t="str">
        <f t="shared" si="19"/>
        <v>FV2</v>
      </c>
      <c r="E205" t="str">
        <f t="shared" si="20"/>
        <v>Nov-Si ;Dic-Si</v>
      </c>
      <c r="F205" t="str">
        <f t="shared" si="21"/>
        <v>Nov-Si ;Ene-Si</v>
      </c>
      <c r="G205" t="e">
        <f>VLOOKUP(A205,#REF!,2,0)</f>
        <v>#REF!</v>
      </c>
      <c r="J205" t="s">
        <v>1994</v>
      </c>
      <c r="K205" t="s">
        <v>122</v>
      </c>
      <c r="L205" t="str">
        <f t="shared" si="22"/>
        <v>GA13</v>
      </c>
      <c r="M205" t="e">
        <f>VLOOKUP(J205,#REF!,2,0)</f>
        <v>#REF!</v>
      </c>
      <c r="P205" t="s">
        <v>1901</v>
      </c>
      <c r="Q205" t="s">
        <v>122</v>
      </c>
      <c r="R205" t="str">
        <f t="shared" si="23"/>
        <v>MZE</v>
      </c>
      <c r="S205" t="e">
        <f>VLOOKUP(P205,#REF!,2,0)</f>
        <v>#REF!</v>
      </c>
    </row>
    <row r="206" spans="1:19" x14ac:dyDescent="0.25">
      <c r="A206" s="35" t="s">
        <v>1840</v>
      </c>
      <c r="B206" s="35" t="s">
        <v>122</v>
      </c>
      <c r="C206" t="str">
        <f t="shared" si="18"/>
        <v>FV23D</v>
      </c>
      <c r="D206" t="str">
        <f t="shared" si="19"/>
        <v>FV23D</v>
      </c>
      <c r="E206" t="str">
        <f t="shared" si="20"/>
        <v>Nov-Si ;Dic-Si</v>
      </c>
      <c r="F206" t="str">
        <f t="shared" si="21"/>
        <v>Nov-Si ;Ene-Si</v>
      </c>
      <c r="G206" t="e">
        <f>VLOOKUP(A206,#REF!,2,0)</f>
        <v>#REF!</v>
      </c>
      <c r="J206" t="s">
        <v>1585</v>
      </c>
      <c r="K206" t="s">
        <v>122</v>
      </c>
      <c r="L206" t="str">
        <f t="shared" si="22"/>
        <v>ICL</v>
      </c>
      <c r="M206" t="e">
        <f>VLOOKUP(J206,#REF!,2,0)</f>
        <v>#REF!</v>
      </c>
      <c r="P206" t="s">
        <v>1695</v>
      </c>
      <c r="Q206" t="s">
        <v>122</v>
      </c>
      <c r="R206" t="str">
        <f t="shared" si="23"/>
        <v>8DB</v>
      </c>
      <c r="S206" t="e">
        <f>VLOOKUP(P206,#REF!,2,0)</f>
        <v>#REF!</v>
      </c>
    </row>
    <row r="207" spans="1:19" x14ac:dyDescent="0.25">
      <c r="A207" s="35" t="s">
        <v>2345</v>
      </c>
      <c r="B207" s="35" t="s">
        <v>122</v>
      </c>
      <c r="C207" t="str">
        <f t="shared" si="18"/>
        <v/>
      </c>
      <c r="D207" t="str">
        <f t="shared" si="19"/>
        <v>FV24D1</v>
      </c>
      <c r="E207" t="str">
        <f t="shared" si="20"/>
        <v>Nov-Si ;Dic-No</v>
      </c>
      <c r="F207" t="str">
        <f t="shared" si="21"/>
        <v>Nov-Si ;Ene-Si</v>
      </c>
      <c r="G207" t="e">
        <f>VLOOKUP(A207,#REF!,2,0)</f>
        <v>#REF!</v>
      </c>
      <c r="J207" t="s">
        <v>2096</v>
      </c>
      <c r="K207" t="s">
        <v>122</v>
      </c>
      <c r="L207" t="str">
        <f t="shared" si="22"/>
        <v/>
      </c>
      <c r="M207" t="e">
        <f>VLOOKUP(J207,#REF!,2,0)</f>
        <v>#REF!</v>
      </c>
      <c r="P207" t="s">
        <v>1604</v>
      </c>
      <c r="Q207" t="s">
        <v>122</v>
      </c>
      <c r="R207" t="str">
        <f t="shared" si="23"/>
        <v>3EP4</v>
      </c>
      <c r="S207" t="e">
        <f>VLOOKUP(P207,#REF!,2,0)</f>
        <v>#REF!</v>
      </c>
    </row>
    <row r="208" spans="1:19" x14ac:dyDescent="0.25">
      <c r="A208" s="35" t="s">
        <v>2346</v>
      </c>
      <c r="B208" s="35" t="s">
        <v>122</v>
      </c>
      <c r="C208" t="str">
        <f t="shared" si="18"/>
        <v/>
      </c>
      <c r="D208" t="str">
        <f t="shared" si="19"/>
        <v/>
      </c>
      <c r="E208" t="str">
        <f t="shared" si="20"/>
        <v>Nov-Si ;Dic-No</v>
      </c>
      <c r="F208" t="str">
        <f t="shared" si="21"/>
        <v>Nov-Si ;Ene-No</v>
      </c>
      <c r="G208" t="e">
        <f>VLOOKUP(A208,#REF!,2,0)</f>
        <v>#REF!</v>
      </c>
      <c r="J208" t="s">
        <v>1933</v>
      </c>
      <c r="K208" t="s">
        <v>122</v>
      </c>
      <c r="L208" t="str">
        <f t="shared" si="22"/>
        <v>KEZ</v>
      </c>
      <c r="M208" t="e">
        <f>VLOOKUP(J208,#REF!,2,0)</f>
        <v>#REF!</v>
      </c>
      <c r="P208" t="s">
        <v>2755</v>
      </c>
      <c r="Q208" t="s">
        <v>122</v>
      </c>
      <c r="R208" t="str">
        <f t="shared" si="23"/>
        <v/>
      </c>
      <c r="S208" t="e">
        <f>VLOOKUP(P208,#REF!,2,0)</f>
        <v>#REF!</v>
      </c>
    </row>
    <row r="209" spans="1:19" x14ac:dyDescent="0.25">
      <c r="A209" s="35" t="s">
        <v>1842</v>
      </c>
      <c r="B209" s="35" t="s">
        <v>122</v>
      </c>
      <c r="C209" t="str">
        <f t="shared" si="18"/>
        <v>GA7</v>
      </c>
      <c r="D209" t="str">
        <f t="shared" si="19"/>
        <v/>
      </c>
      <c r="E209" t="str">
        <f t="shared" si="20"/>
        <v>Nov-Si ;Dic-Si</v>
      </c>
      <c r="F209" t="str">
        <f t="shared" si="21"/>
        <v>Nov-Si ;Ene-No</v>
      </c>
      <c r="G209" t="e">
        <f>VLOOKUP(A209,#REF!,2,0)</f>
        <v>#REF!</v>
      </c>
      <c r="J209" t="s">
        <v>1849</v>
      </c>
      <c r="K209" t="s">
        <v>122</v>
      </c>
      <c r="L209" t="str">
        <f t="shared" si="22"/>
        <v>LM2</v>
      </c>
      <c r="M209" t="e">
        <f>VLOOKUP(J209,#REF!,2,0)</f>
        <v>#REF!</v>
      </c>
      <c r="P209" t="s">
        <v>2756</v>
      </c>
      <c r="Q209" t="s">
        <v>122</v>
      </c>
      <c r="R209" t="str">
        <f t="shared" si="23"/>
        <v/>
      </c>
      <c r="S209" t="e">
        <f>VLOOKUP(P209,#REF!,2,0)</f>
        <v>#REF!</v>
      </c>
    </row>
    <row r="210" spans="1:19" x14ac:dyDescent="0.25">
      <c r="A210" s="35" t="s">
        <v>2347</v>
      </c>
      <c r="B210" s="35" t="s">
        <v>122</v>
      </c>
      <c r="C210" t="str">
        <f t="shared" si="18"/>
        <v/>
      </c>
      <c r="D210" t="str">
        <f t="shared" si="19"/>
        <v/>
      </c>
      <c r="E210" t="str">
        <f t="shared" si="20"/>
        <v>Nov-Si ;Dic-No</v>
      </c>
      <c r="F210" t="str">
        <f t="shared" si="21"/>
        <v>Nov-Si ;Ene-No</v>
      </c>
      <c r="G210" t="e">
        <f>VLOOKUP(A210,#REF!,2,0)</f>
        <v>#REF!</v>
      </c>
      <c r="J210" t="s">
        <v>1851</v>
      </c>
      <c r="K210" t="s">
        <v>122</v>
      </c>
      <c r="L210" t="str">
        <f t="shared" si="22"/>
        <v>LM23B</v>
      </c>
      <c r="M210" t="e">
        <f>VLOOKUP(J210,#REF!,2,0)</f>
        <v>#REF!</v>
      </c>
      <c r="P210" t="s">
        <v>2757</v>
      </c>
      <c r="Q210" t="s">
        <v>122</v>
      </c>
      <c r="R210" t="str">
        <f t="shared" si="23"/>
        <v/>
      </c>
      <c r="S210" t="e">
        <f>VLOOKUP(P210,#REF!,2,0)</f>
        <v>#REF!</v>
      </c>
    </row>
    <row r="211" spans="1:19" x14ac:dyDescent="0.25">
      <c r="A211" s="35" t="s">
        <v>2348</v>
      </c>
      <c r="B211" s="35" t="s">
        <v>122</v>
      </c>
      <c r="C211" t="str">
        <f t="shared" si="18"/>
        <v/>
      </c>
      <c r="D211" t="str">
        <f t="shared" si="19"/>
        <v/>
      </c>
      <c r="E211" t="str">
        <f t="shared" si="20"/>
        <v>Nov-Si ;Dic-No</v>
      </c>
      <c r="F211" t="str">
        <f t="shared" si="21"/>
        <v>Nov-Si ;Ene-No</v>
      </c>
      <c r="G211" t="e">
        <f>VLOOKUP(A211,#REF!,2,0)</f>
        <v>#REF!</v>
      </c>
      <c r="J211" t="s">
        <v>1671</v>
      </c>
      <c r="K211" t="s">
        <v>122</v>
      </c>
      <c r="L211" t="str">
        <f t="shared" si="22"/>
        <v>MA1</v>
      </c>
      <c r="M211" t="e">
        <f>VLOOKUP(J211,#REF!,2,0)</f>
        <v>#REF!</v>
      </c>
      <c r="P211" t="s">
        <v>2758</v>
      </c>
      <c r="Q211" t="s">
        <v>122</v>
      </c>
      <c r="R211" t="str">
        <f t="shared" si="23"/>
        <v/>
      </c>
      <c r="S211" t="e">
        <f>VLOOKUP(P211,#REF!,2,0)</f>
        <v>#REF!</v>
      </c>
    </row>
    <row r="212" spans="1:19" x14ac:dyDescent="0.25">
      <c r="A212" s="35" t="s">
        <v>2349</v>
      </c>
      <c r="B212" s="35" t="s">
        <v>122</v>
      </c>
      <c r="C212" t="str">
        <f t="shared" si="18"/>
        <v/>
      </c>
      <c r="D212" t="str">
        <f t="shared" si="19"/>
        <v/>
      </c>
      <c r="E212" t="str">
        <f t="shared" si="20"/>
        <v>Nov-Si ;Dic-No</v>
      </c>
      <c r="F212" t="str">
        <f t="shared" si="21"/>
        <v>Nov-Si ;Ene-No</v>
      </c>
      <c r="G212" t="e">
        <f>VLOOKUP(A212,#REF!,2,0)</f>
        <v>#REF!</v>
      </c>
      <c r="J212" t="s">
        <v>2097</v>
      </c>
      <c r="K212" t="s">
        <v>122</v>
      </c>
      <c r="L212" t="str">
        <f t="shared" si="22"/>
        <v/>
      </c>
      <c r="M212" t="e">
        <f>VLOOKUP(J212,#REF!,2,0)</f>
        <v>#REF!</v>
      </c>
      <c r="P212" t="s">
        <v>2380</v>
      </c>
      <c r="Q212" t="s">
        <v>122</v>
      </c>
      <c r="R212" t="str">
        <f t="shared" si="23"/>
        <v>TVI</v>
      </c>
      <c r="S212" t="e">
        <f>VLOOKUP(P212,#REF!,2,0)</f>
        <v>#REF!</v>
      </c>
    </row>
    <row r="213" spans="1:19" x14ac:dyDescent="0.25">
      <c r="A213" s="35" t="s">
        <v>1831</v>
      </c>
      <c r="B213" s="35" t="s">
        <v>122</v>
      </c>
      <c r="C213" t="str">
        <f t="shared" si="18"/>
        <v/>
      </c>
      <c r="D213" t="str">
        <f t="shared" si="19"/>
        <v/>
      </c>
      <c r="E213" t="str">
        <f t="shared" si="20"/>
        <v>Nov-Si ;Dic-No</v>
      </c>
      <c r="F213" t="str">
        <f t="shared" si="21"/>
        <v>Nov-Si ;Ene-No</v>
      </c>
      <c r="G213" t="e">
        <f>VLOOKUP(A213,#REF!,2,0)</f>
        <v>#REF!</v>
      </c>
      <c r="J213" t="s">
        <v>1596</v>
      </c>
      <c r="K213" t="s">
        <v>122</v>
      </c>
      <c r="L213" t="str">
        <f t="shared" si="22"/>
        <v>NM1</v>
      </c>
      <c r="M213" t="e">
        <f>VLOOKUP(J213,#REF!,2,0)</f>
        <v>#REF!</v>
      </c>
      <c r="P213" t="s">
        <v>2759</v>
      </c>
      <c r="Q213" t="s">
        <v>122</v>
      </c>
      <c r="R213" t="str">
        <f t="shared" si="23"/>
        <v/>
      </c>
      <c r="S213" t="e">
        <f>VLOOKUP(P213,#REF!,2,0)</f>
        <v>#REF!</v>
      </c>
    </row>
    <row r="214" spans="1:19" x14ac:dyDescent="0.25">
      <c r="A214" s="35" t="s">
        <v>1844</v>
      </c>
      <c r="B214" s="35" t="s">
        <v>122</v>
      </c>
      <c r="C214" t="str">
        <f t="shared" si="18"/>
        <v>GUS</v>
      </c>
      <c r="D214" t="str">
        <f t="shared" si="19"/>
        <v>GUS</v>
      </c>
      <c r="E214" t="str">
        <f t="shared" si="20"/>
        <v>Nov-Si ;Dic-Si</v>
      </c>
      <c r="F214" t="str">
        <f t="shared" si="21"/>
        <v>Nov-Si ;Ene-Si</v>
      </c>
      <c r="G214" t="e">
        <f>VLOOKUP(A214,#REF!,2,0)</f>
        <v>#REF!</v>
      </c>
      <c r="J214" t="s">
        <v>1508</v>
      </c>
      <c r="K214" t="s">
        <v>122</v>
      </c>
      <c r="L214" t="str">
        <f t="shared" si="22"/>
        <v>P8I</v>
      </c>
      <c r="M214" t="e">
        <f>VLOOKUP(J214,#REF!,2,0)</f>
        <v>#REF!</v>
      </c>
      <c r="P214" t="s">
        <v>2760</v>
      </c>
      <c r="Q214" t="s">
        <v>122</v>
      </c>
      <c r="R214" t="str">
        <f t="shared" si="23"/>
        <v/>
      </c>
      <c r="S214" t="e">
        <f>VLOOKUP(P214,#REF!,2,0)</f>
        <v>#REF!</v>
      </c>
    </row>
    <row r="215" spans="1:19" x14ac:dyDescent="0.25">
      <c r="A215" s="35" t="s">
        <v>1886</v>
      </c>
      <c r="B215" s="35" t="s">
        <v>122</v>
      </c>
      <c r="C215" t="str">
        <f t="shared" si="18"/>
        <v/>
      </c>
      <c r="D215" t="str">
        <f t="shared" si="19"/>
        <v/>
      </c>
      <c r="E215" t="str">
        <f t="shared" si="20"/>
        <v>Nov-Si ;Dic-No</v>
      </c>
      <c r="F215" t="str">
        <f t="shared" si="21"/>
        <v>Nov-Si ;Ene-No</v>
      </c>
      <c r="G215" t="e">
        <f>VLOOKUP(A215,#REF!,2,0)</f>
        <v>#REF!</v>
      </c>
      <c r="J215" t="s">
        <v>2099</v>
      </c>
      <c r="K215" t="s">
        <v>122</v>
      </c>
      <c r="L215" t="str">
        <f t="shared" si="22"/>
        <v/>
      </c>
      <c r="M215" t="e">
        <f>VLOOKUP(J215,#REF!,2,0)</f>
        <v>#REF!</v>
      </c>
      <c r="P215" t="s">
        <v>1761</v>
      </c>
      <c r="Q215" t="s">
        <v>122</v>
      </c>
      <c r="R215" t="str">
        <f t="shared" si="23"/>
        <v>YBS</v>
      </c>
      <c r="S215" t="e">
        <f>VLOOKUP(P215,#REF!,2,0)</f>
        <v>#REF!</v>
      </c>
    </row>
    <row r="216" spans="1:19" x14ac:dyDescent="0.25">
      <c r="A216" s="35" t="s">
        <v>1888</v>
      </c>
      <c r="B216" s="35" t="s">
        <v>122</v>
      </c>
      <c r="C216" t="str">
        <f t="shared" si="18"/>
        <v/>
      </c>
      <c r="D216" t="str">
        <f t="shared" si="19"/>
        <v/>
      </c>
      <c r="E216" t="str">
        <f t="shared" si="20"/>
        <v>Nov-Si ;Dic-No</v>
      </c>
      <c r="F216" t="str">
        <f t="shared" si="21"/>
        <v>Nov-Si ;Ene-No</v>
      </c>
      <c r="G216" t="e">
        <f>VLOOKUP(A216,#REF!,2,0)</f>
        <v>#REF!</v>
      </c>
      <c r="J216" t="s">
        <v>2100</v>
      </c>
      <c r="K216" t="s">
        <v>122</v>
      </c>
      <c r="L216" t="str">
        <f t="shared" si="22"/>
        <v/>
      </c>
      <c r="M216" t="e">
        <f>VLOOKUP(J216,#REF!,2,0)</f>
        <v>#REF!</v>
      </c>
      <c r="P216" t="s">
        <v>1880</v>
      </c>
      <c r="Q216" t="s">
        <v>122</v>
      </c>
      <c r="R216" t="str">
        <f t="shared" si="23"/>
        <v>OSU</v>
      </c>
      <c r="S216" t="e">
        <f>VLOOKUP(P216,#REF!,2,0)</f>
        <v>#REF!</v>
      </c>
    </row>
    <row r="217" spans="1:19" x14ac:dyDescent="0.25">
      <c r="A217" s="35" t="s">
        <v>1890</v>
      </c>
      <c r="B217" s="35" t="s">
        <v>122</v>
      </c>
      <c r="C217" t="str">
        <f t="shared" si="18"/>
        <v/>
      </c>
      <c r="D217" t="str">
        <f t="shared" si="19"/>
        <v/>
      </c>
      <c r="E217" t="str">
        <f t="shared" si="20"/>
        <v>Nov-Si ;Dic-No</v>
      </c>
      <c r="F217" t="str">
        <f t="shared" si="21"/>
        <v>Nov-Si ;Ene-No</v>
      </c>
      <c r="G217" t="e">
        <f>VLOOKUP(A217,#REF!,2,0)</f>
        <v>#REF!</v>
      </c>
      <c r="J217" t="s">
        <v>2102</v>
      </c>
      <c r="K217" t="s">
        <v>122</v>
      </c>
      <c r="L217" t="str">
        <f t="shared" si="22"/>
        <v/>
      </c>
      <c r="M217" t="e">
        <f>VLOOKUP(J217,#REF!,2,0)</f>
        <v>#REF!</v>
      </c>
      <c r="P217" t="s">
        <v>1810</v>
      </c>
      <c r="Q217" t="s">
        <v>122</v>
      </c>
      <c r="R217" t="str">
        <f t="shared" si="23"/>
        <v>B1F</v>
      </c>
      <c r="S217" t="e">
        <f>VLOOKUP(P217,#REF!,2,0)</f>
        <v>#REF!</v>
      </c>
    </row>
    <row r="218" spans="1:19" x14ac:dyDescent="0.25">
      <c r="A218" s="35" t="s">
        <v>1892</v>
      </c>
      <c r="B218" s="35" t="s">
        <v>122</v>
      </c>
      <c r="C218" t="str">
        <f t="shared" si="18"/>
        <v/>
      </c>
      <c r="D218" t="str">
        <f t="shared" si="19"/>
        <v/>
      </c>
      <c r="E218" t="str">
        <f t="shared" si="20"/>
        <v>Nov-Si ;Dic-No</v>
      </c>
      <c r="F218" t="str">
        <f t="shared" si="21"/>
        <v>Nov-Si ;Ene-No</v>
      </c>
      <c r="G218" t="e">
        <f>VLOOKUP(A218,#REF!,2,0)</f>
        <v>#REF!</v>
      </c>
      <c r="J218" t="s">
        <v>2104</v>
      </c>
      <c r="K218" t="s">
        <v>122</v>
      </c>
      <c r="L218" t="str">
        <f t="shared" si="22"/>
        <v/>
      </c>
      <c r="M218" t="e">
        <f>VLOOKUP(J218,#REF!,2,0)</f>
        <v>#REF!</v>
      </c>
      <c r="P218" t="s">
        <v>2761</v>
      </c>
      <c r="Q218" t="s">
        <v>122</v>
      </c>
      <c r="R218" t="str">
        <f t="shared" si="23"/>
        <v/>
      </c>
      <c r="S218" t="e">
        <f>VLOOKUP(P218,#REF!,2,0)</f>
        <v>#REF!</v>
      </c>
    </row>
    <row r="219" spans="1:19" x14ac:dyDescent="0.25">
      <c r="A219" s="35" t="s">
        <v>2350</v>
      </c>
      <c r="B219" s="35" t="s">
        <v>122</v>
      </c>
      <c r="C219" t="str">
        <f t="shared" si="18"/>
        <v/>
      </c>
      <c r="D219" t="str">
        <f t="shared" si="19"/>
        <v>I3O</v>
      </c>
      <c r="E219" t="str">
        <f t="shared" si="20"/>
        <v>Nov-Si ;Dic-No</v>
      </c>
      <c r="F219" t="str">
        <f t="shared" si="21"/>
        <v>Nov-Si ;Ene-Si</v>
      </c>
      <c r="G219" t="e">
        <f>VLOOKUP(A219,#REF!,2,0)</f>
        <v>#REF!</v>
      </c>
      <c r="J219" t="s">
        <v>1786</v>
      </c>
      <c r="K219" t="s">
        <v>122</v>
      </c>
      <c r="L219" t="str">
        <f t="shared" si="22"/>
        <v>PP4</v>
      </c>
      <c r="M219" t="e">
        <f>VLOOKUP(J219,#REF!,2,0)</f>
        <v>#REF!</v>
      </c>
      <c r="P219" t="s">
        <v>1532</v>
      </c>
      <c r="Q219" t="s">
        <v>122</v>
      </c>
      <c r="R219" t="str">
        <f t="shared" si="23"/>
        <v>EMT</v>
      </c>
      <c r="S219" t="e">
        <f>VLOOKUP(P219,#REF!,2,0)</f>
        <v>#REF!</v>
      </c>
    </row>
    <row r="220" spans="1:19" x14ac:dyDescent="0.25">
      <c r="A220" s="35" t="s">
        <v>1820</v>
      </c>
      <c r="B220" s="35" t="s">
        <v>122</v>
      </c>
      <c r="C220" t="str">
        <f t="shared" si="18"/>
        <v/>
      </c>
      <c r="D220" t="str">
        <f t="shared" si="19"/>
        <v>IDT1</v>
      </c>
      <c r="E220" t="str">
        <f t="shared" si="20"/>
        <v>Nov-Si ;Dic-No</v>
      </c>
      <c r="F220" t="str">
        <f t="shared" si="21"/>
        <v>Nov-Si ;Ene-Si</v>
      </c>
      <c r="G220" t="e">
        <f>VLOOKUP(A220,#REF!,2,0)</f>
        <v>#REF!</v>
      </c>
      <c r="J220" t="s">
        <v>2031</v>
      </c>
      <c r="K220" t="s">
        <v>122</v>
      </c>
      <c r="L220" t="str">
        <f t="shared" si="22"/>
        <v>RLM</v>
      </c>
      <c r="M220" t="e">
        <f>VLOOKUP(J220,#REF!,2,0)</f>
        <v>#REF!</v>
      </c>
      <c r="P220" t="s">
        <v>1681</v>
      </c>
      <c r="Q220" t="s">
        <v>122</v>
      </c>
      <c r="R220" t="str">
        <f t="shared" si="23"/>
        <v>ENA</v>
      </c>
      <c r="S220" t="e">
        <f>VLOOKUP(P220,#REF!,2,0)</f>
        <v>#REF!</v>
      </c>
    </row>
    <row r="221" spans="1:19" x14ac:dyDescent="0.25">
      <c r="A221" s="35" t="s">
        <v>2351</v>
      </c>
      <c r="B221" s="35" t="s">
        <v>122</v>
      </c>
      <c r="C221" t="str">
        <f t="shared" si="18"/>
        <v/>
      </c>
      <c r="D221" t="str">
        <f t="shared" si="19"/>
        <v/>
      </c>
      <c r="E221" t="str">
        <f t="shared" si="20"/>
        <v>Nov-Si ;Dic-No</v>
      </c>
      <c r="F221" t="str">
        <f t="shared" si="21"/>
        <v>Nov-Si ;Ene-No</v>
      </c>
      <c r="G221" t="e">
        <f>VLOOKUP(A221,#REF!,2,0)</f>
        <v>#REF!</v>
      </c>
      <c r="J221" t="s">
        <v>1719</v>
      </c>
      <c r="K221" t="s">
        <v>122</v>
      </c>
      <c r="L221" t="str">
        <f t="shared" si="22"/>
        <v>RUB</v>
      </c>
      <c r="M221" t="e">
        <f>VLOOKUP(J221,#REF!,2,0)</f>
        <v>#REF!</v>
      </c>
      <c r="P221" t="s">
        <v>2116</v>
      </c>
      <c r="Q221" t="s">
        <v>122</v>
      </c>
      <c r="R221" t="str">
        <f t="shared" si="23"/>
        <v>P5M</v>
      </c>
      <c r="S221" t="e">
        <f>VLOOKUP(P221,#REF!,2,0)</f>
        <v>#REF!</v>
      </c>
    </row>
    <row r="222" spans="1:19" x14ac:dyDescent="0.25">
      <c r="A222" s="35" t="s">
        <v>1841</v>
      </c>
      <c r="B222" s="35" t="s">
        <v>122</v>
      </c>
      <c r="C222" t="str">
        <f t="shared" si="18"/>
        <v>IU71</v>
      </c>
      <c r="D222" t="str">
        <f t="shared" si="19"/>
        <v/>
      </c>
      <c r="E222" t="str">
        <f t="shared" si="20"/>
        <v>Nov-Si ;Dic-Si</v>
      </c>
      <c r="F222" t="str">
        <f t="shared" si="21"/>
        <v>Nov-Si ;Ene-No</v>
      </c>
      <c r="G222" t="e">
        <f>VLOOKUP(A222,#REF!,2,0)</f>
        <v>#REF!</v>
      </c>
      <c r="J222" t="s">
        <v>2106</v>
      </c>
      <c r="K222" t="s">
        <v>122</v>
      </c>
      <c r="L222" t="str">
        <f t="shared" si="22"/>
        <v/>
      </c>
      <c r="M222" t="e">
        <f>VLOOKUP(J222,#REF!,2,0)</f>
        <v>#REF!</v>
      </c>
      <c r="P222" t="s">
        <v>2181</v>
      </c>
      <c r="Q222" t="s">
        <v>122</v>
      </c>
      <c r="R222" t="str">
        <f t="shared" si="23"/>
        <v>6LP</v>
      </c>
      <c r="S222" t="e">
        <f>VLOOKUP(P222,#REF!,2,0)</f>
        <v>#REF!</v>
      </c>
    </row>
    <row r="223" spans="1:19" x14ac:dyDescent="0.25">
      <c r="A223" s="35" t="s">
        <v>1847</v>
      </c>
      <c r="B223" s="35" t="s">
        <v>122</v>
      </c>
      <c r="C223" t="str">
        <f t="shared" si="18"/>
        <v>IU73B</v>
      </c>
      <c r="D223" t="str">
        <f t="shared" si="19"/>
        <v/>
      </c>
      <c r="E223" t="str">
        <f t="shared" si="20"/>
        <v>Nov-Si ;Dic-Si</v>
      </c>
      <c r="F223" t="str">
        <f t="shared" si="21"/>
        <v>Nov-Si ;Ene-No</v>
      </c>
      <c r="G223" t="e">
        <f>VLOOKUP(A223,#REF!,2,0)</f>
        <v>#REF!</v>
      </c>
      <c r="J223" t="s">
        <v>1873</v>
      </c>
      <c r="K223" t="s">
        <v>122</v>
      </c>
      <c r="L223" t="str">
        <f t="shared" si="22"/>
        <v>TAY13M</v>
      </c>
      <c r="M223" t="e">
        <f>VLOOKUP(J223,#REF!,2,0)</f>
        <v>#REF!</v>
      </c>
      <c r="P223" t="s">
        <v>2762</v>
      </c>
      <c r="Q223" t="s">
        <v>122</v>
      </c>
      <c r="R223" t="str">
        <f t="shared" si="23"/>
        <v/>
      </c>
      <c r="S223" t="e">
        <f>VLOOKUP(P223,#REF!,2,0)</f>
        <v>#REF!</v>
      </c>
    </row>
    <row r="224" spans="1:19" x14ac:dyDescent="0.25">
      <c r="A224" s="35" t="s">
        <v>2352</v>
      </c>
      <c r="B224" s="35" t="s">
        <v>122</v>
      </c>
      <c r="C224" t="str">
        <f t="shared" si="18"/>
        <v/>
      </c>
      <c r="D224" t="str">
        <f t="shared" si="19"/>
        <v/>
      </c>
      <c r="E224" t="str">
        <f t="shared" si="20"/>
        <v>Nov-Si ;Dic-No</v>
      </c>
      <c r="F224" t="str">
        <f t="shared" si="21"/>
        <v>Nov-Si ;Ene-No</v>
      </c>
      <c r="G224" t="e">
        <f>VLOOKUP(A224,#REF!,2,0)</f>
        <v>#REF!</v>
      </c>
      <c r="J224" t="s">
        <v>2108</v>
      </c>
      <c r="K224" t="s">
        <v>122</v>
      </c>
      <c r="L224" t="str">
        <f t="shared" si="22"/>
        <v/>
      </c>
      <c r="M224" t="e">
        <f>VLOOKUP(J224,#REF!,2,0)</f>
        <v>#REF!</v>
      </c>
      <c r="P224" t="s">
        <v>1608</v>
      </c>
      <c r="Q224" t="s">
        <v>122</v>
      </c>
      <c r="R224" t="str">
        <f t="shared" si="23"/>
        <v>PL13B</v>
      </c>
      <c r="S224" t="e">
        <f>VLOOKUP(P224,#REF!,2,0)</f>
        <v>#REF!</v>
      </c>
    </row>
    <row r="225" spans="1:19" x14ac:dyDescent="0.25">
      <c r="A225" s="35" t="s">
        <v>2353</v>
      </c>
      <c r="B225" s="35" t="s">
        <v>122</v>
      </c>
      <c r="C225" t="str">
        <f t="shared" si="18"/>
        <v/>
      </c>
      <c r="D225" t="str">
        <f t="shared" si="19"/>
        <v/>
      </c>
      <c r="E225" t="str">
        <f t="shared" si="20"/>
        <v>Nov-Si ;Dic-No</v>
      </c>
      <c r="F225" t="str">
        <f t="shared" si="21"/>
        <v>Nov-Si ;Ene-No</v>
      </c>
      <c r="G225" t="e">
        <f>VLOOKUP(A225,#REF!,2,0)</f>
        <v>#REF!</v>
      </c>
      <c r="J225" t="s">
        <v>1796</v>
      </c>
      <c r="K225" t="s">
        <v>122</v>
      </c>
      <c r="L225" t="str">
        <f t="shared" si="22"/>
        <v>TV2</v>
      </c>
      <c r="M225" t="e">
        <f>VLOOKUP(J225,#REF!,2,0)</f>
        <v>#REF!</v>
      </c>
      <c r="P225" t="s">
        <v>1521</v>
      </c>
      <c r="Q225" t="s">
        <v>122</v>
      </c>
      <c r="R225" t="str">
        <f t="shared" si="23"/>
        <v>3DM</v>
      </c>
      <c r="S225" t="e">
        <f>VLOOKUP(P225,#REF!,2,0)</f>
        <v>#REF!</v>
      </c>
    </row>
    <row r="226" spans="1:19" x14ac:dyDescent="0.25">
      <c r="A226" s="35" t="s">
        <v>2354</v>
      </c>
      <c r="B226" s="35" t="s">
        <v>122</v>
      </c>
      <c r="C226" t="str">
        <f t="shared" si="18"/>
        <v/>
      </c>
      <c r="D226" t="str">
        <f t="shared" si="19"/>
        <v/>
      </c>
      <c r="E226" t="str">
        <f t="shared" si="20"/>
        <v>Nov-Si ;Dic-No</v>
      </c>
      <c r="F226" t="str">
        <f t="shared" si="21"/>
        <v>Nov-Si ;Ene-No</v>
      </c>
      <c r="G226" t="e">
        <f>VLOOKUP(A226,#REF!,2,0)</f>
        <v>#REF!</v>
      </c>
      <c r="J226" t="s">
        <v>1725</v>
      </c>
      <c r="K226" t="s">
        <v>122</v>
      </c>
      <c r="L226" t="str">
        <f t="shared" si="22"/>
        <v>VX3</v>
      </c>
      <c r="M226" t="e">
        <f>VLOOKUP(J226,#REF!,2,0)</f>
        <v>#REF!</v>
      </c>
      <c r="P226" t="s">
        <v>2126</v>
      </c>
      <c r="Q226" t="s">
        <v>122</v>
      </c>
      <c r="R226" t="str">
        <f t="shared" si="23"/>
        <v>FRI</v>
      </c>
      <c r="S226" t="e">
        <f>VLOOKUP(P226,#REF!,2,0)</f>
        <v>#REF!</v>
      </c>
    </row>
    <row r="227" spans="1:19" x14ac:dyDescent="0.25">
      <c r="A227" s="35" t="s">
        <v>2355</v>
      </c>
      <c r="B227" s="35" t="s">
        <v>122</v>
      </c>
      <c r="C227" t="str">
        <f t="shared" si="18"/>
        <v/>
      </c>
      <c r="D227" t="str">
        <f t="shared" si="19"/>
        <v/>
      </c>
      <c r="E227" t="str">
        <f t="shared" si="20"/>
        <v>Nov-Si ;Dic-No</v>
      </c>
      <c r="F227" t="str">
        <f t="shared" si="21"/>
        <v>Nov-Si ;Ene-No</v>
      </c>
      <c r="G227" t="e">
        <f>VLOOKUP(A227,#REF!,2,0)</f>
        <v>#REF!</v>
      </c>
      <c r="J227" t="s">
        <v>2109</v>
      </c>
      <c r="K227" t="s">
        <v>122</v>
      </c>
      <c r="L227" t="str">
        <f t="shared" si="22"/>
        <v/>
      </c>
      <c r="M227" t="e">
        <f>VLOOKUP(J227,#REF!,2,0)</f>
        <v>#REF!</v>
      </c>
      <c r="P227" t="s">
        <v>2763</v>
      </c>
      <c r="Q227" t="s">
        <v>122</v>
      </c>
      <c r="R227" t="str">
        <f t="shared" si="23"/>
        <v/>
      </c>
      <c r="S227" t="e">
        <f>VLOOKUP(P227,#REF!,2,0)</f>
        <v>#REF!</v>
      </c>
    </row>
    <row r="228" spans="1:19" x14ac:dyDescent="0.25">
      <c r="A228" s="35" t="s">
        <v>2356</v>
      </c>
      <c r="B228" s="35" t="s">
        <v>122</v>
      </c>
      <c r="C228" t="str">
        <f t="shared" si="18"/>
        <v/>
      </c>
      <c r="D228" t="str">
        <f t="shared" si="19"/>
        <v/>
      </c>
      <c r="E228" t="str">
        <f t="shared" si="20"/>
        <v>Nov-Si ;Dic-No</v>
      </c>
      <c r="F228" t="str">
        <f t="shared" si="21"/>
        <v>Nov-Si ;Ene-No</v>
      </c>
      <c r="G228" t="e">
        <f>VLOOKUP(A228,#REF!,2,0)</f>
        <v>#REF!</v>
      </c>
      <c r="J228" t="s">
        <v>2110</v>
      </c>
      <c r="K228" t="s">
        <v>122</v>
      </c>
      <c r="L228" t="str">
        <f t="shared" si="22"/>
        <v/>
      </c>
      <c r="M228" t="e">
        <f>VLOOKUP(J228,#REF!,2,0)</f>
        <v>#REF!</v>
      </c>
      <c r="P228" t="s">
        <v>1675</v>
      </c>
      <c r="Q228" t="s">
        <v>122</v>
      </c>
      <c r="R228" t="str">
        <f t="shared" si="23"/>
        <v>TV3</v>
      </c>
      <c r="S228" t="e">
        <f>VLOOKUP(P228,#REF!,2,0)</f>
        <v>#REF!</v>
      </c>
    </row>
    <row r="229" spans="1:19" x14ac:dyDescent="0.25">
      <c r="A229" s="35" t="s">
        <v>1849</v>
      </c>
      <c r="B229" s="35" t="s">
        <v>122</v>
      </c>
      <c r="C229" t="str">
        <f t="shared" si="18"/>
        <v>LM2</v>
      </c>
      <c r="D229" t="str">
        <f t="shared" si="19"/>
        <v>LM2</v>
      </c>
      <c r="E229" t="str">
        <f t="shared" si="20"/>
        <v>Nov-Si ;Dic-Si</v>
      </c>
      <c r="F229" t="str">
        <f t="shared" si="21"/>
        <v>Nov-Si ;Ene-Si</v>
      </c>
      <c r="G229" t="e">
        <f>VLOOKUP(A229,#REF!,2,0)</f>
        <v>#REF!</v>
      </c>
      <c r="J229" t="s">
        <v>1799</v>
      </c>
      <c r="K229" t="s">
        <v>122</v>
      </c>
      <c r="L229" t="str">
        <f t="shared" si="22"/>
        <v>YNC</v>
      </c>
      <c r="M229" t="e">
        <f>VLOOKUP(J229,#REF!,2,0)</f>
        <v>#REF!</v>
      </c>
      <c r="P229" t="s">
        <v>1605</v>
      </c>
      <c r="Q229" t="s">
        <v>122</v>
      </c>
      <c r="R229" t="str">
        <f t="shared" si="23"/>
        <v>ESI</v>
      </c>
      <c r="S229" t="e">
        <f>VLOOKUP(P229,#REF!,2,0)</f>
        <v>#REF!</v>
      </c>
    </row>
    <row r="230" spans="1:19" x14ac:dyDescent="0.25">
      <c r="A230" s="35" t="s">
        <v>1851</v>
      </c>
      <c r="B230" s="35" t="s">
        <v>122</v>
      </c>
      <c r="C230" t="str">
        <f t="shared" si="18"/>
        <v>LM23B</v>
      </c>
      <c r="D230" t="str">
        <f t="shared" si="19"/>
        <v/>
      </c>
      <c r="E230" t="str">
        <f t="shared" si="20"/>
        <v>Nov-Si ;Dic-Si</v>
      </c>
      <c r="F230" t="str">
        <f t="shared" si="21"/>
        <v>Nov-Si ;Ene-No</v>
      </c>
      <c r="G230" t="e">
        <f>VLOOKUP(A230,#REF!,2,0)</f>
        <v>#REF!</v>
      </c>
      <c r="J230" t="s">
        <v>1754</v>
      </c>
      <c r="K230" t="s">
        <v>122</v>
      </c>
      <c r="L230" t="str">
        <f t="shared" si="22"/>
        <v>1GE</v>
      </c>
      <c r="M230" t="e">
        <f>VLOOKUP(J230,#REF!,2,0)</f>
        <v>#REF!</v>
      </c>
      <c r="P230" t="s">
        <v>1721</v>
      </c>
      <c r="Q230" t="s">
        <v>122</v>
      </c>
      <c r="R230" t="str">
        <f t="shared" si="23"/>
        <v>CHM</v>
      </c>
      <c r="S230" t="e">
        <f>VLOOKUP(P230,#REF!,2,0)</f>
        <v>#REF!</v>
      </c>
    </row>
    <row r="231" spans="1:19" x14ac:dyDescent="0.25">
      <c r="A231" s="35" t="s">
        <v>1853</v>
      </c>
      <c r="B231" s="35" t="s">
        <v>122</v>
      </c>
      <c r="C231" t="str">
        <f t="shared" si="18"/>
        <v>LPT</v>
      </c>
      <c r="D231" t="str">
        <f t="shared" si="19"/>
        <v/>
      </c>
      <c r="E231" t="str">
        <f t="shared" si="20"/>
        <v>Nov-Si ;Dic-Si</v>
      </c>
      <c r="F231" t="str">
        <f t="shared" si="21"/>
        <v>Nov-Si ;Ene-No</v>
      </c>
      <c r="G231" t="e">
        <f>VLOOKUP(A231,#REF!,2,0)</f>
        <v>#REF!</v>
      </c>
      <c r="J231" t="s">
        <v>1887</v>
      </c>
      <c r="K231" t="s">
        <v>122</v>
      </c>
      <c r="L231" t="str">
        <f t="shared" si="22"/>
        <v>2EB</v>
      </c>
      <c r="M231" t="e">
        <f>VLOOKUP(J231,#REF!,2,0)</f>
        <v>#REF!</v>
      </c>
      <c r="P231" t="s">
        <v>2764</v>
      </c>
      <c r="Q231" t="s">
        <v>122</v>
      </c>
      <c r="R231" t="str">
        <f t="shared" si="23"/>
        <v/>
      </c>
      <c r="S231" t="e">
        <f>VLOOKUP(P231,#REF!,2,0)</f>
        <v>#REF!</v>
      </c>
    </row>
    <row r="232" spans="1:19" x14ac:dyDescent="0.25">
      <c r="A232" s="35" t="s">
        <v>1855</v>
      </c>
      <c r="B232" s="35" t="s">
        <v>122</v>
      </c>
      <c r="C232" t="str">
        <f t="shared" si="18"/>
        <v>LUC</v>
      </c>
      <c r="D232" t="str">
        <f t="shared" si="19"/>
        <v>LUC</v>
      </c>
      <c r="E232" t="str">
        <f t="shared" si="20"/>
        <v>Nov-Si ;Dic-Si</v>
      </c>
      <c r="F232" t="str">
        <f t="shared" si="21"/>
        <v>Nov-Si ;Ene-Si</v>
      </c>
      <c r="G232" t="e">
        <f>VLOOKUP(A232,#REF!,2,0)</f>
        <v>#REF!</v>
      </c>
      <c r="J232" t="s">
        <v>2112</v>
      </c>
      <c r="K232" t="s">
        <v>122</v>
      </c>
      <c r="L232" t="str">
        <f t="shared" si="22"/>
        <v/>
      </c>
      <c r="M232" t="e">
        <f>VLOOKUP(J232,#REF!,2,0)</f>
        <v>#REF!</v>
      </c>
      <c r="P232" t="s">
        <v>2326</v>
      </c>
      <c r="Q232" t="s">
        <v>122</v>
      </c>
      <c r="R232" t="str">
        <f t="shared" si="23"/>
        <v>ALE1</v>
      </c>
      <c r="S232" t="e">
        <f>VLOOKUP(P232,#REF!,2,0)</f>
        <v>#REF!</v>
      </c>
    </row>
    <row r="233" spans="1:19" x14ac:dyDescent="0.25">
      <c r="A233" s="35" t="s">
        <v>2357</v>
      </c>
      <c r="B233" s="35" t="s">
        <v>122</v>
      </c>
      <c r="C233" t="str">
        <f t="shared" si="18"/>
        <v/>
      </c>
      <c r="D233" t="str">
        <f t="shared" si="19"/>
        <v/>
      </c>
      <c r="E233" t="str">
        <f t="shared" si="20"/>
        <v>Nov-Si ;Dic-No</v>
      </c>
      <c r="F233" t="str">
        <f t="shared" si="21"/>
        <v>Nov-Si ;Ene-No</v>
      </c>
      <c r="G233" t="e">
        <f>VLOOKUP(A233,#REF!,2,0)</f>
        <v>#REF!</v>
      </c>
      <c r="J233" t="s">
        <v>1521</v>
      </c>
      <c r="K233" t="s">
        <v>122</v>
      </c>
      <c r="L233" t="str">
        <f t="shared" si="22"/>
        <v>3DM</v>
      </c>
      <c r="M233" t="e">
        <f>VLOOKUP(J233,#REF!,2,0)</f>
        <v>#REF!</v>
      </c>
      <c r="P233" t="s">
        <v>1769</v>
      </c>
      <c r="Q233" t="s">
        <v>122</v>
      </c>
      <c r="R233" t="str">
        <f t="shared" si="23"/>
        <v>F7M</v>
      </c>
      <c r="S233" t="e">
        <f>VLOOKUP(P233,#REF!,2,0)</f>
        <v>#REF!</v>
      </c>
    </row>
    <row r="234" spans="1:19" x14ac:dyDescent="0.25">
      <c r="A234" s="35" t="s">
        <v>1821</v>
      </c>
      <c r="B234" s="35" t="s">
        <v>122</v>
      </c>
      <c r="C234" t="str">
        <f t="shared" si="18"/>
        <v>MAN</v>
      </c>
      <c r="D234" t="str">
        <f t="shared" si="19"/>
        <v/>
      </c>
      <c r="E234" t="str">
        <f t="shared" si="20"/>
        <v>Nov-Si ;Dic-Si</v>
      </c>
      <c r="F234" t="str">
        <f t="shared" si="21"/>
        <v>Nov-Si ;Ene-No</v>
      </c>
      <c r="G234" t="e">
        <f>VLOOKUP(A234,#REF!,2,0)</f>
        <v>#REF!</v>
      </c>
      <c r="J234" t="s">
        <v>2114</v>
      </c>
      <c r="K234" t="s">
        <v>122</v>
      </c>
      <c r="L234" t="str">
        <f t="shared" si="22"/>
        <v/>
      </c>
      <c r="M234" t="e">
        <f>VLOOKUP(J234,#REF!,2,0)</f>
        <v>#REF!</v>
      </c>
      <c r="P234" t="s">
        <v>2765</v>
      </c>
      <c r="Q234" t="s">
        <v>122</v>
      </c>
      <c r="R234" t="str">
        <f t="shared" si="23"/>
        <v/>
      </c>
      <c r="S234" t="e">
        <f>VLOOKUP(P234,#REF!,2,0)</f>
        <v>#REF!</v>
      </c>
    </row>
    <row r="235" spans="1:19" x14ac:dyDescent="0.25">
      <c r="A235" s="35" t="s">
        <v>2358</v>
      </c>
      <c r="B235" s="35" t="s">
        <v>122</v>
      </c>
      <c r="C235" t="str">
        <f t="shared" si="18"/>
        <v/>
      </c>
      <c r="D235" t="str">
        <f t="shared" si="19"/>
        <v/>
      </c>
      <c r="E235" t="str">
        <f t="shared" si="20"/>
        <v>Nov-Si ;Dic-No</v>
      </c>
      <c r="F235" t="str">
        <f t="shared" si="21"/>
        <v>Nov-Si ;Ene-No</v>
      </c>
      <c r="G235" t="e">
        <f>VLOOKUP(A235,#REF!,2,0)</f>
        <v>#REF!</v>
      </c>
      <c r="J235" t="s">
        <v>1512</v>
      </c>
      <c r="K235" t="s">
        <v>122</v>
      </c>
      <c r="L235" t="str">
        <f t="shared" si="22"/>
        <v>3EB</v>
      </c>
      <c r="M235" t="e">
        <f>VLOOKUP(J235,#REF!,2,0)</f>
        <v>#REF!</v>
      </c>
      <c r="P235" t="s">
        <v>2766</v>
      </c>
      <c r="Q235" t="s">
        <v>122</v>
      </c>
      <c r="R235" t="str">
        <f t="shared" si="23"/>
        <v/>
      </c>
      <c r="S235" t="e">
        <f>VLOOKUP(P235,#REF!,2,0)</f>
        <v>#REF!</v>
      </c>
    </row>
    <row r="236" spans="1:19" x14ac:dyDescent="0.25">
      <c r="A236" s="35" t="s">
        <v>2359</v>
      </c>
      <c r="B236" s="35" t="s">
        <v>122</v>
      </c>
      <c r="C236" t="str">
        <f t="shared" si="18"/>
        <v/>
      </c>
      <c r="D236" t="str">
        <f t="shared" si="19"/>
        <v/>
      </c>
      <c r="E236" t="str">
        <f t="shared" si="20"/>
        <v>Nov-Si ;Dic-No</v>
      </c>
      <c r="F236" t="str">
        <f t="shared" si="21"/>
        <v>Nov-Si ;Ene-No</v>
      </c>
      <c r="G236" t="e">
        <f>VLOOKUP(A236,#REF!,2,0)</f>
        <v>#REF!</v>
      </c>
      <c r="J236" t="s">
        <v>1891</v>
      </c>
      <c r="K236" t="s">
        <v>122</v>
      </c>
      <c r="L236" t="str">
        <f t="shared" si="22"/>
        <v>4LV</v>
      </c>
      <c r="M236" t="e">
        <f>VLOOKUP(J236,#REF!,2,0)</f>
        <v>#REF!</v>
      </c>
      <c r="P236" t="s">
        <v>1801</v>
      </c>
      <c r="Q236" t="s">
        <v>122</v>
      </c>
      <c r="R236" t="str">
        <f t="shared" si="23"/>
        <v>MMV1</v>
      </c>
      <c r="S236" t="e">
        <f>VLOOKUP(P236,#REF!,2,0)</f>
        <v>#REF!</v>
      </c>
    </row>
    <row r="237" spans="1:19" x14ac:dyDescent="0.25">
      <c r="A237" s="35" t="s">
        <v>2360</v>
      </c>
      <c r="B237" s="35" t="s">
        <v>122</v>
      </c>
      <c r="C237" t="str">
        <f t="shared" si="18"/>
        <v/>
      </c>
      <c r="D237" t="str">
        <f t="shared" si="19"/>
        <v/>
      </c>
      <c r="E237" t="str">
        <f t="shared" si="20"/>
        <v>Nov-Si ;Dic-No</v>
      </c>
      <c r="F237" t="str">
        <f t="shared" si="21"/>
        <v>Nov-Si ;Ene-No</v>
      </c>
      <c r="G237" t="e">
        <f>VLOOKUP(A237,#REF!,2,0)</f>
        <v>#REF!</v>
      </c>
      <c r="J237" t="s">
        <v>2115</v>
      </c>
      <c r="K237" t="s">
        <v>122</v>
      </c>
      <c r="L237" t="str">
        <f t="shared" si="22"/>
        <v/>
      </c>
      <c r="M237" t="e">
        <f>VLOOKUP(J237,#REF!,2,0)</f>
        <v>#REF!</v>
      </c>
      <c r="P237" t="s">
        <v>1730</v>
      </c>
      <c r="Q237" t="s">
        <v>122</v>
      </c>
      <c r="R237" t="str">
        <f t="shared" si="23"/>
        <v>L12</v>
      </c>
      <c r="S237" t="e">
        <f>VLOOKUP(P237,#REF!,2,0)</f>
        <v>#REF!</v>
      </c>
    </row>
    <row r="238" spans="1:19" x14ac:dyDescent="0.25">
      <c r="A238" s="35" t="s">
        <v>2361</v>
      </c>
      <c r="B238" s="35" t="s">
        <v>122</v>
      </c>
      <c r="C238" t="str">
        <f t="shared" si="18"/>
        <v/>
      </c>
      <c r="D238" t="str">
        <f t="shared" si="19"/>
        <v/>
      </c>
      <c r="E238" t="str">
        <f t="shared" si="20"/>
        <v>Nov-Si ;Dic-No</v>
      </c>
      <c r="F238" t="str">
        <f t="shared" si="21"/>
        <v>Nov-Si ;Ene-No</v>
      </c>
      <c r="G238" t="e">
        <f>VLOOKUP(A238,#REF!,2,0)</f>
        <v>#REF!</v>
      </c>
      <c r="J238" t="s">
        <v>1692</v>
      </c>
      <c r="K238" t="s">
        <v>122</v>
      </c>
      <c r="L238" t="str">
        <f t="shared" si="22"/>
        <v>8IP</v>
      </c>
      <c r="M238" t="e">
        <f>VLOOKUP(J238,#REF!,2,0)</f>
        <v>#REF!</v>
      </c>
      <c r="P238" t="s">
        <v>1812</v>
      </c>
      <c r="Q238" t="s">
        <v>122</v>
      </c>
      <c r="R238" t="str">
        <f t="shared" si="23"/>
        <v>B2F</v>
      </c>
      <c r="S238" t="e">
        <f>VLOOKUP(P238,#REF!,2,0)</f>
        <v>#REF!</v>
      </c>
    </row>
    <row r="239" spans="1:19" x14ac:dyDescent="0.25">
      <c r="A239" s="35" t="s">
        <v>2362</v>
      </c>
      <c r="B239" s="35" t="s">
        <v>122</v>
      </c>
      <c r="C239" t="str">
        <f t="shared" si="18"/>
        <v/>
      </c>
      <c r="D239" t="str">
        <f t="shared" si="19"/>
        <v/>
      </c>
      <c r="E239" t="str">
        <f t="shared" si="20"/>
        <v>Nov-Si ;Dic-No</v>
      </c>
      <c r="F239" t="str">
        <f t="shared" si="21"/>
        <v>Nov-Si ;Ene-No</v>
      </c>
      <c r="G239" t="e">
        <f>VLOOKUP(A239,#REF!,2,0)</f>
        <v>#REF!</v>
      </c>
      <c r="J239" t="s">
        <v>2116</v>
      </c>
      <c r="K239" t="s">
        <v>122</v>
      </c>
      <c r="L239" t="str">
        <f t="shared" si="22"/>
        <v/>
      </c>
      <c r="M239" t="e">
        <f>VLOOKUP(J239,#REF!,2,0)</f>
        <v>#REF!</v>
      </c>
      <c r="P239" t="s">
        <v>1796</v>
      </c>
      <c r="Q239" t="s">
        <v>122</v>
      </c>
      <c r="R239" t="str">
        <f t="shared" si="23"/>
        <v>TV2</v>
      </c>
      <c r="S239" t="e">
        <f>VLOOKUP(P239,#REF!,2,0)</f>
        <v>#REF!</v>
      </c>
    </row>
    <row r="240" spans="1:19" x14ac:dyDescent="0.25">
      <c r="A240" s="35" t="s">
        <v>2363</v>
      </c>
      <c r="B240" s="35" t="s">
        <v>122</v>
      </c>
      <c r="C240" t="str">
        <f t="shared" si="18"/>
        <v/>
      </c>
      <c r="D240" t="str">
        <f t="shared" si="19"/>
        <v/>
      </c>
      <c r="E240" t="str">
        <f t="shared" si="20"/>
        <v>Nov-Si ;Dic-No</v>
      </c>
      <c r="F240" t="str">
        <f t="shared" si="21"/>
        <v>Nov-Si ;Ene-No</v>
      </c>
      <c r="G240" t="e">
        <f>VLOOKUP(A240,#REF!,2,0)</f>
        <v>#REF!</v>
      </c>
      <c r="J240" t="s">
        <v>1812</v>
      </c>
      <c r="K240" t="s">
        <v>122</v>
      </c>
      <c r="L240" t="str">
        <f t="shared" si="22"/>
        <v>B2F</v>
      </c>
      <c r="M240" t="e">
        <f>VLOOKUP(J240,#REF!,2,0)</f>
        <v>#REF!</v>
      </c>
      <c r="P240" t="s">
        <v>2767</v>
      </c>
      <c r="Q240" t="s">
        <v>122</v>
      </c>
      <c r="R240" t="str">
        <f t="shared" si="23"/>
        <v/>
      </c>
      <c r="S240" t="e">
        <f>VLOOKUP(P240,#REF!,2,0)</f>
        <v>#REF!</v>
      </c>
    </row>
    <row r="241" spans="1:19" x14ac:dyDescent="0.25">
      <c r="A241" s="35" t="s">
        <v>1857</v>
      </c>
      <c r="B241" s="35" t="s">
        <v>122</v>
      </c>
      <c r="C241" t="str">
        <f t="shared" si="18"/>
        <v>NC3</v>
      </c>
      <c r="D241" t="str">
        <f t="shared" si="19"/>
        <v>NC3</v>
      </c>
      <c r="E241" t="str">
        <f t="shared" si="20"/>
        <v>Nov-Si ;Dic-Si</v>
      </c>
      <c r="F241" t="str">
        <f t="shared" si="21"/>
        <v>Nov-Si ;Ene-Si</v>
      </c>
      <c r="G241" t="e">
        <f>VLOOKUP(A241,#REF!,2,0)</f>
        <v>#REF!</v>
      </c>
      <c r="J241" t="s">
        <v>2117</v>
      </c>
      <c r="K241" t="s">
        <v>122</v>
      </c>
      <c r="L241" t="str">
        <f t="shared" si="22"/>
        <v/>
      </c>
      <c r="M241" t="e">
        <f>VLOOKUP(J241,#REF!,2,0)</f>
        <v>#REF!</v>
      </c>
      <c r="P241" t="s">
        <v>2768</v>
      </c>
      <c r="Q241" t="s">
        <v>122</v>
      </c>
      <c r="R241" t="str">
        <f t="shared" si="23"/>
        <v/>
      </c>
      <c r="S241" t="e">
        <f>VLOOKUP(P241,#REF!,2,0)</f>
        <v>#REF!</v>
      </c>
    </row>
    <row r="242" spans="1:19" x14ac:dyDescent="0.25">
      <c r="A242" s="35" t="s">
        <v>2364</v>
      </c>
      <c r="B242" s="35" t="s">
        <v>122</v>
      </c>
      <c r="C242" t="str">
        <f t="shared" si="18"/>
        <v/>
      </c>
      <c r="D242" t="str">
        <f t="shared" si="19"/>
        <v/>
      </c>
      <c r="E242" t="str">
        <f t="shared" si="20"/>
        <v>Nov-Si ;Dic-No</v>
      </c>
      <c r="F242" t="str">
        <f t="shared" si="21"/>
        <v>Nov-Si ;Ene-No</v>
      </c>
      <c r="G242" t="e">
        <f>VLOOKUP(A242,#REF!,2,0)</f>
        <v>#REF!</v>
      </c>
      <c r="J242" t="s">
        <v>1815</v>
      </c>
      <c r="K242" t="s">
        <v>122</v>
      </c>
      <c r="L242" t="str">
        <f t="shared" si="22"/>
        <v>BAV1</v>
      </c>
      <c r="M242" t="e">
        <f>VLOOKUP(J242,#REF!,2,0)</f>
        <v>#REF!</v>
      </c>
      <c r="P242" t="s">
        <v>1635</v>
      </c>
      <c r="Q242" t="s">
        <v>122</v>
      </c>
      <c r="R242" t="str">
        <f t="shared" si="23"/>
        <v>ELM</v>
      </c>
      <c r="S242" t="e">
        <f>VLOOKUP(P242,#REF!,2,0)</f>
        <v>#REF!</v>
      </c>
    </row>
    <row r="243" spans="1:19" x14ac:dyDescent="0.25">
      <c r="A243" s="35" t="s">
        <v>2365</v>
      </c>
      <c r="B243" s="35" t="s">
        <v>122</v>
      </c>
      <c r="C243" t="str">
        <f t="shared" si="18"/>
        <v/>
      </c>
      <c r="D243" t="str">
        <f t="shared" si="19"/>
        <v/>
      </c>
      <c r="E243" t="str">
        <f t="shared" si="20"/>
        <v>Nov-Si ;Dic-No</v>
      </c>
      <c r="F243" t="str">
        <f t="shared" si="21"/>
        <v>Nov-Si ;Ene-No</v>
      </c>
      <c r="G243" t="e">
        <f>VLOOKUP(A243,#REF!,2,0)</f>
        <v>#REF!</v>
      </c>
      <c r="J243" t="s">
        <v>2119</v>
      </c>
      <c r="K243" t="s">
        <v>122</v>
      </c>
      <c r="L243" t="str">
        <f t="shared" si="22"/>
        <v/>
      </c>
      <c r="M243" t="e">
        <f>VLOOKUP(J243,#REF!,2,0)</f>
        <v>#REF!</v>
      </c>
      <c r="P243" t="s">
        <v>2769</v>
      </c>
      <c r="Q243" t="s">
        <v>122</v>
      </c>
      <c r="R243" t="str">
        <f t="shared" si="23"/>
        <v/>
      </c>
      <c r="S243" t="e">
        <f>VLOOKUP(P243,#REF!,2,0)</f>
        <v>#REF!</v>
      </c>
    </row>
    <row r="244" spans="1:19" x14ac:dyDescent="0.25">
      <c r="A244" s="35" t="s">
        <v>2366</v>
      </c>
      <c r="B244" s="35" t="s">
        <v>122</v>
      </c>
      <c r="C244" t="str">
        <f t="shared" si="18"/>
        <v/>
      </c>
      <c r="D244" t="str">
        <f t="shared" si="19"/>
        <v>NGE</v>
      </c>
      <c r="E244" t="str">
        <f t="shared" si="20"/>
        <v>Nov-Si ;Dic-No</v>
      </c>
      <c r="F244" t="str">
        <f t="shared" si="21"/>
        <v>Nov-Si ;Ene-Si</v>
      </c>
      <c r="G244" t="e">
        <f>VLOOKUP(A244,#REF!,2,0)</f>
        <v>#REF!</v>
      </c>
      <c r="J244" t="s">
        <v>1943</v>
      </c>
      <c r="K244" t="s">
        <v>122</v>
      </c>
      <c r="L244" t="str">
        <f t="shared" si="22"/>
        <v>BH2</v>
      </c>
      <c r="M244" t="e">
        <f>VLOOKUP(J244,#REF!,2,0)</f>
        <v>#REF!</v>
      </c>
      <c r="P244" t="s">
        <v>1677</v>
      </c>
      <c r="Q244" t="s">
        <v>122</v>
      </c>
      <c r="R244" t="str">
        <f t="shared" si="23"/>
        <v>ASR</v>
      </c>
      <c r="S244" t="e">
        <f>VLOOKUP(P244,#REF!,2,0)</f>
        <v>#REF!</v>
      </c>
    </row>
    <row r="245" spans="1:19" x14ac:dyDescent="0.25">
      <c r="A245" s="35" t="s">
        <v>2367</v>
      </c>
      <c r="B245" s="35" t="s">
        <v>122</v>
      </c>
      <c r="C245" t="str">
        <f t="shared" si="18"/>
        <v/>
      </c>
      <c r="D245" t="str">
        <f t="shared" si="19"/>
        <v/>
      </c>
      <c r="E245" t="str">
        <f t="shared" si="20"/>
        <v>Nov-Si ;Dic-No</v>
      </c>
      <c r="F245" t="str">
        <f t="shared" si="21"/>
        <v>Nov-Si ;Ene-No</v>
      </c>
      <c r="G245" t="e">
        <f>VLOOKUP(A245,#REF!,2,0)</f>
        <v>#REF!</v>
      </c>
      <c r="J245" t="s">
        <v>1922</v>
      </c>
      <c r="K245" t="s">
        <v>122</v>
      </c>
      <c r="L245" t="str">
        <f t="shared" si="22"/>
        <v>BTY</v>
      </c>
      <c r="M245" t="e">
        <f>VLOOKUP(J245,#REF!,2,0)</f>
        <v>#REF!</v>
      </c>
      <c r="P245" t="s">
        <v>1857</v>
      </c>
      <c r="Q245" t="s">
        <v>122</v>
      </c>
      <c r="R245" t="str">
        <f t="shared" si="23"/>
        <v>NC3</v>
      </c>
      <c r="S245" t="e">
        <f>VLOOKUP(P245,#REF!,2,0)</f>
        <v>#REF!</v>
      </c>
    </row>
    <row r="246" spans="1:19" x14ac:dyDescent="0.25">
      <c r="A246" s="35" t="s">
        <v>2368</v>
      </c>
      <c r="B246" s="35" t="s">
        <v>122</v>
      </c>
      <c r="C246" t="str">
        <f t="shared" si="18"/>
        <v/>
      </c>
      <c r="D246" t="str">
        <f t="shared" si="19"/>
        <v/>
      </c>
      <c r="E246" t="str">
        <f t="shared" si="20"/>
        <v>Nov-Si ;Dic-No</v>
      </c>
      <c r="F246" t="str">
        <f t="shared" si="21"/>
        <v>Nov-Si ;Ene-No</v>
      </c>
      <c r="G246" t="e">
        <f>VLOOKUP(A246,#REF!,2,0)</f>
        <v>#REF!</v>
      </c>
      <c r="J246" t="s">
        <v>1759</v>
      </c>
      <c r="K246" t="s">
        <v>122</v>
      </c>
      <c r="L246" t="str">
        <f t="shared" si="22"/>
        <v>C17</v>
      </c>
      <c r="M246" t="e">
        <f>VLOOKUP(J246,#REF!,2,0)</f>
        <v>#REF!</v>
      </c>
      <c r="P246" t="s">
        <v>1706</v>
      </c>
      <c r="Q246" t="s">
        <v>122</v>
      </c>
      <c r="R246" t="str">
        <f t="shared" si="23"/>
        <v>DCM</v>
      </c>
      <c r="S246" t="e">
        <f>VLOOKUP(P246,#REF!,2,0)</f>
        <v>#REF!</v>
      </c>
    </row>
    <row r="247" spans="1:19" x14ac:dyDescent="0.25">
      <c r="A247" s="35" t="s">
        <v>1606</v>
      </c>
      <c r="B247" s="35" t="s">
        <v>122</v>
      </c>
      <c r="C247" t="str">
        <f t="shared" si="18"/>
        <v/>
      </c>
      <c r="D247" t="str">
        <f t="shared" si="19"/>
        <v/>
      </c>
      <c r="E247" t="str">
        <f t="shared" si="20"/>
        <v>Nov-Si ;Dic-No</v>
      </c>
      <c r="F247" t="str">
        <f t="shared" si="21"/>
        <v>Nov-Si ;Ene-No</v>
      </c>
      <c r="G247" t="e">
        <f>VLOOKUP(A247,#REF!,2,0)</f>
        <v>#REF!</v>
      </c>
      <c r="J247" t="s">
        <v>2120</v>
      </c>
      <c r="K247" t="s">
        <v>122</v>
      </c>
      <c r="L247" t="str">
        <f t="shared" si="22"/>
        <v/>
      </c>
      <c r="M247" t="e">
        <f>VLOOKUP(J247,#REF!,2,0)</f>
        <v>#REF!</v>
      </c>
      <c r="P247" t="s">
        <v>1697</v>
      </c>
      <c r="Q247" t="s">
        <v>122</v>
      </c>
      <c r="R247" t="str">
        <f t="shared" si="23"/>
        <v>CEI</v>
      </c>
      <c r="S247" t="e">
        <f>VLOOKUP(P247,#REF!,2,0)</f>
        <v>#REF!</v>
      </c>
    </row>
    <row r="248" spans="1:19" x14ac:dyDescent="0.25">
      <c r="A248" s="35" t="s">
        <v>1858</v>
      </c>
      <c r="B248" s="35" t="s">
        <v>122</v>
      </c>
      <c r="C248" t="str">
        <f t="shared" si="18"/>
        <v>ORE</v>
      </c>
      <c r="D248" t="str">
        <f t="shared" si="19"/>
        <v/>
      </c>
      <c r="E248" t="str">
        <f t="shared" si="20"/>
        <v>Nov-Si ;Dic-Si</v>
      </c>
      <c r="F248" t="str">
        <f t="shared" si="21"/>
        <v>Nov-Si ;Ene-No</v>
      </c>
      <c r="G248" t="e">
        <f>VLOOKUP(A248,#REF!,2,0)</f>
        <v>#REF!</v>
      </c>
      <c r="J248" t="s">
        <v>1747</v>
      </c>
      <c r="K248" t="s">
        <v>122</v>
      </c>
      <c r="L248" t="str">
        <f t="shared" si="22"/>
        <v>C1733D</v>
      </c>
      <c r="M248" t="e">
        <f>VLOOKUP(J248,#REF!,2,0)</f>
        <v>#REF!</v>
      </c>
      <c r="P248" t="s">
        <v>1877</v>
      </c>
      <c r="Q248" t="s">
        <v>122</v>
      </c>
      <c r="R248" t="str">
        <f t="shared" si="23"/>
        <v>VJ4</v>
      </c>
      <c r="S248" t="e">
        <f>VLOOKUP(P248,#REF!,2,0)</f>
        <v>#REF!</v>
      </c>
    </row>
    <row r="249" spans="1:19" x14ac:dyDescent="0.25">
      <c r="A249" s="35" t="s">
        <v>1811</v>
      </c>
      <c r="B249" s="35" t="s">
        <v>122</v>
      </c>
      <c r="C249" t="str">
        <f t="shared" si="18"/>
        <v/>
      </c>
      <c r="D249" t="str">
        <f t="shared" si="19"/>
        <v/>
      </c>
      <c r="E249" t="str">
        <f t="shared" si="20"/>
        <v>Nov-Si ;Dic-No</v>
      </c>
      <c r="F249" t="str">
        <f t="shared" si="21"/>
        <v>Nov-Si ;Ene-No</v>
      </c>
      <c r="G249" t="e">
        <f>VLOOKUP(A249,#REF!,2,0)</f>
        <v>#REF!</v>
      </c>
      <c r="J249" t="s">
        <v>1828</v>
      </c>
      <c r="K249" t="s">
        <v>122</v>
      </c>
      <c r="L249" t="str">
        <f t="shared" si="22"/>
        <v>C2K1</v>
      </c>
      <c r="M249" t="e">
        <f>VLOOKUP(J249,#REF!,2,0)</f>
        <v>#REF!</v>
      </c>
      <c r="P249" t="s">
        <v>2154</v>
      </c>
      <c r="Q249" t="s">
        <v>122</v>
      </c>
      <c r="R249" t="str">
        <f t="shared" si="23"/>
        <v>SHI</v>
      </c>
      <c r="S249" t="e">
        <f>VLOOKUP(P249,#REF!,2,0)</f>
        <v>#REF!</v>
      </c>
    </row>
    <row r="250" spans="1:19" x14ac:dyDescent="0.25">
      <c r="A250" s="35" t="s">
        <v>1608</v>
      </c>
      <c r="B250" s="35" t="s">
        <v>122</v>
      </c>
      <c r="C250" t="str">
        <f t="shared" si="18"/>
        <v>PL13B</v>
      </c>
      <c r="D250" t="str">
        <f t="shared" si="19"/>
        <v>PL13B</v>
      </c>
      <c r="E250" t="str">
        <f t="shared" si="20"/>
        <v>Nov-Si ;Dic-Si</v>
      </c>
      <c r="F250" t="str">
        <f t="shared" si="21"/>
        <v>Nov-Si ;Ene-Si</v>
      </c>
      <c r="G250" t="e">
        <f>VLOOKUP(A250,#REF!,2,0)</f>
        <v>#REF!</v>
      </c>
      <c r="J250" t="s">
        <v>1927</v>
      </c>
      <c r="K250" t="s">
        <v>122</v>
      </c>
      <c r="L250" t="str">
        <f t="shared" si="22"/>
        <v>C76</v>
      </c>
      <c r="M250" t="e">
        <f>VLOOKUP(J250,#REF!,2,0)</f>
        <v>#REF!</v>
      </c>
      <c r="P250" t="s">
        <v>1843</v>
      </c>
      <c r="Q250" t="s">
        <v>122</v>
      </c>
      <c r="R250" t="str">
        <f t="shared" si="23"/>
        <v>SHC</v>
      </c>
      <c r="S250" t="e">
        <f>VLOOKUP(P250,#REF!,2,0)</f>
        <v>#REF!</v>
      </c>
    </row>
    <row r="251" spans="1:19" x14ac:dyDescent="0.25">
      <c r="A251" s="35" t="s">
        <v>1610</v>
      </c>
      <c r="B251" s="35" t="s">
        <v>122</v>
      </c>
      <c r="C251" t="str">
        <f t="shared" si="18"/>
        <v>POA</v>
      </c>
      <c r="D251" t="str">
        <f t="shared" si="19"/>
        <v/>
      </c>
      <c r="E251" t="str">
        <f t="shared" si="20"/>
        <v>Nov-Si ;Dic-Si</v>
      </c>
      <c r="F251" t="str">
        <f t="shared" si="21"/>
        <v>Nov-Si ;Ene-No</v>
      </c>
      <c r="G251" t="e">
        <f>VLOOKUP(A251,#REF!,2,0)</f>
        <v>#REF!</v>
      </c>
      <c r="J251" t="s">
        <v>1832</v>
      </c>
      <c r="K251" t="s">
        <v>122</v>
      </c>
      <c r="L251" t="str">
        <f t="shared" si="22"/>
        <v>CRI11M</v>
      </c>
      <c r="M251" t="e">
        <f>VLOOKUP(J251,#REF!,2,0)</f>
        <v>#REF!</v>
      </c>
      <c r="P251" t="s">
        <v>1638</v>
      </c>
      <c r="Q251" t="s">
        <v>122</v>
      </c>
      <c r="R251" t="str">
        <f t="shared" si="23"/>
        <v>JA2</v>
      </c>
      <c r="S251" t="e">
        <f>VLOOKUP(P251,#REF!,2,0)</f>
        <v>#REF!</v>
      </c>
    </row>
    <row r="252" spans="1:19" x14ac:dyDescent="0.25">
      <c r="A252" s="35" t="s">
        <v>1676</v>
      </c>
      <c r="B252" s="35" t="s">
        <v>122</v>
      </c>
      <c r="C252" t="str">
        <f t="shared" si="18"/>
        <v>POA3D</v>
      </c>
      <c r="D252" t="str">
        <f t="shared" si="19"/>
        <v/>
      </c>
      <c r="E252" t="str">
        <f t="shared" si="20"/>
        <v>Nov-Si ;Dic-Si</v>
      </c>
      <c r="F252" t="str">
        <f t="shared" si="21"/>
        <v>Nov-Si ;Ene-No</v>
      </c>
      <c r="G252" t="e">
        <f>VLOOKUP(A252,#REF!,2,0)</f>
        <v>#REF!</v>
      </c>
      <c r="J252" t="s">
        <v>2122</v>
      </c>
      <c r="K252" t="s">
        <v>122</v>
      </c>
      <c r="L252" t="str">
        <f t="shared" si="22"/>
        <v/>
      </c>
      <c r="M252" t="e">
        <f>VLOOKUP(J252,#REF!,2,0)</f>
        <v>#REF!</v>
      </c>
      <c r="P252" t="s">
        <v>2069</v>
      </c>
      <c r="Q252" t="s">
        <v>122</v>
      </c>
      <c r="R252" t="str">
        <f t="shared" si="23"/>
        <v>SO2</v>
      </c>
      <c r="S252" t="e">
        <f>VLOOKUP(P252,#REF!,2,0)</f>
        <v>#REF!</v>
      </c>
    </row>
    <row r="253" spans="1:19" x14ac:dyDescent="0.25">
      <c r="A253" s="35" t="s">
        <v>1823</v>
      </c>
      <c r="B253" s="35" t="s">
        <v>122</v>
      </c>
      <c r="C253" t="str">
        <f t="shared" si="18"/>
        <v/>
      </c>
      <c r="D253" t="str">
        <f t="shared" si="19"/>
        <v/>
      </c>
      <c r="E253" t="str">
        <f t="shared" si="20"/>
        <v>Nov-Si ;Dic-No</v>
      </c>
      <c r="F253" t="str">
        <f t="shared" si="21"/>
        <v>Nov-Si ;Ene-No</v>
      </c>
      <c r="G253" t="e">
        <f>VLOOKUP(A253,#REF!,2,0)</f>
        <v>#REF!</v>
      </c>
      <c r="J253" t="s">
        <v>1592</v>
      </c>
      <c r="K253" t="s">
        <v>122</v>
      </c>
      <c r="L253" t="str">
        <f t="shared" si="22"/>
        <v>CV1</v>
      </c>
      <c r="M253" t="e">
        <f>VLOOKUP(J253,#REF!,2,0)</f>
        <v>#REF!</v>
      </c>
      <c r="P253" t="s">
        <v>2220</v>
      </c>
      <c r="Q253" t="s">
        <v>122</v>
      </c>
      <c r="R253" t="str">
        <f t="shared" si="23"/>
        <v>DL1</v>
      </c>
      <c r="S253" t="e">
        <f>VLOOKUP(P253,#REF!,2,0)</f>
        <v>#REF!</v>
      </c>
    </row>
    <row r="254" spans="1:19" x14ac:dyDescent="0.25">
      <c r="A254" s="35" t="s">
        <v>1860</v>
      </c>
      <c r="B254" s="35" t="s">
        <v>122</v>
      </c>
      <c r="C254" t="str">
        <f t="shared" si="18"/>
        <v>PON</v>
      </c>
      <c r="D254" t="str">
        <f t="shared" si="19"/>
        <v/>
      </c>
      <c r="E254" t="str">
        <f t="shared" si="20"/>
        <v>Nov-Si ;Dic-Si</v>
      </c>
      <c r="F254" t="str">
        <f t="shared" si="21"/>
        <v>Nov-Si ;Ene-No</v>
      </c>
      <c r="G254" t="e">
        <f>VLOOKUP(A254,#REF!,2,0)</f>
        <v>#REF!</v>
      </c>
      <c r="J254" t="s">
        <v>1670</v>
      </c>
      <c r="K254" t="s">
        <v>122</v>
      </c>
      <c r="L254" t="str">
        <f t="shared" si="22"/>
        <v>CV43</v>
      </c>
      <c r="M254" t="e">
        <f>VLOOKUP(J254,#REF!,2,0)</f>
        <v>#REF!</v>
      </c>
      <c r="P254" t="s">
        <v>2770</v>
      </c>
      <c r="Q254" t="s">
        <v>122</v>
      </c>
      <c r="R254" t="str">
        <f t="shared" si="23"/>
        <v/>
      </c>
      <c r="S254" t="e">
        <f>VLOOKUP(P254,#REF!,2,0)</f>
        <v>#REF!</v>
      </c>
    </row>
    <row r="255" spans="1:19" x14ac:dyDescent="0.25">
      <c r="A255" s="35" t="s">
        <v>1861</v>
      </c>
      <c r="B255" s="35" t="s">
        <v>122</v>
      </c>
      <c r="C255" t="str">
        <f t="shared" si="18"/>
        <v>PRQ</v>
      </c>
      <c r="D255" t="str">
        <f t="shared" si="19"/>
        <v/>
      </c>
      <c r="E255" t="str">
        <f t="shared" si="20"/>
        <v>Nov-Si ;Dic-Si</v>
      </c>
      <c r="F255" t="str">
        <f t="shared" si="21"/>
        <v>Nov-Si ;Ene-No</v>
      </c>
      <c r="G255" t="e">
        <f>VLOOKUP(A255,#REF!,2,0)</f>
        <v>#REF!</v>
      </c>
      <c r="J255" t="s">
        <v>2124</v>
      </c>
      <c r="K255" t="s">
        <v>122</v>
      </c>
      <c r="L255" t="str">
        <f t="shared" si="22"/>
        <v/>
      </c>
      <c r="M255" t="e">
        <f>VLOOKUP(J255,#REF!,2,0)</f>
        <v>#REF!</v>
      </c>
      <c r="P255" t="s">
        <v>1928</v>
      </c>
      <c r="Q255" t="s">
        <v>122</v>
      </c>
      <c r="R255" t="str">
        <f t="shared" si="23"/>
        <v>S1S</v>
      </c>
      <c r="S255" t="e">
        <f>VLOOKUP(P255,#REF!,2,0)</f>
        <v>#REF!</v>
      </c>
    </row>
    <row r="256" spans="1:19" x14ac:dyDescent="0.25">
      <c r="A256" s="35" t="s">
        <v>1833</v>
      </c>
      <c r="B256" s="35" t="s">
        <v>122</v>
      </c>
      <c r="C256" t="str">
        <f t="shared" si="18"/>
        <v/>
      </c>
      <c r="D256" t="str">
        <f t="shared" si="19"/>
        <v/>
      </c>
      <c r="E256" t="str">
        <f t="shared" si="20"/>
        <v>Nov-Si ;Dic-No</v>
      </c>
      <c r="F256" t="str">
        <f t="shared" si="21"/>
        <v>Nov-Si ;Ene-No</v>
      </c>
      <c r="G256" t="e">
        <f>VLOOKUP(A256,#REF!,2,0)</f>
        <v>#REF!</v>
      </c>
      <c r="J256" t="s">
        <v>2126</v>
      </c>
      <c r="K256" t="s">
        <v>122</v>
      </c>
      <c r="L256" t="str">
        <f t="shared" si="22"/>
        <v/>
      </c>
      <c r="M256" t="e">
        <f>VLOOKUP(J256,#REF!,2,0)</f>
        <v>#REF!</v>
      </c>
      <c r="P256" t="s">
        <v>1698</v>
      </c>
      <c r="Q256" t="s">
        <v>122</v>
      </c>
      <c r="R256" t="str">
        <f t="shared" si="23"/>
        <v>F1Z</v>
      </c>
      <c r="S256" t="e">
        <f>VLOOKUP(P256,#REF!,2,0)</f>
        <v>#REF!</v>
      </c>
    </row>
    <row r="257" spans="1:19" x14ac:dyDescent="0.25">
      <c r="A257" s="35" t="s">
        <v>1863</v>
      </c>
      <c r="B257" s="35" t="s">
        <v>122</v>
      </c>
      <c r="C257" t="str">
        <f t="shared" si="18"/>
        <v>PRV1</v>
      </c>
      <c r="D257" t="str">
        <f t="shared" si="19"/>
        <v/>
      </c>
      <c r="E257" t="str">
        <f t="shared" si="20"/>
        <v>Nov-Si ;Dic-Si</v>
      </c>
      <c r="F257" t="str">
        <f t="shared" si="21"/>
        <v>Nov-Si ;Ene-No</v>
      </c>
      <c r="G257" t="e">
        <f>VLOOKUP(A257,#REF!,2,0)</f>
        <v>#REF!</v>
      </c>
      <c r="J257" t="s">
        <v>2714</v>
      </c>
      <c r="K257" t="s">
        <v>122</v>
      </c>
      <c r="L257" t="str">
        <f t="shared" si="22"/>
        <v>16</v>
      </c>
      <c r="M257" t="e">
        <f>VLOOKUP(J257,#REF!,2,0)</f>
        <v>#REF!</v>
      </c>
      <c r="P257" t="s">
        <v>2771</v>
      </c>
      <c r="Q257" t="s">
        <v>122</v>
      </c>
      <c r="R257" t="str">
        <f t="shared" si="23"/>
        <v/>
      </c>
      <c r="S257" t="e">
        <f>VLOOKUP(P257,#REF!,2,0)</f>
        <v>#REF!</v>
      </c>
    </row>
    <row r="258" spans="1:19" x14ac:dyDescent="0.25">
      <c r="A258" s="35" t="s">
        <v>1864</v>
      </c>
      <c r="B258" s="35" t="s">
        <v>122</v>
      </c>
      <c r="C258" t="str">
        <f t="shared" si="18"/>
        <v>QSJ</v>
      </c>
      <c r="D258" t="str">
        <f t="shared" si="19"/>
        <v>QSJ</v>
      </c>
      <c r="E258" t="str">
        <f t="shared" si="20"/>
        <v>Nov-Si ;Dic-Si</v>
      </c>
      <c r="F258" t="str">
        <f t="shared" si="21"/>
        <v>Nov-Si ;Ene-Si</v>
      </c>
      <c r="G258" t="e">
        <f>VLOOKUP(A258,#REF!,2,0)</f>
        <v>#REF!</v>
      </c>
      <c r="J258" s="10" t="s">
        <v>2721</v>
      </c>
      <c r="K258" t="s">
        <v>122</v>
      </c>
      <c r="L258" t="str">
        <f t="shared" si="22"/>
        <v/>
      </c>
      <c r="M258" t="e">
        <f>VLOOKUP(J258,#REF!,2,0)</f>
        <v>#REF!</v>
      </c>
      <c r="P258" t="s">
        <v>2221</v>
      </c>
      <c r="Q258" t="s">
        <v>122</v>
      </c>
      <c r="R258" t="str">
        <f t="shared" si="23"/>
        <v>NVE</v>
      </c>
      <c r="S258" t="e">
        <f>VLOOKUP(P258,#REF!,2,0)</f>
        <v>#REF!</v>
      </c>
    </row>
    <row r="259" spans="1:19" x14ac:dyDescent="0.25">
      <c r="A259" s="35" t="s">
        <v>2369</v>
      </c>
      <c r="B259" s="35" t="s">
        <v>122</v>
      </c>
      <c r="C259" t="str">
        <f t="shared" ref="C259:C322" si="24">IFERROR(VLOOKUP(A259,J:J,1,0),"")</f>
        <v/>
      </c>
      <c r="D259" t="str">
        <f t="shared" ref="D259:D322" si="25">IFERROR(VLOOKUP(A259,P:P,1,0),"")</f>
        <v/>
      </c>
      <c r="E259" t="str">
        <f t="shared" ref="E259:E322" si="26">IF(C259=A259,"Nov-Si ;Dic-Si","Nov-Si ;Dic-No")</f>
        <v>Nov-Si ;Dic-No</v>
      </c>
      <c r="F259" t="str">
        <f t="shared" ref="F259:F322" si="27">IF(D259=A259,"Nov-Si ;Ene-Si","Nov-Si ;Ene-No")</f>
        <v>Nov-Si ;Ene-No</v>
      </c>
      <c r="G259" t="e">
        <f>VLOOKUP(A259,#REF!,2,0)</f>
        <v>#REF!</v>
      </c>
      <c r="J259" t="s">
        <v>2131</v>
      </c>
      <c r="K259" t="s">
        <v>122</v>
      </c>
      <c r="L259" t="str">
        <f t="shared" ref="L259:L322" si="28">IFERROR(VLOOKUP(J259,A:A,1,0),"")</f>
        <v/>
      </c>
      <c r="M259" t="e">
        <f>VLOOKUP(J259,#REF!,2,0)</f>
        <v>#REF!</v>
      </c>
      <c r="P259" t="s">
        <v>2386</v>
      </c>
      <c r="Q259" t="s">
        <v>122</v>
      </c>
      <c r="R259" t="str">
        <f t="shared" ref="R259:R322" si="29">IFERROR(IFERROR(VLOOKUP(P259,A:A,1,0),VLOOKUP(P259,J:J,1,0)),"")</f>
        <v>CED</v>
      </c>
      <c r="S259" t="e">
        <f>VLOOKUP(P259,#REF!,2,0)</f>
        <v>#REF!</v>
      </c>
    </row>
    <row r="260" spans="1:19" x14ac:dyDescent="0.25">
      <c r="A260" s="35" t="s">
        <v>2370</v>
      </c>
      <c r="B260" s="35" t="s">
        <v>122</v>
      </c>
      <c r="C260" t="str">
        <f t="shared" si="24"/>
        <v/>
      </c>
      <c r="D260" t="str">
        <f t="shared" si="25"/>
        <v/>
      </c>
      <c r="E260" t="str">
        <f t="shared" si="26"/>
        <v>Nov-Si ;Dic-No</v>
      </c>
      <c r="F260" t="str">
        <f t="shared" si="27"/>
        <v>Nov-Si ;Ene-No</v>
      </c>
      <c r="G260" t="e">
        <f>VLOOKUP(A260,#REF!,2,0)</f>
        <v>#REF!</v>
      </c>
      <c r="J260" t="s">
        <v>1513</v>
      </c>
      <c r="K260" t="s">
        <v>122</v>
      </c>
      <c r="L260" t="str">
        <f t="shared" si="28"/>
        <v>FRE</v>
      </c>
      <c r="M260" t="e">
        <f>VLOOKUP(J260,#REF!,2,0)</f>
        <v>#REF!</v>
      </c>
      <c r="P260" t="s">
        <v>1727</v>
      </c>
      <c r="Q260" t="s">
        <v>122</v>
      </c>
      <c r="R260" t="str">
        <f t="shared" si="29"/>
        <v>ZVD</v>
      </c>
      <c r="S260" t="e">
        <f>VLOOKUP(P260,#REF!,2,0)</f>
        <v>#REF!</v>
      </c>
    </row>
    <row r="261" spans="1:19" x14ac:dyDescent="0.25">
      <c r="A261" s="35" t="s">
        <v>1866</v>
      </c>
      <c r="B261" s="35" t="s">
        <v>122</v>
      </c>
      <c r="C261" t="str">
        <f t="shared" si="24"/>
        <v>SC33D</v>
      </c>
      <c r="D261" t="str">
        <f t="shared" si="25"/>
        <v>SC33D</v>
      </c>
      <c r="E261" t="str">
        <f t="shared" si="26"/>
        <v>Nov-Si ;Dic-Si</v>
      </c>
      <c r="F261" t="str">
        <f t="shared" si="27"/>
        <v>Nov-Si ;Ene-Si</v>
      </c>
      <c r="G261" t="e">
        <f>VLOOKUP(A261,#REF!,2,0)</f>
        <v>#REF!</v>
      </c>
      <c r="J261" t="s">
        <v>1840</v>
      </c>
      <c r="K261" t="s">
        <v>122</v>
      </c>
      <c r="L261" t="str">
        <f t="shared" si="28"/>
        <v>FV23D</v>
      </c>
      <c r="M261" t="e">
        <f>VLOOKUP(J261,#REF!,2,0)</f>
        <v>#REF!</v>
      </c>
      <c r="P261" t="s">
        <v>2456</v>
      </c>
      <c r="Q261" t="s">
        <v>122</v>
      </c>
      <c r="R261" t="str">
        <f t="shared" si="29"/>
        <v>ILB</v>
      </c>
      <c r="S261" t="e">
        <f>VLOOKUP(P261,#REF!,2,0)</f>
        <v>#REF!</v>
      </c>
    </row>
    <row r="262" spans="1:19" x14ac:dyDescent="0.25">
      <c r="A262" s="35" t="s">
        <v>2371</v>
      </c>
      <c r="B262" s="35" t="s">
        <v>122</v>
      </c>
      <c r="C262" t="str">
        <f t="shared" si="24"/>
        <v/>
      </c>
      <c r="D262" t="str">
        <f t="shared" si="25"/>
        <v>SDM1</v>
      </c>
      <c r="E262" t="str">
        <f t="shared" si="26"/>
        <v>Nov-Si ;Dic-No</v>
      </c>
      <c r="F262" t="str">
        <f t="shared" si="27"/>
        <v>Nov-Si ;Ene-Si</v>
      </c>
      <c r="G262" t="e">
        <f>VLOOKUP(A262,#REF!,2,0)</f>
        <v>#REF!</v>
      </c>
      <c r="J262" t="s">
        <v>1956</v>
      </c>
      <c r="K262" t="s">
        <v>122</v>
      </c>
      <c r="L262" t="str">
        <f t="shared" si="28"/>
        <v>GA133B</v>
      </c>
      <c r="M262" t="e">
        <f>VLOOKUP(J262,#REF!,2,0)</f>
        <v>#REF!</v>
      </c>
      <c r="P262" t="s">
        <v>2772</v>
      </c>
      <c r="Q262" t="s">
        <v>122</v>
      </c>
      <c r="R262" t="str">
        <f t="shared" si="29"/>
        <v/>
      </c>
      <c r="S262" t="e">
        <f>VLOOKUP(P262,#REF!,2,0)</f>
        <v>#REF!</v>
      </c>
    </row>
    <row r="263" spans="1:19" x14ac:dyDescent="0.25">
      <c r="A263" s="35" t="s">
        <v>1868</v>
      </c>
      <c r="B263" s="35" t="s">
        <v>122</v>
      </c>
      <c r="C263" t="str">
        <f t="shared" si="24"/>
        <v>SH1</v>
      </c>
      <c r="D263" t="str">
        <f t="shared" si="25"/>
        <v>SH1</v>
      </c>
      <c r="E263" t="str">
        <f t="shared" si="26"/>
        <v>Nov-Si ;Dic-Si</v>
      </c>
      <c r="F263" t="str">
        <f t="shared" si="27"/>
        <v>Nov-Si ;Ene-Si</v>
      </c>
      <c r="G263" t="e">
        <f>VLOOKUP(A263,#REF!,2,0)</f>
        <v>#REF!</v>
      </c>
      <c r="J263" t="s">
        <v>2133</v>
      </c>
      <c r="K263" t="s">
        <v>122</v>
      </c>
      <c r="L263" t="str">
        <f t="shared" si="28"/>
        <v/>
      </c>
      <c r="M263" t="e">
        <f>VLOOKUP(J263,#REF!,2,0)</f>
        <v>#REF!</v>
      </c>
      <c r="P263" t="s">
        <v>2773</v>
      </c>
      <c r="Q263" t="s">
        <v>122</v>
      </c>
      <c r="R263" t="str">
        <f t="shared" si="29"/>
        <v/>
      </c>
      <c r="S263" t="e">
        <f>VLOOKUP(P263,#REF!,2,0)</f>
        <v>#REF!</v>
      </c>
    </row>
    <row r="264" spans="1:19" x14ac:dyDescent="0.25">
      <c r="A264" s="35" t="s">
        <v>1869</v>
      </c>
      <c r="B264" s="35" t="s">
        <v>122</v>
      </c>
      <c r="C264" t="str">
        <f t="shared" si="24"/>
        <v>SH31</v>
      </c>
      <c r="D264" t="str">
        <f t="shared" si="25"/>
        <v/>
      </c>
      <c r="E264" t="str">
        <f t="shared" si="26"/>
        <v>Nov-Si ;Dic-Si</v>
      </c>
      <c r="F264" t="str">
        <f t="shared" si="27"/>
        <v>Nov-Si ;Ene-No</v>
      </c>
      <c r="G264" t="e">
        <f>VLOOKUP(A264,#REF!,2,0)</f>
        <v>#REF!</v>
      </c>
      <c r="J264" t="s">
        <v>1957</v>
      </c>
      <c r="K264" t="s">
        <v>122</v>
      </c>
      <c r="L264" t="str">
        <f t="shared" si="28"/>
        <v>HRL</v>
      </c>
      <c r="M264" t="e">
        <f>VLOOKUP(J264,#REF!,2,0)</f>
        <v>#REF!</v>
      </c>
      <c r="P264" t="s">
        <v>2124</v>
      </c>
      <c r="Q264" t="s">
        <v>122</v>
      </c>
      <c r="R264" t="str">
        <f t="shared" si="29"/>
        <v>ENE</v>
      </c>
      <c r="S264" t="e">
        <f>VLOOKUP(P264,#REF!,2,0)</f>
        <v>#REF!</v>
      </c>
    </row>
    <row r="265" spans="1:19" x14ac:dyDescent="0.25">
      <c r="A265" s="35" t="s">
        <v>1843</v>
      </c>
      <c r="B265" s="35" t="s">
        <v>122</v>
      </c>
      <c r="C265" t="str">
        <f t="shared" si="24"/>
        <v>SHC</v>
      </c>
      <c r="D265" t="str">
        <f t="shared" si="25"/>
        <v>SHC</v>
      </c>
      <c r="E265" t="str">
        <f t="shared" si="26"/>
        <v>Nov-Si ;Dic-Si</v>
      </c>
      <c r="F265" t="str">
        <f t="shared" si="27"/>
        <v>Nov-Si ;Ene-Si</v>
      </c>
      <c r="G265" t="e">
        <f>VLOOKUP(A265,#REF!,2,0)</f>
        <v>#REF!</v>
      </c>
      <c r="J265" t="s">
        <v>1771</v>
      </c>
      <c r="K265" t="s">
        <v>122</v>
      </c>
      <c r="L265" t="str">
        <f t="shared" si="28"/>
        <v>J2G</v>
      </c>
      <c r="M265" t="e">
        <f>VLOOKUP(J265,#REF!,2,0)</f>
        <v>#REF!</v>
      </c>
      <c r="P265" t="s">
        <v>1782</v>
      </c>
      <c r="Q265" t="s">
        <v>122</v>
      </c>
      <c r="R265" t="str">
        <f t="shared" si="29"/>
        <v>MQ2</v>
      </c>
      <c r="S265" t="e">
        <f>VLOOKUP(P265,#REF!,2,0)</f>
        <v>#REF!</v>
      </c>
    </row>
    <row r="266" spans="1:19" x14ac:dyDescent="0.25">
      <c r="A266" s="35" t="s">
        <v>2372</v>
      </c>
      <c r="B266" s="35" t="s">
        <v>122</v>
      </c>
      <c r="C266" t="str">
        <f t="shared" si="24"/>
        <v/>
      </c>
      <c r="D266" t="str">
        <f t="shared" si="25"/>
        <v>SLE</v>
      </c>
      <c r="E266" t="str">
        <f t="shared" si="26"/>
        <v>Nov-Si ;Dic-No</v>
      </c>
      <c r="F266" t="str">
        <f t="shared" si="27"/>
        <v>Nov-Si ;Ene-Si</v>
      </c>
      <c r="G266" t="e">
        <f>VLOOKUP(A266,#REF!,2,0)</f>
        <v>#REF!</v>
      </c>
      <c r="J266" t="s">
        <v>1913</v>
      </c>
      <c r="K266" t="s">
        <v>122</v>
      </c>
      <c r="L266" t="str">
        <f t="shared" si="28"/>
        <v>LPN</v>
      </c>
      <c r="M266" t="e">
        <f>VLOOKUP(J266,#REF!,2,0)</f>
        <v>#REF!</v>
      </c>
      <c r="P266" t="s">
        <v>1795</v>
      </c>
      <c r="Q266" t="s">
        <v>122</v>
      </c>
      <c r="R266" t="str">
        <f t="shared" si="29"/>
        <v>TCJ</v>
      </c>
      <c r="S266" t="e">
        <f>VLOOKUP(P266,#REF!,2,0)</f>
        <v>#REF!</v>
      </c>
    </row>
    <row r="267" spans="1:19" x14ac:dyDescent="0.25">
      <c r="A267" s="35" t="s">
        <v>2373</v>
      </c>
      <c r="B267" s="35" t="s">
        <v>122</v>
      </c>
      <c r="C267" t="str">
        <f t="shared" si="24"/>
        <v/>
      </c>
      <c r="D267" t="str">
        <f t="shared" si="25"/>
        <v/>
      </c>
      <c r="E267" t="str">
        <f t="shared" si="26"/>
        <v>Nov-Si ;Dic-No</v>
      </c>
      <c r="F267" t="str">
        <f t="shared" si="27"/>
        <v>Nov-Si ;Ene-No</v>
      </c>
      <c r="G267" t="e">
        <f>VLOOKUP(A267,#REF!,2,0)</f>
        <v>#REF!</v>
      </c>
      <c r="J267" t="s">
        <v>1544</v>
      </c>
      <c r="K267" t="s">
        <v>122</v>
      </c>
      <c r="L267" t="str">
        <f t="shared" si="28"/>
        <v>LRA</v>
      </c>
      <c r="M267" t="e">
        <f>VLOOKUP(J267,#REF!,2,0)</f>
        <v>#REF!</v>
      </c>
      <c r="P267" t="s">
        <v>1595</v>
      </c>
      <c r="Q267" t="s">
        <v>122</v>
      </c>
      <c r="R267" t="str">
        <f t="shared" si="29"/>
        <v>DAR</v>
      </c>
      <c r="S267" t="e">
        <f>VLOOKUP(P267,#REF!,2,0)</f>
        <v>#REF!</v>
      </c>
    </row>
    <row r="268" spans="1:19" x14ac:dyDescent="0.25">
      <c r="A268" s="35" t="s">
        <v>1871</v>
      </c>
      <c r="B268" s="35" t="s">
        <v>122</v>
      </c>
      <c r="C268" t="str">
        <f t="shared" si="24"/>
        <v>SSN</v>
      </c>
      <c r="D268" t="str">
        <f t="shared" si="25"/>
        <v/>
      </c>
      <c r="E268" t="str">
        <f t="shared" si="26"/>
        <v>Nov-Si ;Dic-Si</v>
      </c>
      <c r="F268" t="str">
        <f t="shared" si="27"/>
        <v>Nov-Si ;Ene-No</v>
      </c>
      <c r="G268" t="e">
        <f>VLOOKUP(A268,#REF!,2,0)</f>
        <v>#REF!</v>
      </c>
      <c r="J268" t="s">
        <v>2134</v>
      </c>
      <c r="K268" t="s">
        <v>122</v>
      </c>
      <c r="L268" t="str">
        <f t="shared" si="28"/>
        <v/>
      </c>
      <c r="M268" t="e">
        <f>VLOOKUP(J268,#REF!,2,0)</f>
        <v>#REF!</v>
      </c>
      <c r="P268" t="s">
        <v>2074</v>
      </c>
      <c r="Q268" t="s">
        <v>122</v>
      </c>
      <c r="R268" t="str">
        <f t="shared" si="29"/>
        <v>D2C</v>
      </c>
      <c r="S268" t="e">
        <f>VLOOKUP(P268,#REF!,2,0)</f>
        <v>#REF!</v>
      </c>
    </row>
    <row r="269" spans="1:19" x14ac:dyDescent="0.25">
      <c r="A269" s="35" t="s">
        <v>2374</v>
      </c>
      <c r="B269" s="35" t="s">
        <v>122</v>
      </c>
      <c r="C269" t="str">
        <f t="shared" si="24"/>
        <v/>
      </c>
      <c r="D269" t="str">
        <f t="shared" si="25"/>
        <v/>
      </c>
      <c r="E269" t="str">
        <f t="shared" si="26"/>
        <v>Nov-Si ;Dic-No</v>
      </c>
      <c r="F269" t="str">
        <f t="shared" si="27"/>
        <v>Nov-Si ;Ene-No</v>
      </c>
      <c r="G269" t="e">
        <f>VLOOKUP(A269,#REF!,2,0)</f>
        <v>#REF!</v>
      </c>
      <c r="J269" t="s">
        <v>1801</v>
      </c>
      <c r="K269" t="s">
        <v>122</v>
      </c>
      <c r="L269" t="str">
        <f t="shared" si="28"/>
        <v>MMV1</v>
      </c>
      <c r="M269" t="e">
        <f>VLOOKUP(J269,#REF!,2,0)</f>
        <v>#REF!</v>
      </c>
      <c r="P269" t="s">
        <v>1802</v>
      </c>
      <c r="Q269" t="s">
        <v>122</v>
      </c>
      <c r="R269" t="str">
        <f t="shared" si="29"/>
        <v>OAL</v>
      </c>
      <c r="S269" t="e">
        <f>VLOOKUP(P269,#REF!,2,0)</f>
        <v>#REF!</v>
      </c>
    </row>
    <row r="270" spans="1:19" x14ac:dyDescent="0.25">
      <c r="A270" s="35" t="s">
        <v>1872</v>
      </c>
      <c r="B270" s="35" t="s">
        <v>122</v>
      </c>
      <c r="C270" t="str">
        <f t="shared" si="24"/>
        <v>T9A3D</v>
      </c>
      <c r="D270" t="str">
        <f t="shared" si="25"/>
        <v/>
      </c>
      <c r="E270" t="str">
        <f t="shared" si="26"/>
        <v>Nov-Si ;Dic-Si</v>
      </c>
      <c r="F270" t="str">
        <f t="shared" si="27"/>
        <v>Nov-Si ;Ene-No</v>
      </c>
      <c r="G270" t="e">
        <f>VLOOKUP(A270,#REF!,2,0)</f>
        <v>#REF!</v>
      </c>
      <c r="J270" t="s">
        <v>2135</v>
      </c>
      <c r="K270" t="s">
        <v>122</v>
      </c>
      <c r="L270" t="str">
        <f t="shared" si="28"/>
        <v/>
      </c>
      <c r="M270" t="e">
        <f>VLOOKUP(J270,#REF!,2,0)</f>
        <v>#REF!</v>
      </c>
      <c r="P270" t="s">
        <v>1602</v>
      </c>
      <c r="Q270" t="s">
        <v>122</v>
      </c>
      <c r="R270" t="str">
        <f t="shared" si="29"/>
        <v>LDN</v>
      </c>
      <c r="S270" t="e">
        <f>VLOOKUP(P270,#REF!,2,0)</f>
        <v>#REF!</v>
      </c>
    </row>
    <row r="271" spans="1:19" x14ac:dyDescent="0.25">
      <c r="A271" s="35" t="s">
        <v>1873</v>
      </c>
      <c r="B271" s="35" t="s">
        <v>122</v>
      </c>
      <c r="C271" t="str">
        <f t="shared" si="24"/>
        <v>TAY13M</v>
      </c>
      <c r="D271" t="str">
        <f t="shared" si="25"/>
        <v>TAY13M</v>
      </c>
      <c r="E271" t="str">
        <f t="shared" si="26"/>
        <v>Nov-Si ;Dic-Si</v>
      </c>
      <c r="F271" t="str">
        <f t="shared" si="27"/>
        <v>Nov-Si ;Ene-Si</v>
      </c>
      <c r="G271" t="e">
        <f>VLOOKUP(A271,#REF!,2,0)</f>
        <v>#REF!</v>
      </c>
      <c r="J271" t="s">
        <v>2136</v>
      </c>
      <c r="K271" t="s">
        <v>122</v>
      </c>
      <c r="L271" t="str">
        <f t="shared" si="28"/>
        <v/>
      </c>
      <c r="M271" t="e">
        <f>VLOOKUP(J271,#REF!,2,0)</f>
        <v>#REF!</v>
      </c>
      <c r="P271" t="s">
        <v>2774</v>
      </c>
      <c r="Q271" t="s">
        <v>122</v>
      </c>
      <c r="R271" t="str">
        <f t="shared" si="29"/>
        <v/>
      </c>
      <c r="S271" t="e">
        <f>VLOOKUP(P271,#REF!,2,0)</f>
        <v>#REF!</v>
      </c>
    </row>
    <row r="272" spans="1:19" x14ac:dyDescent="0.25">
      <c r="A272" s="35" t="s">
        <v>2375</v>
      </c>
      <c r="B272" s="35" t="s">
        <v>122</v>
      </c>
      <c r="C272" t="str">
        <f t="shared" si="24"/>
        <v/>
      </c>
      <c r="D272" t="str">
        <f t="shared" si="25"/>
        <v/>
      </c>
      <c r="E272" t="str">
        <f t="shared" si="26"/>
        <v>Nov-Si ;Dic-No</v>
      </c>
      <c r="F272" t="str">
        <f t="shared" si="27"/>
        <v>Nov-Si ;Ene-No</v>
      </c>
      <c r="G272" t="e">
        <f>VLOOKUP(A272,#REF!,2,0)</f>
        <v>#REF!</v>
      </c>
      <c r="J272" t="s">
        <v>1782</v>
      </c>
      <c r="K272" t="s">
        <v>122</v>
      </c>
      <c r="L272" t="str">
        <f t="shared" si="28"/>
        <v>MQ2</v>
      </c>
      <c r="M272" t="e">
        <f>VLOOKUP(J272,#REF!,2,0)</f>
        <v>#REF!</v>
      </c>
      <c r="P272" t="s">
        <v>1564</v>
      </c>
      <c r="Q272" t="s">
        <v>122</v>
      </c>
      <c r="R272" t="str">
        <f t="shared" si="29"/>
        <v>1NC</v>
      </c>
      <c r="S272" t="e">
        <f>VLOOKUP(P272,#REF!,2,0)</f>
        <v>#REF!</v>
      </c>
    </row>
    <row r="273" spans="1:19" x14ac:dyDescent="0.25">
      <c r="A273" s="35" t="s">
        <v>1874</v>
      </c>
      <c r="B273" s="35" t="s">
        <v>122</v>
      </c>
      <c r="C273" t="str">
        <f t="shared" si="24"/>
        <v>TCH</v>
      </c>
      <c r="D273" t="str">
        <f t="shared" si="25"/>
        <v/>
      </c>
      <c r="E273" t="str">
        <f t="shared" si="26"/>
        <v>Nov-Si ;Dic-Si</v>
      </c>
      <c r="F273" t="str">
        <f t="shared" si="27"/>
        <v>Nov-Si ;Ene-No</v>
      </c>
      <c r="G273" t="e">
        <f>VLOOKUP(A273,#REF!,2,0)</f>
        <v>#REF!</v>
      </c>
      <c r="J273" t="s">
        <v>1901</v>
      </c>
      <c r="K273" t="s">
        <v>122</v>
      </c>
      <c r="L273" t="str">
        <f t="shared" si="28"/>
        <v>MZE</v>
      </c>
      <c r="M273" t="e">
        <f>VLOOKUP(J273,#REF!,2,0)</f>
        <v>#REF!</v>
      </c>
      <c r="P273" t="s">
        <v>1575</v>
      </c>
      <c r="Q273" t="s">
        <v>122</v>
      </c>
      <c r="R273" t="str">
        <f t="shared" si="29"/>
        <v>TCS</v>
      </c>
      <c r="S273" t="e">
        <f>VLOOKUP(P273,#REF!,2,0)</f>
        <v>#REF!</v>
      </c>
    </row>
    <row r="274" spans="1:19" x14ac:dyDescent="0.25">
      <c r="A274" s="35" t="s">
        <v>2376</v>
      </c>
      <c r="B274" s="35" t="s">
        <v>122</v>
      </c>
      <c r="C274" t="str">
        <f t="shared" si="24"/>
        <v/>
      </c>
      <c r="D274" t="str">
        <f t="shared" si="25"/>
        <v/>
      </c>
      <c r="E274" t="str">
        <f t="shared" si="26"/>
        <v>Nov-Si ;Dic-No</v>
      </c>
      <c r="F274" t="str">
        <f t="shared" si="27"/>
        <v>Nov-Si ;Ene-No</v>
      </c>
      <c r="G274" t="e">
        <f>VLOOKUP(A274,#REF!,2,0)</f>
        <v>#REF!</v>
      </c>
      <c r="J274" t="s">
        <v>1783</v>
      </c>
      <c r="K274" t="s">
        <v>122</v>
      </c>
      <c r="L274" t="str">
        <f t="shared" si="28"/>
        <v>NR1</v>
      </c>
      <c r="M274" t="e">
        <f>VLOOKUP(J274,#REF!,2,0)</f>
        <v>#REF!</v>
      </c>
      <c r="P274" t="s">
        <v>2083</v>
      </c>
      <c r="Q274" t="s">
        <v>122</v>
      </c>
      <c r="R274" t="str">
        <f t="shared" si="29"/>
        <v>LM41</v>
      </c>
      <c r="S274" t="e">
        <f>VLOOKUP(P274,#REF!,2,0)</f>
        <v>#REF!</v>
      </c>
    </row>
    <row r="275" spans="1:19" x14ac:dyDescent="0.25">
      <c r="A275" s="35" t="s">
        <v>2377</v>
      </c>
      <c r="B275" s="35" t="s">
        <v>122</v>
      </c>
      <c r="C275" t="str">
        <f t="shared" si="24"/>
        <v/>
      </c>
      <c r="D275" t="str">
        <f t="shared" si="25"/>
        <v>TGY</v>
      </c>
      <c r="E275" t="str">
        <f t="shared" si="26"/>
        <v>Nov-Si ;Dic-No</v>
      </c>
      <c r="F275" t="str">
        <f t="shared" si="27"/>
        <v>Nov-Si ;Ene-Si</v>
      </c>
      <c r="G275" t="e">
        <f>VLOOKUP(A275,#REF!,2,0)</f>
        <v>#REF!</v>
      </c>
      <c r="J275" t="s">
        <v>1713</v>
      </c>
      <c r="K275" t="s">
        <v>122</v>
      </c>
      <c r="L275" t="str">
        <f t="shared" si="28"/>
        <v>PIF</v>
      </c>
      <c r="M275" t="e">
        <f>VLOOKUP(J275,#REF!,2,0)</f>
        <v>#REF!</v>
      </c>
      <c r="P275" t="s">
        <v>2151</v>
      </c>
      <c r="Q275" t="s">
        <v>122</v>
      </c>
      <c r="R275" t="str">
        <f t="shared" si="29"/>
        <v>OSN</v>
      </c>
      <c r="S275" t="e">
        <f>VLOOKUP(P275,#REF!,2,0)</f>
        <v>#REF!</v>
      </c>
    </row>
    <row r="276" spans="1:19" x14ac:dyDescent="0.25">
      <c r="A276" s="35" t="s">
        <v>1876</v>
      </c>
      <c r="B276" s="35" t="s">
        <v>122</v>
      </c>
      <c r="C276" t="str">
        <f t="shared" si="24"/>
        <v>TIM2</v>
      </c>
      <c r="D276" t="str">
        <f t="shared" si="25"/>
        <v/>
      </c>
      <c r="E276" t="str">
        <f t="shared" si="26"/>
        <v>Nov-Si ;Dic-Si</v>
      </c>
      <c r="F276" t="str">
        <f t="shared" si="27"/>
        <v>Nov-Si ;Ene-No</v>
      </c>
      <c r="G276" t="e">
        <f>VLOOKUP(A276,#REF!,2,0)</f>
        <v>#REF!</v>
      </c>
      <c r="J276" t="s">
        <v>1860</v>
      </c>
      <c r="K276" t="s">
        <v>122</v>
      </c>
      <c r="L276" t="str">
        <f t="shared" si="28"/>
        <v>PON</v>
      </c>
      <c r="M276" t="e">
        <f>VLOOKUP(J276,#REF!,2,0)</f>
        <v>#REF!</v>
      </c>
      <c r="P276" t="s">
        <v>1704</v>
      </c>
      <c r="Q276" t="s">
        <v>122</v>
      </c>
      <c r="R276" t="str">
        <f t="shared" si="29"/>
        <v>S1E</v>
      </c>
      <c r="S276" t="e">
        <f>VLOOKUP(P276,#REF!,2,0)</f>
        <v>#REF!</v>
      </c>
    </row>
    <row r="277" spans="1:19" x14ac:dyDescent="0.25">
      <c r="A277" s="35" t="s">
        <v>2378</v>
      </c>
      <c r="B277" s="35" t="s">
        <v>122</v>
      </c>
      <c r="C277" t="str">
        <f t="shared" si="24"/>
        <v/>
      </c>
      <c r="D277" t="str">
        <f t="shared" si="25"/>
        <v/>
      </c>
      <c r="E277" t="str">
        <f t="shared" si="26"/>
        <v>Nov-Si ;Dic-No</v>
      </c>
      <c r="F277" t="str">
        <f t="shared" si="27"/>
        <v>Nov-Si ;Ene-No</v>
      </c>
      <c r="G277" t="e">
        <f>VLOOKUP(A277,#REF!,2,0)</f>
        <v>#REF!</v>
      </c>
      <c r="J277" t="s">
        <v>2138</v>
      </c>
      <c r="K277" t="s">
        <v>122</v>
      </c>
      <c r="L277" t="str">
        <f t="shared" si="28"/>
        <v/>
      </c>
      <c r="M277" t="e">
        <f>VLOOKUP(J277,#REF!,2,0)</f>
        <v>#REF!</v>
      </c>
      <c r="P277" t="s">
        <v>1703</v>
      </c>
      <c r="Q277" t="s">
        <v>122</v>
      </c>
      <c r="R277" t="str">
        <f t="shared" si="29"/>
        <v>RVE</v>
      </c>
      <c r="S277" t="e">
        <f>VLOOKUP(P277,#REF!,2,0)</f>
        <v>#REF!</v>
      </c>
    </row>
    <row r="278" spans="1:19" x14ac:dyDescent="0.25">
      <c r="A278" s="35" t="s">
        <v>2379</v>
      </c>
      <c r="B278" s="35" t="s">
        <v>122</v>
      </c>
      <c r="C278" t="str">
        <f t="shared" si="24"/>
        <v/>
      </c>
      <c r="D278" t="str">
        <f t="shared" si="25"/>
        <v/>
      </c>
      <c r="E278" t="str">
        <f t="shared" si="26"/>
        <v>Nov-Si ;Dic-No</v>
      </c>
      <c r="F278" t="str">
        <f t="shared" si="27"/>
        <v>Nov-Si ;Ene-No</v>
      </c>
      <c r="G278" t="e">
        <f>VLOOKUP(A278,#REF!,2,0)</f>
        <v>#REF!</v>
      </c>
      <c r="J278" t="s">
        <v>1863</v>
      </c>
      <c r="K278" t="s">
        <v>122</v>
      </c>
      <c r="L278" t="str">
        <f t="shared" si="28"/>
        <v>PRV1</v>
      </c>
      <c r="M278" t="e">
        <f>VLOOKUP(J278,#REF!,2,0)</f>
        <v>#REF!</v>
      </c>
      <c r="P278" t="s">
        <v>2775</v>
      </c>
      <c r="Q278" t="s">
        <v>122</v>
      </c>
      <c r="R278" t="str">
        <f t="shared" si="29"/>
        <v/>
      </c>
      <c r="S278" t="e">
        <f>VLOOKUP(P278,#REF!,2,0)</f>
        <v>#REF!</v>
      </c>
    </row>
    <row r="279" spans="1:19" x14ac:dyDescent="0.25">
      <c r="A279" s="35" t="s">
        <v>1835</v>
      </c>
      <c r="B279" s="35" t="s">
        <v>122</v>
      </c>
      <c r="C279" t="str">
        <f t="shared" si="24"/>
        <v>TPV</v>
      </c>
      <c r="D279" t="str">
        <f t="shared" si="25"/>
        <v>TPV</v>
      </c>
      <c r="E279" t="str">
        <f t="shared" si="26"/>
        <v>Nov-Si ;Dic-Si</v>
      </c>
      <c r="F279" t="str">
        <f t="shared" si="27"/>
        <v>Nov-Si ;Ene-Si</v>
      </c>
      <c r="G279" t="e">
        <f>VLOOKUP(A279,#REF!,2,0)</f>
        <v>#REF!</v>
      </c>
      <c r="J279" t="s">
        <v>2139</v>
      </c>
      <c r="K279" t="s">
        <v>122</v>
      </c>
      <c r="L279" t="str">
        <f t="shared" si="28"/>
        <v/>
      </c>
      <c r="M279" t="e">
        <f>VLOOKUP(J279,#REF!,2,0)</f>
        <v>#REF!</v>
      </c>
      <c r="P279" t="s">
        <v>2118</v>
      </c>
      <c r="Q279" t="s">
        <v>122</v>
      </c>
      <c r="R279" t="str">
        <f t="shared" si="29"/>
        <v>L2P</v>
      </c>
      <c r="S279" t="e">
        <f>VLOOKUP(P279,#REF!,2,0)</f>
        <v>#REF!</v>
      </c>
    </row>
    <row r="280" spans="1:19" x14ac:dyDescent="0.25">
      <c r="A280" s="35" t="s">
        <v>2380</v>
      </c>
      <c r="B280" s="35" t="s">
        <v>122</v>
      </c>
      <c r="C280" t="str">
        <f t="shared" si="24"/>
        <v/>
      </c>
      <c r="D280" t="str">
        <f t="shared" si="25"/>
        <v>TVI</v>
      </c>
      <c r="E280" t="str">
        <f t="shared" si="26"/>
        <v>Nov-Si ;Dic-No</v>
      </c>
      <c r="F280" t="str">
        <f t="shared" si="27"/>
        <v>Nov-Si ;Ene-Si</v>
      </c>
      <c r="G280" t="e">
        <f>VLOOKUP(A280,#REF!,2,0)</f>
        <v>#REF!</v>
      </c>
      <c r="J280" t="s">
        <v>1973</v>
      </c>
      <c r="K280" t="s">
        <v>122</v>
      </c>
      <c r="L280" t="str">
        <f t="shared" si="28"/>
        <v>PUA</v>
      </c>
      <c r="M280" t="e">
        <f>VLOOKUP(J280,#REF!,2,0)</f>
        <v>#REF!</v>
      </c>
      <c r="P280" t="s">
        <v>1844</v>
      </c>
      <c r="Q280" t="s">
        <v>122</v>
      </c>
      <c r="R280" t="str">
        <f t="shared" si="29"/>
        <v>GUS</v>
      </c>
      <c r="S280" t="e">
        <f>VLOOKUP(P280,#REF!,2,0)</f>
        <v>#REF!</v>
      </c>
    </row>
    <row r="281" spans="1:19" x14ac:dyDescent="0.25">
      <c r="A281" s="35" t="s">
        <v>2381</v>
      </c>
      <c r="B281" s="35" t="s">
        <v>122</v>
      </c>
      <c r="C281" t="str">
        <f t="shared" si="24"/>
        <v/>
      </c>
      <c r="D281" t="str">
        <f t="shared" si="25"/>
        <v/>
      </c>
      <c r="E281" t="str">
        <f t="shared" si="26"/>
        <v>Nov-Si ;Dic-No</v>
      </c>
      <c r="F281" t="str">
        <f t="shared" si="27"/>
        <v>Nov-Si ;Ene-No</v>
      </c>
      <c r="G281" t="e">
        <f>VLOOKUP(A281,#REF!,2,0)</f>
        <v>#REF!</v>
      </c>
      <c r="J281" t="s">
        <v>1588</v>
      </c>
      <c r="K281" t="s">
        <v>122</v>
      </c>
      <c r="L281" t="str">
        <f t="shared" si="28"/>
        <v>RA3</v>
      </c>
      <c r="M281" t="e">
        <f>VLOOKUP(J281,#REF!,2,0)</f>
        <v>#REF!</v>
      </c>
      <c r="P281" t="s">
        <v>2180</v>
      </c>
      <c r="Q281" t="s">
        <v>122</v>
      </c>
      <c r="R281" t="str">
        <f t="shared" si="29"/>
        <v>4FZ1</v>
      </c>
      <c r="S281" t="e">
        <f>VLOOKUP(P281,#REF!,2,0)</f>
        <v>#REF!</v>
      </c>
    </row>
    <row r="282" spans="1:19" x14ac:dyDescent="0.25">
      <c r="A282" s="35" t="s">
        <v>2382</v>
      </c>
      <c r="B282" s="35" t="s">
        <v>122</v>
      </c>
      <c r="C282" t="str">
        <f t="shared" si="24"/>
        <v/>
      </c>
      <c r="D282" t="str">
        <f t="shared" si="25"/>
        <v/>
      </c>
      <c r="E282" t="str">
        <f t="shared" si="26"/>
        <v>Nov-Si ;Dic-No</v>
      </c>
      <c r="F282" t="str">
        <f t="shared" si="27"/>
        <v>Nov-Si ;Ene-No</v>
      </c>
      <c r="G282" t="e">
        <f>VLOOKUP(A282,#REF!,2,0)</f>
        <v>#REF!</v>
      </c>
      <c r="J282" t="s">
        <v>1716</v>
      </c>
      <c r="K282" t="s">
        <v>122</v>
      </c>
      <c r="L282" t="str">
        <f t="shared" si="28"/>
        <v>RAO23B</v>
      </c>
      <c r="M282" t="e">
        <f>VLOOKUP(J282,#REF!,2,0)</f>
        <v>#REF!</v>
      </c>
      <c r="P282" t="s">
        <v>1693</v>
      </c>
      <c r="Q282" t="s">
        <v>122</v>
      </c>
      <c r="R282" t="str">
        <f t="shared" si="29"/>
        <v>RZ2</v>
      </c>
      <c r="S282" t="e">
        <f>VLOOKUP(P282,#REF!,2,0)</f>
        <v>#REF!</v>
      </c>
    </row>
    <row r="283" spans="1:19" x14ac:dyDescent="0.25">
      <c r="A283" s="35" t="s">
        <v>1877</v>
      </c>
      <c r="B283" s="35" t="s">
        <v>122</v>
      </c>
      <c r="C283" t="str">
        <f t="shared" si="24"/>
        <v>VJ4</v>
      </c>
      <c r="D283" t="str">
        <f t="shared" si="25"/>
        <v>VJ4</v>
      </c>
      <c r="E283" t="str">
        <f t="shared" si="26"/>
        <v>Nov-Si ;Dic-Si</v>
      </c>
      <c r="F283" t="str">
        <f t="shared" si="27"/>
        <v>Nov-Si ;Ene-Si</v>
      </c>
      <c r="G283" t="e">
        <f>VLOOKUP(A283,#REF!,2,0)</f>
        <v>#REF!</v>
      </c>
      <c r="J283" t="s">
        <v>1983</v>
      </c>
      <c r="K283" t="s">
        <v>122</v>
      </c>
      <c r="L283" t="str">
        <f t="shared" si="28"/>
        <v>RRU</v>
      </c>
      <c r="M283" t="e">
        <f>VLOOKUP(J283,#REF!,2,0)</f>
        <v>#REF!</v>
      </c>
      <c r="P283" t="s">
        <v>1747</v>
      </c>
      <c r="Q283" t="s">
        <v>132</v>
      </c>
      <c r="R283" t="str">
        <f t="shared" si="29"/>
        <v>C1733D</v>
      </c>
      <c r="S283" t="e">
        <f>VLOOKUP(P283,#REF!,2,0)</f>
        <v>#REF!</v>
      </c>
    </row>
    <row r="284" spans="1:19" x14ac:dyDescent="0.25">
      <c r="A284" s="35" t="s">
        <v>2383</v>
      </c>
      <c r="B284" s="35" t="s">
        <v>122</v>
      </c>
      <c r="C284" t="str">
        <f t="shared" si="24"/>
        <v/>
      </c>
      <c r="D284" t="str">
        <f t="shared" si="25"/>
        <v/>
      </c>
      <c r="E284" t="str">
        <f t="shared" si="26"/>
        <v>Nov-Si ;Dic-No</v>
      </c>
      <c r="F284" t="str">
        <f t="shared" si="27"/>
        <v>Nov-Si ;Ene-No</v>
      </c>
      <c r="G284" t="e">
        <f>VLOOKUP(A284,#REF!,2,0)</f>
        <v>#REF!</v>
      </c>
      <c r="J284" t="s">
        <v>1960</v>
      </c>
      <c r="K284" t="s">
        <v>122</v>
      </c>
      <c r="L284" t="str">
        <f t="shared" si="28"/>
        <v>RSJ</v>
      </c>
      <c r="M284" t="e">
        <f>VLOOKUP(J284,#REF!,2,0)</f>
        <v>#REF!</v>
      </c>
      <c r="P284" t="s">
        <v>2776</v>
      </c>
      <c r="Q284" t="s">
        <v>132</v>
      </c>
      <c r="R284" t="str">
        <f t="shared" si="29"/>
        <v/>
      </c>
      <c r="S284" t="e">
        <f>VLOOKUP(P284,#REF!,2,0)</f>
        <v>#REF!</v>
      </c>
    </row>
    <row r="285" spans="1:19" x14ac:dyDescent="0.25">
      <c r="A285" s="35" t="s">
        <v>1878</v>
      </c>
      <c r="B285" s="35" t="s">
        <v>122</v>
      </c>
      <c r="C285" t="str">
        <f t="shared" si="24"/>
        <v>Z151</v>
      </c>
      <c r="D285" t="str">
        <f t="shared" si="25"/>
        <v/>
      </c>
      <c r="E285" t="str">
        <f t="shared" si="26"/>
        <v>Nov-Si ;Dic-Si</v>
      </c>
      <c r="F285" t="str">
        <f t="shared" si="27"/>
        <v>Nov-Si ;Ene-No</v>
      </c>
      <c r="G285" t="e">
        <f>VLOOKUP(A285,#REF!,2,0)</f>
        <v>#REF!</v>
      </c>
      <c r="J285" t="s">
        <v>1975</v>
      </c>
      <c r="K285" t="s">
        <v>122</v>
      </c>
      <c r="L285" t="str">
        <f t="shared" si="28"/>
        <v>SDO</v>
      </c>
      <c r="M285" t="e">
        <f>VLOOKUP(J285,#REF!,2,0)</f>
        <v>#REF!</v>
      </c>
      <c r="P285" t="s">
        <v>2777</v>
      </c>
      <c r="Q285" t="s">
        <v>132</v>
      </c>
      <c r="R285" t="str">
        <f t="shared" si="29"/>
        <v/>
      </c>
      <c r="S285" t="e">
        <f>VLOOKUP(P285,#REF!,2,0)</f>
        <v>#REF!</v>
      </c>
    </row>
    <row r="286" spans="1:19" x14ac:dyDescent="0.25">
      <c r="A286" s="35" t="s">
        <v>2384</v>
      </c>
      <c r="B286" s="35" t="s">
        <v>122</v>
      </c>
      <c r="C286" t="str">
        <f t="shared" si="24"/>
        <v/>
      </c>
      <c r="D286" t="str">
        <f t="shared" si="25"/>
        <v/>
      </c>
      <c r="E286" t="str">
        <f t="shared" si="26"/>
        <v>Nov-Si ;Dic-No</v>
      </c>
      <c r="F286" t="str">
        <f t="shared" si="27"/>
        <v>Nov-Si ;Ene-No</v>
      </c>
      <c r="G286" t="e">
        <f>VLOOKUP(A286,#REF!,2,0)</f>
        <v>#REF!</v>
      </c>
      <c r="J286" t="s">
        <v>1868</v>
      </c>
      <c r="K286" t="s">
        <v>122</v>
      </c>
      <c r="L286" t="str">
        <f t="shared" si="28"/>
        <v>SH1</v>
      </c>
      <c r="M286" t="e">
        <f>VLOOKUP(J286,#REF!,2,0)</f>
        <v>#REF!</v>
      </c>
      <c r="P286" t="s">
        <v>2246</v>
      </c>
      <c r="Q286" t="s">
        <v>132</v>
      </c>
      <c r="R286" t="str">
        <f t="shared" si="29"/>
        <v>PMD</v>
      </c>
      <c r="S286" t="e">
        <f>VLOOKUP(P286,#REF!,2,0)</f>
        <v>#REF!</v>
      </c>
    </row>
    <row r="287" spans="1:19" x14ac:dyDescent="0.25">
      <c r="A287" s="35" t="s">
        <v>2385</v>
      </c>
      <c r="B287" s="35" t="s">
        <v>122</v>
      </c>
      <c r="C287" t="str">
        <f t="shared" si="24"/>
        <v/>
      </c>
      <c r="D287" t="str">
        <f t="shared" si="25"/>
        <v/>
      </c>
      <c r="E287" t="str">
        <f t="shared" si="26"/>
        <v>Nov-Si ;Dic-No</v>
      </c>
      <c r="F287" t="str">
        <f t="shared" si="27"/>
        <v>Nov-Si ;Ene-No</v>
      </c>
      <c r="G287" t="e">
        <f>VLOOKUP(A287,#REF!,2,0)</f>
        <v>#REF!</v>
      </c>
      <c r="J287" t="s">
        <v>1910</v>
      </c>
      <c r="K287" t="s">
        <v>122</v>
      </c>
      <c r="L287" t="str">
        <f t="shared" si="28"/>
        <v>SO5</v>
      </c>
      <c r="M287" t="e">
        <f>VLOOKUP(J287,#REF!,2,0)</f>
        <v>#REF!</v>
      </c>
      <c r="P287" t="s">
        <v>2778</v>
      </c>
      <c r="Q287" t="s">
        <v>132</v>
      </c>
      <c r="R287" t="str">
        <f t="shared" si="29"/>
        <v/>
      </c>
      <c r="S287" t="e">
        <f>VLOOKUP(P287,#REF!,2,0)</f>
        <v>#REF!</v>
      </c>
    </row>
    <row r="288" spans="1:19" x14ac:dyDescent="0.25">
      <c r="A288" s="35" t="s">
        <v>2121</v>
      </c>
      <c r="B288" s="35" t="s">
        <v>122</v>
      </c>
      <c r="C288" t="str">
        <f t="shared" si="24"/>
        <v/>
      </c>
      <c r="D288" t="str">
        <f t="shared" si="25"/>
        <v/>
      </c>
      <c r="E288" t="str">
        <f t="shared" si="26"/>
        <v>Nov-Si ;Dic-No</v>
      </c>
      <c r="F288" t="str">
        <f t="shared" si="27"/>
        <v>Nov-Si ;Ene-No</v>
      </c>
      <c r="G288" t="e">
        <f>VLOOKUP(A288,#REF!,2,0)</f>
        <v>#REF!</v>
      </c>
      <c r="J288" t="s">
        <v>1874</v>
      </c>
      <c r="K288" t="s">
        <v>122</v>
      </c>
      <c r="L288" t="str">
        <f t="shared" si="28"/>
        <v>TCH</v>
      </c>
      <c r="M288" t="e">
        <f>VLOOKUP(J288,#REF!,2,0)</f>
        <v>#REF!</v>
      </c>
      <c r="P288" t="s">
        <v>2779</v>
      </c>
      <c r="Q288" t="s">
        <v>132</v>
      </c>
      <c r="R288" t="str">
        <f t="shared" si="29"/>
        <v/>
      </c>
      <c r="S288" t="e">
        <f>VLOOKUP(P288,#REF!,2,0)</f>
        <v>#REF!</v>
      </c>
    </row>
    <row r="289" spans="1:19" x14ac:dyDescent="0.25">
      <c r="A289" s="35" t="s">
        <v>1754</v>
      </c>
      <c r="B289" s="35" t="s">
        <v>122</v>
      </c>
      <c r="C289" t="str">
        <f t="shared" si="24"/>
        <v>1GE</v>
      </c>
      <c r="D289" t="str">
        <f t="shared" si="25"/>
        <v>1GE</v>
      </c>
      <c r="E289" t="str">
        <f t="shared" si="26"/>
        <v>Nov-Si ;Dic-Si</v>
      </c>
      <c r="F289" t="str">
        <f t="shared" si="27"/>
        <v>Nov-Si ;Ene-Si</v>
      </c>
      <c r="G289" t="e">
        <f>VLOOKUP(A289,#REF!,2,0)</f>
        <v>#REF!</v>
      </c>
      <c r="J289" t="s">
        <v>1795</v>
      </c>
      <c r="K289" t="s">
        <v>122</v>
      </c>
      <c r="L289" t="str">
        <f t="shared" si="28"/>
        <v>TCJ</v>
      </c>
      <c r="M289" t="e">
        <f>VLOOKUP(J289,#REF!,2,0)</f>
        <v>#REF!</v>
      </c>
      <c r="P289" t="s">
        <v>2780</v>
      </c>
      <c r="Q289" t="s">
        <v>132</v>
      </c>
      <c r="R289" t="str">
        <f t="shared" si="29"/>
        <v/>
      </c>
      <c r="S289" t="e">
        <f>VLOOKUP(P289,#REF!,2,0)</f>
        <v>#REF!</v>
      </c>
    </row>
    <row r="290" spans="1:19" x14ac:dyDescent="0.25">
      <c r="A290" s="35" t="s">
        <v>2123</v>
      </c>
      <c r="B290" s="35" t="s">
        <v>122</v>
      </c>
      <c r="C290" t="str">
        <f t="shared" si="24"/>
        <v/>
      </c>
      <c r="D290" t="str">
        <f t="shared" si="25"/>
        <v/>
      </c>
      <c r="E290" t="str">
        <f t="shared" si="26"/>
        <v>Nov-Si ;Dic-No</v>
      </c>
      <c r="F290" t="str">
        <f t="shared" si="27"/>
        <v>Nov-Si ;Ene-No</v>
      </c>
      <c r="G290" t="e">
        <f>VLOOKUP(A290,#REF!,2,0)</f>
        <v>#REF!</v>
      </c>
      <c r="J290" t="s">
        <v>2141</v>
      </c>
      <c r="K290" t="s">
        <v>122</v>
      </c>
      <c r="L290" t="str">
        <f t="shared" si="28"/>
        <v/>
      </c>
      <c r="M290" t="e">
        <f>VLOOKUP(J290,#REF!,2,0)</f>
        <v>#REF!</v>
      </c>
      <c r="P290" t="s">
        <v>1898</v>
      </c>
      <c r="Q290" t="s">
        <v>132</v>
      </c>
      <c r="R290" t="str">
        <f t="shared" si="29"/>
        <v>EIO12D</v>
      </c>
      <c r="S290" t="e">
        <f>VLOOKUP(P290,#REF!,2,0)</f>
        <v>#REF!</v>
      </c>
    </row>
    <row r="291" spans="1:19" x14ac:dyDescent="0.25">
      <c r="A291" s="35" t="s">
        <v>2125</v>
      </c>
      <c r="B291" s="35" t="s">
        <v>122</v>
      </c>
      <c r="C291" t="str">
        <f t="shared" si="24"/>
        <v/>
      </c>
      <c r="D291" t="str">
        <f t="shared" si="25"/>
        <v/>
      </c>
      <c r="E291" t="str">
        <f t="shared" si="26"/>
        <v>Nov-Si ;Dic-No</v>
      </c>
      <c r="F291" t="str">
        <f t="shared" si="27"/>
        <v>Nov-Si ;Ene-No</v>
      </c>
      <c r="G291" t="e">
        <f>VLOOKUP(A291,#REF!,2,0)</f>
        <v>#REF!</v>
      </c>
      <c r="J291" t="s">
        <v>1755</v>
      </c>
      <c r="K291" t="s">
        <v>122</v>
      </c>
      <c r="L291" t="str">
        <f t="shared" si="28"/>
        <v>2AC</v>
      </c>
      <c r="M291" t="e">
        <f>VLOOKUP(J291,#REF!,2,0)</f>
        <v>#REF!</v>
      </c>
      <c r="P291" t="s">
        <v>1647</v>
      </c>
      <c r="Q291" t="s">
        <v>132</v>
      </c>
      <c r="R291" t="str">
        <f t="shared" si="29"/>
        <v>TOM</v>
      </c>
      <c r="S291" t="e">
        <f>VLOOKUP(P291,#REF!,2,0)</f>
        <v>#REF!</v>
      </c>
    </row>
    <row r="292" spans="1:19" x14ac:dyDescent="0.25">
      <c r="A292" s="35" t="s">
        <v>1564</v>
      </c>
      <c r="B292" s="35" t="s">
        <v>122</v>
      </c>
      <c r="C292" t="str">
        <f t="shared" si="24"/>
        <v>1NC</v>
      </c>
      <c r="D292" t="str">
        <f t="shared" si="25"/>
        <v>1NC</v>
      </c>
      <c r="E292" t="str">
        <f t="shared" si="26"/>
        <v>Nov-Si ;Dic-Si</v>
      </c>
      <c r="F292" t="str">
        <f t="shared" si="27"/>
        <v>Nov-Si ;Ene-Si</v>
      </c>
      <c r="G292" t="e">
        <f>VLOOKUP(A292,#REF!,2,0)</f>
        <v>#REF!</v>
      </c>
      <c r="J292" t="s">
        <v>2143</v>
      </c>
      <c r="K292" t="s">
        <v>122</v>
      </c>
      <c r="L292" t="str">
        <f t="shared" si="28"/>
        <v/>
      </c>
      <c r="M292" t="e">
        <f>VLOOKUP(J292,#REF!,2,0)</f>
        <v>#REF!</v>
      </c>
      <c r="P292" t="s">
        <v>2781</v>
      </c>
      <c r="Q292" t="s">
        <v>132</v>
      </c>
      <c r="R292" t="str">
        <f t="shared" si="29"/>
        <v/>
      </c>
      <c r="S292" t="e">
        <f>VLOOKUP(P292,#REF!,2,0)</f>
        <v>#REF!</v>
      </c>
    </row>
    <row r="293" spans="1:19" x14ac:dyDescent="0.25">
      <c r="A293" s="35" t="s">
        <v>1752</v>
      </c>
      <c r="B293" s="35" t="s">
        <v>122</v>
      </c>
      <c r="C293" t="str">
        <f t="shared" si="24"/>
        <v/>
      </c>
      <c r="D293" t="str">
        <f t="shared" si="25"/>
        <v/>
      </c>
      <c r="E293" t="str">
        <f t="shared" si="26"/>
        <v>Nov-Si ;Dic-No</v>
      </c>
      <c r="F293" t="str">
        <f t="shared" si="27"/>
        <v>Nov-Si ;Ene-No</v>
      </c>
      <c r="G293" t="e">
        <f>VLOOKUP(A293,#REF!,2,0)</f>
        <v>#REF!</v>
      </c>
      <c r="J293" t="s">
        <v>2144</v>
      </c>
      <c r="K293" t="s">
        <v>122</v>
      </c>
      <c r="L293" t="str">
        <f t="shared" si="28"/>
        <v/>
      </c>
      <c r="M293" t="e">
        <f>VLOOKUP(J293,#REF!,2,0)</f>
        <v>#REF!</v>
      </c>
      <c r="P293" t="s">
        <v>2782</v>
      </c>
      <c r="Q293" t="s">
        <v>132</v>
      </c>
      <c r="R293" t="str">
        <f t="shared" si="29"/>
        <v/>
      </c>
      <c r="S293" t="e">
        <f>VLOOKUP(P293,#REF!,2,0)</f>
        <v>#REF!</v>
      </c>
    </row>
    <row r="294" spans="1:19" x14ac:dyDescent="0.25">
      <c r="A294" s="35" t="s">
        <v>1755</v>
      </c>
      <c r="B294" s="35" t="s">
        <v>122</v>
      </c>
      <c r="C294" t="str">
        <f t="shared" si="24"/>
        <v>2AC</v>
      </c>
      <c r="D294" t="str">
        <f t="shared" si="25"/>
        <v/>
      </c>
      <c r="E294" t="str">
        <f t="shared" si="26"/>
        <v>Nov-Si ;Dic-Si</v>
      </c>
      <c r="F294" t="str">
        <f t="shared" si="27"/>
        <v>Nov-Si ;Ene-No</v>
      </c>
      <c r="G294" t="e">
        <f>VLOOKUP(A294,#REF!,2,0)</f>
        <v>#REF!</v>
      </c>
      <c r="J294" t="s">
        <v>1735</v>
      </c>
      <c r="K294" t="s">
        <v>122</v>
      </c>
      <c r="L294" t="str">
        <f t="shared" si="28"/>
        <v>2BS</v>
      </c>
      <c r="M294" t="e">
        <f>VLOOKUP(J294,#REF!,2,0)</f>
        <v>#REF!</v>
      </c>
      <c r="P294" t="s">
        <v>2783</v>
      </c>
      <c r="Q294" t="s">
        <v>132</v>
      </c>
      <c r="R294" t="str">
        <f t="shared" si="29"/>
        <v/>
      </c>
      <c r="S294" t="e">
        <f>VLOOKUP(P294,#REF!,2,0)</f>
        <v>#REF!</v>
      </c>
    </row>
    <row r="295" spans="1:19" x14ac:dyDescent="0.25">
      <c r="A295" s="35" t="s">
        <v>2128</v>
      </c>
      <c r="B295" s="35" t="s">
        <v>122</v>
      </c>
      <c r="C295" t="str">
        <f t="shared" si="24"/>
        <v/>
      </c>
      <c r="D295" t="str">
        <f t="shared" si="25"/>
        <v/>
      </c>
      <c r="E295" t="str">
        <f t="shared" si="26"/>
        <v>Nov-Si ;Dic-No</v>
      </c>
      <c r="F295" t="str">
        <f t="shared" si="27"/>
        <v>Nov-Si ;Ene-No</v>
      </c>
      <c r="G295" t="e">
        <f>VLOOKUP(A295,#REF!,2,0)</f>
        <v>#REF!</v>
      </c>
      <c r="J295" t="s">
        <v>1756</v>
      </c>
      <c r="K295" t="s">
        <v>122</v>
      </c>
      <c r="L295" t="str">
        <f t="shared" si="28"/>
        <v>2NM</v>
      </c>
      <c r="M295" t="e">
        <f>VLOOKUP(J295,#REF!,2,0)</f>
        <v>#REF!</v>
      </c>
      <c r="P295" t="s">
        <v>2253</v>
      </c>
      <c r="Q295" t="s">
        <v>132</v>
      </c>
      <c r="R295" t="str">
        <f t="shared" si="29"/>
        <v>JDB</v>
      </c>
      <c r="S295" t="e">
        <f>VLOOKUP(P295,#REF!,2,0)</f>
        <v>#REF!</v>
      </c>
    </row>
    <row r="296" spans="1:19" x14ac:dyDescent="0.25">
      <c r="A296" s="35" t="s">
        <v>1709</v>
      </c>
      <c r="B296" s="35" t="s">
        <v>122</v>
      </c>
      <c r="C296" t="str">
        <f t="shared" si="24"/>
        <v>2GM</v>
      </c>
      <c r="D296" t="str">
        <f t="shared" si="25"/>
        <v/>
      </c>
      <c r="E296" t="str">
        <f t="shared" si="26"/>
        <v>Nov-Si ;Dic-Si</v>
      </c>
      <c r="F296" t="str">
        <f t="shared" si="27"/>
        <v>Nov-Si ;Ene-No</v>
      </c>
      <c r="G296" t="e">
        <f>VLOOKUP(A296,#REF!,2,0)</f>
        <v>#REF!</v>
      </c>
      <c r="J296" t="s">
        <v>1947</v>
      </c>
      <c r="K296" t="s">
        <v>122</v>
      </c>
      <c r="L296" t="str">
        <f t="shared" si="28"/>
        <v>34E</v>
      </c>
      <c r="M296" t="e">
        <f>VLOOKUP(J296,#REF!,2,0)</f>
        <v>#REF!</v>
      </c>
      <c r="P296" t="s">
        <v>2784</v>
      </c>
      <c r="Q296" t="s">
        <v>132</v>
      </c>
      <c r="R296" t="str">
        <f t="shared" si="29"/>
        <v/>
      </c>
      <c r="S296" t="e">
        <f>VLOOKUP(P296,#REF!,2,0)</f>
        <v>#REF!</v>
      </c>
    </row>
    <row r="297" spans="1:19" x14ac:dyDescent="0.25">
      <c r="A297" s="35" t="s">
        <v>1756</v>
      </c>
      <c r="B297" s="35" t="s">
        <v>122</v>
      </c>
      <c r="C297" t="str">
        <f t="shared" si="24"/>
        <v>2NM</v>
      </c>
      <c r="D297" t="str">
        <f t="shared" si="25"/>
        <v/>
      </c>
      <c r="E297" t="str">
        <f t="shared" si="26"/>
        <v>Nov-Si ;Dic-Si</v>
      </c>
      <c r="F297" t="str">
        <f t="shared" si="27"/>
        <v>Nov-Si ;Ene-No</v>
      </c>
      <c r="G297" t="e">
        <f>VLOOKUP(A297,#REF!,2,0)</f>
        <v>#REF!</v>
      </c>
      <c r="J297" t="s">
        <v>1805</v>
      </c>
      <c r="K297" t="s">
        <v>122</v>
      </c>
      <c r="L297" t="str">
        <f t="shared" si="28"/>
        <v>53A</v>
      </c>
      <c r="M297" t="e">
        <f>VLOOKUP(J297,#REF!,2,0)</f>
        <v>#REF!</v>
      </c>
      <c r="P297" t="s">
        <v>2785</v>
      </c>
      <c r="Q297" t="s">
        <v>132</v>
      </c>
      <c r="R297" t="str">
        <f t="shared" si="29"/>
        <v/>
      </c>
      <c r="S297" t="e">
        <f>VLOOKUP(P297,#REF!,2,0)</f>
        <v>#REF!</v>
      </c>
    </row>
    <row r="298" spans="1:19" x14ac:dyDescent="0.25">
      <c r="A298" s="35" t="s">
        <v>2130</v>
      </c>
      <c r="B298" s="35" t="s">
        <v>122</v>
      </c>
      <c r="C298" t="str">
        <f t="shared" si="24"/>
        <v/>
      </c>
      <c r="D298" t="str">
        <f t="shared" si="25"/>
        <v/>
      </c>
      <c r="E298" t="str">
        <f t="shared" si="26"/>
        <v>Nov-Si ;Dic-No</v>
      </c>
      <c r="F298" t="str">
        <f t="shared" si="27"/>
        <v>Nov-Si ;Ene-No</v>
      </c>
      <c r="G298" t="e">
        <f>VLOOKUP(A298,#REF!,2,0)</f>
        <v>#REF!</v>
      </c>
      <c r="J298" t="s">
        <v>1940</v>
      </c>
      <c r="K298" t="s">
        <v>122</v>
      </c>
      <c r="L298" t="str">
        <f t="shared" si="28"/>
        <v>54D</v>
      </c>
      <c r="M298" t="e">
        <f>VLOOKUP(J298,#REF!,2,0)</f>
        <v>#REF!</v>
      </c>
      <c r="P298" t="s">
        <v>2786</v>
      </c>
      <c r="Q298" t="s">
        <v>132</v>
      </c>
      <c r="R298" t="str">
        <f t="shared" si="29"/>
        <v/>
      </c>
      <c r="S298" t="e">
        <f>VLOOKUP(P298,#REF!,2,0)</f>
        <v>#REF!</v>
      </c>
    </row>
    <row r="299" spans="1:19" x14ac:dyDescent="0.25">
      <c r="A299" s="35" t="s">
        <v>2132</v>
      </c>
      <c r="B299" s="35" t="s">
        <v>122</v>
      </c>
      <c r="C299" t="str">
        <f t="shared" si="24"/>
        <v/>
      </c>
      <c r="D299" t="str">
        <f t="shared" si="25"/>
        <v/>
      </c>
      <c r="E299" t="str">
        <f t="shared" si="26"/>
        <v>Nov-Si ;Dic-No</v>
      </c>
      <c r="F299" t="str">
        <f t="shared" si="27"/>
        <v>Nov-Si ;Ene-No</v>
      </c>
      <c r="G299" t="e">
        <f>VLOOKUP(A299,#REF!,2,0)</f>
        <v>#REF!</v>
      </c>
      <c r="J299" t="s">
        <v>1952</v>
      </c>
      <c r="K299" t="s">
        <v>122</v>
      </c>
      <c r="L299" t="str">
        <f t="shared" si="28"/>
        <v>AL33</v>
      </c>
      <c r="M299" t="e">
        <f>VLOOKUP(J299,#REF!,2,0)</f>
        <v>#REF!</v>
      </c>
      <c r="P299" t="s">
        <v>2787</v>
      </c>
      <c r="Q299" t="s">
        <v>132</v>
      </c>
      <c r="R299" t="str">
        <f t="shared" si="29"/>
        <v/>
      </c>
      <c r="S299" t="e">
        <f>VLOOKUP(P299,#REF!,2,0)</f>
        <v>#REF!</v>
      </c>
    </row>
    <row r="300" spans="1:19" x14ac:dyDescent="0.25">
      <c r="A300" s="35" t="s">
        <v>1694</v>
      </c>
      <c r="B300" s="35" t="s">
        <v>122</v>
      </c>
      <c r="C300" t="str">
        <f t="shared" si="24"/>
        <v/>
      </c>
      <c r="D300" t="str">
        <f t="shared" si="25"/>
        <v/>
      </c>
      <c r="E300" t="str">
        <f t="shared" si="26"/>
        <v>Nov-Si ;Dic-No</v>
      </c>
      <c r="F300" t="str">
        <f t="shared" si="27"/>
        <v>Nov-Si ;Ene-No</v>
      </c>
      <c r="G300" t="e">
        <f>VLOOKUP(A300,#REF!,2,0)</f>
        <v>#REF!</v>
      </c>
      <c r="J300" t="s">
        <v>2145</v>
      </c>
      <c r="K300" t="s">
        <v>122</v>
      </c>
      <c r="L300" t="str">
        <f t="shared" si="28"/>
        <v/>
      </c>
      <c r="M300" t="e">
        <f>VLOOKUP(J300,#REF!,2,0)</f>
        <v>#REF!</v>
      </c>
      <c r="P300" t="s">
        <v>2422</v>
      </c>
      <c r="Q300" t="s">
        <v>132</v>
      </c>
      <c r="R300" t="str">
        <f t="shared" si="29"/>
        <v>HH4</v>
      </c>
      <c r="S300" t="e">
        <f>VLOOKUP(P300,#REF!,2,0)</f>
        <v>#REF!</v>
      </c>
    </row>
    <row r="301" spans="1:19" x14ac:dyDescent="0.25">
      <c r="A301" s="35" t="s">
        <v>1736</v>
      </c>
      <c r="B301" s="35" t="s">
        <v>122</v>
      </c>
      <c r="C301" t="str">
        <f t="shared" si="24"/>
        <v>4HP</v>
      </c>
      <c r="D301" t="str">
        <f t="shared" si="25"/>
        <v/>
      </c>
      <c r="E301" t="str">
        <f t="shared" si="26"/>
        <v>Nov-Si ;Dic-Si</v>
      </c>
      <c r="F301" t="str">
        <f t="shared" si="27"/>
        <v>Nov-Si ;Ene-No</v>
      </c>
      <c r="G301" t="e">
        <f>VLOOKUP(A301,#REF!,2,0)</f>
        <v>#REF!</v>
      </c>
      <c r="J301" t="s">
        <v>1745</v>
      </c>
      <c r="K301" t="s">
        <v>122</v>
      </c>
      <c r="L301" t="str">
        <f t="shared" si="28"/>
        <v>B2S</v>
      </c>
      <c r="M301" t="e">
        <f>VLOOKUP(J301,#REF!,2,0)</f>
        <v>#REF!</v>
      </c>
      <c r="P301" t="s">
        <v>2283</v>
      </c>
      <c r="Q301" t="s">
        <v>132</v>
      </c>
      <c r="R301" t="str">
        <f t="shared" si="29"/>
        <v>0LV</v>
      </c>
      <c r="S301" t="e">
        <f>VLOOKUP(P301,#REF!,2,0)</f>
        <v>#REF!</v>
      </c>
    </row>
    <row r="302" spans="1:19" x14ac:dyDescent="0.25">
      <c r="A302" s="35" t="s">
        <v>1672</v>
      </c>
      <c r="B302" s="35" t="s">
        <v>122</v>
      </c>
      <c r="C302" t="str">
        <f t="shared" si="24"/>
        <v/>
      </c>
      <c r="D302" t="str">
        <f t="shared" si="25"/>
        <v/>
      </c>
      <c r="E302" t="str">
        <f t="shared" si="26"/>
        <v>Nov-Si ;Dic-No</v>
      </c>
      <c r="F302" t="str">
        <f t="shared" si="27"/>
        <v>Nov-Si ;Ene-No</v>
      </c>
      <c r="G302" t="e">
        <f>VLOOKUP(A302,#REF!,2,0)</f>
        <v>#REF!</v>
      </c>
      <c r="J302" t="s">
        <v>1819</v>
      </c>
      <c r="K302" t="s">
        <v>122</v>
      </c>
      <c r="L302" t="str">
        <f t="shared" si="28"/>
        <v>BLR1</v>
      </c>
      <c r="M302" t="e">
        <f>VLOOKUP(J302,#REF!,2,0)</f>
        <v>#REF!</v>
      </c>
      <c r="P302" t="s">
        <v>2433</v>
      </c>
      <c r="Q302" t="s">
        <v>132</v>
      </c>
      <c r="R302" t="str">
        <f t="shared" si="29"/>
        <v>HH1</v>
      </c>
      <c r="S302" t="e">
        <f>VLOOKUP(P302,#REF!,2,0)</f>
        <v>#REF!</v>
      </c>
    </row>
    <row r="303" spans="1:19" x14ac:dyDescent="0.25">
      <c r="A303" s="35" t="s">
        <v>1707</v>
      </c>
      <c r="B303" s="35" t="s">
        <v>122</v>
      </c>
      <c r="C303" t="str">
        <f t="shared" si="24"/>
        <v/>
      </c>
      <c r="D303" t="str">
        <f t="shared" si="25"/>
        <v/>
      </c>
      <c r="E303" t="str">
        <f t="shared" si="26"/>
        <v>Nov-Si ;Dic-No</v>
      </c>
      <c r="F303" t="str">
        <f t="shared" si="27"/>
        <v>Nov-Si ;Ene-No</v>
      </c>
      <c r="G303" t="e">
        <f>VLOOKUP(A303,#REF!,2,0)</f>
        <v>#REF!</v>
      </c>
      <c r="J303" t="s">
        <v>1834</v>
      </c>
      <c r="K303" t="s">
        <v>122</v>
      </c>
      <c r="L303" t="str">
        <f t="shared" si="28"/>
        <v>CRP4</v>
      </c>
      <c r="M303" t="e">
        <f>VLOOKUP(J303,#REF!,2,0)</f>
        <v>#REF!</v>
      </c>
      <c r="P303" t="s">
        <v>1666</v>
      </c>
      <c r="Q303" t="s">
        <v>132</v>
      </c>
      <c r="R303" t="str">
        <f t="shared" si="29"/>
        <v>1BB012</v>
      </c>
      <c r="S303" t="e">
        <f>VLOOKUP(P303,#REF!,2,0)</f>
        <v>#REF!</v>
      </c>
    </row>
    <row r="304" spans="1:19" x14ac:dyDescent="0.25">
      <c r="A304" s="35" t="s">
        <v>2137</v>
      </c>
      <c r="B304" s="35" t="s">
        <v>122</v>
      </c>
      <c r="C304" t="str">
        <f t="shared" si="24"/>
        <v/>
      </c>
      <c r="D304" t="str">
        <f t="shared" si="25"/>
        <v/>
      </c>
      <c r="E304" t="str">
        <f t="shared" si="26"/>
        <v>Nov-Si ;Dic-No</v>
      </c>
      <c r="F304" t="str">
        <f t="shared" si="27"/>
        <v>Nov-Si ;Ene-No</v>
      </c>
      <c r="G304" t="e">
        <f>VLOOKUP(A304,#REF!,2,0)</f>
        <v>#REF!</v>
      </c>
      <c r="J304" t="s">
        <v>1524</v>
      </c>
      <c r="K304" t="s">
        <v>122</v>
      </c>
      <c r="L304" t="str">
        <f t="shared" si="28"/>
        <v>D3C</v>
      </c>
      <c r="M304" t="e">
        <f>VLOOKUP(J304,#REF!,2,0)</f>
        <v>#REF!</v>
      </c>
      <c r="P304" t="s">
        <v>2788</v>
      </c>
      <c r="Q304" t="s">
        <v>132</v>
      </c>
      <c r="R304" t="str">
        <f t="shared" si="29"/>
        <v/>
      </c>
      <c r="S304" t="e">
        <f>VLOOKUP(P304,#REF!,2,0)</f>
        <v>#REF!</v>
      </c>
    </row>
    <row r="305" spans="1:19" x14ac:dyDescent="0.25">
      <c r="A305" s="35" t="s">
        <v>1695</v>
      </c>
      <c r="B305" s="35" t="s">
        <v>122</v>
      </c>
      <c r="C305" t="str">
        <f t="shared" si="24"/>
        <v>8DB</v>
      </c>
      <c r="D305" t="str">
        <f t="shared" si="25"/>
        <v>8DB</v>
      </c>
      <c r="E305" t="str">
        <f t="shared" si="26"/>
        <v>Nov-Si ;Dic-Si</v>
      </c>
      <c r="F305" t="str">
        <f t="shared" si="27"/>
        <v>Nov-Si ;Ene-Si</v>
      </c>
      <c r="G305" t="e">
        <f>VLOOKUP(A305,#REF!,2,0)</f>
        <v>#REF!</v>
      </c>
      <c r="J305" t="s">
        <v>1501</v>
      </c>
      <c r="K305" t="s">
        <v>122</v>
      </c>
      <c r="L305" t="str">
        <f t="shared" si="28"/>
        <v>DC11</v>
      </c>
      <c r="M305" t="e">
        <f>VLOOKUP(J305,#REF!,2,0)</f>
        <v>#REF!</v>
      </c>
      <c r="P305" t="s">
        <v>2432</v>
      </c>
      <c r="Q305" t="s">
        <v>132</v>
      </c>
      <c r="R305" t="str">
        <f t="shared" si="29"/>
        <v>EQL</v>
      </c>
      <c r="S305" t="e">
        <f>VLOOKUP(P305,#REF!,2,0)</f>
        <v>#REF!</v>
      </c>
    </row>
    <row r="306" spans="1:19" x14ac:dyDescent="0.25">
      <c r="A306" s="35" t="s">
        <v>1763</v>
      </c>
      <c r="B306" s="35" t="s">
        <v>122</v>
      </c>
      <c r="C306" t="str">
        <f t="shared" si="24"/>
        <v/>
      </c>
      <c r="D306" t="str">
        <f t="shared" si="25"/>
        <v>8DL</v>
      </c>
      <c r="E306" t="str">
        <f t="shared" si="26"/>
        <v>Nov-Si ;Dic-No</v>
      </c>
      <c r="F306" t="str">
        <f t="shared" si="27"/>
        <v>Nov-Si ;Ene-Si</v>
      </c>
      <c r="G306" t="e">
        <f>VLOOKUP(A306,#REF!,2,0)</f>
        <v>#REF!</v>
      </c>
      <c r="J306" t="s">
        <v>2146</v>
      </c>
      <c r="K306" t="s">
        <v>122</v>
      </c>
      <c r="L306" t="str">
        <f t="shared" si="28"/>
        <v/>
      </c>
      <c r="M306" t="e">
        <f>VLOOKUP(J306,#REF!,2,0)</f>
        <v>#REF!</v>
      </c>
      <c r="P306" t="s">
        <v>2789</v>
      </c>
      <c r="Q306" t="s">
        <v>132</v>
      </c>
      <c r="R306" t="str">
        <f t="shared" si="29"/>
        <v/>
      </c>
      <c r="S306" t="e">
        <f>VLOOKUP(P306,#REF!,2,0)</f>
        <v>#REF!</v>
      </c>
    </row>
    <row r="307" spans="1:19" x14ac:dyDescent="0.25">
      <c r="A307" s="35" t="s">
        <v>2140</v>
      </c>
      <c r="B307" s="35" t="s">
        <v>122</v>
      </c>
      <c r="C307" t="str">
        <f t="shared" si="24"/>
        <v/>
      </c>
      <c r="D307" t="str">
        <f t="shared" si="25"/>
        <v/>
      </c>
      <c r="E307" t="str">
        <f t="shared" si="26"/>
        <v>Nov-Si ;Dic-No</v>
      </c>
      <c r="F307" t="str">
        <f t="shared" si="27"/>
        <v>Nov-Si ;Ene-No</v>
      </c>
      <c r="G307" t="e">
        <f>VLOOKUP(A307,#REF!,2,0)</f>
        <v>#REF!</v>
      </c>
      <c r="J307" t="s">
        <v>1706</v>
      </c>
      <c r="K307" t="s">
        <v>122</v>
      </c>
      <c r="L307" t="str">
        <f t="shared" si="28"/>
        <v>DCM</v>
      </c>
      <c r="M307" t="e">
        <f>VLOOKUP(J307,#REF!,2,0)</f>
        <v>#REF!</v>
      </c>
      <c r="P307" t="s">
        <v>2790</v>
      </c>
      <c r="Q307" t="s">
        <v>132</v>
      </c>
      <c r="R307" t="str">
        <f t="shared" si="29"/>
        <v/>
      </c>
      <c r="S307" t="e">
        <f>VLOOKUP(P307,#REF!,2,0)</f>
        <v>#REF!</v>
      </c>
    </row>
    <row r="308" spans="1:19" x14ac:dyDescent="0.25">
      <c r="A308" s="35" t="s">
        <v>2142</v>
      </c>
      <c r="B308" s="35" t="s">
        <v>122</v>
      </c>
      <c r="C308" t="str">
        <f t="shared" si="24"/>
        <v/>
      </c>
      <c r="D308" t="str">
        <f t="shared" si="25"/>
        <v/>
      </c>
      <c r="E308" t="str">
        <f t="shared" si="26"/>
        <v>Nov-Si ;Dic-No</v>
      </c>
      <c r="F308" t="str">
        <f t="shared" si="27"/>
        <v>Nov-Si ;Ene-No</v>
      </c>
      <c r="G308" t="e">
        <f>VLOOKUP(A308,#REF!,2,0)</f>
        <v>#REF!</v>
      </c>
      <c r="J308" t="s">
        <v>2148</v>
      </c>
      <c r="K308" t="s">
        <v>122</v>
      </c>
      <c r="L308" t="str">
        <f t="shared" si="28"/>
        <v/>
      </c>
      <c r="M308" t="e">
        <f>VLOOKUP(J308,#REF!,2,0)</f>
        <v>#REF!</v>
      </c>
      <c r="P308" t="s">
        <v>1744</v>
      </c>
      <c r="Q308" t="s">
        <v>132</v>
      </c>
      <c r="R308" t="str">
        <f t="shared" si="29"/>
        <v>JGI3D</v>
      </c>
      <c r="S308" t="e">
        <f>VLOOKUP(P308,#REF!,2,0)</f>
        <v>#REF!</v>
      </c>
    </row>
    <row r="309" spans="1:19" x14ac:dyDescent="0.25">
      <c r="A309" s="35" t="s">
        <v>1764</v>
      </c>
      <c r="B309" s="35" t="s">
        <v>122</v>
      </c>
      <c r="C309" t="str">
        <f t="shared" si="24"/>
        <v/>
      </c>
      <c r="D309" t="str">
        <f t="shared" si="25"/>
        <v/>
      </c>
      <c r="E309" t="str">
        <f t="shared" si="26"/>
        <v>Nov-Si ;Dic-No</v>
      </c>
      <c r="F309" t="str">
        <f t="shared" si="27"/>
        <v>Nov-Si ;Ene-No</v>
      </c>
      <c r="G309" t="e">
        <f>VLOOKUP(A309,#REF!,2,0)</f>
        <v>#REF!</v>
      </c>
      <c r="J309" t="s">
        <v>2149</v>
      </c>
      <c r="K309" t="s">
        <v>122</v>
      </c>
      <c r="L309" t="str">
        <f t="shared" si="28"/>
        <v/>
      </c>
      <c r="M309" t="e">
        <f>VLOOKUP(J309,#REF!,2,0)</f>
        <v>#REF!</v>
      </c>
      <c r="P309" t="s">
        <v>2791</v>
      </c>
      <c r="Q309" t="s">
        <v>132</v>
      </c>
      <c r="R309" t="str">
        <f t="shared" si="29"/>
        <v/>
      </c>
      <c r="S309" t="e">
        <f>VLOOKUP(P309,#REF!,2,0)</f>
        <v>#REF!</v>
      </c>
    </row>
    <row r="310" spans="1:19" x14ac:dyDescent="0.25">
      <c r="A310" s="35" t="s">
        <v>1757</v>
      </c>
      <c r="B310" s="35" t="s">
        <v>122</v>
      </c>
      <c r="C310" t="str">
        <f t="shared" si="24"/>
        <v>ADM</v>
      </c>
      <c r="D310" t="str">
        <f t="shared" si="25"/>
        <v>ADM</v>
      </c>
      <c r="E310" t="str">
        <f t="shared" si="26"/>
        <v>Nov-Si ;Dic-Si</v>
      </c>
      <c r="F310" t="str">
        <f t="shared" si="27"/>
        <v>Nov-Si ;Ene-Si</v>
      </c>
      <c r="G310" t="e">
        <f>VLOOKUP(A310,#REF!,2,0)</f>
        <v>#REF!</v>
      </c>
      <c r="J310" t="s">
        <v>2151</v>
      </c>
      <c r="K310" t="s">
        <v>122</v>
      </c>
      <c r="L310" t="str">
        <f t="shared" si="28"/>
        <v/>
      </c>
      <c r="M310" t="e">
        <f>VLOOKUP(J310,#REF!,2,0)</f>
        <v>#REF!</v>
      </c>
      <c r="P310" t="s">
        <v>1912</v>
      </c>
      <c r="Q310" t="s">
        <v>132</v>
      </c>
      <c r="R310" t="str">
        <f t="shared" si="29"/>
        <v>A3M</v>
      </c>
      <c r="S310" t="e">
        <f>VLOOKUP(P310,#REF!,2,0)</f>
        <v>#REF!</v>
      </c>
    </row>
    <row r="311" spans="1:19" x14ac:dyDescent="0.25">
      <c r="A311" s="35" t="s">
        <v>1566</v>
      </c>
      <c r="B311" s="35" t="s">
        <v>122</v>
      </c>
      <c r="C311" t="str">
        <f t="shared" si="24"/>
        <v>AIA</v>
      </c>
      <c r="D311" t="str">
        <f t="shared" si="25"/>
        <v/>
      </c>
      <c r="E311" t="str">
        <f t="shared" si="26"/>
        <v>Nov-Si ;Dic-Si</v>
      </c>
      <c r="F311" t="str">
        <f t="shared" si="27"/>
        <v>Nov-Si ;Ene-No</v>
      </c>
      <c r="G311" t="e">
        <f>VLOOKUP(A311,#REF!,2,0)</f>
        <v>#REF!</v>
      </c>
      <c r="J311" t="s">
        <v>1737</v>
      </c>
      <c r="K311" t="s">
        <v>122</v>
      </c>
      <c r="L311" t="str">
        <f t="shared" si="28"/>
        <v>DGL</v>
      </c>
      <c r="M311" t="e">
        <f>VLOOKUP(J311,#REF!,2,0)</f>
        <v>#REF!</v>
      </c>
      <c r="P311" t="s">
        <v>2792</v>
      </c>
      <c r="Q311" t="s">
        <v>132</v>
      </c>
      <c r="R311" t="str">
        <f t="shared" si="29"/>
        <v/>
      </c>
      <c r="S311" t="e">
        <f>VLOOKUP(P311,#REF!,2,0)</f>
        <v>#REF!</v>
      </c>
    </row>
    <row r="312" spans="1:19" x14ac:dyDescent="0.25">
      <c r="A312" s="35" t="s">
        <v>1767</v>
      </c>
      <c r="B312" s="35" t="s">
        <v>122</v>
      </c>
      <c r="C312" t="str">
        <f t="shared" si="24"/>
        <v/>
      </c>
      <c r="D312" t="str">
        <f t="shared" si="25"/>
        <v/>
      </c>
      <c r="E312" t="str">
        <f t="shared" si="26"/>
        <v>Nov-Si ;Dic-No</v>
      </c>
      <c r="F312" t="str">
        <f t="shared" si="27"/>
        <v>Nov-Si ;Ene-No</v>
      </c>
      <c r="G312" t="e">
        <f>VLOOKUP(A312,#REF!,2,0)</f>
        <v>#REF!</v>
      </c>
      <c r="J312" t="s">
        <v>2001</v>
      </c>
      <c r="K312" t="s">
        <v>122</v>
      </c>
      <c r="L312" t="str">
        <f t="shared" si="28"/>
        <v>E5Z</v>
      </c>
      <c r="M312" t="e">
        <f>VLOOKUP(J312,#REF!,2,0)</f>
        <v>#REF!</v>
      </c>
      <c r="P312" t="s">
        <v>1891</v>
      </c>
      <c r="Q312" t="s">
        <v>132</v>
      </c>
      <c r="R312" t="str">
        <f t="shared" si="29"/>
        <v>4LV</v>
      </c>
      <c r="S312" t="e">
        <f>VLOOKUP(P312,#REF!,2,0)</f>
        <v>#REF!</v>
      </c>
    </row>
    <row r="313" spans="1:19" x14ac:dyDescent="0.25">
      <c r="A313" s="35" t="s">
        <v>1677</v>
      </c>
      <c r="B313" s="35" t="s">
        <v>122</v>
      </c>
      <c r="C313" t="str">
        <f t="shared" si="24"/>
        <v/>
      </c>
      <c r="D313" t="str">
        <f t="shared" si="25"/>
        <v>ASR</v>
      </c>
      <c r="E313" t="str">
        <f t="shared" si="26"/>
        <v>Nov-Si ;Dic-No</v>
      </c>
      <c r="F313" t="str">
        <f t="shared" si="27"/>
        <v>Nov-Si ;Ene-Si</v>
      </c>
      <c r="G313" t="e">
        <f>VLOOKUP(A313,#REF!,2,0)</f>
        <v>#REF!</v>
      </c>
      <c r="J313" t="s">
        <v>1635</v>
      </c>
      <c r="K313" t="s">
        <v>122</v>
      </c>
      <c r="L313" t="str">
        <f t="shared" si="28"/>
        <v>ELM</v>
      </c>
      <c r="M313" t="e">
        <f>VLOOKUP(J313,#REF!,2,0)</f>
        <v>#REF!</v>
      </c>
      <c r="P313" t="s">
        <v>2248</v>
      </c>
      <c r="Q313" t="s">
        <v>132</v>
      </c>
      <c r="R313" t="str">
        <f t="shared" si="29"/>
        <v>PND1</v>
      </c>
      <c r="S313" t="e">
        <f>VLOOKUP(P313,#REF!,2,0)</f>
        <v>#REF!</v>
      </c>
    </row>
    <row r="314" spans="1:19" x14ac:dyDescent="0.25">
      <c r="A314" s="35" t="s">
        <v>2147</v>
      </c>
      <c r="B314" s="35" t="s">
        <v>122</v>
      </c>
      <c r="C314" t="str">
        <f t="shared" si="24"/>
        <v/>
      </c>
      <c r="D314" t="str">
        <f t="shared" si="25"/>
        <v/>
      </c>
      <c r="E314" t="str">
        <f t="shared" si="26"/>
        <v>Nov-Si ;Dic-No</v>
      </c>
      <c r="F314" t="str">
        <f t="shared" si="27"/>
        <v>Nov-Si ;Ene-No</v>
      </c>
      <c r="G314" t="e">
        <f>VLOOKUP(A314,#REF!,2,0)</f>
        <v>#REF!</v>
      </c>
      <c r="J314" t="s">
        <v>1842</v>
      </c>
      <c r="K314" t="s">
        <v>122</v>
      </c>
      <c r="L314" t="str">
        <f t="shared" si="28"/>
        <v>GA7</v>
      </c>
      <c r="M314" t="e">
        <f>VLOOKUP(J314,#REF!,2,0)</f>
        <v>#REF!</v>
      </c>
      <c r="P314" t="s">
        <v>2506</v>
      </c>
      <c r="Q314" t="s">
        <v>132</v>
      </c>
      <c r="R314" t="str">
        <f t="shared" si="29"/>
        <v>8C1013</v>
      </c>
      <c r="S314" t="e">
        <f>VLOOKUP(P314,#REF!,2,0)</f>
        <v>#REF!</v>
      </c>
    </row>
    <row r="315" spans="1:19" x14ac:dyDescent="0.25">
      <c r="A315" s="35" t="s">
        <v>1720</v>
      </c>
      <c r="B315" s="35" t="s">
        <v>122</v>
      </c>
      <c r="C315" t="str">
        <f t="shared" si="24"/>
        <v/>
      </c>
      <c r="D315" t="str">
        <f t="shared" si="25"/>
        <v/>
      </c>
      <c r="E315" t="str">
        <f t="shared" si="26"/>
        <v>Nov-Si ;Dic-No</v>
      </c>
      <c r="F315" t="str">
        <f t="shared" si="27"/>
        <v>Nov-Si ;Ene-No</v>
      </c>
      <c r="G315" t="e">
        <f>VLOOKUP(A315,#REF!,2,0)</f>
        <v>#REF!</v>
      </c>
      <c r="J315" t="s">
        <v>1844</v>
      </c>
      <c r="K315" t="s">
        <v>122</v>
      </c>
      <c r="L315" t="str">
        <f t="shared" si="28"/>
        <v>GUS</v>
      </c>
      <c r="M315" t="e">
        <f>VLOOKUP(J315,#REF!,2,0)</f>
        <v>#REF!</v>
      </c>
      <c r="P315" t="s">
        <v>1950</v>
      </c>
      <c r="Q315" t="s">
        <v>132</v>
      </c>
      <c r="R315" t="str">
        <f t="shared" si="29"/>
        <v>4D0032</v>
      </c>
      <c r="S315" t="e">
        <f>VLOOKUP(P315,#REF!,2,0)</f>
        <v>#REF!</v>
      </c>
    </row>
    <row r="316" spans="1:19" x14ac:dyDescent="0.25">
      <c r="A316" s="35" t="s">
        <v>2150</v>
      </c>
      <c r="B316" s="35" t="s">
        <v>122</v>
      </c>
      <c r="C316" t="str">
        <f t="shared" si="24"/>
        <v/>
      </c>
      <c r="D316" t="str">
        <f t="shared" si="25"/>
        <v/>
      </c>
      <c r="E316" t="str">
        <f t="shared" si="26"/>
        <v>Nov-Si ;Dic-No</v>
      </c>
      <c r="F316" t="str">
        <f t="shared" si="27"/>
        <v>Nov-Si ;Ene-No</v>
      </c>
      <c r="G316" t="e">
        <f>VLOOKUP(A316,#REF!,2,0)</f>
        <v>#REF!</v>
      </c>
      <c r="J316" t="s">
        <v>2152</v>
      </c>
      <c r="K316" t="s">
        <v>122</v>
      </c>
      <c r="L316" t="str">
        <f t="shared" si="28"/>
        <v/>
      </c>
      <c r="M316" t="e">
        <f>VLOOKUP(J316,#REF!,2,0)</f>
        <v>#REF!</v>
      </c>
      <c r="P316" t="s">
        <v>1692</v>
      </c>
      <c r="Q316" t="s">
        <v>132</v>
      </c>
      <c r="R316" t="str">
        <f t="shared" si="29"/>
        <v>8IP</v>
      </c>
      <c r="S316" t="e">
        <f>VLOOKUP(P316,#REF!,2,0)</f>
        <v>#REF!</v>
      </c>
    </row>
    <row r="317" spans="1:19" x14ac:dyDescent="0.25">
      <c r="A317" s="35" t="s">
        <v>1568</v>
      </c>
      <c r="B317" s="35" t="s">
        <v>122</v>
      </c>
      <c r="C317" t="str">
        <f t="shared" si="24"/>
        <v/>
      </c>
      <c r="D317" t="str">
        <f t="shared" si="25"/>
        <v/>
      </c>
      <c r="E317" t="str">
        <f t="shared" si="26"/>
        <v>Nov-Si ;Dic-No</v>
      </c>
      <c r="F317" t="str">
        <f t="shared" si="27"/>
        <v>Nov-Si ;Ene-No</v>
      </c>
      <c r="G317" t="e">
        <f>VLOOKUP(A317,#REF!,2,0)</f>
        <v>#REF!</v>
      </c>
      <c r="J317" t="s">
        <v>1614</v>
      </c>
      <c r="K317" t="s">
        <v>122</v>
      </c>
      <c r="L317" t="str">
        <f t="shared" si="28"/>
        <v>K2N</v>
      </c>
      <c r="M317" t="e">
        <f>VLOOKUP(J317,#REF!,2,0)</f>
        <v>#REF!</v>
      </c>
      <c r="P317" t="s">
        <v>1624</v>
      </c>
      <c r="Q317" t="s">
        <v>132</v>
      </c>
      <c r="R317" t="str">
        <f t="shared" si="29"/>
        <v>CQ6</v>
      </c>
      <c r="S317" t="e">
        <f>VLOOKUP(P317,#REF!,2,0)</f>
        <v>#REF!</v>
      </c>
    </row>
    <row r="318" spans="1:19" x14ac:dyDescent="0.25">
      <c r="A318" s="35" t="s">
        <v>1570</v>
      </c>
      <c r="B318" s="35" t="s">
        <v>122</v>
      </c>
      <c r="C318" t="str">
        <f t="shared" si="24"/>
        <v>C031A</v>
      </c>
      <c r="D318" t="str">
        <f t="shared" si="25"/>
        <v/>
      </c>
      <c r="E318" t="str">
        <f t="shared" si="26"/>
        <v>Nov-Si ;Dic-Si</v>
      </c>
      <c r="F318" t="str">
        <f t="shared" si="27"/>
        <v>Nov-Si ;Ene-No</v>
      </c>
      <c r="G318" t="e">
        <f>VLOOKUP(A318,#REF!,2,0)</f>
        <v>#REF!</v>
      </c>
      <c r="J318" t="s">
        <v>1958</v>
      </c>
      <c r="K318" t="s">
        <v>122</v>
      </c>
      <c r="L318" t="str">
        <f t="shared" si="28"/>
        <v>LIG</v>
      </c>
      <c r="M318" t="e">
        <f>VLOOKUP(J318,#REF!,2,0)</f>
        <v>#REF!</v>
      </c>
      <c r="P318" t="s">
        <v>2793</v>
      </c>
      <c r="Q318" t="s">
        <v>132</v>
      </c>
      <c r="R318" t="str">
        <f t="shared" si="29"/>
        <v/>
      </c>
      <c r="S318" t="e">
        <f>VLOOKUP(P318,#REF!,2,0)</f>
        <v>#REF!</v>
      </c>
    </row>
    <row r="319" spans="1:19" x14ac:dyDescent="0.25">
      <c r="A319" s="35" t="s">
        <v>1696</v>
      </c>
      <c r="B319" s="35" t="s">
        <v>122</v>
      </c>
      <c r="C319" t="str">
        <f t="shared" si="24"/>
        <v>C054</v>
      </c>
      <c r="D319" t="str">
        <f t="shared" si="25"/>
        <v/>
      </c>
      <c r="E319" t="str">
        <f t="shared" si="26"/>
        <v>Nov-Si ;Dic-Si</v>
      </c>
      <c r="F319" t="str">
        <f t="shared" si="27"/>
        <v>Nov-Si ;Ene-No</v>
      </c>
      <c r="G319" t="e">
        <f>VLOOKUP(A319,#REF!,2,0)</f>
        <v>#REF!</v>
      </c>
      <c r="J319" t="s">
        <v>1853</v>
      </c>
      <c r="K319" t="s">
        <v>122</v>
      </c>
      <c r="L319" t="str">
        <f t="shared" si="28"/>
        <v>LPT</v>
      </c>
      <c r="M319" t="e">
        <f>VLOOKUP(J319,#REF!,2,0)</f>
        <v>#REF!</v>
      </c>
      <c r="P319" t="s">
        <v>2794</v>
      </c>
      <c r="Q319" t="s">
        <v>132</v>
      </c>
      <c r="R319" t="str">
        <f t="shared" si="29"/>
        <v/>
      </c>
      <c r="S319" t="e">
        <f>VLOOKUP(P319,#REF!,2,0)</f>
        <v>#REF!</v>
      </c>
    </row>
    <row r="320" spans="1:19" x14ac:dyDescent="0.25">
      <c r="A320" s="35" t="s">
        <v>1759</v>
      </c>
      <c r="B320" s="35" t="s">
        <v>122</v>
      </c>
      <c r="C320" t="str">
        <f t="shared" si="24"/>
        <v>C17</v>
      </c>
      <c r="D320" t="str">
        <f t="shared" si="25"/>
        <v/>
      </c>
      <c r="E320" t="str">
        <f t="shared" si="26"/>
        <v>Nov-Si ;Dic-Si</v>
      </c>
      <c r="F320" t="str">
        <f t="shared" si="27"/>
        <v>Nov-Si ;Ene-No</v>
      </c>
      <c r="G320" t="e">
        <f>VLOOKUP(A320,#REF!,2,0)</f>
        <v>#REF!</v>
      </c>
      <c r="J320" t="s">
        <v>1987</v>
      </c>
      <c r="K320" t="s">
        <v>122</v>
      </c>
      <c r="L320" t="str">
        <f t="shared" si="28"/>
        <v>MNU3D</v>
      </c>
      <c r="M320" t="e">
        <f>VLOOKUP(J320,#REF!,2,0)</f>
        <v>#REF!</v>
      </c>
      <c r="P320" t="s">
        <v>2430</v>
      </c>
      <c r="Q320" t="s">
        <v>132</v>
      </c>
      <c r="R320" t="str">
        <f t="shared" si="29"/>
        <v>EQJ</v>
      </c>
      <c r="S320" t="e">
        <f>VLOOKUP(P320,#REF!,2,0)</f>
        <v>#REF!</v>
      </c>
    </row>
    <row r="321" spans="1:19" x14ac:dyDescent="0.25">
      <c r="A321" s="35" t="s">
        <v>1572</v>
      </c>
      <c r="B321" s="35" t="s">
        <v>122</v>
      </c>
      <c r="C321" t="str">
        <f t="shared" si="24"/>
        <v>C1A1</v>
      </c>
      <c r="D321" t="str">
        <f t="shared" si="25"/>
        <v/>
      </c>
      <c r="E321" t="str">
        <f t="shared" si="26"/>
        <v>Nov-Si ;Dic-Si</v>
      </c>
      <c r="F321" t="str">
        <f t="shared" si="27"/>
        <v>Nov-Si ;Ene-No</v>
      </c>
      <c r="G321" t="e">
        <f>VLOOKUP(A321,#REF!,2,0)</f>
        <v>#REF!</v>
      </c>
      <c r="J321" t="s">
        <v>1936</v>
      </c>
      <c r="K321" t="s">
        <v>122</v>
      </c>
      <c r="L321" t="str">
        <f t="shared" si="28"/>
        <v>MOI</v>
      </c>
      <c r="M321" t="e">
        <f>VLOOKUP(J321,#REF!,2,0)</f>
        <v>#REF!</v>
      </c>
      <c r="P321" t="s">
        <v>2452</v>
      </c>
      <c r="Q321" t="s">
        <v>132</v>
      </c>
      <c r="R321" t="str">
        <f t="shared" si="29"/>
        <v>CGS4D</v>
      </c>
      <c r="S321" t="e">
        <f>VLOOKUP(P321,#REF!,2,0)</f>
        <v>#REF!</v>
      </c>
    </row>
    <row r="322" spans="1:19" x14ac:dyDescent="0.25">
      <c r="A322" s="35" t="s">
        <v>1710</v>
      </c>
      <c r="B322" s="35" t="s">
        <v>122</v>
      </c>
      <c r="C322" t="str">
        <f t="shared" si="24"/>
        <v/>
      </c>
      <c r="D322" t="str">
        <f t="shared" si="25"/>
        <v/>
      </c>
      <c r="E322" t="str">
        <f t="shared" si="26"/>
        <v>Nov-Si ;Dic-No</v>
      </c>
      <c r="F322" t="str">
        <f t="shared" si="27"/>
        <v>Nov-Si ;Ene-No</v>
      </c>
      <c r="G322" t="e">
        <f>VLOOKUP(A322,#REF!,2,0)</f>
        <v>#REF!</v>
      </c>
      <c r="J322" t="s">
        <v>1902</v>
      </c>
      <c r="K322" t="s">
        <v>122</v>
      </c>
      <c r="L322" t="str">
        <f t="shared" si="28"/>
        <v>NNO</v>
      </c>
      <c r="M322" t="e">
        <f>VLOOKUP(J322,#REF!,2,0)</f>
        <v>#REF!</v>
      </c>
      <c r="P322" t="s">
        <v>2795</v>
      </c>
      <c r="Q322" t="s">
        <v>132</v>
      </c>
      <c r="R322" t="str">
        <f t="shared" si="29"/>
        <v/>
      </c>
      <c r="S322" t="e">
        <f>VLOOKUP(P322,#REF!,2,0)</f>
        <v>#REF!</v>
      </c>
    </row>
    <row r="323" spans="1:19" x14ac:dyDescent="0.25">
      <c r="A323" s="35" t="s">
        <v>1760</v>
      </c>
      <c r="B323" s="35" t="s">
        <v>122</v>
      </c>
      <c r="C323" t="str">
        <f t="shared" ref="C323:C386" si="30">IFERROR(VLOOKUP(A323,J:J,1,0),"")</f>
        <v>C20</v>
      </c>
      <c r="D323" t="str">
        <f t="shared" ref="D323:D386" si="31">IFERROR(VLOOKUP(A323,P:P,1,0),"")</f>
        <v/>
      </c>
      <c r="E323" t="str">
        <f t="shared" ref="E323:E386" si="32">IF(C323=A323,"Nov-Si ;Dic-Si","Nov-Si ;Dic-No")</f>
        <v>Nov-Si ;Dic-Si</v>
      </c>
      <c r="F323" t="str">
        <f t="shared" ref="F323:F386" si="33">IF(D323=A323,"Nov-Si ;Ene-Si","Nov-Si ;Ene-No")</f>
        <v>Nov-Si ;Ene-No</v>
      </c>
      <c r="G323" t="e">
        <f>VLOOKUP(A323,#REF!,2,0)</f>
        <v>#REF!</v>
      </c>
      <c r="J323" t="s">
        <v>2154</v>
      </c>
      <c r="K323" t="s">
        <v>122</v>
      </c>
      <c r="L323" t="str">
        <f t="shared" ref="L323:L386" si="34">IFERROR(VLOOKUP(J323,A:A,1,0),"")</f>
        <v/>
      </c>
      <c r="M323" t="e">
        <f>VLOOKUP(J323,#REF!,2,0)</f>
        <v>#REF!</v>
      </c>
      <c r="P323" t="s">
        <v>1951</v>
      </c>
      <c r="Q323" t="s">
        <v>132</v>
      </c>
      <c r="R323" t="str">
        <f t="shared" ref="R323:R386" si="35">IFERROR(IFERROR(VLOOKUP(P323,A:A,1,0),VLOOKUP(P323,J:J,1,0)),"")</f>
        <v>4D0034</v>
      </c>
      <c r="S323" t="e">
        <f>VLOOKUP(P323,#REF!,2,0)</f>
        <v>#REF!</v>
      </c>
    </row>
    <row r="324" spans="1:19" x14ac:dyDescent="0.25">
      <c r="A324" s="35" t="s">
        <v>2153</v>
      </c>
      <c r="B324" s="35" t="s">
        <v>122</v>
      </c>
      <c r="C324" t="str">
        <f t="shared" si="30"/>
        <v/>
      </c>
      <c r="D324" t="str">
        <f t="shared" si="31"/>
        <v/>
      </c>
      <c r="E324" t="str">
        <f t="shared" si="32"/>
        <v>Nov-Si ;Dic-No</v>
      </c>
      <c r="F324" t="str">
        <f t="shared" si="33"/>
        <v>Nov-Si ;Ene-No</v>
      </c>
      <c r="G324" t="e">
        <f>VLOOKUP(A324,#REF!,2,0)</f>
        <v>#REF!</v>
      </c>
      <c r="J324" t="s">
        <v>2156</v>
      </c>
      <c r="K324" t="s">
        <v>122</v>
      </c>
      <c r="L324" t="str">
        <f t="shared" si="34"/>
        <v/>
      </c>
      <c r="M324" t="e">
        <f>VLOOKUP(J324,#REF!,2,0)</f>
        <v>#REF!</v>
      </c>
      <c r="P324" t="s">
        <v>2796</v>
      </c>
      <c r="Q324" t="s">
        <v>132</v>
      </c>
      <c r="R324" t="str">
        <f t="shared" si="35"/>
        <v/>
      </c>
      <c r="S324" t="e">
        <f>VLOOKUP(P324,#REF!,2,0)</f>
        <v>#REF!</v>
      </c>
    </row>
    <row r="325" spans="1:19" x14ac:dyDescent="0.25">
      <c r="A325" s="35" t="s">
        <v>1762</v>
      </c>
      <c r="B325" s="35" t="s">
        <v>122</v>
      </c>
      <c r="C325" t="str">
        <f t="shared" si="30"/>
        <v>C2F</v>
      </c>
      <c r="D325" t="str">
        <f t="shared" si="31"/>
        <v/>
      </c>
      <c r="E325" t="str">
        <f t="shared" si="32"/>
        <v>Nov-Si ;Dic-Si</v>
      </c>
      <c r="F325" t="str">
        <f t="shared" si="33"/>
        <v>Nov-Si ;Ene-No</v>
      </c>
      <c r="G325" t="e">
        <f>VLOOKUP(A325,#REF!,2,0)</f>
        <v>#REF!</v>
      </c>
      <c r="J325" t="s">
        <v>1880</v>
      </c>
      <c r="K325" t="s">
        <v>122</v>
      </c>
      <c r="L325" t="str">
        <f t="shared" si="34"/>
        <v>OSU</v>
      </c>
      <c r="M325" t="e">
        <f>VLOOKUP(J325,#REF!,2,0)</f>
        <v>#REF!</v>
      </c>
      <c r="P325" t="s">
        <v>1929</v>
      </c>
      <c r="Q325" t="s">
        <v>132</v>
      </c>
      <c r="R325" t="str">
        <f t="shared" si="35"/>
        <v>DS11</v>
      </c>
      <c r="S325" t="e">
        <f>VLOOKUP(P325,#REF!,2,0)</f>
        <v>#REF!</v>
      </c>
    </row>
    <row r="326" spans="1:19" x14ac:dyDescent="0.25">
      <c r="A326" s="35" t="s">
        <v>1574</v>
      </c>
      <c r="B326" s="35" t="s">
        <v>122</v>
      </c>
      <c r="C326" t="str">
        <f t="shared" si="30"/>
        <v/>
      </c>
      <c r="D326" t="str">
        <f t="shared" si="31"/>
        <v>C3AA</v>
      </c>
      <c r="E326" t="str">
        <f t="shared" si="32"/>
        <v>Nov-Si ;Dic-No</v>
      </c>
      <c r="F326" t="str">
        <f t="shared" si="33"/>
        <v>Nov-Si ;Ene-Si</v>
      </c>
      <c r="G326" t="e">
        <f>VLOOKUP(A326,#REF!,2,0)</f>
        <v>#REF!</v>
      </c>
      <c r="J326" t="s">
        <v>2157</v>
      </c>
      <c r="K326" t="s">
        <v>122</v>
      </c>
      <c r="L326" t="str">
        <f t="shared" si="34"/>
        <v/>
      </c>
      <c r="M326" t="e">
        <f>VLOOKUP(J326,#REF!,2,0)</f>
        <v>#REF!</v>
      </c>
      <c r="P326" t="s">
        <v>2145</v>
      </c>
      <c r="Q326" t="s">
        <v>132</v>
      </c>
      <c r="R326" t="str">
        <f t="shared" si="35"/>
        <v>JDC</v>
      </c>
      <c r="S326" t="e">
        <f>VLOOKUP(P326,#REF!,2,0)</f>
        <v>#REF!</v>
      </c>
    </row>
    <row r="327" spans="1:19" x14ac:dyDescent="0.25">
      <c r="A327" s="35" t="s">
        <v>1697</v>
      </c>
      <c r="B327" s="35" t="s">
        <v>122</v>
      </c>
      <c r="C327" t="str">
        <f t="shared" si="30"/>
        <v>CEI</v>
      </c>
      <c r="D327" t="str">
        <f t="shared" si="31"/>
        <v>CEI</v>
      </c>
      <c r="E327" t="str">
        <f t="shared" si="32"/>
        <v>Nov-Si ;Dic-Si</v>
      </c>
      <c r="F327" t="str">
        <f t="shared" si="33"/>
        <v>Nov-Si ;Ene-Si</v>
      </c>
      <c r="G327" t="e">
        <f>VLOOKUP(A327,#REF!,2,0)</f>
        <v>#REF!</v>
      </c>
      <c r="J327" t="s">
        <v>2159</v>
      </c>
      <c r="K327" t="s">
        <v>122</v>
      </c>
      <c r="L327" t="str">
        <f t="shared" si="34"/>
        <v/>
      </c>
      <c r="M327" t="e">
        <f>VLOOKUP(J327,#REF!,2,0)</f>
        <v>#REF!</v>
      </c>
      <c r="P327" t="s">
        <v>2488</v>
      </c>
      <c r="Q327" t="s">
        <v>132</v>
      </c>
      <c r="R327" t="str">
        <f t="shared" si="35"/>
        <v>2C6013</v>
      </c>
      <c r="S327" t="e">
        <f>VLOOKUP(P327,#REF!,2,0)</f>
        <v>#REF!</v>
      </c>
    </row>
    <row r="328" spans="1:19" x14ac:dyDescent="0.25">
      <c r="A328" s="35" t="s">
        <v>2155</v>
      </c>
      <c r="B328" s="35" t="s">
        <v>122</v>
      </c>
      <c r="C328" t="str">
        <f t="shared" si="30"/>
        <v/>
      </c>
      <c r="D328" t="str">
        <f t="shared" si="31"/>
        <v>CGS</v>
      </c>
      <c r="E328" t="str">
        <f t="shared" si="32"/>
        <v>Nov-Si ;Dic-No</v>
      </c>
      <c r="F328" t="str">
        <f t="shared" si="33"/>
        <v>Nov-Si ;Ene-Si</v>
      </c>
      <c r="G328" t="e">
        <f>VLOOKUP(A328,#REF!,2,0)</f>
        <v>#REF!</v>
      </c>
      <c r="J328" t="s">
        <v>2160</v>
      </c>
      <c r="K328" t="s">
        <v>122</v>
      </c>
      <c r="L328" t="str">
        <f t="shared" si="34"/>
        <v/>
      </c>
      <c r="M328" t="e">
        <f>VLOOKUP(J328,#REF!,2,0)</f>
        <v>#REF!</v>
      </c>
      <c r="P328" t="s">
        <v>2797</v>
      </c>
      <c r="Q328" t="s">
        <v>132</v>
      </c>
      <c r="R328" t="str">
        <f t="shared" si="35"/>
        <v/>
      </c>
      <c r="S328" t="e">
        <f>VLOOKUP(P328,#REF!,2,0)</f>
        <v>#REF!</v>
      </c>
    </row>
    <row r="329" spans="1:19" x14ac:dyDescent="0.25">
      <c r="A329" s="35" t="s">
        <v>1721</v>
      </c>
      <c r="B329" s="35" t="s">
        <v>122</v>
      </c>
      <c r="C329" t="str">
        <f t="shared" si="30"/>
        <v/>
      </c>
      <c r="D329" t="str">
        <f t="shared" si="31"/>
        <v>CHM</v>
      </c>
      <c r="E329" t="str">
        <f t="shared" si="32"/>
        <v>Nov-Si ;Dic-No</v>
      </c>
      <c r="F329" t="str">
        <f t="shared" si="33"/>
        <v>Nov-Si ;Ene-Si</v>
      </c>
      <c r="G329" t="e">
        <f>VLOOKUP(A329,#REF!,2,0)</f>
        <v>#REF!</v>
      </c>
      <c r="J329" t="s">
        <v>2162</v>
      </c>
      <c r="K329" t="s">
        <v>122</v>
      </c>
      <c r="L329" t="str">
        <f t="shared" si="34"/>
        <v/>
      </c>
      <c r="M329" t="e">
        <f>VLOOKUP(J329,#REF!,2,0)</f>
        <v>#REF!</v>
      </c>
      <c r="P329" t="s">
        <v>1939</v>
      </c>
      <c r="Q329" t="s">
        <v>132</v>
      </c>
      <c r="R329" t="str">
        <f t="shared" si="35"/>
        <v>VIP</v>
      </c>
      <c r="S329" t="e">
        <f>VLOOKUP(P329,#REF!,2,0)</f>
        <v>#REF!</v>
      </c>
    </row>
    <row r="330" spans="1:19" x14ac:dyDescent="0.25">
      <c r="A330" s="35" t="s">
        <v>2158</v>
      </c>
      <c r="B330" s="35" t="s">
        <v>122</v>
      </c>
      <c r="C330" t="str">
        <f t="shared" si="30"/>
        <v/>
      </c>
      <c r="D330" t="str">
        <f t="shared" si="31"/>
        <v>CHM1</v>
      </c>
      <c r="E330" t="str">
        <f t="shared" si="32"/>
        <v>Nov-Si ;Dic-No</v>
      </c>
      <c r="F330" t="str">
        <f t="shared" si="33"/>
        <v>Nov-Si ;Ene-Si</v>
      </c>
      <c r="G330" t="e">
        <f>VLOOKUP(A330,#REF!,2,0)</f>
        <v>#REF!</v>
      </c>
      <c r="J330" t="s">
        <v>1906</v>
      </c>
      <c r="K330" t="s">
        <v>122</v>
      </c>
      <c r="L330" t="str">
        <f t="shared" si="34"/>
        <v>PC1</v>
      </c>
      <c r="M330" t="e">
        <f>VLOOKUP(J330,#REF!,2,0)</f>
        <v>#REF!</v>
      </c>
      <c r="P330" t="s">
        <v>2798</v>
      </c>
      <c r="Q330" t="s">
        <v>132</v>
      </c>
      <c r="R330" t="str">
        <f t="shared" si="35"/>
        <v/>
      </c>
      <c r="S330" t="e">
        <f>VLOOKUP(P330,#REF!,2,0)</f>
        <v>#REF!</v>
      </c>
    </row>
    <row r="331" spans="1:19" x14ac:dyDescent="0.25">
      <c r="A331" s="35" t="s">
        <v>1765</v>
      </c>
      <c r="B331" s="35" t="s">
        <v>122</v>
      </c>
      <c r="C331" t="str">
        <f t="shared" si="30"/>
        <v>CHY</v>
      </c>
      <c r="D331" t="str">
        <f t="shared" si="31"/>
        <v/>
      </c>
      <c r="E331" t="str">
        <f t="shared" si="32"/>
        <v>Nov-Si ;Dic-Si</v>
      </c>
      <c r="F331" t="str">
        <f t="shared" si="33"/>
        <v>Nov-Si ;Ene-No</v>
      </c>
      <c r="G331" t="e">
        <f>VLOOKUP(A331,#REF!,2,0)</f>
        <v>#REF!</v>
      </c>
      <c r="J331" t="s">
        <v>1785</v>
      </c>
      <c r="K331" t="s">
        <v>122</v>
      </c>
      <c r="L331" t="str">
        <f t="shared" si="34"/>
        <v>PJ2</v>
      </c>
      <c r="M331" t="e">
        <f>VLOOKUP(J331,#REF!,2,0)</f>
        <v>#REF!</v>
      </c>
      <c r="P331" t="s">
        <v>1909</v>
      </c>
      <c r="Q331" t="s">
        <v>132</v>
      </c>
      <c r="R331" t="str">
        <f t="shared" si="35"/>
        <v>ROV1</v>
      </c>
      <c r="S331" t="e">
        <f>VLOOKUP(P331,#REF!,2,0)</f>
        <v>#REF!</v>
      </c>
    </row>
    <row r="332" spans="1:19" x14ac:dyDescent="0.25">
      <c r="A332" s="35" t="s">
        <v>1770</v>
      </c>
      <c r="B332" s="35" t="s">
        <v>122</v>
      </c>
      <c r="C332" t="str">
        <f t="shared" si="30"/>
        <v/>
      </c>
      <c r="D332" t="str">
        <f t="shared" si="31"/>
        <v/>
      </c>
      <c r="E332" t="str">
        <f t="shared" si="32"/>
        <v>Nov-Si ;Dic-No</v>
      </c>
      <c r="F332" t="str">
        <f t="shared" si="33"/>
        <v>Nov-Si ;Ene-No</v>
      </c>
      <c r="G332" t="e">
        <f>VLOOKUP(A332,#REF!,2,0)</f>
        <v>#REF!</v>
      </c>
      <c r="J332" t="s">
        <v>2163</v>
      </c>
      <c r="K332" t="s">
        <v>122</v>
      </c>
      <c r="L332" t="str">
        <f t="shared" si="34"/>
        <v/>
      </c>
      <c r="M332" t="e">
        <f>VLOOKUP(J332,#REF!,2,0)</f>
        <v>#REF!</v>
      </c>
      <c r="P332" t="s">
        <v>2799</v>
      </c>
      <c r="Q332" t="s">
        <v>132</v>
      </c>
      <c r="R332" t="str">
        <f t="shared" si="35"/>
        <v/>
      </c>
      <c r="S332" t="e">
        <f>VLOOKUP(P332,#REF!,2,0)</f>
        <v>#REF!</v>
      </c>
    </row>
    <row r="333" spans="1:19" x14ac:dyDescent="0.25">
      <c r="A333" s="35" t="s">
        <v>1576</v>
      </c>
      <c r="B333" s="35" t="s">
        <v>122</v>
      </c>
      <c r="C333" t="str">
        <f t="shared" si="30"/>
        <v/>
      </c>
      <c r="D333" t="str">
        <f t="shared" si="31"/>
        <v/>
      </c>
      <c r="E333" t="str">
        <f t="shared" si="32"/>
        <v>Nov-Si ;Dic-No</v>
      </c>
      <c r="F333" t="str">
        <f t="shared" si="33"/>
        <v>Nov-Si ;Ene-No</v>
      </c>
      <c r="G333" t="e">
        <f>VLOOKUP(A333,#REF!,2,0)</f>
        <v>#REF!</v>
      </c>
      <c r="J333" t="s">
        <v>2165</v>
      </c>
      <c r="K333" t="s">
        <v>122</v>
      </c>
      <c r="L333" t="str">
        <f t="shared" si="34"/>
        <v/>
      </c>
      <c r="M333" t="e">
        <f>VLOOKUP(J333,#REF!,2,0)</f>
        <v>#REF!</v>
      </c>
      <c r="P333" t="s">
        <v>2431</v>
      </c>
      <c r="Q333" t="s">
        <v>132</v>
      </c>
      <c r="R333" t="str">
        <f t="shared" si="35"/>
        <v>EQK</v>
      </c>
      <c r="S333" t="e">
        <f>VLOOKUP(P333,#REF!,2,0)</f>
        <v>#REF!</v>
      </c>
    </row>
    <row r="334" spans="1:19" x14ac:dyDescent="0.25">
      <c r="A334" s="35" t="s">
        <v>2161</v>
      </c>
      <c r="B334" s="35" t="s">
        <v>122</v>
      </c>
      <c r="C334" t="str">
        <f t="shared" si="30"/>
        <v/>
      </c>
      <c r="D334" t="str">
        <f t="shared" si="31"/>
        <v/>
      </c>
      <c r="E334" t="str">
        <f t="shared" si="32"/>
        <v>Nov-Si ;Dic-No</v>
      </c>
      <c r="F334" t="str">
        <f t="shared" si="33"/>
        <v>Nov-Si ;Ene-No</v>
      </c>
      <c r="G334" t="e">
        <f>VLOOKUP(A334,#REF!,2,0)</f>
        <v>#REF!</v>
      </c>
      <c r="J334" t="s">
        <v>1743</v>
      </c>
      <c r="K334" t="s">
        <v>122</v>
      </c>
      <c r="L334" t="str">
        <f t="shared" si="34"/>
        <v>SAG</v>
      </c>
      <c r="M334" t="e">
        <f>VLOOKUP(J334,#REF!,2,0)</f>
        <v>#REF!</v>
      </c>
      <c r="P334" t="s">
        <v>2800</v>
      </c>
      <c r="Q334" t="s">
        <v>132</v>
      </c>
      <c r="R334" t="str">
        <f t="shared" si="35"/>
        <v/>
      </c>
      <c r="S334" t="e">
        <f>VLOOKUP(P334,#REF!,2,0)</f>
        <v>#REF!</v>
      </c>
    </row>
    <row r="335" spans="1:19" x14ac:dyDescent="0.25">
      <c r="A335" s="35" t="s">
        <v>1728</v>
      </c>
      <c r="B335" s="35" t="s">
        <v>122</v>
      </c>
      <c r="C335" t="str">
        <f t="shared" si="30"/>
        <v/>
      </c>
      <c r="D335" t="str">
        <f t="shared" si="31"/>
        <v>D3D</v>
      </c>
      <c r="E335" t="str">
        <f t="shared" si="32"/>
        <v>Nov-Si ;Dic-No</v>
      </c>
      <c r="F335" t="str">
        <f t="shared" si="33"/>
        <v>Nov-Si ;Ene-Si</v>
      </c>
      <c r="G335" t="e">
        <f>VLOOKUP(A335,#REF!,2,0)</f>
        <v>#REF!</v>
      </c>
      <c r="J335" t="s">
        <v>1871</v>
      </c>
      <c r="K335" t="s">
        <v>122</v>
      </c>
      <c r="L335" t="str">
        <f t="shared" si="34"/>
        <v>SSN</v>
      </c>
      <c r="M335" t="e">
        <f>VLOOKUP(J335,#REF!,2,0)</f>
        <v>#REF!</v>
      </c>
      <c r="P335" t="s">
        <v>2801</v>
      </c>
      <c r="Q335" t="s">
        <v>132</v>
      </c>
      <c r="R335" t="str">
        <f t="shared" si="35"/>
        <v/>
      </c>
      <c r="S335" t="e">
        <f>VLOOKUP(P335,#REF!,2,0)</f>
        <v>#REF!</v>
      </c>
    </row>
    <row r="336" spans="1:19" x14ac:dyDescent="0.25">
      <c r="A336" s="35" t="s">
        <v>2164</v>
      </c>
      <c r="B336" s="35" t="s">
        <v>122</v>
      </c>
      <c r="C336" t="str">
        <f t="shared" si="30"/>
        <v/>
      </c>
      <c r="D336" t="str">
        <f t="shared" si="31"/>
        <v/>
      </c>
      <c r="E336" t="str">
        <f t="shared" si="32"/>
        <v>Nov-Si ;Dic-No</v>
      </c>
      <c r="F336" t="str">
        <f t="shared" si="33"/>
        <v>Nov-Si ;Ene-No</v>
      </c>
      <c r="G336" t="e">
        <f>VLOOKUP(A336,#REF!,2,0)</f>
        <v>#REF!</v>
      </c>
      <c r="J336" t="s">
        <v>1793</v>
      </c>
      <c r="K336" t="s">
        <v>122</v>
      </c>
      <c r="L336" t="str">
        <f t="shared" si="34"/>
        <v>STY</v>
      </c>
      <c r="M336" t="e">
        <f>VLOOKUP(J336,#REF!,2,0)</f>
        <v>#REF!</v>
      </c>
      <c r="P336" t="s">
        <v>2802</v>
      </c>
      <c r="Q336" t="s">
        <v>132</v>
      </c>
      <c r="R336" t="str">
        <f t="shared" si="35"/>
        <v/>
      </c>
      <c r="S336" t="e">
        <f>VLOOKUP(P336,#REF!,2,0)</f>
        <v>#REF!</v>
      </c>
    </row>
    <row r="337" spans="1:19" x14ac:dyDescent="0.25">
      <c r="A337" s="35" t="s">
        <v>1708</v>
      </c>
      <c r="B337" s="35" t="s">
        <v>122</v>
      </c>
      <c r="C337" t="str">
        <f t="shared" si="30"/>
        <v/>
      </c>
      <c r="D337" t="str">
        <f t="shared" si="31"/>
        <v/>
      </c>
      <c r="E337" t="str">
        <f t="shared" si="32"/>
        <v>Nov-Si ;Dic-No</v>
      </c>
      <c r="F337" t="str">
        <f t="shared" si="33"/>
        <v>Nov-Si ;Ene-No</v>
      </c>
      <c r="G337" t="e">
        <f>VLOOKUP(A337,#REF!,2,0)</f>
        <v>#REF!</v>
      </c>
      <c r="J337" t="s">
        <v>2166</v>
      </c>
      <c r="K337" t="s">
        <v>122</v>
      </c>
      <c r="L337" t="str">
        <f t="shared" si="34"/>
        <v/>
      </c>
      <c r="M337" t="e">
        <f>VLOOKUP(J337,#REF!,2,0)</f>
        <v>#REF!</v>
      </c>
      <c r="P337" t="s">
        <v>2803</v>
      </c>
      <c r="Q337" t="s">
        <v>132</v>
      </c>
      <c r="R337" t="str">
        <f t="shared" si="35"/>
        <v/>
      </c>
      <c r="S337" t="e">
        <f>VLOOKUP(P337,#REF!,2,0)</f>
        <v>#REF!</v>
      </c>
    </row>
    <row r="338" spans="1:19" x14ac:dyDescent="0.25">
      <c r="A338" s="35" t="s">
        <v>1578</v>
      </c>
      <c r="B338" s="35" t="s">
        <v>122</v>
      </c>
      <c r="C338" t="str">
        <f t="shared" si="30"/>
        <v/>
      </c>
      <c r="D338" t="str">
        <f t="shared" si="31"/>
        <v/>
      </c>
      <c r="E338" t="str">
        <f t="shared" si="32"/>
        <v>Nov-Si ;Dic-No</v>
      </c>
      <c r="F338" t="str">
        <f t="shared" si="33"/>
        <v>Nov-Si ;Ene-No</v>
      </c>
      <c r="G338" t="e">
        <f>VLOOKUP(A338,#REF!,2,0)</f>
        <v>#REF!</v>
      </c>
      <c r="J338" t="s">
        <v>2168</v>
      </c>
      <c r="K338" t="s">
        <v>122</v>
      </c>
      <c r="L338" t="str">
        <f t="shared" si="34"/>
        <v/>
      </c>
      <c r="M338" t="e">
        <f>VLOOKUP(J338,#REF!,2,0)</f>
        <v>#REF!</v>
      </c>
      <c r="P338" t="s">
        <v>2804</v>
      </c>
      <c r="Q338" t="s">
        <v>132</v>
      </c>
      <c r="R338" t="str">
        <f t="shared" si="35"/>
        <v/>
      </c>
      <c r="S338" t="e">
        <f>VLOOKUP(P338,#REF!,2,0)</f>
        <v>#REF!</v>
      </c>
    </row>
    <row r="339" spans="1:19" x14ac:dyDescent="0.25">
      <c r="A339" s="35" t="s">
        <v>2167</v>
      </c>
      <c r="B339" s="35" t="s">
        <v>122</v>
      </c>
      <c r="C339" t="str">
        <f t="shared" si="30"/>
        <v/>
      </c>
      <c r="D339" t="str">
        <f t="shared" si="31"/>
        <v/>
      </c>
      <c r="E339" t="str">
        <f t="shared" si="32"/>
        <v>Nov-Si ;Dic-No</v>
      </c>
      <c r="F339" t="str">
        <f t="shared" si="33"/>
        <v>Nov-Si ;Ene-No</v>
      </c>
      <c r="G339" t="e">
        <f>VLOOKUP(A339,#REF!,2,0)</f>
        <v>#REF!</v>
      </c>
      <c r="J339" t="s">
        <v>2169</v>
      </c>
      <c r="K339" t="s">
        <v>122</v>
      </c>
      <c r="L339" t="str">
        <f t="shared" si="34"/>
        <v/>
      </c>
      <c r="M339" t="e">
        <f>VLOOKUP(J339,#REF!,2,0)</f>
        <v>#REF!</v>
      </c>
      <c r="P339" t="s">
        <v>2805</v>
      </c>
      <c r="Q339" t="s">
        <v>132</v>
      </c>
      <c r="R339" t="str">
        <f t="shared" si="35"/>
        <v/>
      </c>
      <c r="S339" t="e">
        <f>VLOOKUP(P339,#REF!,2,0)</f>
        <v>#REF!</v>
      </c>
    </row>
    <row r="340" spans="1:19" x14ac:dyDescent="0.25">
      <c r="A340" s="35" t="s">
        <v>1715</v>
      </c>
      <c r="B340" s="35" t="s">
        <v>122</v>
      </c>
      <c r="C340" t="str">
        <f t="shared" si="30"/>
        <v/>
      </c>
      <c r="D340" t="str">
        <f t="shared" si="31"/>
        <v/>
      </c>
      <c r="E340" t="str">
        <f t="shared" si="32"/>
        <v>Nov-Si ;Dic-No</v>
      </c>
      <c r="F340" t="str">
        <f t="shared" si="33"/>
        <v>Nov-Si ;Ene-No</v>
      </c>
      <c r="G340" t="e">
        <f>VLOOKUP(A340,#REF!,2,0)</f>
        <v>#REF!</v>
      </c>
      <c r="J340" t="s">
        <v>2170</v>
      </c>
      <c r="K340" t="s">
        <v>122</v>
      </c>
      <c r="L340" t="str">
        <f t="shared" si="34"/>
        <v/>
      </c>
      <c r="M340" t="e">
        <f>VLOOKUP(J340,#REF!,2,0)</f>
        <v>#REF!</v>
      </c>
      <c r="P340" t="s">
        <v>2344</v>
      </c>
      <c r="Q340" t="s">
        <v>132</v>
      </c>
      <c r="R340" t="str">
        <f t="shared" si="35"/>
        <v>FR2</v>
      </c>
      <c r="S340" t="e">
        <f>VLOOKUP(P340,#REF!,2,0)</f>
        <v>#REF!</v>
      </c>
    </row>
    <row r="341" spans="1:19" x14ac:dyDescent="0.25">
      <c r="A341" s="35" t="s">
        <v>1766</v>
      </c>
      <c r="B341" s="35" t="s">
        <v>122</v>
      </c>
      <c r="C341" t="str">
        <f t="shared" si="30"/>
        <v>EF51</v>
      </c>
      <c r="D341" t="str">
        <f t="shared" si="31"/>
        <v/>
      </c>
      <c r="E341" t="str">
        <f t="shared" si="32"/>
        <v>Nov-Si ;Dic-Si</v>
      </c>
      <c r="F341" t="str">
        <f t="shared" si="33"/>
        <v>Nov-Si ;Ene-No</v>
      </c>
      <c r="G341" t="e">
        <f>VLOOKUP(A341,#REF!,2,0)</f>
        <v>#REF!</v>
      </c>
      <c r="J341" t="s">
        <v>1911</v>
      </c>
      <c r="K341" t="s">
        <v>122</v>
      </c>
      <c r="L341" t="str">
        <f t="shared" si="34"/>
        <v>SX4</v>
      </c>
      <c r="M341" t="e">
        <f>VLOOKUP(J341,#REF!,2,0)</f>
        <v>#REF!</v>
      </c>
      <c r="P341" t="s">
        <v>1968</v>
      </c>
      <c r="Q341" t="s">
        <v>132</v>
      </c>
      <c r="R341" t="str">
        <f t="shared" si="35"/>
        <v>T5P</v>
      </c>
      <c r="S341" t="e">
        <f>VLOOKUP(P341,#REF!,2,0)</f>
        <v>#REF!</v>
      </c>
    </row>
    <row r="342" spans="1:19" x14ac:dyDescent="0.25">
      <c r="A342" s="35" t="s">
        <v>1768</v>
      </c>
      <c r="B342" s="35" t="s">
        <v>122</v>
      </c>
      <c r="C342" t="str">
        <f t="shared" si="30"/>
        <v>EF52</v>
      </c>
      <c r="D342" t="str">
        <f t="shared" si="31"/>
        <v>EF52</v>
      </c>
      <c r="E342" t="str">
        <f t="shared" si="32"/>
        <v>Nov-Si ;Dic-Si</v>
      </c>
      <c r="F342" t="str">
        <f t="shared" si="33"/>
        <v>Nov-Si ;Ene-Si</v>
      </c>
      <c r="G342" t="e">
        <f>VLOOKUP(A342,#REF!,2,0)</f>
        <v>#REF!</v>
      </c>
      <c r="J342" t="s">
        <v>1731</v>
      </c>
      <c r="K342" t="s">
        <v>122</v>
      </c>
      <c r="L342" t="str">
        <f t="shared" si="34"/>
        <v>SYA</v>
      </c>
      <c r="M342" t="e">
        <f>VLOOKUP(J342,#REF!,2,0)</f>
        <v>#REF!</v>
      </c>
      <c r="P342" t="s">
        <v>2806</v>
      </c>
      <c r="Q342" t="s">
        <v>132</v>
      </c>
      <c r="R342" t="str">
        <f t="shared" si="35"/>
        <v/>
      </c>
      <c r="S342" t="e">
        <f>VLOOKUP(P342,#REF!,2,0)</f>
        <v>#REF!</v>
      </c>
    </row>
    <row r="343" spans="1:19" x14ac:dyDescent="0.25">
      <c r="A343" s="35" t="s">
        <v>1712</v>
      </c>
      <c r="B343" s="35" t="s">
        <v>122</v>
      </c>
      <c r="C343" t="str">
        <f t="shared" si="30"/>
        <v/>
      </c>
      <c r="D343" t="str">
        <f t="shared" si="31"/>
        <v>EFL</v>
      </c>
      <c r="E343" t="str">
        <f t="shared" si="32"/>
        <v>Nov-Si ;Dic-No</v>
      </c>
      <c r="F343" t="str">
        <f t="shared" si="33"/>
        <v>Nov-Si ;Ene-Si</v>
      </c>
      <c r="G343" t="e">
        <f>VLOOKUP(A343,#REF!,2,0)</f>
        <v>#REF!</v>
      </c>
      <c r="J343" t="s">
        <v>2171</v>
      </c>
      <c r="K343" t="s">
        <v>122</v>
      </c>
      <c r="L343" t="str">
        <f t="shared" si="34"/>
        <v/>
      </c>
      <c r="M343" t="e">
        <f>VLOOKUP(J343,#REF!,2,0)</f>
        <v>#REF!</v>
      </c>
      <c r="P343" t="s">
        <v>2471</v>
      </c>
      <c r="Q343" t="s">
        <v>132</v>
      </c>
      <c r="R343" t="str">
        <f t="shared" si="35"/>
        <v>V9D</v>
      </c>
      <c r="S343" t="e">
        <f>VLOOKUP(P343,#REF!,2,0)</f>
        <v>#REF!</v>
      </c>
    </row>
    <row r="344" spans="1:19" x14ac:dyDescent="0.25">
      <c r="A344" s="35" t="s">
        <v>1580</v>
      </c>
      <c r="B344" s="35" t="s">
        <v>122</v>
      </c>
      <c r="C344" t="str">
        <f t="shared" si="30"/>
        <v>EIR</v>
      </c>
      <c r="D344" t="str">
        <f t="shared" si="31"/>
        <v/>
      </c>
      <c r="E344" t="str">
        <f t="shared" si="32"/>
        <v>Nov-Si ;Dic-Si</v>
      </c>
      <c r="F344" t="str">
        <f t="shared" si="33"/>
        <v>Nov-Si ;Ene-No</v>
      </c>
      <c r="G344" t="e">
        <f>VLOOKUP(A344,#REF!,2,0)</f>
        <v>#REF!</v>
      </c>
      <c r="J344" t="s">
        <v>2172</v>
      </c>
      <c r="K344" t="s">
        <v>122</v>
      </c>
      <c r="L344" t="str">
        <f t="shared" si="34"/>
        <v/>
      </c>
      <c r="M344" t="e">
        <f>VLOOKUP(J344,#REF!,2,0)</f>
        <v>#REF!</v>
      </c>
      <c r="P344" t="s">
        <v>2807</v>
      </c>
      <c r="Q344" t="s">
        <v>132</v>
      </c>
      <c r="R344" t="str">
        <f t="shared" si="35"/>
        <v/>
      </c>
      <c r="S344" t="e">
        <f>VLOOKUP(P344,#REF!,2,0)</f>
        <v>#REF!</v>
      </c>
    </row>
    <row r="345" spans="1:19" x14ac:dyDescent="0.25">
      <c r="A345" s="35" t="s">
        <v>1681</v>
      </c>
      <c r="B345" s="35" t="s">
        <v>122</v>
      </c>
      <c r="C345" t="str">
        <f t="shared" si="30"/>
        <v>ENA</v>
      </c>
      <c r="D345" t="str">
        <f t="shared" si="31"/>
        <v>ENA</v>
      </c>
      <c r="E345" t="str">
        <f t="shared" si="32"/>
        <v>Nov-Si ;Dic-Si</v>
      </c>
      <c r="F345" t="str">
        <f t="shared" si="33"/>
        <v>Nov-Si ;Ene-Si</v>
      </c>
      <c r="G345" t="e">
        <f>VLOOKUP(A345,#REF!,2,0)</f>
        <v>#REF!</v>
      </c>
      <c r="J345" t="s">
        <v>1984</v>
      </c>
      <c r="K345" t="s">
        <v>122</v>
      </c>
      <c r="L345" t="str">
        <f t="shared" si="34"/>
        <v>TBB</v>
      </c>
      <c r="M345" t="e">
        <f>VLOOKUP(J345,#REF!,2,0)</f>
        <v>#REF!</v>
      </c>
      <c r="P345" t="s">
        <v>2187</v>
      </c>
      <c r="Q345" t="s">
        <v>132</v>
      </c>
      <c r="R345" t="str">
        <f t="shared" si="35"/>
        <v>GKU</v>
      </c>
      <c r="S345" t="e">
        <f>VLOOKUP(P345,#REF!,2,0)</f>
        <v>#REF!</v>
      </c>
    </row>
    <row r="346" spans="1:19" x14ac:dyDescent="0.25">
      <c r="A346" s="35" t="s">
        <v>1772</v>
      </c>
      <c r="B346" s="35" t="s">
        <v>122</v>
      </c>
      <c r="C346" t="str">
        <f t="shared" si="30"/>
        <v/>
      </c>
      <c r="D346" t="str">
        <f t="shared" si="31"/>
        <v/>
      </c>
      <c r="E346" t="str">
        <f t="shared" si="32"/>
        <v>Nov-Si ;Dic-No</v>
      </c>
      <c r="F346" t="str">
        <f t="shared" si="33"/>
        <v>Nov-Si ;Ene-No</v>
      </c>
      <c r="G346" t="e">
        <f>VLOOKUP(A346,#REF!,2,0)</f>
        <v>#REF!</v>
      </c>
      <c r="J346" t="s">
        <v>2173</v>
      </c>
      <c r="K346" t="s">
        <v>122</v>
      </c>
      <c r="L346" t="str">
        <f t="shared" si="34"/>
        <v/>
      </c>
      <c r="M346" t="e">
        <f>VLOOKUP(J346,#REF!,2,0)</f>
        <v>#REF!</v>
      </c>
      <c r="P346" t="s">
        <v>2808</v>
      </c>
      <c r="Q346" t="s">
        <v>132</v>
      </c>
      <c r="R346" t="str">
        <f t="shared" si="35"/>
        <v/>
      </c>
      <c r="S346" t="e">
        <f>VLOOKUP(P346,#REF!,2,0)</f>
        <v>#REF!</v>
      </c>
    </row>
    <row r="347" spans="1:19" x14ac:dyDescent="0.25">
      <c r="A347" s="35" t="s">
        <v>1698</v>
      </c>
      <c r="B347" s="35" t="s">
        <v>122</v>
      </c>
      <c r="C347" t="str">
        <f t="shared" si="30"/>
        <v/>
      </c>
      <c r="D347" t="str">
        <f t="shared" si="31"/>
        <v>F1Z</v>
      </c>
      <c r="E347" t="str">
        <f t="shared" si="32"/>
        <v>Nov-Si ;Dic-No</v>
      </c>
      <c r="F347" t="str">
        <f t="shared" si="33"/>
        <v>Nov-Si ;Ene-Si</v>
      </c>
      <c r="G347" t="e">
        <f>VLOOKUP(A347,#REF!,2,0)</f>
        <v>#REF!</v>
      </c>
      <c r="J347" t="s">
        <v>1882</v>
      </c>
      <c r="K347" t="s">
        <v>122</v>
      </c>
      <c r="L347" t="str">
        <f t="shared" si="34"/>
        <v>TDM</v>
      </c>
      <c r="M347" t="e">
        <f>VLOOKUP(J347,#REF!,2,0)</f>
        <v>#REF!</v>
      </c>
      <c r="P347" t="s">
        <v>1914</v>
      </c>
      <c r="Q347" t="s">
        <v>132</v>
      </c>
      <c r="R347" t="str">
        <f t="shared" si="35"/>
        <v>11T</v>
      </c>
      <c r="S347" t="e">
        <f>VLOOKUP(P347,#REF!,2,0)</f>
        <v>#REF!</v>
      </c>
    </row>
    <row r="348" spans="1:19" x14ac:dyDescent="0.25">
      <c r="A348" s="35" t="s">
        <v>1678</v>
      </c>
      <c r="B348" s="35" t="s">
        <v>122</v>
      </c>
      <c r="C348" t="str">
        <f t="shared" si="30"/>
        <v/>
      </c>
      <c r="D348" t="str">
        <f t="shared" si="31"/>
        <v/>
      </c>
      <c r="E348" t="str">
        <f t="shared" si="32"/>
        <v>Nov-Si ;Dic-No</v>
      </c>
      <c r="F348" t="str">
        <f t="shared" si="33"/>
        <v>Nov-Si ;Ene-No</v>
      </c>
      <c r="G348" t="e">
        <f>VLOOKUP(A348,#REF!,2,0)</f>
        <v>#REF!</v>
      </c>
      <c r="J348" t="s">
        <v>1962</v>
      </c>
      <c r="K348" t="s">
        <v>122</v>
      </c>
      <c r="L348" t="str">
        <f t="shared" si="34"/>
        <v>TOB11</v>
      </c>
      <c r="M348" t="e">
        <f>VLOOKUP(J348,#REF!,2,0)</f>
        <v>#REF!</v>
      </c>
      <c r="P348" t="s">
        <v>2483</v>
      </c>
      <c r="Q348" t="s">
        <v>132</v>
      </c>
      <c r="R348" t="str">
        <f t="shared" si="35"/>
        <v>14A1</v>
      </c>
      <c r="S348" t="e">
        <f>VLOOKUP(P348,#REF!,2,0)</f>
        <v>#REF!</v>
      </c>
    </row>
    <row r="349" spans="1:19" x14ac:dyDescent="0.25">
      <c r="A349" s="35" t="s">
        <v>2174</v>
      </c>
      <c r="B349" s="35" t="s">
        <v>122</v>
      </c>
      <c r="C349" t="str">
        <f t="shared" si="30"/>
        <v/>
      </c>
      <c r="D349" t="str">
        <f t="shared" si="31"/>
        <v/>
      </c>
      <c r="E349" t="str">
        <f t="shared" si="32"/>
        <v>Nov-Si ;Dic-No</v>
      </c>
      <c r="F349" t="str">
        <f t="shared" si="33"/>
        <v>Nov-Si ;Ene-No</v>
      </c>
      <c r="G349" t="e">
        <f>VLOOKUP(A349,#REF!,2,0)</f>
        <v>#REF!</v>
      </c>
      <c r="J349" t="s">
        <v>2175</v>
      </c>
      <c r="K349" t="s">
        <v>122</v>
      </c>
      <c r="L349" t="str">
        <f t="shared" si="34"/>
        <v/>
      </c>
      <c r="M349" t="e">
        <f>VLOOKUP(J349,#REF!,2,0)</f>
        <v>#REF!</v>
      </c>
      <c r="P349" t="s">
        <v>2809</v>
      </c>
      <c r="Q349" t="s">
        <v>132</v>
      </c>
      <c r="R349" t="str">
        <f t="shared" si="35"/>
        <v/>
      </c>
      <c r="S349" t="e">
        <f>VLOOKUP(P349,#REF!,2,0)</f>
        <v>#REF!</v>
      </c>
    </row>
    <row r="350" spans="1:19" x14ac:dyDescent="0.25">
      <c r="A350" s="35" t="s">
        <v>2176</v>
      </c>
      <c r="B350" s="35" t="s">
        <v>122</v>
      </c>
      <c r="C350" t="str">
        <f t="shared" si="30"/>
        <v/>
      </c>
      <c r="D350" t="str">
        <f t="shared" si="31"/>
        <v/>
      </c>
      <c r="E350" t="str">
        <f t="shared" si="32"/>
        <v>Nov-Si ;Dic-No</v>
      </c>
      <c r="F350" t="str">
        <f t="shared" si="33"/>
        <v>Nov-Si ;Ene-No</v>
      </c>
      <c r="G350" t="e">
        <f>VLOOKUP(A350,#REF!,2,0)</f>
        <v>#REF!</v>
      </c>
      <c r="J350" t="s">
        <v>2177</v>
      </c>
      <c r="K350" t="s">
        <v>122</v>
      </c>
      <c r="L350" t="str">
        <f t="shared" si="34"/>
        <v/>
      </c>
      <c r="M350" t="e">
        <f>VLOOKUP(J350,#REF!,2,0)</f>
        <v>#REF!</v>
      </c>
      <c r="P350" t="s">
        <v>2206</v>
      </c>
      <c r="Q350" t="s">
        <v>132</v>
      </c>
      <c r="R350" t="str">
        <f t="shared" si="35"/>
        <v>VMG</v>
      </c>
      <c r="S350" t="e">
        <f>VLOOKUP(P350,#REF!,2,0)</f>
        <v>#REF!</v>
      </c>
    </row>
    <row r="351" spans="1:19" x14ac:dyDescent="0.25">
      <c r="A351" s="35" t="s">
        <v>1774</v>
      </c>
      <c r="B351" s="35" t="s">
        <v>122</v>
      </c>
      <c r="C351" t="str">
        <f t="shared" si="30"/>
        <v/>
      </c>
      <c r="D351" t="str">
        <f t="shared" si="31"/>
        <v/>
      </c>
      <c r="E351" t="str">
        <f t="shared" si="32"/>
        <v>Nov-Si ;Dic-No</v>
      </c>
      <c r="F351" t="str">
        <f t="shared" si="33"/>
        <v>Nov-Si ;Ene-No</v>
      </c>
      <c r="G351" t="e">
        <f>VLOOKUP(A351,#REF!,2,0)</f>
        <v>#REF!</v>
      </c>
      <c r="J351" t="s">
        <v>2178</v>
      </c>
      <c r="K351" t="s">
        <v>122</v>
      </c>
      <c r="L351" t="str">
        <f t="shared" si="34"/>
        <v/>
      </c>
      <c r="M351" t="e">
        <f>VLOOKUP(J351,#REF!,2,0)</f>
        <v>#REF!</v>
      </c>
      <c r="P351" t="s">
        <v>1921</v>
      </c>
      <c r="Q351" t="s">
        <v>132</v>
      </c>
      <c r="R351" t="str">
        <f t="shared" si="35"/>
        <v>AL0</v>
      </c>
      <c r="S351" t="e">
        <f>VLOOKUP(P351,#REF!,2,0)</f>
        <v>#REF!</v>
      </c>
    </row>
    <row r="352" spans="1:19" x14ac:dyDescent="0.25">
      <c r="A352" s="35" t="s">
        <v>1769</v>
      </c>
      <c r="B352" s="35" t="s">
        <v>122</v>
      </c>
      <c r="C352" t="str">
        <f t="shared" si="30"/>
        <v>F7M</v>
      </c>
      <c r="D352" t="str">
        <f t="shared" si="31"/>
        <v>F7M</v>
      </c>
      <c r="E352" t="str">
        <f t="shared" si="32"/>
        <v>Nov-Si ;Dic-Si</v>
      </c>
      <c r="F352" t="str">
        <f t="shared" si="33"/>
        <v>Nov-Si ;Ene-Si</v>
      </c>
      <c r="G352" t="e">
        <f>VLOOKUP(A352,#REF!,2,0)</f>
        <v>#REF!</v>
      </c>
      <c r="J352" t="s">
        <v>1649</v>
      </c>
      <c r="K352" t="s">
        <v>122</v>
      </c>
      <c r="L352" t="str">
        <f t="shared" si="34"/>
        <v>TOM1B</v>
      </c>
      <c r="M352" t="e">
        <f>VLOOKUP(J352,#REF!,2,0)</f>
        <v>#REF!</v>
      </c>
      <c r="P352" t="s">
        <v>2810</v>
      </c>
      <c r="Q352" t="s">
        <v>132</v>
      </c>
      <c r="R352" t="str">
        <f t="shared" si="35"/>
        <v/>
      </c>
      <c r="S352" t="e">
        <f>VLOOKUP(P352,#REF!,2,0)</f>
        <v>#REF!</v>
      </c>
    </row>
    <row r="353" spans="1:19" x14ac:dyDescent="0.25">
      <c r="A353" s="35" t="s">
        <v>2179</v>
      </c>
      <c r="B353" s="35" t="s">
        <v>122</v>
      </c>
      <c r="C353" t="str">
        <f t="shared" si="30"/>
        <v/>
      </c>
      <c r="D353" t="str">
        <f t="shared" si="31"/>
        <v/>
      </c>
      <c r="E353" t="str">
        <f t="shared" si="32"/>
        <v>Nov-Si ;Dic-No</v>
      </c>
      <c r="F353" t="str">
        <f t="shared" si="33"/>
        <v>Nov-Si ;Ene-No</v>
      </c>
      <c r="G353" t="e">
        <f>VLOOKUP(A353,#REF!,2,0)</f>
        <v>#REF!</v>
      </c>
      <c r="J353" t="s">
        <v>2180</v>
      </c>
      <c r="K353" t="s">
        <v>122</v>
      </c>
      <c r="L353" t="str">
        <f t="shared" si="34"/>
        <v/>
      </c>
      <c r="M353" t="e">
        <f>VLOOKUP(J353,#REF!,2,0)</f>
        <v>#REF!</v>
      </c>
      <c r="P353" t="s">
        <v>1896</v>
      </c>
      <c r="Q353" t="s">
        <v>132</v>
      </c>
      <c r="R353" t="str">
        <f t="shared" si="35"/>
        <v>CZX</v>
      </c>
      <c r="S353" t="e">
        <f>VLOOKUP(P353,#REF!,2,0)</f>
        <v>#REF!</v>
      </c>
    </row>
    <row r="354" spans="1:19" x14ac:dyDescent="0.25">
      <c r="A354" s="35" t="s">
        <v>1674</v>
      </c>
      <c r="B354" s="35" t="s">
        <v>122</v>
      </c>
      <c r="C354" t="str">
        <f t="shared" si="30"/>
        <v>FGH</v>
      </c>
      <c r="D354" t="str">
        <f t="shared" si="31"/>
        <v>FGH</v>
      </c>
      <c r="E354" t="str">
        <f t="shared" si="32"/>
        <v>Nov-Si ;Dic-Si</v>
      </c>
      <c r="F354" t="str">
        <f t="shared" si="33"/>
        <v>Nov-Si ;Ene-Si</v>
      </c>
      <c r="G354" t="e">
        <f>VLOOKUP(A354,#REF!,2,0)</f>
        <v>#REF!</v>
      </c>
      <c r="J354" t="s">
        <v>1937</v>
      </c>
      <c r="K354" t="s">
        <v>122</v>
      </c>
      <c r="L354" t="str">
        <f t="shared" si="34"/>
        <v>TSZ</v>
      </c>
      <c r="M354" t="e">
        <f>VLOOKUP(J354,#REF!,2,0)</f>
        <v>#REF!</v>
      </c>
      <c r="P354" t="s">
        <v>1949</v>
      </c>
      <c r="Q354" t="s">
        <v>132</v>
      </c>
      <c r="R354" t="str">
        <f t="shared" si="35"/>
        <v>4D0031</v>
      </c>
      <c r="S354" t="e">
        <f>VLOOKUP(P354,#REF!,2,0)</f>
        <v>#REF!</v>
      </c>
    </row>
    <row r="355" spans="1:19" x14ac:dyDescent="0.25">
      <c r="A355" s="35" t="s">
        <v>1776</v>
      </c>
      <c r="B355" s="35" t="s">
        <v>122</v>
      </c>
      <c r="C355" t="str">
        <f t="shared" si="30"/>
        <v/>
      </c>
      <c r="D355" t="str">
        <f t="shared" si="31"/>
        <v/>
      </c>
      <c r="E355" t="str">
        <f t="shared" si="32"/>
        <v>Nov-Si ;Dic-No</v>
      </c>
      <c r="F355" t="str">
        <f t="shared" si="33"/>
        <v>Nov-Si ;Ene-No</v>
      </c>
      <c r="G355" t="e">
        <f>VLOOKUP(A355,#REF!,2,0)</f>
        <v>#REF!</v>
      </c>
      <c r="J355" t="s">
        <v>1885</v>
      </c>
      <c r="K355" t="s">
        <v>122</v>
      </c>
      <c r="L355" t="str">
        <f t="shared" si="34"/>
        <v>UVT</v>
      </c>
      <c r="M355" t="e">
        <f>VLOOKUP(J355,#REF!,2,0)</f>
        <v>#REF!</v>
      </c>
      <c r="P355" t="s">
        <v>2811</v>
      </c>
      <c r="Q355" t="s">
        <v>132</v>
      </c>
      <c r="R355" t="str">
        <f t="shared" si="35"/>
        <v/>
      </c>
      <c r="S355" t="e">
        <f>VLOOKUP(P355,#REF!,2,0)</f>
        <v>#REF!</v>
      </c>
    </row>
    <row r="356" spans="1:19" x14ac:dyDescent="0.25">
      <c r="A356" s="35" t="s">
        <v>2182</v>
      </c>
      <c r="B356" s="35" t="s">
        <v>122</v>
      </c>
      <c r="C356" t="str">
        <f t="shared" si="30"/>
        <v/>
      </c>
      <c r="D356" t="str">
        <f t="shared" si="31"/>
        <v>FTE</v>
      </c>
      <c r="E356" t="str">
        <f t="shared" si="32"/>
        <v>Nov-Si ;Dic-No</v>
      </c>
      <c r="F356" t="str">
        <f t="shared" si="33"/>
        <v>Nov-Si ;Ene-Si</v>
      </c>
      <c r="G356" t="e">
        <f>VLOOKUP(A356,#REF!,2,0)</f>
        <v>#REF!</v>
      </c>
      <c r="J356" t="s">
        <v>2181</v>
      </c>
      <c r="K356" t="s">
        <v>122</v>
      </c>
      <c r="L356" t="str">
        <f t="shared" si="34"/>
        <v/>
      </c>
      <c r="M356" t="e">
        <f>VLOOKUP(J356,#REF!,2,0)</f>
        <v>#REF!</v>
      </c>
      <c r="P356" t="s">
        <v>2022</v>
      </c>
      <c r="Q356" t="s">
        <v>132</v>
      </c>
      <c r="R356" t="str">
        <f t="shared" si="35"/>
        <v>4D0033</v>
      </c>
      <c r="S356" t="e">
        <f>VLOOKUP(P356,#REF!,2,0)</f>
        <v>#REF!</v>
      </c>
    </row>
    <row r="357" spans="1:19" x14ac:dyDescent="0.25">
      <c r="A357" s="35" t="s">
        <v>2184</v>
      </c>
      <c r="B357" s="35" t="s">
        <v>122</v>
      </c>
      <c r="C357" t="str">
        <f t="shared" si="30"/>
        <v/>
      </c>
      <c r="D357" t="str">
        <f t="shared" si="31"/>
        <v/>
      </c>
      <c r="E357" t="str">
        <f t="shared" si="32"/>
        <v>Nov-Si ;Dic-No</v>
      </c>
      <c r="F357" t="str">
        <f t="shared" si="33"/>
        <v>Nov-Si ;Ene-No</v>
      </c>
      <c r="G357" t="e">
        <f>VLOOKUP(A357,#REF!,2,0)</f>
        <v>#REF!</v>
      </c>
      <c r="J357" t="s">
        <v>1939</v>
      </c>
      <c r="K357" t="s">
        <v>122</v>
      </c>
      <c r="L357" t="str">
        <f t="shared" si="34"/>
        <v>VIP</v>
      </c>
      <c r="M357" t="e">
        <f>VLOOKUP(J357,#REF!,2,0)</f>
        <v>#REF!</v>
      </c>
      <c r="P357" t="s">
        <v>2812</v>
      </c>
      <c r="Q357" t="s">
        <v>132</v>
      </c>
      <c r="R357" t="str">
        <f t="shared" si="35"/>
        <v/>
      </c>
      <c r="S357" t="e">
        <f>VLOOKUP(P357,#REF!,2,0)</f>
        <v>#REF!</v>
      </c>
    </row>
    <row r="358" spans="1:19" x14ac:dyDescent="0.25">
      <c r="A358" s="35" t="s">
        <v>1778</v>
      </c>
      <c r="B358" s="35" t="s">
        <v>122</v>
      </c>
      <c r="C358" t="str">
        <f t="shared" si="30"/>
        <v/>
      </c>
      <c r="D358" t="str">
        <f t="shared" si="31"/>
        <v>GCD</v>
      </c>
      <c r="E358" t="str">
        <f t="shared" si="32"/>
        <v>Nov-Si ;Dic-No</v>
      </c>
      <c r="F358" t="str">
        <f t="shared" si="33"/>
        <v>Nov-Si ;Ene-Si</v>
      </c>
      <c r="G358" t="e">
        <f>VLOOKUP(A358,#REF!,2,0)</f>
        <v>#REF!</v>
      </c>
      <c r="J358" t="s">
        <v>1877</v>
      </c>
      <c r="K358" t="s">
        <v>122</v>
      </c>
      <c r="L358" t="str">
        <f t="shared" si="34"/>
        <v>VJ4</v>
      </c>
      <c r="M358" t="e">
        <f>VLOOKUP(J358,#REF!,2,0)</f>
        <v>#REF!</v>
      </c>
      <c r="P358" t="s">
        <v>2813</v>
      </c>
      <c r="Q358" t="s">
        <v>132</v>
      </c>
      <c r="R358" t="str">
        <f t="shared" si="35"/>
        <v/>
      </c>
      <c r="S358" t="e">
        <f>VLOOKUP(P358,#REF!,2,0)</f>
        <v>#REF!</v>
      </c>
    </row>
    <row r="359" spans="1:19" x14ac:dyDescent="0.25">
      <c r="A359" s="35" t="s">
        <v>2187</v>
      </c>
      <c r="B359" s="35" t="s">
        <v>122</v>
      </c>
      <c r="C359" t="str">
        <f t="shared" si="30"/>
        <v/>
      </c>
      <c r="D359" t="str">
        <f t="shared" si="31"/>
        <v>GKU</v>
      </c>
      <c r="E359" t="str">
        <f t="shared" si="32"/>
        <v>Nov-Si ;Dic-No</v>
      </c>
      <c r="F359" t="str">
        <f t="shared" si="33"/>
        <v>Nov-Si ;Ene-Si</v>
      </c>
      <c r="G359" t="e">
        <f>VLOOKUP(A359,#REF!,2,0)</f>
        <v>#REF!</v>
      </c>
      <c r="J359" t="s">
        <v>1733</v>
      </c>
      <c r="K359" t="s">
        <v>122</v>
      </c>
      <c r="L359" t="str">
        <f t="shared" si="34"/>
        <v>VLP1</v>
      </c>
      <c r="M359" t="e">
        <f>VLOOKUP(J359,#REF!,2,0)</f>
        <v>#REF!</v>
      </c>
      <c r="P359" t="s">
        <v>2814</v>
      </c>
      <c r="Q359" t="s">
        <v>132</v>
      </c>
      <c r="R359" t="str">
        <f t="shared" si="35"/>
        <v/>
      </c>
      <c r="S359" t="e">
        <f>VLOOKUP(P359,#REF!,2,0)</f>
        <v>#REF!</v>
      </c>
    </row>
    <row r="360" spans="1:19" x14ac:dyDescent="0.25">
      <c r="A360" s="35" t="s">
        <v>1582</v>
      </c>
      <c r="B360" s="35" t="s">
        <v>122</v>
      </c>
      <c r="C360" t="str">
        <f t="shared" si="30"/>
        <v/>
      </c>
      <c r="D360" t="str">
        <f t="shared" si="31"/>
        <v/>
      </c>
      <c r="E360" t="str">
        <f t="shared" si="32"/>
        <v>Nov-Si ;Dic-No</v>
      </c>
      <c r="F360" t="str">
        <f t="shared" si="33"/>
        <v>Nov-Si ;Ene-No</v>
      </c>
      <c r="G360" t="e">
        <f>VLOOKUP(A360,#REF!,2,0)</f>
        <v>#REF!</v>
      </c>
      <c r="J360" t="s">
        <v>2183</v>
      </c>
      <c r="K360" t="s">
        <v>122</v>
      </c>
      <c r="L360" t="str">
        <f t="shared" si="34"/>
        <v/>
      </c>
      <c r="M360" t="e">
        <f>VLOOKUP(J360,#REF!,2,0)</f>
        <v>#REF!</v>
      </c>
      <c r="P360" t="s">
        <v>2815</v>
      </c>
      <c r="Q360" t="s">
        <v>132</v>
      </c>
      <c r="R360" t="str">
        <f t="shared" si="35"/>
        <v/>
      </c>
      <c r="S360" t="e">
        <f>VLOOKUP(P360,#REF!,2,0)</f>
        <v>#REF!</v>
      </c>
    </row>
    <row r="361" spans="1:19" x14ac:dyDescent="0.25">
      <c r="A361" s="35" t="s">
        <v>1699</v>
      </c>
      <c r="B361" s="35" t="s">
        <v>122</v>
      </c>
      <c r="C361" t="str">
        <f t="shared" si="30"/>
        <v/>
      </c>
      <c r="D361" t="str">
        <f t="shared" si="31"/>
        <v/>
      </c>
      <c r="E361" t="str">
        <f t="shared" si="32"/>
        <v>Nov-Si ;Dic-No</v>
      </c>
      <c r="F361" t="str">
        <f t="shared" si="33"/>
        <v>Nov-Si ;Ene-No</v>
      </c>
      <c r="G361" t="e">
        <f>VLOOKUP(A361,#REF!,2,0)</f>
        <v>#REF!</v>
      </c>
      <c r="J361" t="s">
        <v>2185</v>
      </c>
      <c r="K361" t="s">
        <v>122</v>
      </c>
      <c r="L361" t="str">
        <f t="shared" si="34"/>
        <v/>
      </c>
      <c r="M361" t="e">
        <f>VLOOKUP(J361,#REF!,2,0)</f>
        <v>#REF!</v>
      </c>
      <c r="P361" t="s">
        <v>1717</v>
      </c>
      <c r="Q361" t="s">
        <v>132</v>
      </c>
      <c r="R361" t="str">
        <f t="shared" si="35"/>
        <v>L1F</v>
      </c>
      <c r="S361" t="e">
        <f>VLOOKUP(P361,#REF!,2,0)</f>
        <v>#REF!</v>
      </c>
    </row>
    <row r="362" spans="1:19" x14ac:dyDescent="0.25">
      <c r="A362" s="35" t="s">
        <v>1701</v>
      </c>
      <c r="B362" s="35" t="s">
        <v>122</v>
      </c>
      <c r="C362" t="str">
        <f t="shared" si="30"/>
        <v/>
      </c>
      <c r="D362" t="str">
        <f t="shared" si="31"/>
        <v>IFP</v>
      </c>
      <c r="E362" t="str">
        <f t="shared" si="32"/>
        <v>Nov-Si ;Dic-No</v>
      </c>
      <c r="F362" t="str">
        <f t="shared" si="33"/>
        <v>Nov-Si ;Ene-Si</v>
      </c>
      <c r="G362" t="e">
        <f>VLOOKUP(A362,#REF!,2,0)</f>
        <v>#REF!</v>
      </c>
      <c r="J362" t="s">
        <v>1883</v>
      </c>
      <c r="K362" t="s">
        <v>122</v>
      </c>
      <c r="L362" t="str">
        <f t="shared" si="34"/>
        <v>VV5</v>
      </c>
      <c r="M362" t="e">
        <f>VLOOKUP(J362,#REF!,2,0)</f>
        <v>#REF!</v>
      </c>
      <c r="P362" t="s">
        <v>2816</v>
      </c>
      <c r="Q362" t="s">
        <v>132</v>
      </c>
      <c r="R362" t="str">
        <f t="shared" si="35"/>
        <v/>
      </c>
      <c r="S362" t="e">
        <f>VLOOKUP(P362,#REF!,2,0)</f>
        <v>#REF!</v>
      </c>
    </row>
    <row r="363" spans="1:19" x14ac:dyDescent="0.25">
      <c r="A363" s="35" t="s">
        <v>1749</v>
      </c>
      <c r="B363" s="35" t="s">
        <v>122</v>
      </c>
      <c r="C363" t="str">
        <f t="shared" si="30"/>
        <v>IFP1</v>
      </c>
      <c r="D363" t="str">
        <f t="shared" si="31"/>
        <v/>
      </c>
      <c r="E363" t="str">
        <f t="shared" si="32"/>
        <v>Nov-Si ;Dic-Si</v>
      </c>
      <c r="F363" t="str">
        <f t="shared" si="33"/>
        <v>Nov-Si ;Ene-No</v>
      </c>
      <c r="G363" t="e">
        <f>VLOOKUP(A363,#REF!,2,0)</f>
        <v>#REF!</v>
      </c>
      <c r="J363" t="s">
        <v>1979</v>
      </c>
      <c r="K363" t="s">
        <v>122</v>
      </c>
      <c r="L363" t="str">
        <f t="shared" si="34"/>
        <v>XO9</v>
      </c>
      <c r="M363" t="e">
        <f>VLOOKUP(J363,#REF!,2,0)</f>
        <v>#REF!</v>
      </c>
      <c r="P363" t="s">
        <v>2817</v>
      </c>
      <c r="Q363" t="s">
        <v>132</v>
      </c>
      <c r="R363" t="str">
        <f t="shared" si="35"/>
        <v/>
      </c>
      <c r="S363" t="e">
        <f>VLOOKUP(P363,#REF!,2,0)</f>
        <v>#REF!</v>
      </c>
    </row>
    <row r="364" spans="1:19" x14ac:dyDescent="0.25">
      <c r="A364" s="35" t="s">
        <v>1780</v>
      </c>
      <c r="B364" s="35" t="s">
        <v>122</v>
      </c>
      <c r="C364" t="str">
        <f t="shared" si="30"/>
        <v/>
      </c>
      <c r="D364" t="str">
        <f t="shared" si="31"/>
        <v>IUM</v>
      </c>
      <c r="E364" t="str">
        <f t="shared" si="32"/>
        <v>Nov-Si ;Dic-No</v>
      </c>
      <c r="F364" t="str">
        <f t="shared" si="33"/>
        <v>Nov-Si ;Ene-Si</v>
      </c>
      <c r="G364" t="e">
        <f>VLOOKUP(A364,#REF!,2,0)</f>
        <v>#REF!</v>
      </c>
      <c r="J364" t="s">
        <v>2186</v>
      </c>
      <c r="K364" t="s">
        <v>122</v>
      </c>
      <c r="L364" t="str">
        <f t="shared" si="34"/>
        <v/>
      </c>
      <c r="M364" t="e">
        <f>VLOOKUP(J364,#REF!,2,0)</f>
        <v>#REF!</v>
      </c>
      <c r="P364" t="s">
        <v>2818</v>
      </c>
      <c r="Q364" t="s">
        <v>132</v>
      </c>
      <c r="R364" t="str">
        <f t="shared" si="35"/>
        <v/>
      </c>
      <c r="S364" t="e">
        <f>VLOOKUP(P364,#REF!,2,0)</f>
        <v>#REF!</v>
      </c>
    </row>
    <row r="365" spans="1:19" x14ac:dyDescent="0.25">
      <c r="A365" s="35" t="s">
        <v>1771</v>
      </c>
      <c r="B365" s="35" t="s">
        <v>122</v>
      </c>
      <c r="C365" t="str">
        <f t="shared" si="30"/>
        <v>J2G</v>
      </c>
      <c r="D365" t="str">
        <f t="shared" si="31"/>
        <v/>
      </c>
      <c r="E365" t="str">
        <f t="shared" si="32"/>
        <v>Nov-Si ;Dic-Si</v>
      </c>
      <c r="F365" t="str">
        <f t="shared" si="33"/>
        <v>Nov-Si ;Ene-No</v>
      </c>
      <c r="G365" t="e">
        <f>VLOOKUP(A365,#REF!,2,0)</f>
        <v>#REF!</v>
      </c>
      <c r="J365" t="s">
        <v>1945</v>
      </c>
      <c r="K365" t="s">
        <v>122</v>
      </c>
      <c r="L365" t="str">
        <f t="shared" si="34"/>
        <v>11B11</v>
      </c>
      <c r="M365" t="e">
        <f>VLOOKUP(J365,#REF!,2,0)</f>
        <v>#REF!</v>
      </c>
      <c r="P365" t="s">
        <v>2819</v>
      </c>
      <c r="Q365" t="s">
        <v>132</v>
      </c>
      <c r="R365" t="str">
        <f t="shared" si="35"/>
        <v/>
      </c>
      <c r="S365" t="e">
        <f>VLOOKUP(P365,#REF!,2,0)</f>
        <v>#REF!</v>
      </c>
    </row>
    <row r="366" spans="1:19" x14ac:dyDescent="0.25">
      <c r="A366" s="35" t="s">
        <v>1722</v>
      </c>
      <c r="B366" s="35" t="s">
        <v>122</v>
      </c>
      <c r="C366" t="str">
        <f t="shared" si="30"/>
        <v/>
      </c>
      <c r="D366" t="str">
        <f t="shared" si="31"/>
        <v/>
      </c>
      <c r="E366" t="str">
        <f t="shared" si="32"/>
        <v>Nov-Si ;Dic-No</v>
      </c>
      <c r="F366" t="str">
        <f t="shared" si="33"/>
        <v>Nov-Si ;Ene-No</v>
      </c>
      <c r="G366" t="e">
        <f>VLOOKUP(A366,#REF!,2,0)</f>
        <v>#REF!</v>
      </c>
      <c r="J366" t="s">
        <v>1914</v>
      </c>
      <c r="K366" t="s">
        <v>122</v>
      </c>
      <c r="L366" t="str">
        <f t="shared" si="34"/>
        <v>11T</v>
      </c>
      <c r="M366" t="e">
        <f>VLOOKUP(J366,#REF!,2,0)</f>
        <v>#REF!</v>
      </c>
      <c r="P366" t="s">
        <v>2519</v>
      </c>
      <c r="Q366" t="s">
        <v>132</v>
      </c>
      <c r="R366" t="str">
        <f t="shared" si="35"/>
        <v>LG4</v>
      </c>
      <c r="S366" t="e">
        <f>VLOOKUP(P366,#REF!,2,0)</f>
        <v>#REF!</v>
      </c>
    </row>
    <row r="367" spans="1:19" x14ac:dyDescent="0.25">
      <c r="A367" s="35" t="s">
        <v>1724</v>
      </c>
      <c r="B367" s="35" t="s">
        <v>122</v>
      </c>
      <c r="C367" t="str">
        <f t="shared" si="30"/>
        <v/>
      </c>
      <c r="D367" t="str">
        <f t="shared" si="31"/>
        <v>JGI</v>
      </c>
      <c r="E367" t="str">
        <f t="shared" si="32"/>
        <v>Nov-Si ;Dic-No</v>
      </c>
      <c r="F367" t="str">
        <f t="shared" si="33"/>
        <v>Nov-Si ;Ene-Si</v>
      </c>
      <c r="G367" t="e">
        <f>VLOOKUP(A367,#REF!,2,0)</f>
        <v>#REF!</v>
      </c>
      <c r="J367" t="s">
        <v>2715</v>
      </c>
      <c r="K367" t="s">
        <v>122</v>
      </c>
      <c r="L367" t="str">
        <f t="shared" si="34"/>
        <v>3201</v>
      </c>
      <c r="M367" t="e">
        <f>VLOOKUP(J367,#REF!,2,0)</f>
        <v>#REF!</v>
      </c>
      <c r="P367" t="s">
        <v>2820</v>
      </c>
      <c r="Q367" t="s">
        <v>132</v>
      </c>
      <c r="R367" t="str">
        <f t="shared" si="35"/>
        <v/>
      </c>
      <c r="S367" t="e">
        <f>VLOOKUP(P367,#REF!,2,0)</f>
        <v>#REF!</v>
      </c>
    </row>
    <row r="368" spans="1:19" x14ac:dyDescent="0.25">
      <c r="A368" s="35" t="s">
        <v>1744</v>
      </c>
      <c r="B368" s="35" t="s">
        <v>122</v>
      </c>
      <c r="C368" t="str">
        <f t="shared" si="30"/>
        <v/>
      </c>
      <c r="D368" t="str">
        <f t="shared" si="31"/>
        <v>JGI3D</v>
      </c>
      <c r="E368" t="str">
        <f t="shared" si="32"/>
        <v>Nov-Si ;Dic-No</v>
      </c>
      <c r="F368" t="str">
        <f t="shared" si="33"/>
        <v>Nov-Si ;Ene-Si</v>
      </c>
      <c r="G368" t="e">
        <f>VLOOKUP(A368,#REF!,2,0)</f>
        <v>#REF!</v>
      </c>
      <c r="J368" t="s">
        <v>1918</v>
      </c>
      <c r="K368" t="s">
        <v>122</v>
      </c>
      <c r="L368" t="str">
        <f t="shared" si="34"/>
        <v>A1A2</v>
      </c>
      <c r="M368" t="e">
        <f>VLOOKUP(J368,#REF!,2,0)</f>
        <v>#REF!</v>
      </c>
      <c r="P368" t="s">
        <v>2821</v>
      </c>
      <c r="Q368" t="s">
        <v>132</v>
      </c>
      <c r="R368" t="str">
        <f t="shared" si="35"/>
        <v/>
      </c>
      <c r="S368" t="e">
        <f>VLOOKUP(P368,#REF!,2,0)</f>
        <v>#REF!</v>
      </c>
    </row>
    <row r="369" spans="1:19" x14ac:dyDescent="0.25">
      <c r="A369" s="35" t="s">
        <v>1781</v>
      </c>
      <c r="B369" s="35" t="s">
        <v>122</v>
      </c>
      <c r="C369" t="str">
        <f t="shared" si="30"/>
        <v/>
      </c>
      <c r="D369" t="str">
        <f t="shared" si="31"/>
        <v/>
      </c>
      <c r="E369" t="str">
        <f t="shared" si="32"/>
        <v>Nov-Si ;Dic-No</v>
      </c>
      <c r="F369" t="str">
        <f t="shared" si="33"/>
        <v>Nov-Si ;Ene-No</v>
      </c>
      <c r="G369" t="e">
        <f>VLOOKUP(A369,#REF!,2,0)</f>
        <v>#REF!</v>
      </c>
      <c r="J369" t="s">
        <v>1912</v>
      </c>
      <c r="K369" t="s">
        <v>122</v>
      </c>
      <c r="L369" t="str">
        <f t="shared" si="34"/>
        <v>A3M</v>
      </c>
      <c r="M369" t="e">
        <f>VLOOKUP(J369,#REF!,2,0)</f>
        <v>#REF!</v>
      </c>
      <c r="P369" t="s">
        <v>2822</v>
      </c>
      <c r="Q369" t="s">
        <v>132</v>
      </c>
      <c r="R369" t="str">
        <f t="shared" si="35"/>
        <v/>
      </c>
      <c r="S369" t="e">
        <f>VLOOKUP(P369,#REF!,2,0)</f>
        <v>#REF!</v>
      </c>
    </row>
    <row r="370" spans="1:19" x14ac:dyDescent="0.25">
      <c r="A370" s="35" t="s">
        <v>1773</v>
      </c>
      <c r="B370" s="35" t="s">
        <v>122</v>
      </c>
      <c r="C370" t="str">
        <f t="shared" si="30"/>
        <v>KAN</v>
      </c>
      <c r="D370" t="str">
        <f t="shared" si="31"/>
        <v/>
      </c>
      <c r="E370" t="str">
        <f t="shared" si="32"/>
        <v>Nov-Si ;Dic-Si</v>
      </c>
      <c r="F370" t="str">
        <f t="shared" si="33"/>
        <v>Nov-Si ;Ene-No</v>
      </c>
      <c r="G370" t="e">
        <f>VLOOKUP(A370,#REF!,2,0)</f>
        <v>#REF!</v>
      </c>
      <c r="J370" t="s">
        <v>1963</v>
      </c>
      <c r="K370" t="s">
        <v>122</v>
      </c>
      <c r="L370" t="str">
        <f t="shared" si="34"/>
        <v>AGL</v>
      </c>
      <c r="M370" t="e">
        <f>VLOOKUP(J370,#REF!,2,0)</f>
        <v>#REF!</v>
      </c>
      <c r="P370" t="s">
        <v>2823</v>
      </c>
      <c r="Q370" t="s">
        <v>132</v>
      </c>
      <c r="R370" t="str">
        <f t="shared" si="35"/>
        <v/>
      </c>
      <c r="S370" t="e">
        <f>VLOOKUP(P370,#REF!,2,0)</f>
        <v>#REF!</v>
      </c>
    </row>
    <row r="371" spans="1:19" x14ac:dyDescent="0.25">
      <c r="A371" s="35" t="s">
        <v>1775</v>
      </c>
      <c r="B371" s="35" t="s">
        <v>122</v>
      </c>
      <c r="C371" t="str">
        <f t="shared" si="30"/>
        <v>KFJ</v>
      </c>
      <c r="D371" t="str">
        <f t="shared" si="31"/>
        <v/>
      </c>
      <c r="E371" t="str">
        <f t="shared" si="32"/>
        <v>Nov-Si ;Dic-Si</v>
      </c>
      <c r="F371" t="str">
        <f t="shared" si="33"/>
        <v>Nov-Si ;Ene-No</v>
      </c>
      <c r="G371" t="e">
        <f>VLOOKUP(A371,#REF!,2,0)</f>
        <v>#REF!</v>
      </c>
      <c r="J371" t="s">
        <v>1953</v>
      </c>
      <c r="K371" t="s">
        <v>122</v>
      </c>
      <c r="L371" t="str">
        <f t="shared" si="34"/>
        <v>BAV11</v>
      </c>
      <c r="M371" t="e">
        <f>VLOOKUP(J371,#REF!,2,0)</f>
        <v>#REF!</v>
      </c>
      <c r="P371" t="s">
        <v>2824</v>
      </c>
      <c r="Q371" t="s">
        <v>132</v>
      </c>
      <c r="R371" t="str">
        <f t="shared" si="35"/>
        <v/>
      </c>
      <c r="S371" t="e">
        <f>VLOOKUP(P371,#REF!,2,0)</f>
        <v>#REF!</v>
      </c>
    </row>
    <row r="372" spans="1:19" x14ac:dyDescent="0.25">
      <c r="A372" s="35" t="s">
        <v>1777</v>
      </c>
      <c r="B372" s="35" t="s">
        <v>122</v>
      </c>
      <c r="C372" t="str">
        <f t="shared" si="30"/>
        <v>KRF</v>
      </c>
      <c r="D372" t="str">
        <f t="shared" si="31"/>
        <v/>
      </c>
      <c r="E372" t="str">
        <f t="shared" si="32"/>
        <v>Nov-Si ;Dic-Si</v>
      </c>
      <c r="F372" t="str">
        <f t="shared" si="33"/>
        <v>Nov-Si ;Ene-No</v>
      </c>
      <c r="G372" t="e">
        <f>VLOOKUP(A372,#REF!,2,0)</f>
        <v>#REF!</v>
      </c>
      <c r="J372" t="s">
        <v>1829</v>
      </c>
      <c r="K372" t="s">
        <v>122</v>
      </c>
      <c r="L372" t="str">
        <f t="shared" si="34"/>
        <v>CAR2</v>
      </c>
      <c r="M372" t="e">
        <f>VLOOKUP(J372,#REF!,2,0)</f>
        <v>#REF!</v>
      </c>
      <c r="P372" t="s">
        <v>2295</v>
      </c>
      <c r="Q372" t="s">
        <v>132</v>
      </c>
      <c r="R372" t="str">
        <f t="shared" si="35"/>
        <v>4D1013</v>
      </c>
      <c r="S372" t="e">
        <f>VLOOKUP(P372,#REF!,2,0)</f>
        <v>#REF!</v>
      </c>
    </row>
    <row r="373" spans="1:19" x14ac:dyDescent="0.25">
      <c r="A373" s="35" t="s">
        <v>1746</v>
      </c>
      <c r="B373" s="35" t="s">
        <v>122</v>
      </c>
      <c r="C373" t="str">
        <f t="shared" si="30"/>
        <v/>
      </c>
      <c r="D373" t="str">
        <f t="shared" si="31"/>
        <v>L11</v>
      </c>
      <c r="E373" t="str">
        <f t="shared" si="32"/>
        <v>Nov-Si ;Dic-No</v>
      </c>
      <c r="F373" t="str">
        <f t="shared" si="33"/>
        <v>Nov-Si ;Ene-Si</v>
      </c>
      <c r="G373" t="e">
        <f>VLOOKUP(A373,#REF!,2,0)</f>
        <v>#REF!</v>
      </c>
      <c r="J373" t="s">
        <v>2188</v>
      </c>
      <c r="K373" t="s">
        <v>122</v>
      </c>
      <c r="L373" t="str">
        <f t="shared" si="34"/>
        <v/>
      </c>
      <c r="M373" t="e">
        <f>VLOOKUP(J373,#REF!,2,0)</f>
        <v>#REF!</v>
      </c>
      <c r="P373" t="s">
        <v>2509</v>
      </c>
      <c r="Q373" t="s">
        <v>132</v>
      </c>
      <c r="R373" t="str">
        <f t="shared" si="35"/>
        <v>BQS2</v>
      </c>
      <c r="S373" t="e">
        <f>VLOOKUP(P373,#REF!,2,0)</f>
        <v>#REF!</v>
      </c>
    </row>
    <row r="374" spans="1:19" x14ac:dyDescent="0.25">
      <c r="A374" s="35" t="s">
        <v>1730</v>
      </c>
      <c r="B374" s="35" t="s">
        <v>122</v>
      </c>
      <c r="C374" t="str">
        <f t="shared" si="30"/>
        <v/>
      </c>
      <c r="D374" t="str">
        <f t="shared" si="31"/>
        <v>L12</v>
      </c>
      <c r="E374" t="str">
        <f t="shared" si="32"/>
        <v>Nov-Si ;Dic-No</v>
      </c>
      <c r="F374" t="str">
        <f t="shared" si="33"/>
        <v>Nov-Si ;Ene-Si</v>
      </c>
      <c r="G374" t="e">
        <f>VLOOKUP(A374,#REF!,2,0)</f>
        <v>#REF!</v>
      </c>
      <c r="J374" t="s">
        <v>1830</v>
      </c>
      <c r="K374" t="s">
        <v>122</v>
      </c>
      <c r="L374" t="str">
        <f t="shared" si="34"/>
        <v>COT</v>
      </c>
      <c r="M374" t="e">
        <f>VLOOKUP(J374,#REF!,2,0)</f>
        <v>#REF!</v>
      </c>
      <c r="P374" t="s">
        <v>2825</v>
      </c>
      <c r="Q374" t="s">
        <v>132</v>
      </c>
      <c r="R374" t="str">
        <f t="shared" si="35"/>
        <v/>
      </c>
      <c r="S374" t="e">
        <f>VLOOKUP(P374,#REF!,2,0)</f>
        <v>#REF!</v>
      </c>
    </row>
    <row r="375" spans="1:19" x14ac:dyDescent="0.25">
      <c r="A375" s="35" t="s">
        <v>1779</v>
      </c>
      <c r="B375" s="35" t="s">
        <v>122</v>
      </c>
      <c r="C375" t="str">
        <f t="shared" si="30"/>
        <v>L13</v>
      </c>
      <c r="D375" t="str">
        <f t="shared" si="31"/>
        <v>L13</v>
      </c>
      <c r="E375" t="str">
        <f t="shared" si="32"/>
        <v>Nov-Si ;Dic-Si</v>
      </c>
      <c r="F375" t="str">
        <f t="shared" si="33"/>
        <v>Nov-Si ;Ene-Si</v>
      </c>
      <c r="G375" t="e">
        <f>VLOOKUP(A375,#REF!,2,0)</f>
        <v>#REF!</v>
      </c>
      <c r="J375" t="s">
        <v>1688</v>
      </c>
      <c r="K375" t="s">
        <v>122</v>
      </c>
      <c r="L375" t="str">
        <f t="shared" si="34"/>
        <v>CV3</v>
      </c>
      <c r="M375" t="e">
        <f>VLOOKUP(J375,#REF!,2,0)</f>
        <v>#REF!</v>
      </c>
      <c r="P375" t="s">
        <v>2596</v>
      </c>
      <c r="Q375" t="s">
        <v>132</v>
      </c>
      <c r="R375" t="str">
        <f t="shared" si="35"/>
        <v>39F</v>
      </c>
      <c r="S375" t="e">
        <f>VLOOKUP(P375,#REF!,2,0)</f>
        <v>#REF!</v>
      </c>
    </row>
    <row r="376" spans="1:19" x14ac:dyDescent="0.25">
      <c r="A376" s="35" t="s">
        <v>1717</v>
      </c>
      <c r="B376" s="35" t="s">
        <v>122</v>
      </c>
      <c r="C376" t="str">
        <f t="shared" si="30"/>
        <v/>
      </c>
      <c r="D376" t="str">
        <f t="shared" si="31"/>
        <v>L1F</v>
      </c>
      <c r="E376" t="str">
        <f t="shared" si="32"/>
        <v>Nov-Si ;Dic-No</v>
      </c>
      <c r="F376" t="str">
        <f t="shared" si="33"/>
        <v>Nov-Si ;Ene-Si</v>
      </c>
      <c r="G376" t="e">
        <f>VLOOKUP(A376,#REF!,2,0)</f>
        <v>#REF!</v>
      </c>
      <c r="J376" t="s">
        <v>2189</v>
      </c>
      <c r="K376" t="s">
        <v>122</v>
      </c>
      <c r="L376" t="str">
        <f t="shared" si="34"/>
        <v/>
      </c>
      <c r="M376" t="e">
        <f>VLOOKUP(J376,#REF!,2,0)</f>
        <v>#REF!</v>
      </c>
      <c r="P376" t="s">
        <v>2458</v>
      </c>
      <c r="Q376" t="s">
        <v>132</v>
      </c>
      <c r="R376" t="str">
        <f t="shared" si="35"/>
        <v>IT5</v>
      </c>
      <c r="S376" t="e">
        <f>VLOOKUP(P376,#REF!,2,0)</f>
        <v>#REF!</v>
      </c>
    </row>
    <row r="377" spans="1:19" x14ac:dyDescent="0.25">
      <c r="A377" s="35" t="s">
        <v>2199</v>
      </c>
      <c r="B377" s="35" t="s">
        <v>122</v>
      </c>
      <c r="C377" t="str">
        <f t="shared" si="30"/>
        <v/>
      </c>
      <c r="D377" t="str">
        <f t="shared" si="31"/>
        <v/>
      </c>
      <c r="E377" t="str">
        <f t="shared" si="32"/>
        <v>Nov-Si ;Dic-No</v>
      </c>
      <c r="F377" t="str">
        <f t="shared" si="33"/>
        <v>Nov-Si ;Ene-No</v>
      </c>
      <c r="G377" t="e">
        <f>VLOOKUP(A377,#REF!,2,0)</f>
        <v>#REF!</v>
      </c>
      <c r="J377" t="s">
        <v>1965</v>
      </c>
      <c r="K377" t="s">
        <v>122</v>
      </c>
      <c r="L377" t="str">
        <f t="shared" si="34"/>
        <v>FO2</v>
      </c>
      <c r="M377" t="e">
        <f>VLOOKUP(J377,#REF!,2,0)</f>
        <v>#REF!</v>
      </c>
      <c r="P377" t="s">
        <v>2826</v>
      </c>
      <c r="Q377" t="s">
        <v>132</v>
      </c>
      <c r="R377" t="str">
        <f t="shared" si="35"/>
        <v/>
      </c>
      <c r="S377" t="e">
        <f>VLOOKUP(P377,#REF!,2,0)</f>
        <v>#REF!</v>
      </c>
    </row>
    <row r="378" spans="1:19" x14ac:dyDescent="0.25">
      <c r="A378" s="35" t="s">
        <v>2201</v>
      </c>
      <c r="B378" s="35" t="s">
        <v>122</v>
      </c>
      <c r="C378" t="str">
        <f t="shared" si="30"/>
        <v/>
      </c>
      <c r="D378" t="str">
        <f t="shared" si="31"/>
        <v/>
      </c>
      <c r="E378" t="str">
        <f t="shared" si="32"/>
        <v>Nov-Si ;Dic-No</v>
      </c>
      <c r="F378" t="str">
        <f t="shared" si="33"/>
        <v>Nov-Si ;Ene-No</v>
      </c>
      <c r="G378" t="e">
        <f>VLOOKUP(A378,#REF!,2,0)</f>
        <v>#REF!</v>
      </c>
      <c r="J378" t="s">
        <v>1847</v>
      </c>
      <c r="K378" t="s">
        <v>122</v>
      </c>
      <c r="L378" t="str">
        <f t="shared" si="34"/>
        <v>IU73B</v>
      </c>
      <c r="M378" t="e">
        <f>VLOOKUP(J378,#REF!,2,0)</f>
        <v>#REF!</v>
      </c>
      <c r="P378" t="s">
        <v>2827</v>
      </c>
      <c r="Q378" t="s">
        <v>132</v>
      </c>
      <c r="R378" t="str">
        <f t="shared" si="35"/>
        <v/>
      </c>
      <c r="S378" t="e">
        <f>VLOOKUP(P378,#REF!,2,0)</f>
        <v>#REF!</v>
      </c>
    </row>
    <row r="379" spans="1:19" x14ac:dyDescent="0.25">
      <c r="A379" s="35" t="s">
        <v>2203</v>
      </c>
      <c r="B379" s="35" t="s">
        <v>122</v>
      </c>
      <c r="C379" t="str">
        <f t="shared" si="30"/>
        <v/>
      </c>
      <c r="D379" t="str">
        <f t="shared" si="31"/>
        <v/>
      </c>
      <c r="E379" t="str">
        <f t="shared" si="32"/>
        <v>Nov-Si ;Dic-No</v>
      </c>
      <c r="F379" t="str">
        <f t="shared" si="33"/>
        <v>Nov-Si ;Ene-No</v>
      </c>
      <c r="G379" t="e">
        <f>VLOOKUP(A379,#REF!,2,0)</f>
        <v>#REF!</v>
      </c>
      <c r="J379" t="s">
        <v>1638</v>
      </c>
      <c r="K379" t="s">
        <v>122</v>
      </c>
      <c r="L379" t="str">
        <f t="shared" si="34"/>
        <v>JA2</v>
      </c>
      <c r="M379" t="e">
        <f>VLOOKUP(J379,#REF!,2,0)</f>
        <v>#REF!</v>
      </c>
      <c r="P379" t="s">
        <v>1584</v>
      </c>
      <c r="Q379" t="s">
        <v>132</v>
      </c>
      <c r="R379" t="str">
        <f t="shared" si="35"/>
        <v>NCO</v>
      </c>
      <c r="S379" t="e">
        <f>VLOOKUP(P379,#REF!,2,0)</f>
        <v>#REF!</v>
      </c>
    </row>
    <row r="380" spans="1:19" x14ac:dyDescent="0.25">
      <c r="A380" s="35" t="s">
        <v>2205</v>
      </c>
      <c r="B380" s="35" t="s">
        <v>122</v>
      </c>
      <c r="C380" t="str">
        <f t="shared" si="30"/>
        <v/>
      </c>
      <c r="D380" t="str">
        <f t="shared" si="31"/>
        <v>LMG2</v>
      </c>
      <c r="E380" t="str">
        <f t="shared" si="32"/>
        <v>Nov-Si ;Dic-No</v>
      </c>
      <c r="F380" t="str">
        <f t="shared" si="33"/>
        <v>Nov-Si ;Ene-Si</v>
      </c>
      <c r="G380" t="e">
        <f>VLOOKUP(A380,#REF!,2,0)</f>
        <v>#REF!</v>
      </c>
      <c r="J380" t="s">
        <v>2190</v>
      </c>
      <c r="K380" t="s">
        <v>122</v>
      </c>
      <c r="L380" t="str">
        <f t="shared" si="34"/>
        <v/>
      </c>
      <c r="M380" t="e">
        <f>VLOOKUP(J380,#REF!,2,0)</f>
        <v>#REF!</v>
      </c>
      <c r="P380" t="s">
        <v>2828</v>
      </c>
      <c r="Q380" t="s">
        <v>132</v>
      </c>
      <c r="R380" t="str">
        <f t="shared" si="35"/>
        <v/>
      </c>
      <c r="S380" t="e">
        <f>VLOOKUP(P380,#REF!,2,0)</f>
        <v>#REF!</v>
      </c>
    </row>
    <row r="381" spans="1:19" x14ac:dyDescent="0.25">
      <c r="A381" s="35" t="s">
        <v>2207</v>
      </c>
      <c r="B381" s="35" t="s">
        <v>122</v>
      </c>
      <c r="C381" t="str">
        <f t="shared" si="30"/>
        <v/>
      </c>
      <c r="D381" t="str">
        <f t="shared" si="31"/>
        <v/>
      </c>
      <c r="E381" t="str">
        <f t="shared" si="32"/>
        <v>Nov-Si ;Dic-No</v>
      </c>
      <c r="F381" t="str">
        <f t="shared" si="33"/>
        <v>Nov-Si ;Ene-No</v>
      </c>
      <c r="G381" t="e">
        <f>VLOOKUP(A381,#REF!,2,0)</f>
        <v>#REF!</v>
      </c>
      <c r="J381" t="s">
        <v>2191</v>
      </c>
      <c r="K381" t="s">
        <v>122</v>
      </c>
      <c r="L381" t="str">
        <f t="shared" si="34"/>
        <v/>
      </c>
      <c r="M381" t="e">
        <f>VLOOKUP(J381,#REF!,2,0)</f>
        <v>#REF!</v>
      </c>
      <c r="P381" t="s">
        <v>2454</v>
      </c>
      <c r="Q381" t="s">
        <v>132</v>
      </c>
      <c r="R381" t="str">
        <f t="shared" si="35"/>
        <v>FOE</v>
      </c>
      <c r="S381" t="e">
        <f>VLOOKUP(P381,#REF!,2,0)</f>
        <v>#REF!</v>
      </c>
    </row>
    <row r="382" spans="1:19" x14ac:dyDescent="0.25">
      <c r="A382" s="35" t="s">
        <v>2209</v>
      </c>
      <c r="B382" s="35" t="s">
        <v>122</v>
      </c>
      <c r="C382" t="str">
        <f t="shared" si="30"/>
        <v/>
      </c>
      <c r="D382" t="str">
        <f t="shared" si="31"/>
        <v/>
      </c>
      <c r="E382" t="str">
        <f t="shared" si="32"/>
        <v>Nov-Si ;Dic-No</v>
      </c>
      <c r="F382" t="str">
        <f t="shared" si="33"/>
        <v>Nov-Si ;Ene-No</v>
      </c>
      <c r="G382" t="e">
        <f>VLOOKUP(A382,#REF!,2,0)</f>
        <v>#REF!</v>
      </c>
      <c r="J382" t="s">
        <v>1935</v>
      </c>
      <c r="K382" t="s">
        <v>122</v>
      </c>
      <c r="L382" t="str">
        <f t="shared" si="34"/>
        <v>LTJ</v>
      </c>
      <c r="M382" t="e">
        <f>VLOOKUP(J382,#REF!,2,0)</f>
        <v>#REF!</v>
      </c>
      <c r="P382" t="s">
        <v>2829</v>
      </c>
      <c r="Q382" t="s">
        <v>132</v>
      </c>
      <c r="R382" t="str">
        <f t="shared" si="35"/>
        <v/>
      </c>
      <c r="S382" t="e">
        <f>VLOOKUP(P382,#REF!,2,0)</f>
        <v>#REF!</v>
      </c>
    </row>
    <row r="383" spans="1:19" x14ac:dyDescent="0.25">
      <c r="A383" s="35" t="s">
        <v>2211</v>
      </c>
      <c r="B383" s="35" t="s">
        <v>122</v>
      </c>
      <c r="C383" t="str">
        <f t="shared" si="30"/>
        <v/>
      </c>
      <c r="D383" t="str">
        <f t="shared" si="31"/>
        <v/>
      </c>
      <c r="E383" t="str">
        <f t="shared" si="32"/>
        <v>Nov-Si ;Dic-No</v>
      </c>
      <c r="F383" t="str">
        <f t="shared" si="33"/>
        <v>Nov-Si ;Ene-No</v>
      </c>
      <c r="G383" t="e">
        <f>VLOOKUP(A383,#REF!,2,0)</f>
        <v>#REF!</v>
      </c>
      <c r="J383" t="s">
        <v>2192</v>
      </c>
      <c r="K383" t="s">
        <v>122</v>
      </c>
      <c r="L383" t="str">
        <f t="shared" si="34"/>
        <v/>
      </c>
      <c r="M383" t="e">
        <f>VLOOKUP(J383,#REF!,2,0)</f>
        <v>#REF!</v>
      </c>
      <c r="P383" t="s">
        <v>2155</v>
      </c>
      <c r="Q383" t="s">
        <v>132</v>
      </c>
      <c r="R383" t="str">
        <f t="shared" si="35"/>
        <v>CGS</v>
      </c>
      <c r="S383" t="e">
        <f>VLOOKUP(P383,#REF!,2,0)</f>
        <v>#REF!</v>
      </c>
    </row>
    <row r="384" spans="1:19" x14ac:dyDescent="0.25">
      <c r="A384" s="35" t="s">
        <v>2213</v>
      </c>
      <c r="B384" s="35" t="s">
        <v>122</v>
      </c>
      <c r="C384" t="str">
        <f t="shared" si="30"/>
        <v/>
      </c>
      <c r="D384" t="str">
        <f t="shared" si="31"/>
        <v/>
      </c>
      <c r="E384" t="str">
        <f t="shared" si="32"/>
        <v>Nov-Si ;Dic-No</v>
      </c>
      <c r="F384" t="str">
        <f t="shared" si="33"/>
        <v>Nov-Si ;Ene-No</v>
      </c>
      <c r="G384" t="e">
        <f>VLOOKUP(A384,#REF!,2,0)</f>
        <v>#REF!</v>
      </c>
      <c r="J384" t="s">
        <v>1739</v>
      </c>
      <c r="K384" t="s">
        <v>122</v>
      </c>
      <c r="L384" t="str">
        <f t="shared" si="34"/>
        <v>MB3</v>
      </c>
      <c r="M384" t="e">
        <f>VLOOKUP(J384,#REF!,2,0)</f>
        <v>#REF!</v>
      </c>
      <c r="P384" t="s">
        <v>2089</v>
      </c>
      <c r="Q384" t="s">
        <v>132</v>
      </c>
      <c r="R384" t="str">
        <f t="shared" si="35"/>
        <v>3RI</v>
      </c>
      <c r="S384" t="e">
        <f>VLOOKUP(P384,#REF!,2,0)</f>
        <v>#REF!</v>
      </c>
    </row>
    <row r="385" spans="1:19" x14ac:dyDescent="0.25">
      <c r="A385" s="35" t="s">
        <v>2215</v>
      </c>
      <c r="B385" s="35" t="s">
        <v>122</v>
      </c>
      <c r="C385" t="str">
        <f t="shared" si="30"/>
        <v/>
      </c>
      <c r="D385" t="str">
        <f t="shared" si="31"/>
        <v/>
      </c>
      <c r="E385" t="str">
        <f t="shared" si="32"/>
        <v>Nov-Si ;Dic-No</v>
      </c>
      <c r="F385" t="str">
        <f t="shared" si="33"/>
        <v>Nov-Si ;Ene-No</v>
      </c>
      <c r="G385" t="e">
        <f>VLOOKUP(A385,#REF!,2,0)</f>
        <v>#REF!</v>
      </c>
      <c r="J385" t="s">
        <v>2193</v>
      </c>
      <c r="K385" t="s">
        <v>122</v>
      </c>
      <c r="L385" t="str">
        <f t="shared" si="34"/>
        <v/>
      </c>
      <c r="M385" t="e">
        <f>VLOOKUP(J385,#REF!,2,0)</f>
        <v>#REF!</v>
      </c>
      <c r="P385" t="s">
        <v>2830</v>
      </c>
      <c r="Q385" t="s">
        <v>132</v>
      </c>
      <c r="R385" t="str">
        <f t="shared" si="35"/>
        <v/>
      </c>
      <c r="S385" t="e">
        <f>VLOOKUP(P385,#REF!,2,0)</f>
        <v>#REF!</v>
      </c>
    </row>
    <row r="386" spans="1:19" x14ac:dyDescent="0.25">
      <c r="A386" s="35" t="s">
        <v>1680</v>
      </c>
      <c r="B386" s="35" t="s">
        <v>122</v>
      </c>
      <c r="C386" t="str">
        <f t="shared" si="30"/>
        <v>MOC</v>
      </c>
      <c r="D386" t="str">
        <f t="shared" si="31"/>
        <v/>
      </c>
      <c r="E386" t="str">
        <f t="shared" si="32"/>
        <v>Nov-Si ;Dic-Si</v>
      </c>
      <c r="F386" t="str">
        <f t="shared" si="33"/>
        <v>Nov-Si ;Ene-No</v>
      </c>
      <c r="G386" t="e">
        <f>VLOOKUP(A386,#REF!,2,0)</f>
        <v>#REF!</v>
      </c>
      <c r="J386" t="s">
        <v>1959</v>
      </c>
      <c r="K386" t="s">
        <v>122</v>
      </c>
      <c r="L386" t="str">
        <f t="shared" si="34"/>
        <v>MUZ2</v>
      </c>
      <c r="M386" t="e">
        <f>VLOOKUP(J386,#REF!,2,0)</f>
        <v>#REF!</v>
      </c>
      <c r="P386" t="s">
        <v>2250</v>
      </c>
      <c r="Q386" t="s">
        <v>132</v>
      </c>
      <c r="R386" t="str">
        <f t="shared" si="35"/>
        <v>PSU</v>
      </c>
      <c r="S386" t="e">
        <f>VLOOKUP(P386,#REF!,2,0)</f>
        <v>#REF!</v>
      </c>
    </row>
    <row r="387" spans="1:19" x14ac:dyDescent="0.25">
      <c r="A387" s="35" t="s">
        <v>1782</v>
      </c>
      <c r="B387" s="35" t="s">
        <v>122</v>
      </c>
      <c r="C387" t="str">
        <f t="shared" ref="C387:C450" si="36">IFERROR(VLOOKUP(A387,J:J,1,0),"")</f>
        <v>MQ2</v>
      </c>
      <c r="D387" t="str">
        <f t="shared" ref="D387:D450" si="37">IFERROR(VLOOKUP(A387,P:P,1,0),"")</f>
        <v>MQ2</v>
      </c>
      <c r="E387" t="str">
        <f t="shared" ref="E387:E450" si="38">IF(C387=A387,"Nov-Si ;Dic-Si","Nov-Si ;Dic-No")</f>
        <v>Nov-Si ;Dic-Si</v>
      </c>
      <c r="F387" t="str">
        <f t="shared" ref="F387:F450" si="39">IF(D387=A387,"Nov-Si ;Ene-Si","Nov-Si ;Ene-No")</f>
        <v>Nov-Si ;Ene-Si</v>
      </c>
      <c r="G387" t="e">
        <f>VLOOKUP(A387,#REF!,2,0)</f>
        <v>#REF!</v>
      </c>
      <c r="J387" t="s">
        <v>1982</v>
      </c>
      <c r="K387" t="s">
        <v>122</v>
      </c>
      <c r="L387" t="str">
        <f t="shared" ref="L387:L450" si="40">IFERROR(VLOOKUP(J387,A:A,1,0),"")</f>
        <v>MVX</v>
      </c>
      <c r="M387" t="e">
        <f>VLOOKUP(J387,#REF!,2,0)</f>
        <v>#REF!</v>
      </c>
      <c r="P387" t="s">
        <v>2312</v>
      </c>
      <c r="Q387" t="s">
        <v>132</v>
      </c>
      <c r="R387" t="str">
        <f t="shared" ref="R387:R450" si="41">IFERROR(IFERROR(VLOOKUP(P387,A:A,1,0),VLOOKUP(P387,J:J,1,0)),"")</f>
        <v>14A13D</v>
      </c>
      <c r="S387" t="e">
        <f>VLOOKUP(P387,#REF!,2,0)</f>
        <v>#REF!</v>
      </c>
    </row>
    <row r="388" spans="1:19" x14ac:dyDescent="0.25">
      <c r="A388" s="35" t="s">
        <v>2217</v>
      </c>
      <c r="B388" s="35" t="s">
        <v>122</v>
      </c>
      <c r="C388" t="str">
        <f t="shared" si="36"/>
        <v/>
      </c>
      <c r="D388" t="str">
        <f t="shared" si="37"/>
        <v/>
      </c>
      <c r="E388" t="str">
        <f t="shared" si="38"/>
        <v>Nov-Si ;Dic-No</v>
      </c>
      <c r="F388" t="str">
        <f t="shared" si="39"/>
        <v>Nov-Si ;Ene-No</v>
      </c>
      <c r="G388" t="e">
        <f>VLOOKUP(A388,#REF!,2,0)</f>
        <v>#REF!</v>
      </c>
      <c r="J388" t="s">
        <v>1802</v>
      </c>
      <c r="K388" t="s">
        <v>122</v>
      </c>
      <c r="L388" t="str">
        <f t="shared" si="40"/>
        <v>OAL</v>
      </c>
      <c r="M388" t="e">
        <f>VLOOKUP(J388,#REF!,2,0)</f>
        <v>#REF!</v>
      </c>
      <c r="P388" t="s">
        <v>2831</v>
      </c>
      <c r="Q388" t="s">
        <v>132</v>
      </c>
      <c r="R388" t="str">
        <f t="shared" si="41"/>
        <v/>
      </c>
      <c r="S388" t="e">
        <f>VLOOKUP(P388,#REF!,2,0)</f>
        <v>#REF!</v>
      </c>
    </row>
    <row r="389" spans="1:19" x14ac:dyDescent="0.25">
      <c r="A389" s="35" t="s">
        <v>2219</v>
      </c>
      <c r="B389" s="35" t="s">
        <v>122</v>
      </c>
      <c r="C389" t="str">
        <f t="shared" si="36"/>
        <v/>
      </c>
      <c r="D389" t="str">
        <f t="shared" si="37"/>
        <v/>
      </c>
      <c r="E389" t="str">
        <f t="shared" si="38"/>
        <v>Nov-Si ;Dic-No</v>
      </c>
      <c r="F389" t="str">
        <f t="shared" si="39"/>
        <v>Nov-Si ;Ene-No</v>
      </c>
      <c r="G389" t="e">
        <f>VLOOKUP(A389,#REF!,2,0)</f>
        <v>#REF!</v>
      </c>
      <c r="J389" t="s">
        <v>1803</v>
      </c>
      <c r="K389" t="s">
        <v>122</v>
      </c>
      <c r="L389" t="str">
        <f t="shared" si="40"/>
        <v>QG4</v>
      </c>
      <c r="M389" t="e">
        <f>VLOOKUP(J389,#REF!,2,0)</f>
        <v>#REF!</v>
      </c>
      <c r="P389" t="s">
        <v>2832</v>
      </c>
      <c r="Q389" t="s">
        <v>132</v>
      </c>
      <c r="R389" t="str">
        <f t="shared" si="41"/>
        <v/>
      </c>
      <c r="S389" t="e">
        <f>VLOOKUP(P389,#REF!,2,0)</f>
        <v>#REF!</v>
      </c>
    </row>
    <row r="390" spans="1:19" x14ac:dyDescent="0.25">
      <c r="A390" s="35" t="s">
        <v>1584</v>
      </c>
      <c r="B390" s="35" t="s">
        <v>122</v>
      </c>
      <c r="C390" t="str">
        <f t="shared" si="36"/>
        <v/>
      </c>
      <c r="D390" t="str">
        <f t="shared" si="37"/>
        <v>NCO</v>
      </c>
      <c r="E390" t="str">
        <f t="shared" si="38"/>
        <v>Nov-Si ;Dic-No</v>
      </c>
      <c r="F390" t="str">
        <f t="shared" si="39"/>
        <v>Nov-Si ;Ene-Si</v>
      </c>
      <c r="G390" t="e">
        <f>VLOOKUP(A390,#REF!,2,0)</f>
        <v>#REF!</v>
      </c>
      <c r="J390" t="s">
        <v>1989</v>
      </c>
      <c r="K390" t="s">
        <v>122</v>
      </c>
      <c r="L390" t="str">
        <f t="shared" si="40"/>
        <v>RMI</v>
      </c>
      <c r="M390" t="e">
        <f>VLOOKUP(J390,#REF!,2,0)</f>
        <v>#REF!</v>
      </c>
      <c r="P390" t="s">
        <v>2833</v>
      </c>
      <c r="Q390" t="s">
        <v>132</v>
      </c>
      <c r="R390" t="str">
        <f t="shared" si="41"/>
        <v/>
      </c>
      <c r="S390" t="e">
        <f>VLOOKUP(P390,#REF!,2,0)</f>
        <v>#REF!</v>
      </c>
    </row>
    <row r="391" spans="1:19" x14ac:dyDescent="0.25">
      <c r="A391" s="35" t="s">
        <v>1783</v>
      </c>
      <c r="B391" s="35" t="s">
        <v>122</v>
      </c>
      <c r="C391" t="str">
        <f t="shared" si="36"/>
        <v>NR1</v>
      </c>
      <c r="D391" t="str">
        <f t="shared" si="37"/>
        <v>NR1</v>
      </c>
      <c r="E391" t="str">
        <f t="shared" si="38"/>
        <v>Nov-Si ;Dic-Si</v>
      </c>
      <c r="F391" t="str">
        <f t="shared" si="39"/>
        <v>Nov-Si ;Ene-Si</v>
      </c>
      <c r="G391" t="e">
        <f>VLOOKUP(A391,#REF!,2,0)</f>
        <v>#REF!</v>
      </c>
      <c r="J391" t="s">
        <v>1866</v>
      </c>
      <c r="K391" t="s">
        <v>122</v>
      </c>
      <c r="L391" t="str">
        <f t="shared" si="40"/>
        <v>SC33D</v>
      </c>
      <c r="M391" t="e">
        <f>VLOOKUP(J391,#REF!,2,0)</f>
        <v>#REF!</v>
      </c>
      <c r="P391" t="s">
        <v>2834</v>
      </c>
      <c r="Q391" t="s">
        <v>132</v>
      </c>
      <c r="R391" t="str">
        <f t="shared" si="41"/>
        <v/>
      </c>
      <c r="S391" t="e">
        <f>VLOOKUP(P391,#REF!,2,0)</f>
        <v>#REF!</v>
      </c>
    </row>
    <row r="392" spans="1:19" x14ac:dyDescent="0.25">
      <c r="A392" s="35" t="s">
        <v>2221</v>
      </c>
      <c r="B392" s="35" t="s">
        <v>122</v>
      </c>
      <c r="C392" t="str">
        <f t="shared" si="36"/>
        <v/>
      </c>
      <c r="D392" t="str">
        <f t="shared" si="37"/>
        <v>NVE</v>
      </c>
      <c r="E392" t="str">
        <f t="shared" si="38"/>
        <v>Nov-Si ;Dic-No</v>
      </c>
      <c r="F392" t="str">
        <f t="shared" si="39"/>
        <v>Nov-Si ;Ene-Si</v>
      </c>
      <c r="G392" t="e">
        <f>VLOOKUP(A392,#REF!,2,0)</f>
        <v>#REF!</v>
      </c>
      <c r="J392" t="s">
        <v>1729</v>
      </c>
      <c r="K392" t="s">
        <v>122</v>
      </c>
      <c r="L392" t="str">
        <f t="shared" si="40"/>
        <v>STM</v>
      </c>
      <c r="M392" t="e">
        <f>VLOOKUP(J392,#REF!,2,0)</f>
        <v>#REF!</v>
      </c>
      <c r="P392" t="s">
        <v>2835</v>
      </c>
      <c r="Q392" t="s">
        <v>132</v>
      </c>
      <c r="R392" t="str">
        <f t="shared" si="41"/>
        <v/>
      </c>
      <c r="S392" t="e">
        <f>VLOOKUP(P392,#REF!,2,0)</f>
        <v>#REF!</v>
      </c>
    </row>
    <row r="393" spans="1:19" x14ac:dyDescent="0.25">
      <c r="A393" s="35" t="s">
        <v>2223</v>
      </c>
      <c r="B393" s="35" t="s">
        <v>122</v>
      </c>
      <c r="C393" t="str">
        <f t="shared" si="36"/>
        <v/>
      </c>
      <c r="D393" t="str">
        <f t="shared" si="37"/>
        <v/>
      </c>
      <c r="E393" t="str">
        <f t="shared" si="38"/>
        <v>Nov-Si ;Dic-No</v>
      </c>
      <c r="F393" t="str">
        <f t="shared" si="39"/>
        <v>Nov-Si ;Ene-No</v>
      </c>
      <c r="G393" t="e">
        <f>VLOOKUP(A393,#REF!,2,0)</f>
        <v>#REF!</v>
      </c>
      <c r="J393" t="s">
        <v>1938</v>
      </c>
      <c r="K393" t="s">
        <v>122</v>
      </c>
      <c r="L393" t="str">
        <f t="shared" si="40"/>
        <v>TUL</v>
      </c>
      <c r="M393" t="e">
        <f>VLOOKUP(J393,#REF!,2,0)</f>
        <v>#REF!</v>
      </c>
      <c r="P393" t="s">
        <v>2002</v>
      </c>
      <c r="Q393" t="s">
        <v>132</v>
      </c>
      <c r="R393" t="str">
        <f t="shared" si="41"/>
        <v>IND</v>
      </c>
      <c r="S393" t="e">
        <f>VLOOKUP(P393,#REF!,2,0)</f>
        <v>#REF!</v>
      </c>
    </row>
    <row r="394" spans="1:19" x14ac:dyDescent="0.25">
      <c r="A394" s="35" t="s">
        <v>2225</v>
      </c>
      <c r="B394" s="35" t="s">
        <v>122</v>
      </c>
      <c r="C394" t="str">
        <f t="shared" si="36"/>
        <v/>
      </c>
      <c r="D394" t="str">
        <f t="shared" si="37"/>
        <v/>
      </c>
      <c r="E394" t="str">
        <f t="shared" si="38"/>
        <v>Nov-Si ;Dic-No</v>
      </c>
      <c r="F394" t="str">
        <f t="shared" si="39"/>
        <v>Nov-Si ;Ene-No</v>
      </c>
      <c r="G394" t="e">
        <f>VLOOKUP(A394,#REF!,2,0)</f>
        <v>#REF!</v>
      </c>
      <c r="J394" t="s">
        <v>2194</v>
      </c>
      <c r="K394" t="s">
        <v>122</v>
      </c>
      <c r="L394" t="str">
        <f t="shared" si="40"/>
        <v/>
      </c>
      <c r="M394" t="e">
        <f>VLOOKUP(J394,#REF!,2,0)</f>
        <v>#REF!</v>
      </c>
      <c r="P394" t="s">
        <v>2836</v>
      </c>
      <c r="Q394" t="s">
        <v>132</v>
      </c>
      <c r="R394" t="str">
        <f t="shared" si="41"/>
        <v/>
      </c>
      <c r="S394" t="e">
        <f>VLOOKUP(P394,#REF!,2,0)</f>
        <v>#REF!</v>
      </c>
    </row>
    <row r="395" spans="1:19" x14ac:dyDescent="0.25">
      <c r="A395" s="35" t="s">
        <v>2227</v>
      </c>
      <c r="B395" s="35" t="s">
        <v>122</v>
      </c>
      <c r="C395" t="str">
        <f t="shared" si="36"/>
        <v/>
      </c>
      <c r="D395" t="str">
        <f t="shared" si="37"/>
        <v/>
      </c>
      <c r="E395" t="str">
        <f t="shared" si="38"/>
        <v>Nov-Si ;Dic-No</v>
      </c>
      <c r="F395" t="str">
        <f t="shared" si="39"/>
        <v>Nov-Si ;Ene-No</v>
      </c>
      <c r="G395" t="e">
        <f>VLOOKUP(A395,#REF!,2,0)</f>
        <v>#REF!</v>
      </c>
      <c r="J395" t="s">
        <v>2195</v>
      </c>
      <c r="K395" t="s">
        <v>122</v>
      </c>
      <c r="L395" t="str">
        <f t="shared" si="40"/>
        <v/>
      </c>
      <c r="M395" t="e">
        <f>VLOOKUP(J395,#REF!,2,0)</f>
        <v>#REF!</v>
      </c>
      <c r="P395" t="s">
        <v>2837</v>
      </c>
      <c r="Q395" t="s">
        <v>132</v>
      </c>
      <c r="R395" t="str">
        <f t="shared" si="41"/>
        <v/>
      </c>
      <c r="S395" t="e">
        <f>VLOOKUP(P395,#REF!,2,0)</f>
        <v>#REF!</v>
      </c>
    </row>
    <row r="396" spans="1:19" x14ac:dyDescent="0.25">
      <c r="A396" s="35" t="s">
        <v>2229</v>
      </c>
      <c r="B396" s="35" t="s">
        <v>122</v>
      </c>
      <c r="C396" t="str">
        <f t="shared" si="36"/>
        <v/>
      </c>
      <c r="D396" t="str">
        <f t="shared" si="37"/>
        <v/>
      </c>
      <c r="E396" t="str">
        <f t="shared" si="38"/>
        <v>Nov-Si ;Dic-No</v>
      </c>
      <c r="F396" t="str">
        <f t="shared" si="39"/>
        <v>Nov-Si ;Ene-No</v>
      </c>
      <c r="G396" t="e">
        <f>VLOOKUP(A396,#REF!,2,0)</f>
        <v>#REF!</v>
      </c>
      <c r="J396" t="s">
        <v>1878</v>
      </c>
      <c r="K396" t="s">
        <v>122</v>
      </c>
      <c r="L396" t="str">
        <f t="shared" si="40"/>
        <v>Z151</v>
      </c>
      <c r="M396" t="e">
        <f>VLOOKUP(J396,#REF!,2,0)</f>
        <v>#REF!</v>
      </c>
      <c r="P396" t="s">
        <v>2838</v>
      </c>
      <c r="Q396" t="s">
        <v>132</v>
      </c>
      <c r="R396" t="str">
        <f t="shared" si="41"/>
        <v/>
      </c>
      <c r="S396" t="e">
        <f>VLOOKUP(P396,#REF!,2,0)</f>
        <v>#REF!</v>
      </c>
    </row>
    <row r="397" spans="1:19" x14ac:dyDescent="0.25">
      <c r="A397" s="35" t="s">
        <v>2231</v>
      </c>
      <c r="B397" s="35" t="s">
        <v>122</v>
      </c>
      <c r="C397" t="str">
        <f t="shared" si="36"/>
        <v/>
      </c>
      <c r="D397" t="str">
        <f t="shared" si="37"/>
        <v/>
      </c>
      <c r="E397" t="str">
        <f t="shared" si="38"/>
        <v>Nov-Si ;Dic-No</v>
      </c>
      <c r="F397" t="str">
        <f t="shared" si="39"/>
        <v>Nov-Si ;Ene-No</v>
      </c>
      <c r="G397" t="e">
        <f>VLOOKUP(A397,#REF!,2,0)</f>
        <v>#REF!</v>
      </c>
      <c r="J397" t="s">
        <v>2196</v>
      </c>
      <c r="K397" t="s">
        <v>122</v>
      </c>
      <c r="L397" t="str">
        <f t="shared" si="40"/>
        <v/>
      </c>
      <c r="M397" t="e">
        <f>VLOOKUP(J397,#REF!,2,0)</f>
        <v>#REF!</v>
      </c>
      <c r="P397" t="s">
        <v>2839</v>
      </c>
      <c r="Q397" t="s">
        <v>132</v>
      </c>
      <c r="R397" t="str">
        <f t="shared" si="41"/>
        <v/>
      </c>
      <c r="S397" t="e">
        <f>VLOOKUP(P397,#REF!,2,0)</f>
        <v>#REF!</v>
      </c>
    </row>
    <row r="398" spans="1:19" x14ac:dyDescent="0.25">
      <c r="A398" s="35" t="s">
        <v>2233</v>
      </c>
      <c r="B398" s="35" t="s">
        <v>122</v>
      </c>
      <c r="C398" t="str">
        <f t="shared" si="36"/>
        <v/>
      </c>
      <c r="D398" t="str">
        <f t="shared" si="37"/>
        <v/>
      </c>
      <c r="E398" t="str">
        <f t="shared" si="38"/>
        <v>Nov-Si ;Dic-No</v>
      </c>
      <c r="F398" t="str">
        <f t="shared" si="39"/>
        <v>Nov-Si ;Ene-No</v>
      </c>
      <c r="G398" t="e">
        <f>VLOOKUP(A398,#REF!,2,0)</f>
        <v>#REF!</v>
      </c>
      <c r="J398" t="s">
        <v>2197</v>
      </c>
      <c r="K398" t="s">
        <v>122</v>
      </c>
      <c r="L398" t="str">
        <f t="shared" si="40"/>
        <v/>
      </c>
      <c r="M398" t="e">
        <f>VLOOKUP(J398,#REF!,2,0)</f>
        <v>#REF!</v>
      </c>
      <c r="P398" t="s">
        <v>2840</v>
      </c>
      <c r="Q398" t="s">
        <v>132</v>
      </c>
      <c r="R398" t="str">
        <f t="shared" si="41"/>
        <v/>
      </c>
      <c r="S398" t="e">
        <f>VLOOKUP(P398,#REF!,2,0)</f>
        <v>#REF!</v>
      </c>
    </row>
    <row r="399" spans="1:19" x14ac:dyDescent="0.25">
      <c r="A399" s="35" t="s">
        <v>1586</v>
      </c>
      <c r="B399" s="35" t="s">
        <v>122</v>
      </c>
      <c r="C399" t="str">
        <f t="shared" si="36"/>
        <v>P3V</v>
      </c>
      <c r="D399" t="str">
        <f t="shared" si="37"/>
        <v/>
      </c>
      <c r="E399" t="str">
        <f t="shared" si="38"/>
        <v>Nov-Si ;Dic-Si</v>
      </c>
      <c r="F399" t="str">
        <f t="shared" si="39"/>
        <v>Nov-Si ;Ene-No</v>
      </c>
      <c r="G399" t="e">
        <f>VLOOKUP(A399,#REF!,2,0)</f>
        <v>#REF!</v>
      </c>
      <c r="J399" t="s">
        <v>2198</v>
      </c>
      <c r="K399" t="s">
        <v>122</v>
      </c>
      <c r="L399" t="str">
        <f t="shared" si="40"/>
        <v/>
      </c>
      <c r="M399" t="e">
        <f>VLOOKUP(J399,#REF!,2,0)</f>
        <v>#REF!</v>
      </c>
      <c r="P399" t="s">
        <v>2841</v>
      </c>
      <c r="Q399" t="s">
        <v>132</v>
      </c>
      <c r="R399" t="str">
        <f t="shared" si="41"/>
        <v/>
      </c>
      <c r="S399" t="e">
        <f>VLOOKUP(P399,#REF!,2,0)</f>
        <v>#REF!</v>
      </c>
    </row>
    <row r="400" spans="1:19" x14ac:dyDescent="0.25">
      <c r="A400" s="35" t="s">
        <v>1784</v>
      </c>
      <c r="B400" s="35" t="s">
        <v>122</v>
      </c>
      <c r="C400" t="str">
        <f t="shared" si="36"/>
        <v>PAK</v>
      </c>
      <c r="D400" t="str">
        <f t="shared" si="37"/>
        <v/>
      </c>
      <c r="E400" t="str">
        <f t="shared" si="38"/>
        <v>Nov-Si ;Dic-Si</v>
      </c>
      <c r="F400" t="str">
        <f t="shared" si="39"/>
        <v>Nov-Si ;Ene-No</v>
      </c>
      <c r="G400" t="e">
        <f>VLOOKUP(A400,#REF!,2,0)</f>
        <v>#REF!</v>
      </c>
      <c r="J400" t="s">
        <v>2200</v>
      </c>
      <c r="K400" t="s">
        <v>122</v>
      </c>
      <c r="L400" t="str">
        <f t="shared" si="40"/>
        <v/>
      </c>
      <c r="M400" t="e">
        <f>VLOOKUP(J400,#REF!,2,0)</f>
        <v>#REF!</v>
      </c>
      <c r="P400" t="s">
        <v>2345</v>
      </c>
      <c r="Q400" t="s">
        <v>132</v>
      </c>
      <c r="R400" t="str">
        <f t="shared" si="41"/>
        <v>FV24D1</v>
      </c>
      <c r="S400" t="e">
        <f>VLOOKUP(P400,#REF!,2,0)</f>
        <v>#REF!</v>
      </c>
    </row>
    <row r="401" spans="1:19" x14ac:dyDescent="0.25">
      <c r="A401" s="35" t="s">
        <v>2235</v>
      </c>
      <c r="B401" s="35" t="s">
        <v>122</v>
      </c>
      <c r="C401" t="str">
        <f t="shared" si="36"/>
        <v/>
      </c>
      <c r="D401" t="str">
        <f t="shared" si="37"/>
        <v/>
      </c>
      <c r="E401" t="str">
        <f t="shared" si="38"/>
        <v>Nov-Si ;Dic-No</v>
      </c>
      <c r="F401" t="str">
        <f t="shared" si="39"/>
        <v>Nov-Si ;Ene-No</v>
      </c>
      <c r="G401" t="e">
        <f>VLOOKUP(A401,#REF!,2,0)</f>
        <v>#REF!</v>
      </c>
      <c r="J401" t="s">
        <v>2202</v>
      </c>
      <c r="K401" t="s">
        <v>122</v>
      </c>
      <c r="L401" t="str">
        <f t="shared" si="40"/>
        <v/>
      </c>
      <c r="M401" t="e">
        <f>VLOOKUP(J401,#REF!,2,0)</f>
        <v>#REF!</v>
      </c>
      <c r="P401" t="s">
        <v>2842</v>
      </c>
      <c r="Q401" t="s">
        <v>132</v>
      </c>
      <c r="R401" t="str">
        <f t="shared" si="41"/>
        <v/>
      </c>
      <c r="S401" t="e">
        <f>VLOOKUP(P401,#REF!,2,0)</f>
        <v>#REF!</v>
      </c>
    </row>
    <row r="402" spans="1:19" x14ac:dyDescent="0.25">
      <c r="A402" s="35" t="s">
        <v>2237</v>
      </c>
      <c r="B402" s="35" t="s">
        <v>122</v>
      </c>
      <c r="C402" t="str">
        <f t="shared" si="36"/>
        <v/>
      </c>
      <c r="D402" t="str">
        <f t="shared" si="37"/>
        <v/>
      </c>
      <c r="E402" t="str">
        <f t="shared" si="38"/>
        <v>Nov-Si ;Dic-No</v>
      </c>
      <c r="F402" t="str">
        <f t="shared" si="39"/>
        <v>Nov-Si ;Ene-No</v>
      </c>
      <c r="G402" t="e">
        <f>VLOOKUP(A402,#REF!,2,0)</f>
        <v>#REF!</v>
      </c>
      <c r="J402" t="s">
        <v>2204</v>
      </c>
      <c r="K402" t="s">
        <v>122</v>
      </c>
      <c r="L402" t="str">
        <f t="shared" si="40"/>
        <v/>
      </c>
      <c r="M402" t="e">
        <f>VLOOKUP(J402,#REF!,2,0)</f>
        <v>#REF!</v>
      </c>
      <c r="P402" t="s">
        <v>2843</v>
      </c>
      <c r="Q402" t="s">
        <v>132</v>
      </c>
      <c r="R402" t="str">
        <f t="shared" si="41"/>
        <v/>
      </c>
      <c r="S402" t="e">
        <f>VLOOKUP(P402,#REF!,2,0)</f>
        <v>#REF!</v>
      </c>
    </row>
    <row r="403" spans="1:19" x14ac:dyDescent="0.25">
      <c r="A403" s="35" t="s">
        <v>1785</v>
      </c>
      <c r="B403" s="35" t="s">
        <v>122</v>
      </c>
      <c r="C403" t="str">
        <f t="shared" si="36"/>
        <v>PJ2</v>
      </c>
      <c r="D403" t="str">
        <f t="shared" si="37"/>
        <v/>
      </c>
      <c r="E403" t="str">
        <f t="shared" si="38"/>
        <v>Nov-Si ;Dic-Si</v>
      </c>
      <c r="F403" t="str">
        <f t="shared" si="39"/>
        <v>Nov-Si ;Ene-No</v>
      </c>
      <c r="G403" t="e">
        <f>VLOOKUP(A403,#REF!,2,0)</f>
        <v>#REF!</v>
      </c>
      <c r="J403" t="s">
        <v>2206</v>
      </c>
      <c r="K403" t="s">
        <v>122</v>
      </c>
      <c r="L403" t="str">
        <f t="shared" si="40"/>
        <v/>
      </c>
      <c r="M403" t="e">
        <f>VLOOKUP(J403,#REF!,2,0)</f>
        <v>#REF!</v>
      </c>
      <c r="P403" t="s">
        <v>2113</v>
      </c>
      <c r="Q403" t="s">
        <v>132</v>
      </c>
      <c r="R403" t="str">
        <f t="shared" si="41"/>
        <v>T3L</v>
      </c>
      <c r="S403" t="e">
        <f>VLOOKUP(P403,#REF!,2,0)</f>
        <v>#REF!</v>
      </c>
    </row>
    <row r="404" spans="1:19" x14ac:dyDescent="0.25">
      <c r="A404" s="35" t="s">
        <v>1718</v>
      </c>
      <c r="B404" s="35" t="s">
        <v>122</v>
      </c>
      <c r="C404" t="str">
        <f t="shared" si="36"/>
        <v/>
      </c>
      <c r="D404" t="str">
        <f t="shared" si="37"/>
        <v>PJ3</v>
      </c>
      <c r="E404" t="str">
        <f t="shared" si="38"/>
        <v>Nov-Si ;Dic-No</v>
      </c>
      <c r="F404" t="str">
        <f t="shared" si="39"/>
        <v>Nov-Si ;Ene-Si</v>
      </c>
      <c r="G404" t="e">
        <f>VLOOKUP(A404,#REF!,2,0)</f>
        <v>#REF!</v>
      </c>
      <c r="J404" t="s">
        <v>2208</v>
      </c>
      <c r="K404" t="s">
        <v>122</v>
      </c>
      <c r="L404" t="str">
        <f t="shared" si="40"/>
        <v/>
      </c>
      <c r="M404" t="e">
        <f>VLOOKUP(J404,#REF!,2,0)</f>
        <v>#REF!</v>
      </c>
      <c r="P404" t="s">
        <v>1622</v>
      </c>
      <c r="Q404" t="s">
        <v>132</v>
      </c>
      <c r="R404" t="str">
        <f t="shared" si="41"/>
        <v>1HR</v>
      </c>
      <c r="S404" t="e">
        <f>VLOOKUP(P404,#REF!,2,0)</f>
        <v>#REF!</v>
      </c>
    </row>
    <row r="405" spans="1:19" x14ac:dyDescent="0.25">
      <c r="A405" s="35" t="s">
        <v>2240</v>
      </c>
      <c r="B405" s="35" t="s">
        <v>122</v>
      </c>
      <c r="C405" t="str">
        <f t="shared" si="36"/>
        <v/>
      </c>
      <c r="D405" t="str">
        <f t="shared" si="37"/>
        <v/>
      </c>
      <c r="E405" t="str">
        <f t="shared" si="38"/>
        <v>Nov-Si ;Dic-No</v>
      </c>
      <c r="F405" t="str">
        <f t="shared" si="39"/>
        <v>Nov-Si ;Ene-No</v>
      </c>
      <c r="G405" t="e">
        <f>VLOOKUP(A405,#REF!,2,0)</f>
        <v>#REF!</v>
      </c>
      <c r="J405" t="s">
        <v>2210</v>
      </c>
      <c r="K405" t="s">
        <v>122</v>
      </c>
      <c r="L405" t="str">
        <f t="shared" si="40"/>
        <v/>
      </c>
      <c r="M405" t="e">
        <f>VLOOKUP(J405,#REF!,2,0)</f>
        <v>#REF!</v>
      </c>
      <c r="P405" t="s">
        <v>2844</v>
      </c>
      <c r="Q405" t="s">
        <v>132</v>
      </c>
      <c r="R405" t="str">
        <f t="shared" si="41"/>
        <v/>
      </c>
      <c r="S405" t="e">
        <f>VLOOKUP(P405,#REF!,2,0)</f>
        <v>#REF!</v>
      </c>
    </row>
    <row r="406" spans="1:19" x14ac:dyDescent="0.25">
      <c r="A406" s="35" t="s">
        <v>2242</v>
      </c>
      <c r="B406" s="35" t="s">
        <v>122</v>
      </c>
      <c r="C406" t="str">
        <f t="shared" si="36"/>
        <v/>
      </c>
      <c r="D406" t="str">
        <f t="shared" si="37"/>
        <v/>
      </c>
      <c r="E406" t="str">
        <f t="shared" si="38"/>
        <v>Nov-Si ;Dic-No</v>
      </c>
      <c r="F406" t="str">
        <f t="shared" si="39"/>
        <v>Nov-Si ;Ene-No</v>
      </c>
      <c r="G406" t="e">
        <f>VLOOKUP(A406,#REF!,2,0)</f>
        <v>#REF!</v>
      </c>
      <c r="J406" t="s">
        <v>2212</v>
      </c>
      <c r="K406" t="s">
        <v>122</v>
      </c>
      <c r="L406" t="str">
        <f t="shared" si="40"/>
        <v/>
      </c>
      <c r="M406" t="e">
        <f>VLOOKUP(J406,#REF!,2,0)</f>
        <v>#REF!</v>
      </c>
      <c r="P406" t="s">
        <v>2039</v>
      </c>
      <c r="Q406" t="s">
        <v>132</v>
      </c>
      <c r="R406" t="str">
        <f t="shared" si="41"/>
        <v>ERL</v>
      </c>
      <c r="S406" t="e">
        <f>VLOOKUP(P406,#REF!,2,0)</f>
        <v>#REF!</v>
      </c>
    </row>
    <row r="407" spans="1:19" x14ac:dyDescent="0.25">
      <c r="A407" s="35" t="s">
        <v>1786</v>
      </c>
      <c r="B407" s="35" t="s">
        <v>122</v>
      </c>
      <c r="C407" t="str">
        <f t="shared" si="36"/>
        <v>PP4</v>
      </c>
      <c r="D407" t="str">
        <f t="shared" si="37"/>
        <v>PP4</v>
      </c>
      <c r="E407" t="str">
        <f t="shared" si="38"/>
        <v>Nov-Si ;Dic-Si</v>
      </c>
      <c r="F407" t="str">
        <f t="shared" si="39"/>
        <v>Nov-Si ;Ene-Si</v>
      </c>
      <c r="G407" t="e">
        <f>VLOOKUP(A407,#REF!,2,0)</f>
        <v>#REF!</v>
      </c>
      <c r="J407" t="s">
        <v>2214</v>
      </c>
      <c r="K407" t="s">
        <v>122</v>
      </c>
      <c r="L407" t="str">
        <f t="shared" si="40"/>
        <v/>
      </c>
      <c r="M407" t="e">
        <f>VLOOKUP(J407,#REF!,2,0)</f>
        <v>#REF!</v>
      </c>
      <c r="P407" t="s">
        <v>2845</v>
      </c>
      <c r="Q407" t="s">
        <v>132</v>
      </c>
      <c r="R407" t="str">
        <f t="shared" si="41"/>
        <v/>
      </c>
      <c r="S407" t="e">
        <f>VLOOKUP(P407,#REF!,2,0)</f>
        <v>#REF!</v>
      </c>
    </row>
    <row r="408" spans="1:19" x14ac:dyDescent="0.25">
      <c r="A408" s="35" t="s">
        <v>1732</v>
      </c>
      <c r="B408" s="35" t="s">
        <v>122</v>
      </c>
      <c r="C408" t="str">
        <f t="shared" si="36"/>
        <v>PPN</v>
      </c>
      <c r="D408" t="str">
        <f t="shared" si="37"/>
        <v/>
      </c>
      <c r="E408" t="str">
        <f t="shared" si="38"/>
        <v>Nov-Si ;Dic-Si</v>
      </c>
      <c r="F408" t="str">
        <f t="shared" si="39"/>
        <v>Nov-Si ;Ene-No</v>
      </c>
      <c r="G408" t="e">
        <f>VLOOKUP(A408,#REF!,2,0)</f>
        <v>#REF!</v>
      </c>
      <c r="J408" t="s">
        <v>2216</v>
      </c>
      <c r="K408" t="s">
        <v>122</v>
      </c>
      <c r="L408" t="str">
        <f t="shared" si="40"/>
        <v/>
      </c>
      <c r="M408" t="e">
        <f>VLOOKUP(J408,#REF!,2,0)</f>
        <v>#REF!</v>
      </c>
      <c r="P408" t="s">
        <v>2133</v>
      </c>
      <c r="Q408" t="s">
        <v>132</v>
      </c>
      <c r="R408" t="str">
        <f t="shared" si="41"/>
        <v>2NZ</v>
      </c>
      <c r="S408" t="e">
        <f>VLOOKUP(P408,#REF!,2,0)</f>
        <v>#REF!</v>
      </c>
    </row>
    <row r="409" spans="1:19" x14ac:dyDescent="0.25">
      <c r="A409" s="35" t="s">
        <v>2244</v>
      </c>
      <c r="B409" s="35" t="s">
        <v>122</v>
      </c>
      <c r="C409" t="str">
        <f t="shared" si="36"/>
        <v/>
      </c>
      <c r="D409" t="str">
        <f t="shared" si="37"/>
        <v>PTE</v>
      </c>
      <c r="E409" t="str">
        <f t="shared" si="38"/>
        <v>Nov-Si ;Dic-No</v>
      </c>
      <c r="F409" t="str">
        <f t="shared" si="39"/>
        <v>Nov-Si ;Ene-Si</v>
      </c>
      <c r="G409" t="e">
        <f>VLOOKUP(A409,#REF!,2,0)</f>
        <v>#REF!</v>
      </c>
      <c r="J409" t="s">
        <v>2218</v>
      </c>
      <c r="K409" t="s">
        <v>122</v>
      </c>
      <c r="L409" t="str">
        <f t="shared" si="40"/>
        <v/>
      </c>
      <c r="M409" t="e">
        <f>VLOOKUP(J409,#REF!,2,0)</f>
        <v>#REF!</v>
      </c>
      <c r="P409" t="s">
        <v>2846</v>
      </c>
      <c r="Q409" t="s">
        <v>132</v>
      </c>
      <c r="R409" t="str">
        <f t="shared" si="41"/>
        <v/>
      </c>
      <c r="S409" t="e">
        <f>VLOOKUP(P409,#REF!,2,0)</f>
        <v>#REF!</v>
      </c>
    </row>
    <row r="410" spans="1:19" x14ac:dyDescent="0.25">
      <c r="A410" s="35" t="s">
        <v>1748</v>
      </c>
      <c r="B410" s="35" t="s">
        <v>122</v>
      </c>
      <c r="C410" t="str">
        <f t="shared" si="36"/>
        <v>QST</v>
      </c>
      <c r="D410" t="str">
        <f t="shared" si="37"/>
        <v/>
      </c>
      <c r="E410" t="str">
        <f t="shared" si="38"/>
        <v>Nov-Si ;Dic-Si</v>
      </c>
      <c r="F410" t="str">
        <f t="shared" si="39"/>
        <v>Nov-Si ;Ene-No</v>
      </c>
      <c r="G410" t="e">
        <f>VLOOKUP(A410,#REF!,2,0)</f>
        <v>#REF!</v>
      </c>
      <c r="J410" t="s">
        <v>2220</v>
      </c>
      <c r="K410" t="s">
        <v>122</v>
      </c>
      <c r="L410" t="str">
        <f t="shared" si="40"/>
        <v/>
      </c>
      <c r="M410" t="e">
        <f>VLOOKUP(J410,#REF!,2,0)</f>
        <v>#REF!</v>
      </c>
      <c r="P410" t="s">
        <v>2847</v>
      </c>
      <c r="Q410" t="s">
        <v>132</v>
      </c>
      <c r="R410" t="str">
        <f t="shared" si="41"/>
        <v/>
      </c>
      <c r="S410" t="e">
        <f>VLOOKUP(P410,#REF!,2,0)</f>
        <v>#REF!</v>
      </c>
    </row>
    <row r="411" spans="1:19" x14ac:dyDescent="0.25">
      <c r="A411" s="35" t="s">
        <v>1753</v>
      </c>
      <c r="B411" s="35" t="s">
        <v>122</v>
      </c>
      <c r="C411" t="str">
        <f t="shared" si="36"/>
        <v/>
      </c>
      <c r="D411" t="str">
        <f t="shared" si="37"/>
        <v>R1Y1</v>
      </c>
      <c r="E411" t="str">
        <f t="shared" si="38"/>
        <v>Nov-Si ;Dic-No</v>
      </c>
      <c r="F411" t="str">
        <f t="shared" si="39"/>
        <v>Nov-Si ;Ene-Si</v>
      </c>
      <c r="G411" t="e">
        <f>VLOOKUP(A411,#REF!,2,0)</f>
        <v>#REF!</v>
      </c>
      <c r="J411" t="s">
        <v>2222</v>
      </c>
      <c r="K411" t="s">
        <v>122</v>
      </c>
      <c r="L411" t="str">
        <f t="shared" si="40"/>
        <v/>
      </c>
      <c r="M411" t="e">
        <f>VLOOKUP(J411,#REF!,2,0)</f>
        <v>#REF!</v>
      </c>
      <c r="P411" t="s">
        <v>2848</v>
      </c>
      <c r="Q411" t="s">
        <v>132</v>
      </c>
      <c r="R411" t="str">
        <f t="shared" si="41"/>
        <v/>
      </c>
      <c r="S411" t="e">
        <f>VLOOKUP(P411,#REF!,2,0)</f>
        <v>#REF!</v>
      </c>
    </row>
    <row r="412" spans="1:19" x14ac:dyDescent="0.25">
      <c r="A412" s="35" t="s">
        <v>1588</v>
      </c>
      <c r="B412" s="35" t="s">
        <v>122</v>
      </c>
      <c r="C412" t="str">
        <f t="shared" si="36"/>
        <v>RA3</v>
      </c>
      <c r="D412" t="str">
        <f t="shared" si="37"/>
        <v/>
      </c>
      <c r="E412" t="str">
        <f t="shared" si="38"/>
        <v>Nov-Si ;Dic-Si</v>
      </c>
      <c r="F412" t="str">
        <f t="shared" si="39"/>
        <v>Nov-Si ;Ene-No</v>
      </c>
      <c r="G412" t="e">
        <f>VLOOKUP(A412,#REF!,2,0)</f>
        <v>#REF!</v>
      </c>
      <c r="J412" t="s">
        <v>2224</v>
      </c>
      <c r="K412" t="s">
        <v>122</v>
      </c>
      <c r="L412" t="str">
        <f t="shared" si="40"/>
        <v/>
      </c>
      <c r="M412" t="e">
        <f>VLOOKUP(J412,#REF!,2,0)</f>
        <v>#REF!</v>
      </c>
      <c r="P412" t="s">
        <v>2425</v>
      </c>
      <c r="Q412" t="s">
        <v>132</v>
      </c>
      <c r="R412" t="str">
        <f t="shared" si="41"/>
        <v>AG3</v>
      </c>
      <c r="S412" t="e">
        <f>VLOOKUP(P412,#REF!,2,0)</f>
        <v>#REF!</v>
      </c>
    </row>
    <row r="413" spans="1:19" x14ac:dyDescent="0.25">
      <c r="A413" s="35" t="s">
        <v>1787</v>
      </c>
      <c r="B413" s="35" t="s">
        <v>122</v>
      </c>
      <c r="C413" t="str">
        <f t="shared" si="36"/>
        <v>REG</v>
      </c>
      <c r="D413" t="str">
        <f t="shared" si="37"/>
        <v>REG</v>
      </c>
      <c r="E413" t="str">
        <f t="shared" si="38"/>
        <v>Nov-Si ;Dic-Si</v>
      </c>
      <c r="F413" t="str">
        <f t="shared" si="39"/>
        <v>Nov-Si ;Ene-Si</v>
      </c>
      <c r="G413" t="e">
        <f>VLOOKUP(A413,#REF!,2,0)</f>
        <v>#REF!</v>
      </c>
      <c r="J413" t="s">
        <v>2226</v>
      </c>
      <c r="K413" t="s">
        <v>122</v>
      </c>
      <c r="L413" t="str">
        <f t="shared" si="40"/>
        <v/>
      </c>
      <c r="M413" t="e">
        <f>VLOOKUP(J413,#REF!,2,0)</f>
        <v>#REF!</v>
      </c>
      <c r="P413" t="s">
        <v>2849</v>
      </c>
      <c r="Q413" t="s">
        <v>132</v>
      </c>
      <c r="R413" t="str">
        <f t="shared" si="41"/>
        <v/>
      </c>
      <c r="S413" t="e">
        <f>VLOOKUP(P413,#REF!,2,0)</f>
        <v>#REF!</v>
      </c>
    </row>
    <row r="414" spans="1:19" x14ac:dyDescent="0.25">
      <c r="A414" s="35" t="s">
        <v>2247</v>
      </c>
      <c r="B414" s="35" t="s">
        <v>122</v>
      </c>
      <c r="C414" t="str">
        <f t="shared" si="36"/>
        <v/>
      </c>
      <c r="D414" t="str">
        <f t="shared" si="37"/>
        <v/>
      </c>
      <c r="E414" t="str">
        <f t="shared" si="38"/>
        <v>Nov-Si ;Dic-No</v>
      </c>
      <c r="F414" t="str">
        <f t="shared" si="39"/>
        <v>Nov-Si ;Ene-No</v>
      </c>
      <c r="G414" t="e">
        <f>VLOOKUP(A414,#REF!,2,0)</f>
        <v>#REF!</v>
      </c>
      <c r="J414" t="s">
        <v>2228</v>
      </c>
      <c r="K414" t="s">
        <v>122</v>
      </c>
      <c r="L414" t="str">
        <f t="shared" si="40"/>
        <v/>
      </c>
      <c r="M414" t="e">
        <f>VLOOKUP(J414,#REF!,2,0)</f>
        <v>#REF!</v>
      </c>
      <c r="P414" t="s">
        <v>2850</v>
      </c>
      <c r="Q414" t="s">
        <v>132</v>
      </c>
      <c r="R414" t="str">
        <f t="shared" si="41"/>
        <v/>
      </c>
      <c r="S414" t="e">
        <f>VLOOKUP(P414,#REF!,2,0)</f>
        <v>#REF!</v>
      </c>
    </row>
    <row r="415" spans="1:19" x14ac:dyDescent="0.25">
      <c r="A415" s="35" t="s">
        <v>1740</v>
      </c>
      <c r="B415" s="35" t="s">
        <v>122</v>
      </c>
      <c r="C415" t="str">
        <f t="shared" si="36"/>
        <v>RIV1</v>
      </c>
      <c r="D415" t="str">
        <f t="shared" si="37"/>
        <v>RIV1</v>
      </c>
      <c r="E415" t="str">
        <f t="shared" si="38"/>
        <v>Nov-Si ;Dic-Si</v>
      </c>
      <c r="F415" t="str">
        <f t="shared" si="39"/>
        <v>Nov-Si ;Ene-Si</v>
      </c>
      <c r="G415" t="e">
        <f>VLOOKUP(A415,#REF!,2,0)</f>
        <v>#REF!</v>
      </c>
      <c r="J415" t="s">
        <v>2230</v>
      </c>
      <c r="K415" t="s">
        <v>122</v>
      </c>
      <c r="L415" t="str">
        <f t="shared" si="40"/>
        <v/>
      </c>
      <c r="M415" t="e">
        <f>VLOOKUP(J415,#REF!,2,0)</f>
        <v>#REF!</v>
      </c>
      <c r="P415" t="s">
        <v>2851</v>
      </c>
      <c r="Q415" t="s">
        <v>132</v>
      </c>
      <c r="R415" t="str">
        <f t="shared" si="41"/>
        <v/>
      </c>
      <c r="S415" t="e">
        <f>VLOOKUP(P415,#REF!,2,0)</f>
        <v>#REF!</v>
      </c>
    </row>
    <row r="416" spans="1:19" x14ac:dyDescent="0.25">
      <c r="A416" s="35" t="s">
        <v>1788</v>
      </c>
      <c r="B416" s="35" t="s">
        <v>122</v>
      </c>
      <c r="C416" t="str">
        <f t="shared" si="36"/>
        <v>RSD</v>
      </c>
      <c r="D416" t="str">
        <f t="shared" si="37"/>
        <v/>
      </c>
      <c r="E416" t="str">
        <f t="shared" si="38"/>
        <v>Nov-Si ;Dic-Si</v>
      </c>
      <c r="F416" t="str">
        <f t="shared" si="39"/>
        <v>Nov-Si ;Ene-No</v>
      </c>
      <c r="G416" t="e">
        <f>VLOOKUP(A416,#REF!,2,0)</f>
        <v>#REF!</v>
      </c>
      <c r="J416" t="s">
        <v>2232</v>
      </c>
      <c r="K416" t="s">
        <v>122</v>
      </c>
      <c r="L416" t="str">
        <f t="shared" si="40"/>
        <v/>
      </c>
      <c r="M416" t="e">
        <f>VLOOKUP(J416,#REF!,2,0)</f>
        <v>#REF!</v>
      </c>
      <c r="P416" t="s">
        <v>1643</v>
      </c>
      <c r="Q416" t="s">
        <v>132</v>
      </c>
      <c r="R416" t="str">
        <f t="shared" si="41"/>
        <v>PL11</v>
      </c>
      <c r="S416" t="e">
        <f>VLOOKUP(P416,#REF!,2,0)</f>
        <v>#REF!</v>
      </c>
    </row>
    <row r="417" spans="1:19" x14ac:dyDescent="0.25">
      <c r="A417" s="35" t="s">
        <v>2249</v>
      </c>
      <c r="B417" s="35" t="s">
        <v>122</v>
      </c>
      <c r="C417" t="str">
        <f t="shared" si="36"/>
        <v/>
      </c>
      <c r="D417" t="str">
        <f t="shared" si="37"/>
        <v/>
      </c>
      <c r="E417" t="str">
        <f t="shared" si="38"/>
        <v>Nov-Si ;Dic-No</v>
      </c>
      <c r="F417" t="str">
        <f t="shared" si="39"/>
        <v>Nov-Si ;Ene-No</v>
      </c>
      <c r="G417" t="e">
        <f>VLOOKUP(A417,#REF!,2,0)</f>
        <v>#REF!</v>
      </c>
      <c r="J417" t="s">
        <v>2234</v>
      </c>
      <c r="K417" t="s">
        <v>122</v>
      </c>
      <c r="L417" t="str">
        <f t="shared" si="40"/>
        <v/>
      </c>
      <c r="M417" t="e">
        <f>VLOOKUP(J417,#REF!,2,0)</f>
        <v>#REF!</v>
      </c>
      <c r="P417" t="s">
        <v>2852</v>
      </c>
      <c r="Q417" t="s">
        <v>132</v>
      </c>
      <c r="R417" t="str">
        <f t="shared" si="41"/>
        <v/>
      </c>
      <c r="S417" t="e">
        <f>VLOOKUP(P417,#REF!,2,0)</f>
        <v>#REF!</v>
      </c>
    </row>
    <row r="418" spans="1:19" x14ac:dyDescent="0.25">
      <c r="A418" s="35" t="s">
        <v>1703</v>
      </c>
      <c r="B418" s="35" t="s">
        <v>122</v>
      </c>
      <c r="C418" t="str">
        <f t="shared" si="36"/>
        <v/>
      </c>
      <c r="D418" t="str">
        <f t="shared" si="37"/>
        <v>RVE</v>
      </c>
      <c r="E418" t="str">
        <f t="shared" si="38"/>
        <v>Nov-Si ;Dic-No</v>
      </c>
      <c r="F418" t="str">
        <f t="shared" si="39"/>
        <v>Nov-Si ;Ene-Si</v>
      </c>
      <c r="G418" t="e">
        <f>VLOOKUP(A418,#REF!,2,0)</f>
        <v>#REF!</v>
      </c>
      <c r="J418" t="s">
        <v>2236</v>
      </c>
      <c r="K418" t="s">
        <v>122</v>
      </c>
      <c r="L418" t="str">
        <f t="shared" si="40"/>
        <v/>
      </c>
      <c r="M418" t="e">
        <f>VLOOKUP(J418,#REF!,2,0)</f>
        <v>#REF!</v>
      </c>
      <c r="P418" t="s">
        <v>2853</v>
      </c>
      <c r="Q418" t="s">
        <v>132</v>
      </c>
      <c r="R418" t="str">
        <f t="shared" si="41"/>
        <v/>
      </c>
      <c r="S418" t="e">
        <f>VLOOKUP(P418,#REF!,2,0)</f>
        <v>#REF!</v>
      </c>
    </row>
    <row r="419" spans="1:19" x14ac:dyDescent="0.25">
      <c r="A419" s="35" t="s">
        <v>1789</v>
      </c>
      <c r="B419" s="35" t="s">
        <v>122</v>
      </c>
      <c r="C419" t="str">
        <f t="shared" si="36"/>
        <v>RZ31</v>
      </c>
      <c r="D419" t="str">
        <f t="shared" si="37"/>
        <v>RZ31</v>
      </c>
      <c r="E419" t="str">
        <f t="shared" si="38"/>
        <v>Nov-Si ;Dic-Si</v>
      </c>
      <c r="F419" t="str">
        <f t="shared" si="39"/>
        <v>Nov-Si ;Ene-Si</v>
      </c>
      <c r="G419" t="e">
        <f>VLOOKUP(A419,#REF!,2,0)</f>
        <v>#REF!</v>
      </c>
      <c r="J419" t="s">
        <v>2238</v>
      </c>
      <c r="K419" t="s">
        <v>122</v>
      </c>
      <c r="L419" t="str">
        <f t="shared" si="40"/>
        <v/>
      </c>
      <c r="M419" t="e">
        <f>VLOOKUP(J419,#REF!,2,0)</f>
        <v>#REF!</v>
      </c>
      <c r="P419" t="s">
        <v>2854</v>
      </c>
      <c r="Q419" t="s">
        <v>132</v>
      </c>
      <c r="R419" t="str">
        <f t="shared" si="41"/>
        <v/>
      </c>
      <c r="S419" t="e">
        <f>VLOOKUP(P419,#REF!,2,0)</f>
        <v>#REF!</v>
      </c>
    </row>
    <row r="420" spans="1:19" x14ac:dyDescent="0.25">
      <c r="A420" s="35" t="s">
        <v>1704</v>
      </c>
      <c r="B420" s="35" t="s">
        <v>122</v>
      </c>
      <c r="C420" t="str">
        <f t="shared" si="36"/>
        <v>S1E</v>
      </c>
      <c r="D420" t="str">
        <f t="shared" si="37"/>
        <v>S1E</v>
      </c>
      <c r="E420" t="str">
        <f t="shared" si="38"/>
        <v>Nov-Si ;Dic-Si</v>
      </c>
      <c r="F420" t="str">
        <f t="shared" si="39"/>
        <v>Nov-Si ;Ene-Si</v>
      </c>
      <c r="G420" t="e">
        <f>VLOOKUP(A420,#REF!,2,0)</f>
        <v>#REF!</v>
      </c>
      <c r="J420" t="s">
        <v>2239</v>
      </c>
      <c r="K420" t="s">
        <v>132</v>
      </c>
      <c r="L420" t="str">
        <f t="shared" si="40"/>
        <v/>
      </c>
      <c r="M420" t="e">
        <f>VLOOKUP(J420,#REF!,2,0)</f>
        <v>#REF!</v>
      </c>
      <c r="P420" t="s">
        <v>2855</v>
      </c>
      <c r="Q420" t="s">
        <v>132</v>
      </c>
      <c r="R420" t="str">
        <f t="shared" si="41"/>
        <v/>
      </c>
      <c r="S420" t="e">
        <f>VLOOKUP(P420,#REF!,2,0)</f>
        <v>#REF!</v>
      </c>
    </row>
    <row r="421" spans="1:19" x14ac:dyDescent="0.25">
      <c r="A421" s="35" t="s">
        <v>1790</v>
      </c>
      <c r="B421" s="35" t="s">
        <v>122</v>
      </c>
      <c r="C421" t="str">
        <f t="shared" si="36"/>
        <v>S2U</v>
      </c>
      <c r="D421" t="str">
        <f t="shared" si="37"/>
        <v>S2U</v>
      </c>
      <c r="E421" t="str">
        <f t="shared" si="38"/>
        <v>Nov-Si ;Dic-Si</v>
      </c>
      <c r="F421" t="str">
        <f t="shared" si="39"/>
        <v>Nov-Si ;Ene-Si</v>
      </c>
      <c r="G421" t="e">
        <f>VLOOKUP(A421,#REF!,2,0)</f>
        <v>#REF!</v>
      </c>
      <c r="J421" t="s">
        <v>2241</v>
      </c>
      <c r="K421" t="s">
        <v>132</v>
      </c>
      <c r="L421" t="str">
        <f t="shared" si="40"/>
        <v/>
      </c>
      <c r="M421" t="e">
        <f>VLOOKUP(J421,#REF!,2,0)</f>
        <v>#REF!</v>
      </c>
      <c r="P421" t="s">
        <v>2531</v>
      </c>
      <c r="Q421" t="s">
        <v>132</v>
      </c>
      <c r="R421" t="str">
        <f t="shared" si="41"/>
        <v>VSE1</v>
      </c>
      <c r="S421" t="e">
        <f>VLOOKUP(P421,#REF!,2,0)</f>
        <v>#REF!</v>
      </c>
    </row>
    <row r="422" spans="1:19" x14ac:dyDescent="0.25">
      <c r="A422" s="35" t="s">
        <v>2252</v>
      </c>
      <c r="B422" s="35" t="s">
        <v>122</v>
      </c>
      <c r="C422" t="str">
        <f t="shared" si="36"/>
        <v/>
      </c>
      <c r="D422" t="str">
        <f t="shared" si="37"/>
        <v/>
      </c>
      <c r="E422" t="str">
        <f t="shared" si="38"/>
        <v>Nov-Si ;Dic-No</v>
      </c>
      <c r="F422" t="str">
        <f t="shared" si="39"/>
        <v>Nov-Si ;Ene-No</v>
      </c>
      <c r="G422" t="e">
        <f>VLOOKUP(A422,#REF!,2,0)</f>
        <v>#REF!</v>
      </c>
      <c r="J422" t="s">
        <v>1711</v>
      </c>
      <c r="K422" t="s">
        <v>132</v>
      </c>
      <c r="L422" t="str">
        <f t="shared" si="40"/>
        <v>MVE</v>
      </c>
      <c r="M422" t="e">
        <f>VLOOKUP(J422,#REF!,2,0)</f>
        <v>#REF!</v>
      </c>
      <c r="P422" t="s">
        <v>2856</v>
      </c>
      <c r="Q422" t="s">
        <v>132</v>
      </c>
      <c r="R422" t="str">
        <f t="shared" si="41"/>
        <v/>
      </c>
      <c r="S422" t="e">
        <f>VLOOKUP(P422,#REF!,2,0)</f>
        <v>#REF!</v>
      </c>
    </row>
    <row r="423" spans="1:19" x14ac:dyDescent="0.25">
      <c r="A423" s="35" t="s">
        <v>2254</v>
      </c>
      <c r="B423" s="35" t="s">
        <v>122</v>
      </c>
      <c r="C423" t="str">
        <f t="shared" si="36"/>
        <v/>
      </c>
      <c r="D423" t="str">
        <f t="shared" si="37"/>
        <v/>
      </c>
      <c r="E423" t="str">
        <f t="shared" si="38"/>
        <v>Nov-Si ;Dic-No</v>
      </c>
      <c r="F423" t="str">
        <f t="shared" si="39"/>
        <v>Nov-Si ;Ene-No</v>
      </c>
      <c r="G423" t="e">
        <f>VLOOKUP(A423,#REF!,2,0)</f>
        <v>#REF!</v>
      </c>
      <c r="J423" t="s">
        <v>1899</v>
      </c>
      <c r="K423" t="s">
        <v>132</v>
      </c>
      <c r="L423" t="str">
        <f t="shared" si="40"/>
        <v>LT1</v>
      </c>
      <c r="M423" t="e">
        <f>VLOOKUP(J423,#REF!,2,0)</f>
        <v>#REF!</v>
      </c>
      <c r="P423" t="s">
        <v>2182</v>
      </c>
      <c r="Q423" t="s">
        <v>132</v>
      </c>
      <c r="R423" t="str">
        <f t="shared" si="41"/>
        <v>FTE</v>
      </c>
      <c r="S423" t="e">
        <f>VLOOKUP(P423,#REF!,2,0)</f>
        <v>#REF!</v>
      </c>
    </row>
    <row r="424" spans="1:19" x14ac:dyDescent="0.25">
      <c r="A424" s="35" t="s">
        <v>1791</v>
      </c>
      <c r="B424" s="35" t="s">
        <v>122</v>
      </c>
      <c r="C424" t="str">
        <f t="shared" si="36"/>
        <v>SFI</v>
      </c>
      <c r="D424" t="str">
        <f t="shared" si="37"/>
        <v>SFI</v>
      </c>
      <c r="E424" t="str">
        <f t="shared" si="38"/>
        <v>Nov-Si ;Dic-Si</v>
      </c>
      <c r="F424" t="str">
        <f t="shared" si="39"/>
        <v>Nov-Si ;Ene-Si</v>
      </c>
      <c r="G424" t="e">
        <f>VLOOKUP(A424,#REF!,2,0)</f>
        <v>#REF!</v>
      </c>
      <c r="J424" t="s">
        <v>2243</v>
      </c>
      <c r="K424" t="s">
        <v>132</v>
      </c>
      <c r="L424" t="str">
        <f t="shared" si="40"/>
        <v/>
      </c>
      <c r="M424" t="e">
        <f>VLOOKUP(J424,#REF!,2,0)</f>
        <v>#REF!</v>
      </c>
      <c r="P424" t="s">
        <v>2857</v>
      </c>
      <c r="Q424" t="s">
        <v>132</v>
      </c>
      <c r="R424" t="str">
        <f t="shared" si="41"/>
        <v/>
      </c>
      <c r="S424" t="e">
        <f>VLOOKUP(P424,#REF!,2,0)</f>
        <v>#REF!</v>
      </c>
    </row>
    <row r="425" spans="1:19" x14ac:dyDescent="0.25">
      <c r="A425" s="35" t="s">
        <v>2256</v>
      </c>
      <c r="B425" s="35" t="s">
        <v>122</v>
      </c>
      <c r="C425" t="str">
        <f t="shared" si="36"/>
        <v/>
      </c>
      <c r="D425" t="str">
        <f t="shared" si="37"/>
        <v/>
      </c>
      <c r="E425" t="str">
        <f t="shared" si="38"/>
        <v>Nov-Si ;Dic-No</v>
      </c>
      <c r="F425" t="str">
        <f t="shared" si="39"/>
        <v>Nov-Si ;Ene-No</v>
      </c>
      <c r="G425" t="e">
        <f>VLOOKUP(A425,#REF!,2,0)</f>
        <v>#REF!</v>
      </c>
      <c r="J425" t="s">
        <v>2245</v>
      </c>
      <c r="K425" t="s">
        <v>132</v>
      </c>
      <c r="L425" t="str">
        <f t="shared" si="40"/>
        <v/>
      </c>
      <c r="M425" t="e">
        <f>VLOOKUP(J425,#REF!,2,0)</f>
        <v>#REF!</v>
      </c>
      <c r="P425" t="s">
        <v>2402</v>
      </c>
      <c r="Q425" t="s">
        <v>132</v>
      </c>
      <c r="R425" t="str">
        <f t="shared" si="41"/>
        <v>IUR</v>
      </c>
      <c r="S425" t="e">
        <f>VLOOKUP(P425,#REF!,2,0)</f>
        <v>#REF!</v>
      </c>
    </row>
    <row r="426" spans="1:19" x14ac:dyDescent="0.25">
      <c r="A426" s="35" t="s">
        <v>1792</v>
      </c>
      <c r="B426" s="35" t="s">
        <v>122</v>
      </c>
      <c r="C426" t="str">
        <f t="shared" si="36"/>
        <v>SRD</v>
      </c>
      <c r="D426" t="str">
        <f t="shared" si="37"/>
        <v/>
      </c>
      <c r="E426" t="str">
        <f t="shared" si="38"/>
        <v>Nov-Si ;Dic-Si</v>
      </c>
      <c r="F426" t="str">
        <f t="shared" si="39"/>
        <v>Nov-Si ;Ene-No</v>
      </c>
      <c r="G426" t="e">
        <f>VLOOKUP(A426,#REF!,2,0)</f>
        <v>#REF!</v>
      </c>
      <c r="J426" t="s">
        <v>2246</v>
      </c>
      <c r="K426" t="s">
        <v>132</v>
      </c>
      <c r="L426" t="str">
        <f t="shared" si="40"/>
        <v/>
      </c>
      <c r="M426" t="e">
        <f>VLOOKUP(J426,#REF!,2,0)</f>
        <v>#REF!</v>
      </c>
      <c r="P426" t="s">
        <v>2858</v>
      </c>
      <c r="Q426" t="s">
        <v>132</v>
      </c>
      <c r="R426" t="str">
        <f t="shared" si="41"/>
        <v/>
      </c>
      <c r="S426" t="e">
        <f>VLOOKUP(P426,#REF!,2,0)</f>
        <v>#REF!</v>
      </c>
    </row>
    <row r="427" spans="1:19" x14ac:dyDescent="0.25">
      <c r="A427" s="35" t="s">
        <v>1793</v>
      </c>
      <c r="B427" s="35" t="s">
        <v>122</v>
      </c>
      <c r="C427" t="str">
        <f t="shared" si="36"/>
        <v>STY</v>
      </c>
      <c r="D427" t="str">
        <f t="shared" si="37"/>
        <v/>
      </c>
      <c r="E427" t="str">
        <f t="shared" si="38"/>
        <v>Nov-Si ;Dic-Si</v>
      </c>
      <c r="F427" t="str">
        <f t="shared" si="39"/>
        <v>Nov-Si ;Ene-No</v>
      </c>
      <c r="G427" t="e">
        <f>VLOOKUP(A427,#REF!,2,0)</f>
        <v>#REF!</v>
      </c>
      <c r="J427" t="s">
        <v>2248</v>
      </c>
      <c r="K427" t="s">
        <v>132</v>
      </c>
      <c r="L427" t="str">
        <f t="shared" si="40"/>
        <v/>
      </c>
      <c r="M427" t="e">
        <f>VLOOKUP(J427,#REF!,2,0)</f>
        <v>#REF!</v>
      </c>
      <c r="P427" t="s">
        <v>1917</v>
      </c>
      <c r="Q427" t="s">
        <v>132</v>
      </c>
      <c r="R427" t="str">
        <f t="shared" si="41"/>
        <v>AIG</v>
      </c>
      <c r="S427" t="e">
        <f>VLOOKUP(P427,#REF!,2,0)</f>
        <v>#REF!</v>
      </c>
    </row>
    <row r="428" spans="1:19" x14ac:dyDescent="0.25">
      <c r="A428" s="35" t="s">
        <v>2258</v>
      </c>
      <c r="B428" s="35" t="s">
        <v>122</v>
      </c>
      <c r="C428" t="str">
        <f t="shared" si="36"/>
        <v/>
      </c>
      <c r="D428" t="str">
        <f t="shared" si="37"/>
        <v>T2O</v>
      </c>
      <c r="E428" t="str">
        <f t="shared" si="38"/>
        <v>Nov-Si ;Dic-No</v>
      </c>
      <c r="F428" t="str">
        <f t="shared" si="39"/>
        <v>Nov-Si ;Ene-Si</v>
      </c>
      <c r="G428" t="e">
        <f>VLOOKUP(A428,#REF!,2,0)</f>
        <v>#REF!</v>
      </c>
      <c r="J428" t="s">
        <v>2250</v>
      </c>
      <c r="K428" t="s">
        <v>132</v>
      </c>
      <c r="L428" t="str">
        <f t="shared" si="40"/>
        <v/>
      </c>
      <c r="M428" t="e">
        <f>VLOOKUP(J428,#REF!,2,0)</f>
        <v>#REF!</v>
      </c>
      <c r="P428" t="s">
        <v>2859</v>
      </c>
      <c r="Q428" t="s">
        <v>132</v>
      </c>
      <c r="R428" t="str">
        <f t="shared" si="41"/>
        <v/>
      </c>
      <c r="S428" t="e">
        <f>VLOOKUP(P428,#REF!,2,0)</f>
        <v>#REF!</v>
      </c>
    </row>
    <row r="429" spans="1:19" x14ac:dyDescent="0.25">
      <c r="A429" s="35" t="s">
        <v>1794</v>
      </c>
      <c r="B429" s="35" t="s">
        <v>122</v>
      </c>
      <c r="C429" t="str">
        <f t="shared" si="36"/>
        <v>T6T</v>
      </c>
      <c r="D429" t="str">
        <f t="shared" si="37"/>
        <v/>
      </c>
      <c r="E429" t="str">
        <f t="shared" si="38"/>
        <v>Nov-Si ;Dic-Si</v>
      </c>
      <c r="F429" t="str">
        <f t="shared" si="39"/>
        <v>Nov-Si ;Ene-No</v>
      </c>
      <c r="G429" t="e">
        <f>VLOOKUP(A429,#REF!,2,0)</f>
        <v>#REF!</v>
      </c>
      <c r="J429" t="s">
        <v>2251</v>
      </c>
      <c r="K429" t="s">
        <v>132</v>
      </c>
      <c r="L429" t="str">
        <f t="shared" si="40"/>
        <v/>
      </c>
      <c r="M429" t="e">
        <f>VLOOKUP(J429,#REF!,2,0)</f>
        <v>#REF!</v>
      </c>
      <c r="P429" t="s">
        <v>2112</v>
      </c>
      <c r="Q429" t="s">
        <v>132</v>
      </c>
      <c r="R429" t="str">
        <f t="shared" si="41"/>
        <v>LTG</v>
      </c>
      <c r="S429" t="e">
        <f>VLOOKUP(P429,#REF!,2,0)</f>
        <v>#REF!</v>
      </c>
    </row>
    <row r="430" spans="1:19" x14ac:dyDescent="0.25">
      <c r="A430" s="35" t="s">
        <v>1750</v>
      </c>
      <c r="B430" s="35" t="s">
        <v>122</v>
      </c>
      <c r="C430" t="str">
        <f t="shared" si="36"/>
        <v>T7T</v>
      </c>
      <c r="D430" t="str">
        <f t="shared" si="37"/>
        <v>T7T</v>
      </c>
      <c r="E430" t="str">
        <f t="shared" si="38"/>
        <v>Nov-Si ;Dic-Si</v>
      </c>
      <c r="F430" t="str">
        <f t="shared" si="39"/>
        <v>Nov-Si ;Ene-Si</v>
      </c>
      <c r="G430" t="e">
        <f>VLOOKUP(A430,#REF!,2,0)</f>
        <v>#REF!</v>
      </c>
      <c r="J430" t="s">
        <v>2253</v>
      </c>
      <c r="K430" t="s">
        <v>132</v>
      </c>
      <c r="L430" t="str">
        <f t="shared" si="40"/>
        <v/>
      </c>
      <c r="M430" t="e">
        <f>VLOOKUP(J430,#REF!,2,0)</f>
        <v>#REF!</v>
      </c>
      <c r="P430" t="s">
        <v>2860</v>
      </c>
      <c r="Q430" t="s">
        <v>132</v>
      </c>
      <c r="R430" t="str">
        <f t="shared" si="41"/>
        <v/>
      </c>
      <c r="S430" t="e">
        <f>VLOOKUP(P430,#REF!,2,0)</f>
        <v>#REF!</v>
      </c>
    </row>
    <row r="431" spans="1:19" x14ac:dyDescent="0.25">
      <c r="A431" s="35" t="s">
        <v>1795</v>
      </c>
      <c r="B431" s="35" t="s">
        <v>122</v>
      </c>
      <c r="C431" t="str">
        <f t="shared" si="36"/>
        <v>TCJ</v>
      </c>
      <c r="D431" t="str">
        <f t="shared" si="37"/>
        <v>TCJ</v>
      </c>
      <c r="E431" t="str">
        <f t="shared" si="38"/>
        <v>Nov-Si ;Dic-Si</v>
      </c>
      <c r="F431" t="str">
        <f t="shared" si="39"/>
        <v>Nov-Si ;Ene-Si</v>
      </c>
      <c r="G431" t="e">
        <f>VLOOKUP(A431,#REF!,2,0)</f>
        <v>#REF!</v>
      </c>
      <c r="J431" t="s">
        <v>2255</v>
      </c>
      <c r="K431" t="s">
        <v>132</v>
      </c>
      <c r="L431" t="str">
        <f t="shared" si="40"/>
        <v/>
      </c>
      <c r="M431" t="e">
        <f>VLOOKUP(J431,#REF!,2,0)</f>
        <v>#REF!</v>
      </c>
      <c r="P431" t="s">
        <v>2463</v>
      </c>
      <c r="Q431" t="s">
        <v>132</v>
      </c>
      <c r="R431" t="str">
        <f t="shared" si="41"/>
        <v>PIA</v>
      </c>
      <c r="S431" t="e">
        <f>VLOOKUP(P431,#REF!,2,0)</f>
        <v>#REF!</v>
      </c>
    </row>
    <row r="432" spans="1:19" x14ac:dyDescent="0.25">
      <c r="A432" s="35" t="s">
        <v>1742</v>
      </c>
      <c r="B432" s="35" t="s">
        <v>122</v>
      </c>
      <c r="C432" t="str">
        <f t="shared" si="36"/>
        <v/>
      </c>
      <c r="D432" t="str">
        <f t="shared" si="37"/>
        <v/>
      </c>
      <c r="E432" t="str">
        <f t="shared" si="38"/>
        <v>Nov-Si ;Dic-No</v>
      </c>
      <c r="F432" t="str">
        <f t="shared" si="39"/>
        <v>Nov-Si ;Ene-No</v>
      </c>
      <c r="G432" t="e">
        <f>VLOOKUP(A432,#REF!,2,0)</f>
        <v>#REF!</v>
      </c>
      <c r="J432" t="s">
        <v>2257</v>
      </c>
      <c r="K432" t="s">
        <v>132</v>
      </c>
      <c r="L432" t="str">
        <f t="shared" si="40"/>
        <v/>
      </c>
      <c r="M432" t="e">
        <f>VLOOKUP(J432,#REF!,2,0)</f>
        <v>#REF!</v>
      </c>
      <c r="P432" t="s">
        <v>2861</v>
      </c>
      <c r="Q432" t="s">
        <v>132</v>
      </c>
      <c r="R432" t="str">
        <f t="shared" si="41"/>
        <v/>
      </c>
      <c r="S432" t="e">
        <f>VLOOKUP(P432,#REF!,2,0)</f>
        <v>#REF!</v>
      </c>
    </row>
    <row r="433" spans="1:19" x14ac:dyDescent="0.25">
      <c r="A433" s="35" t="s">
        <v>2261</v>
      </c>
      <c r="B433" s="35" t="s">
        <v>122</v>
      </c>
      <c r="C433" t="str">
        <f t="shared" si="36"/>
        <v/>
      </c>
      <c r="D433" t="str">
        <f t="shared" si="37"/>
        <v/>
      </c>
      <c r="E433" t="str">
        <f t="shared" si="38"/>
        <v>Nov-Si ;Dic-No</v>
      </c>
      <c r="F433" t="str">
        <f t="shared" si="39"/>
        <v>Nov-Si ;Ene-No</v>
      </c>
      <c r="G433" t="e">
        <f>VLOOKUP(A433,#REF!,2,0)</f>
        <v>#REF!</v>
      </c>
      <c r="J433" t="s">
        <v>2259</v>
      </c>
      <c r="K433" t="s">
        <v>132</v>
      </c>
      <c r="L433" t="str">
        <f t="shared" si="40"/>
        <v/>
      </c>
      <c r="M433" t="e">
        <f>VLOOKUP(J433,#REF!,2,0)</f>
        <v>#REF!</v>
      </c>
      <c r="P433" t="s">
        <v>2862</v>
      </c>
      <c r="Q433" t="s">
        <v>132</v>
      </c>
      <c r="R433" t="str">
        <f t="shared" si="41"/>
        <v/>
      </c>
      <c r="S433" t="e">
        <f>VLOOKUP(P433,#REF!,2,0)</f>
        <v>#REF!</v>
      </c>
    </row>
    <row r="434" spans="1:19" x14ac:dyDescent="0.25">
      <c r="A434" s="35" t="s">
        <v>2263</v>
      </c>
      <c r="B434" s="35" t="s">
        <v>122</v>
      </c>
      <c r="C434" t="str">
        <f t="shared" si="36"/>
        <v/>
      </c>
      <c r="D434" t="str">
        <f t="shared" si="37"/>
        <v/>
      </c>
      <c r="E434" t="str">
        <f t="shared" si="38"/>
        <v>Nov-Si ;Dic-No</v>
      </c>
      <c r="F434" t="str">
        <f t="shared" si="39"/>
        <v>Nov-Si ;Ene-No</v>
      </c>
      <c r="G434" t="e">
        <f>VLOOKUP(A434,#REF!,2,0)</f>
        <v>#REF!</v>
      </c>
      <c r="J434" t="s">
        <v>2260</v>
      </c>
      <c r="K434" t="s">
        <v>132</v>
      </c>
      <c r="L434" t="str">
        <f t="shared" si="40"/>
        <v/>
      </c>
      <c r="M434" t="e">
        <f>VLOOKUP(J434,#REF!,2,0)</f>
        <v>#REF!</v>
      </c>
      <c r="P434" t="s">
        <v>2863</v>
      </c>
      <c r="Q434" t="s">
        <v>132</v>
      </c>
      <c r="R434" t="str">
        <f t="shared" si="41"/>
        <v/>
      </c>
      <c r="S434" t="e">
        <f>VLOOKUP(P434,#REF!,2,0)</f>
        <v>#REF!</v>
      </c>
    </row>
    <row r="435" spans="1:19" x14ac:dyDescent="0.25">
      <c r="A435" s="35" t="s">
        <v>1726</v>
      </c>
      <c r="B435" s="35" t="s">
        <v>122</v>
      </c>
      <c r="C435" t="str">
        <f t="shared" si="36"/>
        <v>TUA1</v>
      </c>
      <c r="D435" t="str">
        <f t="shared" si="37"/>
        <v>TUA1</v>
      </c>
      <c r="E435" t="str">
        <f t="shared" si="38"/>
        <v>Nov-Si ;Dic-Si</v>
      </c>
      <c r="F435" t="str">
        <f t="shared" si="39"/>
        <v>Nov-Si ;Ene-Si</v>
      </c>
      <c r="G435" t="e">
        <f>VLOOKUP(A435,#REF!,2,0)</f>
        <v>#REF!</v>
      </c>
      <c r="J435" t="s">
        <v>2262</v>
      </c>
      <c r="K435" t="s">
        <v>132</v>
      </c>
      <c r="L435" t="str">
        <f t="shared" si="40"/>
        <v/>
      </c>
      <c r="M435" t="e">
        <f>VLOOKUP(J435,#REF!,2,0)</f>
        <v>#REF!</v>
      </c>
      <c r="P435" t="s">
        <v>2864</v>
      </c>
      <c r="Q435" t="s">
        <v>132</v>
      </c>
      <c r="R435" t="str">
        <f t="shared" si="41"/>
        <v/>
      </c>
      <c r="S435" t="e">
        <f>VLOOKUP(P435,#REF!,2,0)</f>
        <v>#REF!</v>
      </c>
    </row>
    <row r="436" spans="1:19" x14ac:dyDescent="0.25">
      <c r="A436" s="35" t="s">
        <v>1796</v>
      </c>
      <c r="B436" s="35" t="s">
        <v>122</v>
      </c>
      <c r="C436" t="str">
        <f t="shared" si="36"/>
        <v>TV2</v>
      </c>
      <c r="D436" t="str">
        <f t="shared" si="37"/>
        <v>TV2</v>
      </c>
      <c r="E436" t="str">
        <f t="shared" si="38"/>
        <v>Nov-Si ;Dic-Si</v>
      </c>
      <c r="F436" t="str">
        <f t="shared" si="39"/>
        <v>Nov-Si ;Ene-Si</v>
      </c>
      <c r="G436" t="e">
        <f>VLOOKUP(A436,#REF!,2,0)</f>
        <v>#REF!</v>
      </c>
      <c r="J436" t="s">
        <v>2264</v>
      </c>
      <c r="K436" t="s">
        <v>132</v>
      </c>
      <c r="L436" t="str">
        <f t="shared" si="40"/>
        <v/>
      </c>
      <c r="M436" t="e">
        <f>VLOOKUP(J436,#REF!,2,0)</f>
        <v>#REF!</v>
      </c>
      <c r="P436" t="s">
        <v>1656</v>
      </c>
      <c r="Q436" t="s">
        <v>132</v>
      </c>
      <c r="R436" t="str">
        <f t="shared" si="41"/>
        <v>GM2</v>
      </c>
      <c r="S436" t="e">
        <f>VLOOKUP(P436,#REF!,2,0)</f>
        <v>#REF!</v>
      </c>
    </row>
    <row r="437" spans="1:19" x14ac:dyDescent="0.25">
      <c r="A437" s="35" t="s">
        <v>1675</v>
      </c>
      <c r="B437" s="35" t="s">
        <v>122</v>
      </c>
      <c r="C437" t="str">
        <f t="shared" si="36"/>
        <v>TV3</v>
      </c>
      <c r="D437" t="str">
        <f t="shared" si="37"/>
        <v>TV3</v>
      </c>
      <c r="E437" t="str">
        <f t="shared" si="38"/>
        <v>Nov-Si ;Dic-Si</v>
      </c>
      <c r="F437" t="str">
        <f t="shared" si="39"/>
        <v>Nov-Si ;Ene-Si</v>
      </c>
      <c r="G437" t="e">
        <f>VLOOKUP(A437,#REF!,2,0)</f>
        <v>#REF!</v>
      </c>
      <c r="J437" t="s">
        <v>2266</v>
      </c>
      <c r="K437" t="s">
        <v>132</v>
      </c>
      <c r="L437" t="str">
        <f t="shared" si="40"/>
        <v/>
      </c>
      <c r="M437" t="e">
        <f>VLOOKUP(J437,#REF!,2,0)</f>
        <v>#REF!</v>
      </c>
      <c r="P437" t="s">
        <v>2865</v>
      </c>
      <c r="Q437" t="s">
        <v>132</v>
      </c>
      <c r="R437" t="str">
        <f t="shared" si="41"/>
        <v/>
      </c>
      <c r="S437" t="e">
        <f>VLOOKUP(P437,#REF!,2,0)</f>
        <v>#REF!</v>
      </c>
    </row>
    <row r="438" spans="1:19" x14ac:dyDescent="0.25">
      <c r="A438" s="35" t="s">
        <v>1797</v>
      </c>
      <c r="B438" s="35" t="s">
        <v>122</v>
      </c>
      <c r="C438" t="str">
        <f t="shared" si="36"/>
        <v>UFT</v>
      </c>
      <c r="D438" t="str">
        <f t="shared" si="37"/>
        <v>UFT</v>
      </c>
      <c r="E438" t="str">
        <f t="shared" si="38"/>
        <v>Nov-Si ;Dic-Si</v>
      </c>
      <c r="F438" t="str">
        <f t="shared" si="39"/>
        <v>Nov-Si ;Ene-Si</v>
      </c>
      <c r="G438" t="e">
        <f>VLOOKUP(A438,#REF!,2,0)</f>
        <v>#REF!</v>
      </c>
      <c r="J438" t="s">
        <v>2268</v>
      </c>
      <c r="K438" t="s">
        <v>132</v>
      </c>
      <c r="L438" t="str">
        <f t="shared" si="40"/>
        <v/>
      </c>
      <c r="M438" t="e">
        <f>VLOOKUP(J438,#REF!,2,0)</f>
        <v>#REF!</v>
      </c>
      <c r="P438" t="s">
        <v>2866</v>
      </c>
      <c r="Q438" t="s">
        <v>132</v>
      </c>
      <c r="R438" t="str">
        <f t="shared" si="41"/>
        <v/>
      </c>
      <c r="S438" t="e">
        <f>VLOOKUP(P438,#REF!,2,0)</f>
        <v>#REF!</v>
      </c>
    </row>
    <row r="439" spans="1:19" x14ac:dyDescent="0.25">
      <c r="A439" s="35" t="s">
        <v>2265</v>
      </c>
      <c r="B439" s="35" t="s">
        <v>122</v>
      </c>
      <c r="C439" t="str">
        <f t="shared" si="36"/>
        <v/>
      </c>
      <c r="D439" t="str">
        <f t="shared" si="37"/>
        <v/>
      </c>
      <c r="E439" t="str">
        <f t="shared" si="38"/>
        <v>Nov-Si ;Dic-No</v>
      </c>
      <c r="F439" t="str">
        <f t="shared" si="39"/>
        <v>Nov-Si ;Ene-No</v>
      </c>
      <c r="G439" t="e">
        <f>VLOOKUP(A439,#REF!,2,0)</f>
        <v>#REF!</v>
      </c>
      <c r="J439" t="s">
        <v>2270</v>
      </c>
      <c r="K439" t="s">
        <v>132</v>
      </c>
      <c r="L439" t="str">
        <f t="shared" si="40"/>
        <v/>
      </c>
      <c r="M439" t="e">
        <f>VLOOKUP(J439,#REF!,2,0)</f>
        <v>#REF!</v>
      </c>
      <c r="P439" t="s">
        <v>2867</v>
      </c>
      <c r="Q439" t="s">
        <v>132</v>
      </c>
      <c r="R439" t="str">
        <f t="shared" si="41"/>
        <v/>
      </c>
      <c r="S439" t="e">
        <f>VLOOKUP(P439,#REF!,2,0)</f>
        <v>#REF!</v>
      </c>
    </row>
    <row r="440" spans="1:19" x14ac:dyDescent="0.25">
      <c r="A440" s="35" t="s">
        <v>2267</v>
      </c>
      <c r="B440" s="35" t="s">
        <v>122</v>
      </c>
      <c r="C440" t="str">
        <f t="shared" si="36"/>
        <v/>
      </c>
      <c r="D440" t="str">
        <f t="shared" si="37"/>
        <v>V2R</v>
      </c>
      <c r="E440" t="str">
        <f t="shared" si="38"/>
        <v>Nov-Si ;Dic-No</v>
      </c>
      <c r="F440" t="str">
        <f t="shared" si="39"/>
        <v>Nov-Si ;Ene-Si</v>
      </c>
      <c r="G440" t="e">
        <f>VLOOKUP(A440,#REF!,2,0)</f>
        <v>#REF!</v>
      </c>
      <c r="J440" t="s">
        <v>2272</v>
      </c>
      <c r="K440" t="s">
        <v>132</v>
      </c>
      <c r="L440" t="str">
        <f t="shared" si="40"/>
        <v/>
      </c>
      <c r="M440" t="e">
        <f>VLOOKUP(J440,#REF!,2,0)</f>
        <v>#REF!</v>
      </c>
      <c r="P440" t="s">
        <v>2868</v>
      </c>
      <c r="Q440" t="s">
        <v>132</v>
      </c>
      <c r="R440" t="str">
        <f t="shared" si="41"/>
        <v/>
      </c>
      <c r="S440" t="e">
        <f>VLOOKUP(P440,#REF!,2,0)</f>
        <v>#REF!</v>
      </c>
    </row>
    <row r="441" spans="1:19" x14ac:dyDescent="0.25">
      <c r="A441" s="35" t="s">
        <v>2269</v>
      </c>
      <c r="B441" s="35" t="s">
        <v>122</v>
      </c>
      <c r="C441" t="str">
        <f t="shared" si="36"/>
        <v/>
      </c>
      <c r="D441" t="str">
        <f t="shared" si="37"/>
        <v/>
      </c>
      <c r="E441" t="str">
        <f t="shared" si="38"/>
        <v>Nov-Si ;Dic-No</v>
      </c>
      <c r="F441" t="str">
        <f t="shared" si="39"/>
        <v>Nov-Si ;Ene-No</v>
      </c>
      <c r="G441" t="e">
        <f>VLOOKUP(A441,#REF!,2,0)</f>
        <v>#REF!</v>
      </c>
      <c r="J441" t="s">
        <v>2274</v>
      </c>
      <c r="K441" t="s">
        <v>132</v>
      </c>
      <c r="L441" t="str">
        <f t="shared" si="40"/>
        <v/>
      </c>
      <c r="M441" t="e">
        <f>VLOOKUP(J441,#REF!,2,0)</f>
        <v>#REF!</v>
      </c>
      <c r="P441" t="s">
        <v>2399</v>
      </c>
      <c r="Q441" t="s">
        <v>132</v>
      </c>
      <c r="R441" t="str">
        <f t="shared" si="41"/>
        <v>DEM</v>
      </c>
      <c r="S441" t="e">
        <f>VLOOKUP(P441,#REF!,2,0)</f>
        <v>#REF!</v>
      </c>
    </row>
    <row r="442" spans="1:19" x14ac:dyDescent="0.25">
      <c r="A442" s="35" t="s">
        <v>2271</v>
      </c>
      <c r="B442" s="35" t="s">
        <v>122</v>
      </c>
      <c r="C442" t="str">
        <f t="shared" si="36"/>
        <v/>
      </c>
      <c r="D442" t="str">
        <f t="shared" si="37"/>
        <v>V4R</v>
      </c>
      <c r="E442" t="str">
        <f t="shared" si="38"/>
        <v>Nov-Si ;Dic-No</v>
      </c>
      <c r="F442" t="str">
        <f t="shared" si="39"/>
        <v>Nov-Si ;Ene-Si</v>
      </c>
      <c r="G442" t="e">
        <f>VLOOKUP(A442,#REF!,2,0)</f>
        <v>#REF!</v>
      </c>
      <c r="J442" t="s">
        <v>1679</v>
      </c>
      <c r="K442" t="s">
        <v>132</v>
      </c>
      <c r="L442" t="str">
        <f t="shared" si="40"/>
        <v>YGH</v>
      </c>
      <c r="M442" t="e">
        <f>VLOOKUP(J442,#REF!,2,0)</f>
        <v>#REF!</v>
      </c>
      <c r="P442" t="s">
        <v>2869</v>
      </c>
      <c r="Q442" t="s">
        <v>152</v>
      </c>
      <c r="R442" t="str">
        <f t="shared" si="41"/>
        <v/>
      </c>
      <c r="S442" t="e">
        <f>VLOOKUP(P442,#REF!,2,0)</f>
        <v>#REF!</v>
      </c>
    </row>
    <row r="443" spans="1:19" x14ac:dyDescent="0.25">
      <c r="A443" s="35" t="s">
        <v>2273</v>
      </c>
      <c r="B443" s="35" t="s">
        <v>122</v>
      </c>
      <c r="C443" t="str">
        <f t="shared" si="36"/>
        <v/>
      </c>
      <c r="D443" t="str">
        <f t="shared" si="37"/>
        <v>V5R</v>
      </c>
      <c r="E443" t="str">
        <f t="shared" si="38"/>
        <v>Nov-Si ;Dic-No</v>
      </c>
      <c r="F443" t="str">
        <f t="shared" si="39"/>
        <v>Nov-Si ;Ene-Si</v>
      </c>
      <c r="G443" t="e">
        <f>VLOOKUP(A443,#REF!,2,0)</f>
        <v>#REF!</v>
      </c>
      <c r="J443" t="s">
        <v>2002</v>
      </c>
      <c r="K443" t="s">
        <v>132</v>
      </c>
      <c r="L443" t="str">
        <f t="shared" si="40"/>
        <v>IND</v>
      </c>
      <c r="M443" t="e">
        <f>VLOOKUP(J443,#REF!,2,0)</f>
        <v>#REF!</v>
      </c>
      <c r="P443" t="s">
        <v>2870</v>
      </c>
      <c r="Q443" t="s">
        <v>152</v>
      </c>
      <c r="R443" t="str">
        <f t="shared" si="41"/>
        <v/>
      </c>
      <c r="S443" t="e">
        <f>VLOOKUP(P443,#REF!,2,0)</f>
        <v>#REF!</v>
      </c>
    </row>
    <row r="444" spans="1:19" x14ac:dyDescent="0.25">
      <c r="A444" s="35" t="s">
        <v>2275</v>
      </c>
      <c r="B444" s="35" t="s">
        <v>122</v>
      </c>
      <c r="C444" t="str">
        <f t="shared" si="36"/>
        <v/>
      </c>
      <c r="D444" t="str">
        <f t="shared" si="37"/>
        <v/>
      </c>
      <c r="E444" t="str">
        <f t="shared" si="38"/>
        <v>Nov-Si ;Dic-No</v>
      </c>
      <c r="F444" t="str">
        <f t="shared" si="39"/>
        <v>Nov-Si ;Ene-No</v>
      </c>
      <c r="G444" t="e">
        <f>VLOOKUP(A444,#REF!,2,0)</f>
        <v>#REF!</v>
      </c>
      <c r="J444" t="s">
        <v>1976</v>
      </c>
      <c r="K444" t="s">
        <v>132</v>
      </c>
      <c r="L444" t="str">
        <f t="shared" si="40"/>
        <v>SK513D</v>
      </c>
      <c r="M444" t="e">
        <f>VLOOKUP(J444,#REF!,2,0)</f>
        <v>#REF!</v>
      </c>
      <c r="P444" t="s">
        <v>1780</v>
      </c>
      <c r="Q444" t="s">
        <v>152</v>
      </c>
      <c r="R444" t="str">
        <f t="shared" si="41"/>
        <v>IUM</v>
      </c>
      <c r="S444" t="e">
        <f>VLOOKUP(P444,#REF!,2,0)</f>
        <v>#REF!</v>
      </c>
    </row>
    <row r="445" spans="1:19" x14ac:dyDescent="0.25">
      <c r="A445" s="35" t="s">
        <v>2277</v>
      </c>
      <c r="B445" s="35" t="s">
        <v>122</v>
      </c>
      <c r="C445" t="str">
        <f t="shared" si="36"/>
        <v/>
      </c>
      <c r="D445" t="str">
        <f t="shared" si="37"/>
        <v/>
      </c>
      <c r="E445" t="str">
        <f t="shared" si="38"/>
        <v>Nov-Si ;Dic-No</v>
      </c>
      <c r="F445" t="str">
        <f t="shared" si="39"/>
        <v>Nov-Si ;Ene-No</v>
      </c>
      <c r="G445" t="e">
        <f>VLOOKUP(A445,#REF!,2,0)</f>
        <v>#REF!</v>
      </c>
      <c r="J445" t="s">
        <v>1964</v>
      </c>
      <c r="K445" t="s">
        <v>132</v>
      </c>
      <c r="L445" t="str">
        <f t="shared" si="40"/>
        <v>CDT</v>
      </c>
      <c r="M445" t="e">
        <f>VLOOKUP(J445,#REF!,2,0)</f>
        <v>#REF!</v>
      </c>
      <c r="P445" t="s">
        <v>2255</v>
      </c>
      <c r="Q445" t="s">
        <v>152</v>
      </c>
      <c r="R445" t="str">
        <f t="shared" si="41"/>
        <v>JDD</v>
      </c>
      <c r="S445" t="e">
        <f>VLOOKUP(P445,#REF!,2,0)</f>
        <v>#REF!</v>
      </c>
    </row>
    <row r="446" spans="1:19" x14ac:dyDescent="0.25">
      <c r="A446" s="35" t="s">
        <v>1590</v>
      </c>
      <c r="B446" s="35" t="s">
        <v>122</v>
      </c>
      <c r="C446" t="str">
        <f t="shared" si="36"/>
        <v>VBA</v>
      </c>
      <c r="D446" t="str">
        <f t="shared" si="37"/>
        <v/>
      </c>
      <c r="E446" t="str">
        <f t="shared" si="38"/>
        <v>Nov-Si ;Dic-Si</v>
      </c>
      <c r="F446" t="str">
        <f t="shared" si="39"/>
        <v>Nov-Si ;Ene-No</v>
      </c>
      <c r="G446" t="e">
        <f>VLOOKUP(A446,#REF!,2,0)</f>
        <v>#REF!</v>
      </c>
      <c r="J446" t="s">
        <v>2276</v>
      </c>
      <c r="K446" t="s">
        <v>132</v>
      </c>
      <c r="L446" t="str">
        <f t="shared" si="40"/>
        <v/>
      </c>
      <c r="M446" t="e">
        <f>VLOOKUP(J446,#REF!,2,0)</f>
        <v>#REF!</v>
      </c>
      <c r="P446" t="s">
        <v>2196</v>
      </c>
      <c r="Q446" t="s">
        <v>152</v>
      </c>
      <c r="R446" t="str">
        <f t="shared" si="41"/>
        <v>OLB</v>
      </c>
      <c r="S446" t="e">
        <f>VLOOKUP(P446,#REF!,2,0)</f>
        <v>#REF!</v>
      </c>
    </row>
    <row r="447" spans="1:19" x14ac:dyDescent="0.25">
      <c r="A447" s="35" t="s">
        <v>1798</v>
      </c>
      <c r="B447" s="35" t="s">
        <v>122</v>
      </c>
      <c r="C447" t="str">
        <f t="shared" si="36"/>
        <v>VTT</v>
      </c>
      <c r="D447" t="str">
        <f t="shared" si="37"/>
        <v>VTT</v>
      </c>
      <c r="E447" t="str">
        <f t="shared" si="38"/>
        <v>Nov-Si ;Dic-Si</v>
      </c>
      <c r="F447" t="str">
        <f t="shared" si="39"/>
        <v>Nov-Si ;Ene-Si</v>
      </c>
      <c r="G447" t="e">
        <f>VLOOKUP(A447,#REF!,2,0)</f>
        <v>#REF!</v>
      </c>
      <c r="J447" t="s">
        <v>2003</v>
      </c>
      <c r="K447" t="s">
        <v>132</v>
      </c>
      <c r="L447" t="str">
        <f t="shared" si="40"/>
        <v>MOG</v>
      </c>
      <c r="M447" t="e">
        <f>VLOOKUP(J447,#REF!,2,0)</f>
        <v>#REF!</v>
      </c>
      <c r="P447" t="s">
        <v>1519</v>
      </c>
      <c r="Q447" t="s">
        <v>152</v>
      </c>
      <c r="R447" t="str">
        <f t="shared" si="41"/>
        <v>L5D</v>
      </c>
      <c r="S447" t="e">
        <f>VLOOKUP(P447,#REF!,2,0)</f>
        <v>#REF!</v>
      </c>
    </row>
    <row r="448" spans="1:19" x14ac:dyDescent="0.25">
      <c r="A448" s="35" t="s">
        <v>2279</v>
      </c>
      <c r="B448" s="35" t="s">
        <v>122</v>
      </c>
      <c r="C448" t="str">
        <f t="shared" si="36"/>
        <v/>
      </c>
      <c r="D448" t="str">
        <f t="shared" si="37"/>
        <v/>
      </c>
      <c r="E448" t="str">
        <f t="shared" si="38"/>
        <v>Nov-Si ;Dic-No</v>
      </c>
      <c r="F448" t="str">
        <f t="shared" si="39"/>
        <v>Nov-Si ;Ene-No</v>
      </c>
      <c r="G448" t="e">
        <f>VLOOKUP(A448,#REF!,2,0)</f>
        <v>#REF!</v>
      </c>
      <c r="J448" t="s">
        <v>2278</v>
      </c>
      <c r="K448" t="s">
        <v>132</v>
      </c>
      <c r="L448" t="str">
        <f t="shared" si="40"/>
        <v/>
      </c>
      <c r="M448" t="e">
        <f>VLOOKUP(J448,#REF!,2,0)</f>
        <v>#REF!</v>
      </c>
      <c r="P448" t="s">
        <v>1977</v>
      </c>
      <c r="Q448" t="s">
        <v>152</v>
      </c>
      <c r="R448" t="str">
        <f t="shared" si="41"/>
        <v>TYS</v>
      </c>
      <c r="S448" t="e">
        <f>VLOOKUP(P448,#REF!,2,0)</f>
        <v>#REF!</v>
      </c>
    </row>
    <row r="449" spans="1:19" x14ac:dyDescent="0.25">
      <c r="A449" s="35" t="s">
        <v>2281</v>
      </c>
      <c r="B449" s="35" t="s">
        <v>122</v>
      </c>
      <c r="C449" t="str">
        <f t="shared" si="36"/>
        <v/>
      </c>
      <c r="D449" t="str">
        <f t="shared" si="37"/>
        <v/>
      </c>
      <c r="E449" t="str">
        <f t="shared" si="38"/>
        <v>Nov-Si ;Dic-No</v>
      </c>
      <c r="F449" t="str">
        <f t="shared" si="39"/>
        <v>Nov-Si ;Ene-No</v>
      </c>
      <c r="G449" t="e">
        <f>VLOOKUP(A449,#REF!,2,0)</f>
        <v>#REF!</v>
      </c>
      <c r="J449" t="s">
        <v>2004</v>
      </c>
      <c r="K449" t="s">
        <v>132</v>
      </c>
      <c r="L449" t="str">
        <f t="shared" si="40"/>
        <v>ROR1</v>
      </c>
      <c r="M449" t="e">
        <f>VLOOKUP(J449,#REF!,2,0)</f>
        <v>#REF!</v>
      </c>
      <c r="P449" t="s">
        <v>1970</v>
      </c>
      <c r="Q449" t="s">
        <v>152</v>
      </c>
      <c r="R449" t="str">
        <f t="shared" si="41"/>
        <v>3LV</v>
      </c>
      <c r="S449" t="e">
        <f>VLOOKUP(P449,#REF!,2,0)</f>
        <v>#REF!</v>
      </c>
    </row>
    <row r="450" spans="1:19" x14ac:dyDescent="0.25">
      <c r="A450" s="35" t="s">
        <v>1799</v>
      </c>
      <c r="B450" s="35" t="s">
        <v>122</v>
      </c>
      <c r="C450" t="str">
        <f t="shared" si="36"/>
        <v>YNC</v>
      </c>
      <c r="D450" t="str">
        <f t="shared" si="37"/>
        <v/>
      </c>
      <c r="E450" t="str">
        <f t="shared" si="38"/>
        <v>Nov-Si ;Dic-Si</v>
      </c>
      <c r="F450" t="str">
        <f t="shared" si="39"/>
        <v>Nov-Si ;Ene-No</v>
      </c>
      <c r="G450" t="e">
        <f>VLOOKUP(A450,#REF!,2,0)</f>
        <v>#REF!</v>
      </c>
      <c r="J450" t="s">
        <v>1659</v>
      </c>
      <c r="K450" t="s">
        <v>132</v>
      </c>
      <c r="L450" t="str">
        <f t="shared" si="40"/>
        <v>STO</v>
      </c>
      <c r="M450" t="e">
        <f>VLOOKUP(J450,#REF!,2,0)</f>
        <v>#REF!</v>
      </c>
      <c r="P450" t="s">
        <v>2547</v>
      </c>
      <c r="Q450" t="s">
        <v>152</v>
      </c>
      <c r="R450" t="str">
        <f t="shared" si="41"/>
        <v>6LV</v>
      </c>
      <c r="S450" t="e">
        <f>VLOOKUP(P450,#REF!,2,0)</f>
        <v>#REF!</v>
      </c>
    </row>
    <row r="451" spans="1:19" x14ac:dyDescent="0.25">
      <c r="A451" s="35" t="s">
        <v>1727</v>
      </c>
      <c r="B451" s="35" t="s">
        <v>122</v>
      </c>
      <c r="C451" t="str">
        <f t="shared" ref="C451:C514" si="42">IFERROR(VLOOKUP(A451,J:J,1,0),"")</f>
        <v/>
      </c>
      <c r="D451" t="str">
        <f t="shared" ref="D451:D514" si="43">IFERROR(VLOOKUP(A451,P:P,1,0),"")</f>
        <v>ZVD</v>
      </c>
      <c r="E451" t="str">
        <f t="shared" ref="E451:E514" si="44">IF(C451=A451,"Nov-Si ;Dic-Si","Nov-Si ;Dic-No")</f>
        <v>Nov-Si ;Dic-No</v>
      </c>
      <c r="F451" t="str">
        <f t="shared" ref="F451:F514" si="45">IF(D451=A451,"Nov-Si ;Ene-Si","Nov-Si ;Ene-No")</f>
        <v>Nov-Si ;Ene-Si</v>
      </c>
      <c r="G451" t="e">
        <f>VLOOKUP(A451,#REF!,2,0)</f>
        <v>#REF!</v>
      </c>
      <c r="J451" t="s">
        <v>1916</v>
      </c>
      <c r="K451" t="s">
        <v>132</v>
      </c>
      <c r="L451" t="str">
        <f t="shared" ref="L451:L514" si="46">IFERROR(VLOOKUP(J451,A:A,1,0),"")</f>
        <v>21T</v>
      </c>
      <c r="M451" t="e">
        <f>VLOOKUP(J451,#REF!,2,0)</f>
        <v>#REF!</v>
      </c>
      <c r="P451" t="s">
        <v>2516</v>
      </c>
      <c r="Q451" t="s">
        <v>152</v>
      </c>
      <c r="R451" t="str">
        <f t="shared" ref="R451:R514" si="47">IFERROR(IFERROR(VLOOKUP(P451,A:A,1,0),VLOOKUP(P451,J:J,1,0)),"")</f>
        <v>IRC</v>
      </c>
      <c r="S451" t="e">
        <f>VLOOKUP(P451,#REF!,2,0)</f>
        <v>#REF!</v>
      </c>
    </row>
    <row r="452" spans="1:19" x14ac:dyDescent="0.25">
      <c r="A452" s="35" t="s">
        <v>1652</v>
      </c>
      <c r="B452" s="35" t="s">
        <v>122</v>
      </c>
      <c r="C452" t="str">
        <f t="shared" si="42"/>
        <v/>
      </c>
      <c r="D452" t="str">
        <f t="shared" si="43"/>
        <v/>
      </c>
      <c r="E452" t="str">
        <f t="shared" si="44"/>
        <v>Nov-Si ;Dic-No</v>
      </c>
      <c r="F452" t="str">
        <f t="shared" si="45"/>
        <v>Nov-Si ;Ene-No</v>
      </c>
      <c r="G452" t="e">
        <f>VLOOKUP(A452,#REF!,2,0)</f>
        <v>#REF!</v>
      </c>
      <c r="J452" t="s">
        <v>1919</v>
      </c>
      <c r="K452" t="s">
        <v>132</v>
      </c>
      <c r="L452" t="str">
        <f t="shared" si="46"/>
        <v>ATY</v>
      </c>
      <c r="M452" t="e">
        <f>VLOOKUP(J452,#REF!,2,0)</f>
        <v>#REF!</v>
      </c>
      <c r="P452" t="s">
        <v>2871</v>
      </c>
      <c r="Q452" t="s">
        <v>152</v>
      </c>
      <c r="R452" t="str">
        <f t="shared" si="47"/>
        <v/>
      </c>
      <c r="S452" t="e">
        <f>VLOOKUP(P452,#REF!,2,0)</f>
        <v>#REF!</v>
      </c>
    </row>
    <row r="453" spans="1:19" x14ac:dyDescent="0.25">
      <c r="A453" s="35" t="s">
        <v>1636</v>
      </c>
      <c r="B453" s="35" t="s">
        <v>122</v>
      </c>
      <c r="C453" t="str">
        <f t="shared" si="42"/>
        <v>ANS</v>
      </c>
      <c r="D453" t="str">
        <f t="shared" si="43"/>
        <v/>
      </c>
      <c r="E453" t="str">
        <f t="shared" si="44"/>
        <v>Nov-Si ;Dic-Si</v>
      </c>
      <c r="F453" t="str">
        <f t="shared" si="45"/>
        <v>Nov-Si ;Ene-No</v>
      </c>
      <c r="G453" t="e">
        <f>VLOOKUP(A453,#REF!,2,0)</f>
        <v>#REF!</v>
      </c>
      <c r="J453" t="s">
        <v>1895</v>
      </c>
      <c r="K453" t="s">
        <v>132</v>
      </c>
      <c r="L453" t="str">
        <f t="shared" si="46"/>
        <v>CK5</v>
      </c>
      <c r="M453" t="e">
        <f>VLOOKUP(J453,#REF!,2,0)</f>
        <v>#REF!</v>
      </c>
      <c r="P453" t="s">
        <v>2872</v>
      </c>
      <c r="Q453" t="s">
        <v>152</v>
      </c>
      <c r="R453" t="str">
        <f t="shared" si="47"/>
        <v/>
      </c>
      <c r="S453" t="e">
        <f>VLOOKUP(P453,#REF!,2,0)</f>
        <v>#REF!</v>
      </c>
    </row>
    <row r="454" spans="1:19" x14ac:dyDescent="0.25">
      <c r="A454" s="35" t="s">
        <v>1534</v>
      </c>
      <c r="B454" s="35" t="s">
        <v>122</v>
      </c>
      <c r="C454" t="str">
        <f t="shared" si="42"/>
        <v/>
      </c>
      <c r="D454" t="str">
        <f t="shared" si="43"/>
        <v/>
      </c>
      <c r="E454" t="str">
        <f t="shared" si="44"/>
        <v>Nov-Si ;Dic-No</v>
      </c>
      <c r="F454" t="str">
        <f t="shared" si="45"/>
        <v>Nov-Si ;Ene-No</v>
      </c>
      <c r="G454" t="e">
        <f>VLOOKUP(A454,#REF!,2,0)</f>
        <v>#REF!</v>
      </c>
      <c r="J454" t="s">
        <v>1986</v>
      </c>
      <c r="K454" t="s">
        <v>132</v>
      </c>
      <c r="L454" t="str">
        <f t="shared" si="46"/>
        <v>GA0</v>
      </c>
      <c r="M454" t="e">
        <f>VLOOKUP(J454,#REF!,2,0)</f>
        <v>#REF!</v>
      </c>
      <c r="P454" t="s">
        <v>2571</v>
      </c>
      <c r="Q454" t="s">
        <v>152</v>
      </c>
      <c r="R454" t="str">
        <f t="shared" si="47"/>
        <v>1VE</v>
      </c>
      <c r="S454" t="e">
        <f>VLOOKUP(P454,#REF!,2,0)</f>
        <v>#REF!</v>
      </c>
    </row>
    <row r="455" spans="1:19" x14ac:dyDescent="0.25">
      <c r="A455" s="35" t="s">
        <v>1536</v>
      </c>
      <c r="B455" s="35" t="s">
        <v>122</v>
      </c>
      <c r="C455" t="str">
        <f t="shared" si="42"/>
        <v/>
      </c>
      <c r="D455" t="str">
        <f t="shared" si="43"/>
        <v/>
      </c>
      <c r="E455" t="str">
        <f t="shared" si="44"/>
        <v>Nov-Si ;Dic-No</v>
      </c>
      <c r="F455" t="str">
        <f t="shared" si="45"/>
        <v>Nov-Si ;Ene-No</v>
      </c>
      <c r="G455" t="e">
        <f>VLOOKUP(A455,#REF!,2,0)</f>
        <v>#REF!</v>
      </c>
      <c r="J455" t="s">
        <v>1647</v>
      </c>
      <c r="K455" t="s">
        <v>132</v>
      </c>
      <c r="L455" t="str">
        <f t="shared" si="46"/>
        <v>TOM</v>
      </c>
      <c r="M455" t="e">
        <f>VLOOKUP(J455,#REF!,2,0)</f>
        <v>#REF!</v>
      </c>
      <c r="P455" t="s">
        <v>2443</v>
      </c>
      <c r="Q455" t="s">
        <v>152</v>
      </c>
      <c r="R455" t="str">
        <f t="shared" si="47"/>
        <v>SAG1</v>
      </c>
      <c r="S455" t="e">
        <f>VLOOKUP(P455,#REF!,2,0)</f>
        <v>#REF!</v>
      </c>
    </row>
    <row r="456" spans="1:19" x14ac:dyDescent="0.25">
      <c r="A456" s="35" t="s">
        <v>1642</v>
      </c>
      <c r="B456" s="35" t="s">
        <v>122</v>
      </c>
      <c r="C456" t="str">
        <f t="shared" si="42"/>
        <v/>
      </c>
      <c r="D456" t="str">
        <f t="shared" si="43"/>
        <v/>
      </c>
      <c r="E456" t="str">
        <f t="shared" si="44"/>
        <v>Nov-Si ;Dic-No</v>
      </c>
      <c r="F456" t="str">
        <f t="shared" si="45"/>
        <v>Nov-Si ;Ene-No</v>
      </c>
      <c r="G456" t="e">
        <f>VLOOKUP(A456,#REF!,2,0)</f>
        <v>#REF!</v>
      </c>
      <c r="J456" t="s">
        <v>1941</v>
      </c>
      <c r="K456" t="s">
        <v>132</v>
      </c>
      <c r="L456" t="str">
        <f t="shared" si="46"/>
        <v>URO1</v>
      </c>
      <c r="M456" t="e">
        <f>VLOOKUP(J456,#REF!,2,0)</f>
        <v>#REF!</v>
      </c>
      <c r="P456" t="s">
        <v>2549</v>
      </c>
      <c r="Q456" t="s">
        <v>152</v>
      </c>
      <c r="R456" t="str">
        <f t="shared" si="47"/>
        <v>EIA</v>
      </c>
      <c r="S456" t="e">
        <f>VLOOKUP(P456,#REF!,2,0)</f>
        <v>#REF!</v>
      </c>
    </row>
    <row r="457" spans="1:19" x14ac:dyDescent="0.25">
      <c r="A457" s="35" t="s">
        <v>1538</v>
      </c>
      <c r="B457" s="35" t="s">
        <v>122</v>
      </c>
      <c r="C457" t="str">
        <f t="shared" si="42"/>
        <v/>
      </c>
      <c r="D457" t="str">
        <f t="shared" si="43"/>
        <v/>
      </c>
      <c r="E457" t="str">
        <f t="shared" si="44"/>
        <v>Nov-Si ;Dic-No</v>
      </c>
      <c r="F457" t="str">
        <f t="shared" si="45"/>
        <v>Nov-Si ;Ene-No</v>
      </c>
      <c r="G457" t="e">
        <f>VLOOKUP(A457,#REF!,2,0)</f>
        <v>#REF!</v>
      </c>
      <c r="J457" t="s">
        <v>2029</v>
      </c>
      <c r="K457" t="s">
        <v>132</v>
      </c>
      <c r="L457" t="str">
        <f t="shared" si="46"/>
        <v>2SR</v>
      </c>
      <c r="M457" t="e">
        <f>VLOOKUP(J457,#REF!,2,0)</f>
        <v>#REF!</v>
      </c>
      <c r="P457" t="s">
        <v>2554</v>
      </c>
      <c r="Q457" t="s">
        <v>152</v>
      </c>
      <c r="R457" t="str">
        <f t="shared" si="47"/>
        <v>SO3</v>
      </c>
      <c r="S457" t="e">
        <f>VLOOKUP(P457,#REF!,2,0)</f>
        <v>#REF!</v>
      </c>
    </row>
    <row r="458" spans="1:19" x14ac:dyDescent="0.25">
      <c r="A458" s="35" t="s">
        <v>1646</v>
      </c>
      <c r="B458" s="35" t="s">
        <v>122</v>
      </c>
      <c r="C458" t="str">
        <f t="shared" si="42"/>
        <v/>
      </c>
      <c r="D458" t="str">
        <f t="shared" si="43"/>
        <v/>
      </c>
      <c r="E458" t="str">
        <f t="shared" si="44"/>
        <v>Nov-Si ;Dic-No</v>
      </c>
      <c r="F458" t="str">
        <f t="shared" si="45"/>
        <v>Nov-Si ;Ene-No</v>
      </c>
      <c r="G458" t="e">
        <f>VLOOKUP(A458,#REF!,2,0)</f>
        <v>#REF!</v>
      </c>
      <c r="J458" t="s">
        <v>1998</v>
      </c>
      <c r="K458" t="s">
        <v>132</v>
      </c>
      <c r="L458" t="str">
        <f t="shared" si="46"/>
        <v>4BH</v>
      </c>
      <c r="M458" t="e">
        <f>VLOOKUP(J458,#REF!,2,0)</f>
        <v>#REF!</v>
      </c>
      <c r="P458" t="s">
        <v>1980</v>
      </c>
      <c r="Q458" t="s">
        <v>152</v>
      </c>
      <c r="R458" t="str">
        <f t="shared" si="47"/>
        <v>BU1</v>
      </c>
      <c r="S458" t="e">
        <f>VLOOKUP(P458,#REF!,2,0)</f>
        <v>#REF!</v>
      </c>
    </row>
    <row r="459" spans="1:19" x14ac:dyDescent="0.25">
      <c r="A459" s="35" t="s">
        <v>1654</v>
      </c>
      <c r="B459" s="35" t="s">
        <v>122</v>
      </c>
      <c r="C459" t="str">
        <f t="shared" si="42"/>
        <v/>
      </c>
      <c r="D459" t="str">
        <f t="shared" si="43"/>
        <v/>
      </c>
      <c r="E459" t="str">
        <f t="shared" si="44"/>
        <v>Nov-Si ;Dic-No</v>
      </c>
      <c r="F459" t="str">
        <f t="shared" si="45"/>
        <v>Nov-Si ;Ene-No</v>
      </c>
      <c r="G459" t="e">
        <f>VLOOKUP(A459,#REF!,2,0)</f>
        <v>#REF!</v>
      </c>
      <c r="J459" t="s">
        <v>2006</v>
      </c>
      <c r="K459" t="s">
        <v>132</v>
      </c>
      <c r="L459" t="str">
        <f t="shared" si="46"/>
        <v>9OQ</v>
      </c>
      <c r="M459" t="e">
        <f>VLOOKUP(J459,#REF!,2,0)</f>
        <v>#REF!</v>
      </c>
      <c r="P459" t="s">
        <v>2873</v>
      </c>
      <c r="Q459" t="s">
        <v>152</v>
      </c>
      <c r="R459" t="str">
        <f t="shared" si="47"/>
        <v/>
      </c>
      <c r="S459" t="e">
        <f>VLOOKUP(P459,#REF!,2,0)</f>
        <v>#REF!</v>
      </c>
    </row>
    <row r="460" spans="1:19" x14ac:dyDescent="0.25">
      <c r="A460" s="35" t="s">
        <v>1656</v>
      </c>
      <c r="B460" s="35" t="s">
        <v>122</v>
      </c>
      <c r="C460" t="str">
        <f t="shared" si="42"/>
        <v/>
      </c>
      <c r="D460" t="str">
        <f t="shared" si="43"/>
        <v>GM2</v>
      </c>
      <c r="E460" t="str">
        <f t="shared" si="44"/>
        <v>Nov-Si ;Dic-No</v>
      </c>
      <c r="F460" t="str">
        <f t="shared" si="45"/>
        <v>Nov-Si ;Ene-Si</v>
      </c>
      <c r="G460" t="e">
        <f>VLOOKUP(A460,#REF!,2,0)</f>
        <v>#REF!</v>
      </c>
      <c r="J460" t="s">
        <v>2280</v>
      </c>
      <c r="K460" t="s">
        <v>132</v>
      </c>
      <c r="L460" t="str">
        <f t="shared" si="46"/>
        <v/>
      </c>
      <c r="M460" t="e">
        <f>VLOOKUP(J460,#REF!,2,0)</f>
        <v>#REF!</v>
      </c>
      <c r="P460" t="s">
        <v>2557</v>
      </c>
      <c r="Q460" t="s">
        <v>152</v>
      </c>
      <c r="R460" t="str">
        <f t="shared" si="47"/>
        <v>HH3</v>
      </c>
      <c r="S460" t="e">
        <f>VLOOKUP(P460,#REF!,2,0)</f>
        <v>#REF!</v>
      </c>
    </row>
    <row r="461" spans="1:19" x14ac:dyDescent="0.25">
      <c r="A461" s="35" t="s">
        <v>1540</v>
      </c>
      <c r="B461" s="35" t="s">
        <v>122</v>
      </c>
      <c r="C461" t="str">
        <f t="shared" si="42"/>
        <v/>
      </c>
      <c r="D461" t="str">
        <f t="shared" si="43"/>
        <v/>
      </c>
      <c r="E461" t="str">
        <f t="shared" si="44"/>
        <v>Nov-Si ;Dic-No</v>
      </c>
      <c r="F461" t="str">
        <f t="shared" si="45"/>
        <v>Nov-Si ;Ene-No</v>
      </c>
      <c r="G461" t="e">
        <f>VLOOKUP(A461,#REF!,2,0)</f>
        <v>#REF!</v>
      </c>
      <c r="J461" t="s">
        <v>1920</v>
      </c>
      <c r="K461" t="s">
        <v>132</v>
      </c>
      <c r="L461" t="str">
        <f t="shared" si="46"/>
        <v>BLK</v>
      </c>
      <c r="M461" t="e">
        <f>VLOOKUP(J461,#REF!,2,0)</f>
        <v>#REF!</v>
      </c>
      <c r="P461" t="s">
        <v>2570</v>
      </c>
      <c r="Q461" t="s">
        <v>152</v>
      </c>
      <c r="R461" t="str">
        <f t="shared" si="47"/>
        <v>1MI</v>
      </c>
      <c r="S461" t="e">
        <f>VLOOKUP(P461,#REF!,2,0)</f>
        <v>#REF!</v>
      </c>
    </row>
    <row r="462" spans="1:19" x14ac:dyDescent="0.25">
      <c r="A462" s="35" t="s">
        <v>1658</v>
      </c>
      <c r="B462" s="35" t="s">
        <v>122</v>
      </c>
      <c r="C462" t="str">
        <f t="shared" si="42"/>
        <v/>
      </c>
      <c r="D462" t="str">
        <f t="shared" si="43"/>
        <v/>
      </c>
      <c r="E462" t="str">
        <f t="shared" si="44"/>
        <v>Nov-Si ;Dic-No</v>
      </c>
      <c r="F462" t="str">
        <f t="shared" si="45"/>
        <v>Nov-Si ;Ene-No</v>
      </c>
      <c r="G462" t="e">
        <f>VLOOKUP(A462,#REF!,2,0)</f>
        <v>#REF!</v>
      </c>
      <c r="J462" t="s">
        <v>1985</v>
      </c>
      <c r="K462" t="s">
        <v>132</v>
      </c>
      <c r="L462" t="str">
        <f t="shared" si="46"/>
        <v>C761</v>
      </c>
      <c r="M462" t="e">
        <f>VLOOKUP(J462,#REF!,2,0)</f>
        <v>#REF!</v>
      </c>
      <c r="P462" t="s">
        <v>2874</v>
      </c>
      <c r="Q462" t="s">
        <v>152</v>
      </c>
      <c r="R462" t="str">
        <f t="shared" si="47"/>
        <v/>
      </c>
      <c r="S462" t="e">
        <f>VLOOKUP(P462,#REF!,2,0)</f>
        <v>#REF!</v>
      </c>
    </row>
    <row r="463" spans="1:19" x14ac:dyDescent="0.25">
      <c r="A463" s="35" t="s">
        <v>1638</v>
      </c>
      <c r="B463" s="35" t="s">
        <v>122</v>
      </c>
      <c r="C463" t="str">
        <f t="shared" si="42"/>
        <v>JA2</v>
      </c>
      <c r="D463" t="str">
        <f t="shared" si="43"/>
        <v>JA2</v>
      </c>
      <c r="E463" t="str">
        <f t="shared" si="44"/>
        <v>Nov-Si ;Dic-Si</v>
      </c>
      <c r="F463" t="str">
        <f t="shared" si="45"/>
        <v>Nov-Si ;Ene-Si</v>
      </c>
      <c r="G463" t="e">
        <f>VLOOKUP(A463,#REF!,2,0)</f>
        <v>#REF!</v>
      </c>
      <c r="J463" t="s">
        <v>2017</v>
      </c>
      <c r="K463" t="s">
        <v>132</v>
      </c>
      <c r="L463" t="str">
        <f t="shared" si="46"/>
        <v>J3P1</v>
      </c>
      <c r="M463" t="e">
        <f>VLOOKUP(J463,#REF!,2,0)</f>
        <v>#REF!</v>
      </c>
      <c r="P463" t="s">
        <v>2875</v>
      </c>
      <c r="Q463" t="s">
        <v>152</v>
      </c>
      <c r="R463" t="str">
        <f t="shared" si="47"/>
        <v/>
      </c>
      <c r="S463" t="e">
        <f>VLOOKUP(P463,#REF!,2,0)</f>
        <v>#REF!</v>
      </c>
    </row>
    <row r="464" spans="1:19" x14ac:dyDescent="0.25">
      <c r="A464" s="35" t="s">
        <v>1640</v>
      </c>
      <c r="B464" s="35" t="s">
        <v>122</v>
      </c>
      <c r="C464" t="str">
        <f t="shared" si="42"/>
        <v/>
      </c>
      <c r="D464" t="str">
        <f t="shared" si="43"/>
        <v/>
      </c>
      <c r="E464" t="str">
        <f t="shared" si="44"/>
        <v>Nov-Si ;Dic-No</v>
      </c>
      <c r="F464" t="str">
        <f t="shared" si="45"/>
        <v>Nov-Si ;Ene-No</v>
      </c>
      <c r="G464" t="e">
        <f>VLOOKUP(A464,#REF!,2,0)</f>
        <v>#REF!</v>
      </c>
      <c r="J464" t="s">
        <v>1528</v>
      </c>
      <c r="K464" t="s">
        <v>132</v>
      </c>
      <c r="L464" t="str">
        <f t="shared" si="46"/>
        <v>LD6</v>
      </c>
      <c r="M464" t="e">
        <f>VLOOKUP(J464,#REF!,2,0)</f>
        <v>#REF!</v>
      </c>
      <c r="P464" t="s">
        <v>2574</v>
      </c>
      <c r="Q464" t="s">
        <v>152</v>
      </c>
      <c r="R464" t="str">
        <f t="shared" si="47"/>
        <v>2VE</v>
      </c>
      <c r="S464" t="e">
        <f>VLOOKUP(P464,#REF!,2,0)</f>
        <v>#REF!</v>
      </c>
    </row>
    <row r="465" spans="1:19" x14ac:dyDescent="0.25">
      <c r="A465" s="35" t="s">
        <v>1542</v>
      </c>
      <c r="B465" s="35" t="s">
        <v>122</v>
      </c>
      <c r="C465" t="str">
        <f t="shared" si="42"/>
        <v/>
      </c>
      <c r="D465" t="str">
        <f t="shared" si="43"/>
        <v/>
      </c>
      <c r="E465" t="str">
        <f t="shared" si="44"/>
        <v>Nov-Si ;Dic-No</v>
      </c>
      <c r="F465" t="str">
        <f t="shared" si="45"/>
        <v>Nov-Si ;Ene-No</v>
      </c>
      <c r="G465" t="e">
        <f>VLOOKUP(A465,#REF!,2,0)</f>
        <v>#REF!</v>
      </c>
      <c r="J465" t="s">
        <v>1903</v>
      </c>
      <c r="K465" t="s">
        <v>132</v>
      </c>
      <c r="L465" t="str">
        <f t="shared" si="46"/>
        <v>P5I</v>
      </c>
      <c r="M465" t="e">
        <f>VLOOKUP(J465,#REF!,2,0)</f>
        <v>#REF!</v>
      </c>
      <c r="P465" t="s">
        <v>2876</v>
      </c>
      <c r="Q465" t="s">
        <v>152</v>
      </c>
      <c r="R465" t="str">
        <f t="shared" si="47"/>
        <v/>
      </c>
      <c r="S465" t="e">
        <f>VLOOKUP(P465,#REF!,2,0)</f>
        <v>#REF!</v>
      </c>
    </row>
    <row r="466" spans="1:19" x14ac:dyDescent="0.25">
      <c r="A466" s="35" t="s">
        <v>1648</v>
      </c>
      <c r="B466" s="35" t="s">
        <v>122</v>
      </c>
      <c r="C466" t="str">
        <f t="shared" si="42"/>
        <v>LEV</v>
      </c>
      <c r="D466" t="str">
        <f t="shared" si="43"/>
        <v/>
      </c>
      <c r="E466" t="str">
        <f t="shared" si="44"/>
        <v>Nov-Si ;Dic-Si</v>
      </c>
      <c r="F466" t="str">
        <f t="shared" si="45"/>
        <v>Nov-Si ;Ene-No</v>
      </c>
      <c r="G466" t="e">
        <f>VLOOKUP(A466,#REF!,2,0)</f>
        <v>#REF!</v>
      </c>
      <c r="J466" t="s">
        <v>2025</v>
      </c>
      <c r="K466" t="s">
        <v>132</v>
      </c>
      <c r="L466" t="str">
        <f t="shared" si="46"/>
        <v>SSB1</v>
      </c>
      <c r="M466" t="e">
        <f>VLOOKUP(J466,#REF!,2,0)</f>
        <v>#REF!</v>
      </c>
      <c r="P466" t="s">
        <v>2243</v>
      </c>
      <c r="Q466" t="s">
        <v>152</v>
      </c>
      <c r="R466" t="str">
        <f t="shared" si="47"/>
        <v>CE3</v>
      </c>
      <c r="S466" t="e">
        <f>VLOOKUP(P466,#REF!,2,0)</f>
        <v>#REF!</v>
      </c>
    </row>
    <row r="467" spans="1:19" x14ac:dyDescent="0.25">
      <c r="A467" s="35" t="s">
        <v>2091</v>
      </c>
      <c r="B467" s="35" t="s">
        <v>122</v>
      </c>
      <c r="C467" t="str">
        <f t="shared" si="42"/>
        <v/>
      </c>
      <c r="D467" t="str">
        <f t="shared" si="43"/>
        <v/>
      </c>
      <c r="E467" t="str">
        <f t="shared" si="44"/>
        <v>Nov-Si ;Dic-No</v>
      </c>
      <c r="F467" t="str">
        <f t="shared" si="45"/>
        <v>Nov-Si ;Ene-No</v>
      </c>
      <c r="G467" t="e">
        <f>VLOOKUP(A467,#REF!,2,0)</f>
        <v>#REF!</v>
      </c>
      <c r="J467" t="s">
        <v>1907</v>
      </c>
      <c r="K467" t="s">
        <v>132</v>
      </c>
      <c r="L467" t="str">
        <f t="shared" si="46"/>
        <v>STO3D</v>
      </c>
      <c r="M467" t="e">
        <f>VLOOKUP(J467,#REF!,2,0)</f>
        <v>#REF!</v>
      </c>
      <c r="P467" t="s">
        <v>2585</v>
      </c>
      <c r="Q467" t="s">
        <v>152</v>
      </c>
      <c r="R467" t="str">
        <f t="shared" si="47"/>
        <v>V0D</v>
      </c>
      <c r="S467" t="e">
        <f>VLOOKUP(P467,#REF!,2,0)</f>
        <v>#REF!</v>
      </c>
    </row>
    <row r="468" spans="1:19" x14ac:dyDescent="0.25">
      <c r="A468" s="35" t="s">
        <v>2093</v>
      </c>
      <c r="B468" s="35" t="s">
        <v>122</v>
      </c>
      <c r="C468" t="str">
        <f t="shared" si="42"/>
        <v/>
      </c>
      <c r="D468" t="str">
        <f t="shared" si="43"/>
        <v>LON</v>
      </c>
      <c r="E468" t="str">
        <f t="shared" si="44"/>
        <v>Nov-Si ;Dic-No</v>
      </c>
      <c r="F468" t="str">
        <f t="shared" si="45"/>
        <v>Nov-Si ;Ene-Si</v>
      </c>
      <c r="G468" t="e">
        <f>VLOOKUP(A468,#REF!,2,0)</f>
        <v>#REF!</v>
      </c>
      <c r="J468" t="s">
        <v>2009</v>
      </c>
      <c r="K468" t="s">
        <v>132</v>
      </c>
      <c r="L468" t="str">
        <f t="shared" si="46"/>
        <v>VRP13B</v>
      </c>
      <c r="M468" t="e">
        <f>VLOOKUP(J468,#REF!,2,0)</f>
        <v>#REF!</v>
      </c>
      <c r="P468" t="s">
        <v>2877</v>
      </c>
      <c r="Q468" t="s">
        <v>152</v>
      </c>
      <c r="R468" t="str">
        <f t="shared" si="47"/>
        <v/>
      </c>
      <c r="S468" t="e">
        <f>VLOOKUP(P468,#REF!,2,0)</f>
        <v>#REF!</v>
      </c>
    </row>
    <row r="469" spans="1:19" x14ac:dyDescent="0.25">
      <c r="A469" s="35" t="s">
        <v>1544</v>
      </c>
      <c r="B469" s="35" t="s">
        <v>122</v>
      </c>
      <c r="C469" t="str">
        <f t="shared" si="42"/>
        <v>LRA</v>
      </c>
      <c r="D469" t="str">
        <f t="shared" si="43"/>
        <v/>
      </c>
      <c r="E469" t="str">
        <f t="shared" si="44"/>
        <v>Nov-Si ;Dic-Si</v>
      </c>
      <c r="F469" t="str">
        <f t="shared" si="45"/>
        <v>Nov-Si ;Ene-No</v>
      </c>
      <c r="G469" t="e">
        <f>VLOOKUP(A469,#REF!,2,0)</f>
        <v>#REF!</v>
      </c>
      <c r="J469" t="s">
        <v>1798</v>
      </c>
      <c r="K469" t="s">
        <v>132</v>
      </c>
      <c r="L469" t="str">
        <f t="shared" si="46"/>
        <v>VTT</v>
      </c>
      <c r="M469" t="e">
        <f>VLOOKUP(J469,#REF!,2,0)</f>
        <v>#REF!</v>
      </c>
      <c r="P469" t="s">
        <v>2878</v>
      </c>
      <c r="Q469" t="s">
        <v>152</v>
      </c>
      <c r="R469" t="str">
        <f t="shared" si="47"/>
        <v/>
      </c>
      <c r="S469" t="e">
        <f>VLOOKUP(P469,#REF!,2,0)</f>
        <v>#REF!</v>
      </c>
    </row>
    <row r="470" spans="1:19" x14ac:dyDescent="0.25">
      <c r="A470" s="35" t="s">
        <v>1660</v>
      </c>
      <c r="B470" s="35" t="s">
        <v>122</v>
      </c>
      <c r="C470" t="str">
        <f t="shared" si="42"/>
        <v/>
      </c>
      <c r="D470" t="str">
        <f t="shared" si="43"/>
        <v/>
      </c>
      <c r="E470" t="str">
        <f t="shared" si="44"/>
        <v>Nov-Si ;Dic-No</v>
      </c>
      <c r="F470" t="str">
        <f t="shared" si="45"/>
        <v>Nov-Si ;Ene-No</v>
      </c>
      <c r="G470" t="e">
        <f>VLOOKUP(A470,#REF!,2,0)</f>
        <v>#REF!</v>
      </c>
      <c r="J470" s="10" t="s">
        <v>2722</v>
      </c>
      <c r="K470" t="s">
        <v>132</v>
      </c>
      <c r="L470" t="str">
        <f t="shared" si="46"/>
        <v/>
      </c>
      <c r="M470" t="e">
        <f>VLOOKUP(J470,#REF!,2,0)</f>
        <v>#REF!</v>
      </c>
      <c r="P470" t="s">
        <v>2879</v>
      </c>
      <c r="Q470" t="s">
        <v>152</v>
      </c>
      <c r="R470" t="str">
        <f t="shared" si="47"/>
        <v/>
      </c>
      <c r="S470" t="e">
        <f>VLOOKUP(P470,#REF!,2,0)</f>
        <v>#REF!</v>
      </c>
    </row>
    <row r="471" spans="1:19" x14ac:dyDescent="0.25">
      <c r="A471" s="35" t="s">
        <v>1661</v>
      </c>
      <c r="B471" s="35" t="s">
        <v>122</v>
      </c>
      <c r="C471" t="str">
        <f t="shared" si="42"/>
        <v/>
      </c>
      <c r="D471" t="str">
        <f t="shared" si="43"/>
        <v/>
      </c>
      <c r="E471" t="str">
        <f t="shared" si="44"/>
        <v>Nov-Si ;Dic-No</v>
      </c>
      <c r="F471" t="str">
        <f t="shared" si="45"/>
        <v>Nov-Si ;Ene-No</v>
      </c>
      <c r="G471" t="e">
        <f>VLOOKUP(A471,#REF!,2,0)</f>
        <v>#REF!</v>
      </c>
      <c r="J471" t="s">
        <v>2283</v>
      </c>
      <c r="K471" t="s">
        <v>132</v>
      </c>
      <c r="L471" t="str">
        <f t="shared" si="46"/>
        <v/>
      </c>
      <c r="M471" t="e">
        <f>VLOOKUP(J471,#REF!,2,0)</f>
        <v>#REF!</v>
      </c>
      <c r="P471" t="s">
        <v>2880</v>
      </c>
      <c r="Q471" t="s">
        <v>152</v>
      </c>
      <c r="R471" t="str">
        <f t="shared" si="47"/>
        <v/>
      </c>
      <c r="S471" t="e">
        <f>VLOOKUP(P471,#REF!,2,0)</f>
        <v>#REF!</v>
      </c>
    </row>
    <row r="472" spans="1:19" x14ac:dyDescent="0.25">
      <c r="A472" s="35" t="s">
        <v>1662</v>
      </c>
      <c r="B472" s="35" t="s">
        <v>122</v>
      </c>
      <c r="C472" t="str">
        <f t="shared" si="42"/>
        <v/>
      </c>
      <c r="D472" t="str">
        <f t="shared" si="43"/>
        <v/>
      </c>
      <c r="E472" t="str">
        <f t="shared" si="44"/>
        <v>Nov-Si ;Dic-No</v>
      </c>
      <c r="F472" t="str">
        <f t="shared" si="45"/>
        <v>Nov-Si ;Ene-No</v>
      </c>
      <c r="G472" t="e">
        <f>VLOOKUP(A472,#REF!,2,0)</f>
        <v>#REF!</v>
      </c>
      <c r="J472" t="s">
        <v>1942</v>
      </c>
      <c r="K472" t="s">
        <v>132</v>
      </c>
      <c r="L472" t="str">
        <f t="shared" si="46"/>
        <v>11B12D</v>
      </c>
      <c r="M472" t="e">
        <f>VLOOKUP(J472,#REF!,2,0)</f>
        <v>#REF!</v>
      </c>
      <c r="P472" t="s">
        <v>2881</v>
      </c>
      <c r="Q472" t="s">
        <v>152</v>
      </c>
      <c r="R472" t="str">
        <f t="shared" si="47"/>
        <v/>
      </c>
      <c r="S472" t="e">
        <f>VLOOKUP(P472,#REF!,2,0)</f>
        <v>#REF!</v>
      </c>
    </row>
    <row r="473" spans="1:19" x14ac:dyDescent="0.25">
      <c r="A473" s="35" t="s">
        <v>2098</v>
      </c>
      <c r="B473" s="35" t="s">
        <v>122</v>
      </c>
      <c r="C473" t="str">
        <f t="shared" si="42"/>
        <v/>
      </c>
      <c r="D473" t="str">
        <f t="shared" si="43"/>
        <v/>
      </c>
      <c r="E473" t="str">
        <f t="shared" si="44"/>
        <v>Nov-Si ;Dic-No</v>
      </c>
      <c r="F473" t="str">
        <f t="shared" si="45"/>
        <v>Nov-Si ;Ene-No</v>
      </c>
      <c r="G473" t="e">
        <f>VLOOKUP(A473,#REF!,2,0)</f>
        <v>#REF!</v>
      </c>
      <c r="J473" t="s">
        <v>1946</v>
      </c>
      <c r="K473" t="s">
        <v>132</v>
      </c>
      <c r="L473" t="str">
        <f t="shared" si="46"/>
        <v>11B14D</v>
      </c>
      <c r="M473" t="e">
        <f>VLOOKUP(J473,#REF!,2,0)</f>
        <v>#REF!</v>
      </c>
      <c r="P473" t="s">
        <v>2882</v>
      </c>
      <c r="Q473" t="s">
        <v>152</v>
      </c>
      <c r="R473" t="str">
        <f t="shared" si="47"/>
        <v/>
      </c>
      <c r="S473" t="e">
        <f>VLOOKUP(P473,#REF!,2,0)</f>
        <v>#REF!</v>
      </c>
    </row>
    <row r="474" spans="1:19" x14ac:dyDescent="0.25">
      <c r="A474" s="35" t="s">
        <v>1619</v>
      </c>
      <c r="B474" s="35" t="s">
        <v>122</v>
      </c>
      <c r="C474" t="str">
        <f t="shared" si="42"/>
        <v/>
      </c>
      <c r="D474" t="str">
        <f t="shared" si="43"/>
        <v/>
      </c>
      <c r="E474" t="str">
        <f t="shared" si="44"/>
        <v>Nov-Si ;Dic-No</v>
      </c>
      <c r="F474" t="str">
        <f t="shared" si="45"/>
        <v>Nov-Si ;Ene-No</v>
      </c>
      <c r="G474" t="e">
        <f>VLOOKUP(A474,#REF!,2,0)</f>
        <v>#REF!</v>
      </c>
      <c r="J474" t="s">
        <v>1948</v>
      </c>
      <c r="K474" t="s">
        <v>132</v>
      </c>
      <c r="L474" t="str">
        <f t="shared" si="46"/>
        <v>3SM13D</v>
      </c>
      <c r="M474" t="e">
        <f>VLOOKUP(J474,#REF!,2,0)</f>
        <v>#REF!</v>
      </c>
      <c r="P474" t="s">
        <v>2615</v>
      </c>
      <c r="Q474" t="s">
        <v>152</v>
      </c>
      <c r="R474" t="str">
        <f t="shared" si="47"/>
        <v>TAY11M</v>
      </c>
      <c r="S474" t="e">
        <f>VLOOKUP(P474,#REF!,2,0)</f>
        <v>#REF!</v>
      </c>
    </row>
    <row r="475" spans="1:19" x14ac:dyDescent="0.25">
      <c r="A475" s="35" t="s">
        <v>2101</v>
      </c>
      <c r="B475" s="35" t="s">
        <v>122</v>
      </c>
      <c r="C475" t="str">
        <f t="shared" si="42"/>
        <v/>
      </c>
      <c r="D475" t="str">
        <f t="shared" si="43"/>
        <v/>
      </c>
      <c r="E475" t="str">
        <f t="shared" si="44"/>
        <v>Nov-Si ;Dic-No</v>
      </c>
      <c r="F475" t="str">
        <f t="shared" si="45"/>
        <v>Nov-Si ;Ene-No</v>
      </c>
      <c r="G475" t="e">
        <f>VLOOKUP(A475,#REF!,2,0)</f>
        <v>#REF!</v>
      </c>
      <c r="J475" t="s">
        <v>2716</v>
      </c>
      <c r="K475" t="s">
        <v>132</v>
      </c>
      <c r="L475" t="str">
        <f t="shared" si="46"/>
        <v>44041</v>
      </c>
      <c r="M475" t="e">
        <f>VLOOKUP(J475,#REF!,2,0)</f>
        <v>#REF!</v>
      </c>
      <c r="P475" t="s">
        <v>2883</v>
      </c>
      <c r="Q475" t="s">
        <v>152</v>
      </c>
      <c r="R475" t="str">
        <f t="shared" si="47"/>
        <v/>
      </c>
      <c r="S475" t="e">
        <f>VLOOKUP(P475,#REF!,2,0)</f>
        <v>#REF!</v>
      </c>
    </row>
    <row r="476" spans="1:19" x14ac:dyDescent="0.25">
      <c r="A476" s="35" t="s">
        <v>1729</v>
      </c>
      <c r="B476" s="35" t="s">
        <v>122</v>
      </c>
      <c r="C476" t="str">
        <f t="shared" si="42"/>
        <v>STM</v>
      </c>
      <c r="D476" t="str">
        <f t="shared" si="43"/>
        <v/>
      </c>
      <c r="E476" t="str">
        <f t="shared" si="44"/>
        <v>Nov-Si ;Dic-Si</v>
      </c>
      <c r="F476" t="str">
        <f t="shared" si="45"/>
        <v>Nov-Si ;Ene-No</v>
      </c>
      <c r="G476" t="e">
        <f>VLOOKUP(A476,#REF!,2,0)</f>
        <v>#REF!</v>
      </c>
      <c r="J476" t="s">
        <v>2021</v>
      </c>
      <c r="K476" t="s">
        <v>132</v>
      </c>
      <c r="L476" t="str">
        <f t="shared" si="46"/>
        <v>4A3022</v>
      </c>
      <c r="M476" t="e">
        <f>VLOOKUP(J476,#REF!,2,0)</f>
        <v>#REF!</v>
      </c>
      <c r="P476" t="s">
        <v>2884</v>
      </c>
      <c r="Q476" t="s">
        <v>152</v>
      </c>
      <c r="R476" t="str">
        <f t="shared" si="47"/>
        <v/>
      </c>
      <c r="S476" t="e">
        <f>VLOOKUP(P476,#REF!,2,0)</f>
        <v>#REF!</v>
      </c>
    </row>
    <row r="477" spans="1:19" x14ac:dyDescent="0.25">
      <c r="A477" s="35" t="s">
        <v>1731</v>
      </c>
      <c r="B477" s="35" t="s">
        <v>122</v>
      </c>
      <c r="C477" t="str">
        <f t="shared" si="42"/>
        <v>SYA</v>
      </c>
      <c r="D477" t="str">
        <f t="shared" si="43"/>
        <v/>
      </c>
      <c r="E477" t="str">
        <f t="shared" si="44"/>
        <v>Nov-Si ;Dic-Si</v>
      </c>
      <c r="F477" t="str">
        <f t="shared" si="45"/>
        <v>Nov-Si ;Ene-No</v>
      </c>
      <c r="G477" t="e">
        <f>VLOOKUP(A477,#REF!,2,0)</f>
        <v>#REF!</v>
      </c>
      <c r="J477" t="s">
        <v>1949</v>
      </c>
      <c r="K477" t="s">
        <v>132</v>
      </c>
      <c r="L477" t="str">
        <f t="shared" si="46"/>
        <v>4D0031</v>
      </c>
      <c r="M477" t="e">
        <f>VLOOKUP(J477,#REF!,2,0)</f>
        <v>#REF!</v>
      </c>
      <c r="P477" t="s">
        <v>2885</v>
      </c>
      <c r="Q477" t="s">
        <v>152</v>
      </c>
      <c r="R477" t="str">
        <f t="shared" si="47"/>
        <v/>
      </c>
      <c r="S477" t="e">
        <f>VLOOKUP(P477,#REF!,2,0)</f>
        <v>#REF!</v>
      </c>
    </row>
    <row r="478" spans="1:19" x14ac:dyDescent="0.25">
      <c r="A478" s="35" t="s">
        <v>1546</v>
      </c>
      <c r="B478" s="35" t="s">
        <v>122</v>
      </c>
      <c r="C478" t="str">
        <f t="shared" si="42"/>
        <v/>
      </c>
      <c r="D478" t="str">
        <f t="shared" si="43"/>
        <v/>
      </c>
      <c r="E478" t="str">
        <f t="shared" si="44"/>
        <v>Nov-Si ;Dic-No</v>
      </c>
      <c r="F478" t="str">
        <f t="shared" si="45"/>
        <v>Nov-Si ;Ene-No</v>
      </c>
      <c r="G478" t="e">
        <f>VLOOKUP(A478,#REF!,2,0)</f>
        <v>#REF!</v>
      </c>
      <c r="J478" t="s">
        <v>1950</v>
      </c>
      <c r="K478" t="s">
        <v>132</v>
      </c>
      <c r="L478" t="str">
        <f t="shared" si="46"/>
        <v>4D0032</v>
      </c>
      <c r="M478" t="e">
        <f>VLOOKUP(J478,#REF!,2,0)</f>
        <v>#REF!</v>
      </c>
      <c r="P478" t="s">
        <v>2886</v>
      </c>
      <c r="Q478" t="s">
        <v>152</v>
      </c>
      <c r="R478" t="str">
        <f t="shared" si="47"/>
        <v/>
      </c>
      <c r="S478" t="e">
        <f>VLOOKUP(P478,#REF!,2,0)</f>
        <v>#REF!</v>
      </c>
    </row>
    <row r="479" spans="1:19" x14ac:dyDescent="0.25">
      <c r="A479" s="35" t="s">
        <v>1548</v>
      </c>
      <c r="B479" s="35" t="s">
        <v>122</v>
      </c>
      <c r="C479" t="str">
        <f t="shared" si="42"/>
        <v/>
      </c>
      <c r="D479" t="str">
        <f t="shared" si="43"/>
        <v/>
      </c>
      <c r="E479" t="str">
        <f t="shared" si="44"/>
        <v>Nov-Si ;Dic-No</v>
      </c>
      <c r="F479" t="str">
        <f t="shared" si="45"/>
        <v>Nov-Si ;Ene-No</v>
      </c>
      <c r="G479" t="e">
        <f>VLOOKUP(A479,#REF!,2,0)</f>
        <v>#REF!</v>
      </c>
      <c r="J479" t="s">
        <v>2022</v>
      </c>
      <c r="K479" t="s">
        <v>132</v>
      </c>
      <c r="L479" t="str">
        <f t="shared" si="46"/>
        <v>4D0033</v>
      </c>
      <c r="M479" t="e">
        <f>VLOOKUP(J479,#REF!,2,0)</f>
        <v>#REF!</v>
      </c>
      <c r="P479" t="s">
        <v>2542</v>
      </c>
      <c r="Q479" t="s">
        <v>152</v>
      </c>
      <c r="R479" t="str">
        <f t="shared" si="47"/>
        <v>ADS</v>
      </c>
      <c r="S479" t="e">
        <f>VLOOKUP(P479,#REF!,2,0)</f>
        <v>#REF!</v>
      </c>
    </row>
    <row r="480" spans="1:19" x14ac:dyDescent="0.25">
      <c r="A480" s="35" t="s">
        <v>1550</v>
      </c>
      <c r="B480" s="35" t="s">
        <v>122</v>
      </c>
      <c r="C480" t="str">
        <f t="shared" si="42"/>
        <v/>
      </c>
      <c r="D480" t="str">
        <f t="shared" si="43"/>
        <v/>
      </c>
      <c r="E480" t="str">
        <f t="shared" si="44"/>
        <v>Nov-Si ;Dic-No</v>
      </c>
      <c r="F480" t="str">
        <f t="shared" si="45"/>
        <v>Nov-Si ;Ene-No</v>
      </c>
      <c r="G480" t="e">
        <f>VLOOKUP(A480,#REF!,2,0)</f>
        <v>#REF!</v>
      </c>
      <c r="J480" t="s">
        <v>1951</v>
      </c>
      <c r="K480" t="s">
        <v>132</v>
      </c>
      <c r="L480" t="str">
        <f t="shared" si="46"/>
        <v>4D0034</v>
      </c>
      <c r="M480" t="e">
        <f>VLOOKUP(J480,#REF!,2,0)</f>
        <v>#REF!</v>
      </c>
      <c r="P480" t="s">
        <v>2887</v>
      </c>
      <c r="Q480" t="s">
        <v>152</v>
      </c>
      <c r="R480" t="str">
        <f t="shared" si="47"/>
        <v/>
      </c>
      <c r="S480" t="e">
        <f>VLOOKUP(P480,#REF!,2,0)</f>
        <v>#REF!</v>
      </c>
    </row>
    <row r="481" spans="1:19" x14ac:dyDescent="0.25">
      <c r="A481" s="35" t="s">
        <v>1733</v>
      </c>
      <c r="B481" s="35" t="s">
        <v>122</v>
      </c>
      <c r="C481" t="str">
        <f t="shared" si="42"/>
        <v>VLP1</v>
      </c>
      <c r="D481" t="str">
        <f t="shared" si="43"/>
        <v>VLP1</v>
      </c>
      <c r="E481" t="str">
        <f t="shared" si="44"/>
        <v>Nov-Si ;Dic-Si</v>
      </c>
      <c r="F481" t="str">
        <f t="shared" si="45"/>
        <v>Nov-Si ;Ene-Si</v>
      </c>
      <c r="G481" t="e">
        <f>VLOOKUP(A481,#REF!,2,0)</f>
        <v>#REF!</v>
      </c>
      <c r="J481" t="s">
        <v>2013</v>
      </c>
      <c r="K481" t="s">
        <v>132</v>
      </c>
      <c r="L481" t="str">
        <f t="shared" si="46"/>
        <v>BU2</v>
      </c>
      <c r="M481" t="e">
        <f>VLOOKUP(J481,#REF!,2,0)</f>
        <v>#REF!</v>
      </c>
      <c r="P481" t="s">
        <v>2260</v>
      </c>
      <c r="Q481" t="s">
        <v>152</v>
      </c>
      <c r="R481" t="str">
        <f t="shared" si="47"/>
        <v>2C2032</v>
      </c>
      <c r="S481" t="e">
        <f>VLOOKUP(P481,#REF!,2,0)</f>
        <v>#REF!</v>
      </c>
    </row>
    <row r="482" spans="1:19" x14ac:dyDescent="0.25">
      <c r="A482" s="35" t="s">
        <v>2103</v>
      </c>
      <c r="B482" s="35" t="s">
        <v>122</v>
      </c>
      <c r="C482" t="str">
        <f t="shared" si="42"/>
        <v/>
      </c>
      <c r="D482" t="str">
        <f t="shared" si="43"/>
        <v/>
      </c>
      <c r="E482" t="str">
        <f t="shared" si="44"/>
        <v>Nov-Si ;Dic-No</v>
      </c>
      <c r="F482" t="str">
        <f t="shared" si="45"/>
        <v>Nov-Si ;Ene-No</v>
      </c>
      <c r="G482" t="e">
        <f>VLOOKUP(A482,#REF!,2,0)</f>
        <v>#REF!</v>
      </c>
      <c r="J482" t="s">
        <v>2000</v>
      </c>
      <c r="K482" t="s">
        <v>132</v>
      </c>
      <c r="L482" t="str">
        <f t="shared" si="46"/>
        <v>C5V</v>
      </c>
      <c r="M482" t="e">
        <f>VLOOKUP(J482,#REF!,2,0)</f>
        <v>#REF!</v>
      </c>
      <c r="P482" t="s">
        <v>2421</v>
      </c>
      <c r="Q482" t="s">
        <v>152</v>
      </c>
      <c r="R482" t="str">
        <f t="shared" si="47"/>
        <v>DAN1</v>
      </c>
      <c r="S482" t="e">
        <f>VLOOKUP(P482,#REF!,2,0)</f>
        <v>#REF!</v>
      </c>
    </row>
    <row r="483" spans="1:19" x14ac:dyDescent="0.25">
      <c r="A483" s="35" t="s">
        <v>1495</v>
      </c>
      <c r="B483" s="35" t="s">
        <v>122</v>
      </c>
      <c r="C483" t="str">
        <f t="shared" si="42"/>
        <v>1NO</v>
      </c>
      <c r="D483" t="str">
        <f t="shared" si="43"/>
        <v/>
      </c>
      <c r="E483" t="str">
        <f t="shared" si="44"/>
        <v>Nov-Si ;Dic-Si</v>
      </c>
      <c r="F483" t="str">
        <f t="shared" si="45"/>
        <v>Nov-Si ;Ene-No</v>
      </c>
      <c r="G483" t="e">
        <f>VLOOKUP(A483,#REF!,2,0)</f>
        <v>#REF!</v>
      </c>
      <c r="J483" t="s">
        <v>2030</v>
      </c>
      <c r="K483" t="s">
        <v>132</v>
      </c>
      <c r="L483" t="str">
        <f t="shared" si="46"/>
        <v>CC6</v>
      </c>
      <c r="M483" t="e">
        <f>VLOOKUP(J483,#REF!,2,0)</f>
        <v>#REF!</v>
      </c>
      <c r="P483" t="s">
        <v>2629</v>
      </c>
      <c r="Q483" t="s">
        <v>152</v>
      </c>
      <c r="R483" t="str">
        <f t="shared" si="47"/>
        <v>NRV</v>
      </c>
      <c r="S483" t="e">
        <f>VLOOKUP(P483,#REF!,2,0)</f>
        <v>#REF!</v>
      </c>
    </row>
    <row r="484" spans="1:19" x14ac:dyDescent="0.25">
      <c r="A484" s="35" t="s">
        <v>1481</v>
      </c>
      <c r="B484" s="35" t="s">
        <v>122</v>
      </c>
      <c r="C484" t="str">
        <f t="shared" si="42"/>
        <v/>
      </c>
      <c r="D484" t="str">
        <f t="shared" si="43"/>
        <v/>
      </c>
      <c r="E484" t="str">
        <f t="shared" si="44"/>
        <v>Nov-Si ;Dic-No</v>
      </c>
      <c r="F484" t="str">
        <f t="shared" si="45"/>
        <v>Nov-Si ;Ene-No</v>
      </c>
      <c r="G484" t="e">
        <f>VLOOKUP(A484,#REF!,2,0)</f>
        <v>#REF!</v>
      </c>
      <c r="J484" t="s">
        <v>1978</v>
      </c>
      <c r="K484" t="s">
        <v>132</v>
      </c>
      <c r="L484" t="str">
        <f t="shared" si="46"/>
        <v>CQ3</v>
      </c>
      <c r="M484" t="e">
        <f>VLOOKUP(J484,#REF!,2,0)</f>
        <v>#REF!</v>
      </c>
      <c r="P484" t="s">
        <v>2888</v>
      </c>
      <c r="Q484" t="s">
        <v>152</v>
      </c>
      <c r="R484" t="str">
        <f t="shared" si="47"/>
        <v/>
      </c>
      <c r="S484" t="e">
        <f>VLOOKUP(P484,#REF!,2,0)</f>
        <v>#REF!</v>
      </c>
    </row>
    <row r="485" spans="1:19" x14ac:dyDescent="0.25">
      <c r="A485" s="35" t="s">
        <v>1510</v>
      </c>
      <c r="B485" s="35" t="s">
        <v>122</v>
      </c>
      <c r="C485" t="str">
        <f t="shared" si="42"/>
        <v>2TC</v>
      </c>
      <c r="D485" t="str">
        <f t="shared" si="43"/>
        <v/>
      </c>
      <c r="E485" t="str">
        <f t="shared" si="44"/>
        <v>Nov-Si ;Dic-Si</v>
      </c>
      <c r="F485" t="str">
        <f t="shared" si="45"/>
        <v>Nov-Si ;Ene-No</v>
      </c>
      <c r="G485" t="e">
        <f>VLOOKUP(A485,#REF!,2,0)</f>
        <v>#REF!</v>
      </c>
      <c r="J485" t="s">
        <v>1898</v>
      </c>
      <c r="K485" t="s">
        <v>132</v>
      </c>
      <c r="L485" t="str">
        <f t="shared" si="46"/>
        <v>EIO12D</v>
      </c>
      <c r="M485" t="e">
        <f>VLOOKUP(J485,#REF!,2,0)</f>
        <v>#REF!</v>
      </c>
      <c r="P485" t="s">
        <v>2889</v>
      </c>
      <c r="Q485" t="s">
        <v>152</v>
      </c>
      <c r="R485" t="str">
        <f t="shared" si="47"/>
        <v/>
      </c>
      <c r="S485" t="e">
        <f>VLOOKUP(P485,#REF!,2,0)</f>
        <v>#REF!</v>
      </c>
    </row>
    <row r="486" spans="1:19" x14ac:dyDescent="0.25">
      <c r="A486" s="35" t="s">
        <v>1512</v>
      </c>
      <c r="B486" s="35" t="s">
        <v>122</v>
      </c>
      <c r="C486" t="str">
        <f t="shared" si="42"/>
        <v>3EB</v>
      </c>
      <c r="D486" t="str">
        <f t="shared" si="43"/>
        <v>3EB</v>
      </c>
      <c r="E486" t="str">
        <f t="shared" si="44"/>
        <v>Nov-Si ;Dic-Si</v>
      </c>
      <c r="F486" t="str">
        <f t="shared" si="45"/>
        <v>Nov-Si ;Ene-Si</v>
      </c>
      <c r="G486" t="e">
        <f>VLOOKUP(A486,#REF!,2,0)</f>
        <v>#REF!</v>
      </c>
      <c r="J486" t="s">
        <v>1981</v>
      </c>
      <c r="K486" t="s">
        <v>132</v>
      </c>
      <c r="L486" t="str">
        <f t="shared" si="46"/>
        <v>HU1</v>
      </c>
      <c r="M486" t="e">
        <f>VLOOKUP(J486,#REF!,2,0)</f>
        <v>#REF!</v>
      </c>
      <c r="P486" t="s">
        <v>2890</v>
      </c>
      <c r="Q486" t="s">
        <v>152</v>
      </c>
      <c r="R486" t="str">
        <f t="shared" si="47"/>
        <v/>
      </c>
      <c r="S486" t="e">
        <f>VLOOKUP(P486,#REF!,2,0)</f>
        <v>#REF!</v>
      </c>
    </row>
    <row r="487" spans="1:19" x14ac:dyDescent="0.25">
      <c r="A487" s="35" t="s">
        <v>1535</v>
      </c>
      <c r="B487" s="35" t="s">
        <v>122</v>
      </c>
      <c r="C487" t="str">
        <f t="shared" si="42"/>
        <v/>
      </c>
      <c r="D487" t="str">
        <f t="shared" si="43"/>
        <v/>
      </c>
      <c r="E487" t="str">
        <f t="shared" si="44"/>
        <v>Nov-Si ;Dic-No</v>
      </c>
      <c r="F487" t="str">
        <f t="shared" si="45"/>
        <v>Nov-Si ;Ene-No</v>
      </c>
      <c r="G487" t="e">
        <f>VLOOKUP(A487,#REF!,2,0)</f>
        <v>#REF!</v>
      </c>
      <c r="J487" t="s">
        <v>1931</v>
      </c>
      <c r="K487" t="s">
        <v>132</v>
      </c>
      <c r="L487" t="str">
        <f t="shared" si="46"/>
        <v>IT3</v>
      </c>
      <c r="M487" t="e">
        <f>VLOOKUP(J487,#REF!,2,0)</f>
        <v>#REF!</v>
      </c>
      <c r="P487" t="s">
        <v>2642</v>
      </c>
      <c r="Q487" t="s">
        <v>152</v>
      </c>
      <c r="R487" t="str">
        <f t="shared" si="47"/>
        <v>JU31</v>
      </c>
      <c r="S487" t="e">
        <f>VLOOKUP(P487,#REF!,2,0)</f>
        <v>#REF!</v>
      </c>
    </row>
    <row r="488" spans="1:19" x14ac:dyDescent="0.25">
      <c r="A488" s="35" t="s">
        <v>1537</v>
      </c>
      <c r="B488" s="35" t="s">
        <v>122</v>
      </c>
      <c r="C488" t="str">
        <f t="shared" si="42"/>
        <v>3NO1</v>
      </c>
      <c r="D488" t="str">
        <f t="shared" si="43"/>
        <v>3NO1</v>
      </c>
      <c r="E488" t="str">
        <f t="shared" si="44"/>
        <v>Nov-Si ;Dic-Si</v>
      </c>
      <c r="F488" t="str">
        <f t="shared" si="45"/>
        <v>Nov-Si ;Ene-Si</v>
      </c>
      <c r="G488" t="e">
        <f>VLOOKUP(A488,#REF!,2,0)</f>
        <v>#REF!</v>
      </c>
      <c r="J488" t="s">
        <v>2018</v>
      </c>
      <c r="K488" t="s">
        <v>132</v>
      </c>
      <c r="L488" t="str">
        <f t="shared" si="46"/>
        <v>JTI</v>
      </c>
      <c r="M488" t="e">
        <f>VLOOKUP(J488,#REF!,2,0)</f>
        <v>#REF!</v>
      </c>
      <c r="P488" t="s">
        <v>2891</v>
      </c>
      <c r="Q488" t="s">
        <v>152</v>
      </c>
      <c r="R488" t="str">
        <f t="shared" si="47"/>
        <v/>
      </c>
      <c r="S488" t="e">
        <f>VLOOKUP(P488,#REF!,2,0)</f>
        <v>#REF!</v>
      </c>
    </row>
    <row r="489" spans="1:19" x14ac:dyDescent="0.25">
      <c r="A489" s="35" t="s">
        <v>1589</v>
      </c>
      <c r="B489" s="35" t="s">
        <v>122</v>
      </c>
      <c r="C489" t="str">
        <f t="shared" si="42"/>
        <v>3TU</v>
      </c>
      <c r="D489" t="str">
        <f t="shared" si="43"/>
        <v>3TU</v>
      </c>
      <c r="E489" t="str">
        <f t="shared" si="44"/>
        <v>Nov-Si ;Dic-Si</v>
      </c>
      <c r="F489" t="str">
        <f t="shared" si="45"/>
        <v>Nov-Si ;Ene-Si</v>
      </c>
      <c r="G489" t="e">
        <f>VLOOKUP(A489,#REF!,2,0)</f>
        <v>#REF!</v>
      </c>
      <c r="J489" t="s">
        <v>1988</v>
      </c>
      <c r="K489" t="s">
        <v>132</v>
      </c>
      <c r="L489" t="str">
        <f t="shared" si="46"/>
        <v>PEY</v>
      </c>
      <c r="M489" t="e">
        <f>VLOOKUP(J489,#REF!,2,0)</f>
        <v>#REF!</v>
      </c>
      <c r="P489" t="s">
        <v>2892</v>
      </c>
      <c r="Q489" t="s">
        <v>152</v>
      </c>
      <c r="R489" t="str">
        <f t="shared" si="47"/>
        <v/>
      </c>
      <c r="S489" t="e">
        <f>VLOOKUP(P489,#REF!,2,0)</f>
        <v>#REF!</v>
      </c>
    </row>
    <row r="490" spans="1:19" x14ac:dyDescent="0.25">
      <c r="A490" s="35" t="s">
        <v>1497</v>
      </c>
      <c r="B490" s="35" t="s">
        <v>122</v>
      </c>
      <c r="C490" t="str">
        <f t="shared" si="42"/>
        <v>3VP</v>
      </c>
      <c r="D490" t="str">
        <f t="shared" si="43"/>
        <v/>
      </c>
      <c r="E490" t="str">
        <f t="shared" si="44"/>
        <v>Nov-Si ;Dic-Si</v>
      </c>
      <c r="F490" t="str">
        <f t="shared" si="45"/>
        <v>Nov-Si ;Ene-No</v>
      </c>
      <c r="G490" t="e">
        <f>VLOOKUP(A490,#REF!,2,0)</f>
        <v>#REF!</v>
      </c>
      <c r="J490" t="s">
        <v>1995</v>
      </c>
      <c r="K490" t="s">
        <v>132</v>
      </c>
      <c r="L490" t="str">
        <f t="shared" si="46"/>
        <v>PIO11</v>
      </c>
      <c r="M490" t="e">
        <f>VLOOKUP(J490,#REF!,2,0)</f>
        <v>#REF!</v>
      </c>
      <c r="P490" t="s">
        <v>2088</v>
      </c>
      <c r="Q490" t="s">
        <v>152</v>
      </c>
      <c r="R490" t="str">
        <f t="shared" si="47"/>
        <v>PND</v>
      </c>
      <c r="S490" t="e">
        <f>VLOOKUP(P490,#REF!,2,0)</f>
        <v>#REF!</v>
      </c>
    </row>
    <row r="491" spans="1:19" x14ac:dyDescent="0.25">
      <c r="A491" s="35" t="s">
        <v>2035</v>
      </c>
      <c r="B491" s="35" t="s">
        <v>122</v>
      </c>
      <c r="C491" t="str">
        <f t="shared" si="42"/>
        <v/>
      </c>
      <c r="D491" t="str">
        <f t="shared" si="43"/>
        <v/>
      </c>
      <c r="E491" t="str">
        <f t="shared" si="44"/>
        <v>Nov-Si ;Dic-No</v>
      </c>
      <c r="F491" t="str">
        <f t="shared" si="45"/>
        <v>Nov-Si ;Ene-No</v>
      </c>
      <c r="G491" t="e">
        <f>VLOOKUP(A491,#REF!,2,0)</f>
        <v>#REF!</v>
      </c>
      <c r="J491" t="s">
        <v>1944</v>
      </c>
      <c r="K491" t="s">
        <v>132</v>
      </c>
      <c r="L491" t="str">
        <f t="shared" si="46"/>
        <v>PJJ</v>
      </c>
      <c r="M491" t="e">
        <f>VLOOKUP(J491,#REF!,2,0)</f>
        <v>#REF!</v>
      </c>
      <c r="P491" t="s">
        <v>2578</v>
      </c>
      <c r="Q491" t="s">
        <v>152</v>
      </c>
      <c r="R491" t="str">
        <f t="shared" si="47"/>
        <v>CUU</v>
      </c>
      <c r="S491" t="e">
        <f>VLOOKUP(P491,#REF!,2,0)</f>
        <v>#REF!</v>
      </c>
    </row>
    <row r="492" spans="1:19" x14ac:dyDescent="0.25">
      <c r="A492" s="35" t="s">
        <v>1479</v>
      </c>
      <c r="B492" s="35" t="s">
        <v>122</v>
      </c>
      <c r="C492" t="str">
        <f t="shared" si="42"/>
        <v>4NO</v>
      </c>
      <c r="D492" t="str">
        <f t="shared" si="43"/>
        <v>4NO</v>
      </c>
      <c r="E492" t="str">
        <f t="shared" si="44"/>
        <v>Nov-Si ;Dic-Si</v>
      </c>
      <c r="F492" t="str">
        <f t="shared" si="45"/>
        <v>Nov-Si ;Ene-Si</v>
      </c>
      <c r="G492" t="e">
        <f>VLOOKUP(A492,#REF!,2,0)</f>
        <v>#REF!</v>
      </c>
      <c r="J492" t="s">
        <v>1908</v>
      </c>
      <c r="K492" t="s">
        <v>132</v>
      </c>
      <c r="L492" t="str">
        <f t="shared" si="46"/>
        <v>PTB</v>
      </c>
      <c r="M492" t="e">
        <f>VLOOKUP(J492,#REF!,2,0)</f>
        <v>#REF!</v>
      </c>
      <c r="P492" t="s">
        <v>2893</v>
      </c>
      <c r="Q492" t="s">
        <v>152</v>
      </c>
      <c r="R492" t="str">
        <f t="shared" si="47"/>
        <v/>
      </c>
      <c r="S492" t="e">
        <f>VLOOKUP(P492,#REF!,2,0)</f>
        <v>#REF!</v>
      </c>
    </row>
    <row r="493" spans="1:19" x14ac:dyDescent="0.25">
      <c r="A493" s="35" t="s">
        <v>1477</v>
      </c>
      <c r="B493" s="35" t="s">
        <v>122</v>
      </c>
      <c r="C493" t="str">
        <f t="shared" si="42"/>
        <v>4NO3D</v>
      </c>
      <c r="D493" t="str">
        <f t="shared" si="43"/>
        <v>4NO3D</v>
      </c>
      <c r="E493" t="str">
        <f t="shared" si="44"/>
        <v>Nov-Si ;Dic-Si</v>
      </c>
      <c r="F493" t="str">
        <f t="shared" si="45"/>
        <v>Nov-Si ;Ene-Si</v>
      </c>
      <c r="G493" t="e">
        <f>VLOOKUP(A493,#REF!,2,0)</f>
        <v>#REF!</v>
      </c>
      <c r="J493" t="s">
        <v>1997</v>
      </c>
      <c r="K493" t="s">
        <v>132</v>
      </c>
      <c r="L493" t="str">
        <f t="shared" si="46"/>
        <v>VV63B</v>
      </c>
      <c r="M493" t="e">
        <f>VLOOKUP(J493,#REF!,2,0)</f>
        <v>#REF!</v>
      </c>
      <c r="P493" t="s">
        <v>2894</v>
      </c>
      <c r="Q493" t="s">
        <v>152</v>
      </c>
      <c r="R493" t="str">
        <f t="shared" si="47"/>
        <v/>
      </c>
      <c r="S493" t="e">
        <f>VLOOKUP(P493,#REF!,2,0)</f>
        <v>#REF!</v>
      </c>
    </row>
    <row r="494" spans="1:19" x14ac:dyDescent="0.25">
      <c r="A494" s="35" t="s">
        <v>1543</v>
      </c>
      <c r="B494" s="35" t="s">
        <v>122</v>
      </c>
      <c r="C494" t="str">
        <f t="shared" si="42"/>
        <v>7MG</v>
      </c>
      <c r="D494" t="str">
        <f t="shared" si="43"/>
        <v/>
      </c>
      <c r="E494" t="str">
        <f t="shared" si="44"/>
        <v>Nov-Si ;Dic-Si</v>
      </c>
      <c r="F494" t="str">
        <f t="shared" si="45"/>
        <v>Nov-Si ;Ene-No</v>
      </c>
      <c r="G494" t="e">
        <f>VLOOKUP(A494,#REF!,2,0)</f>
        <v>#REF!</v>
      </c>
      <c r="J494" t="s">
        <v>1992</v>
      </c>
      <c r="K494" t="s">
        <v>152</v>
      </c>
      <c r="L494" t="str">
        <f t="shared" si="46"/>
        <v>BR513B</v>
      </c>
      <c r="M494" t="e">
        <f>VLOOKUP(J494,#REF!,2,0)</f>
        <v>#REF!</v>
      </c>
      <c r="P494" t="s">
        <v>1915</v>
      </c>
      <c r="Q494" t="s">
        <v>152</v>
      </c>
      <c r="R494" t="str">
        <f t="shared" si="47"/>
        <v>PQP1</v>
      </c>
      <c r="S494" t="e">
        <f>VLOOKUP(P494,#REF!,2,0)</f>
        <v>#REF!</v>
      </c>
    </row>
    <row r="495" spans="1:19" x14ac:dyDescent="0.25">
      <c r="A495" s="35" t="s">
        <v>1591</v>
      </c>
      <c r="B495" s="35" t="s">
        <v>122</v>
      </c>
      <c r="C495" t="str">
        <f t="shared" si="42"/>
        <v>7TC</v>
      </c>
      <c r="D495" t="str">
        <f t="shared" si="43"/>
        <v/>
      </c>
      <c r="E495" t="str">
        <f t="shared" si="44"/>
        <v>Nov-Si ;Dic-Si</v>
      </c>
      <c r="F495" t="str">
        <f t="shared" si="45"/>
        <v>Nov-Si ;Ene-No</v>
      </c>
      <c r="G495" t="e">
        <f>VLOOKUP(A495,#REF!,2,0)</f>
        <v>#REF!</v>
      </c>
      <c r="J495" t="s">
        <v>2010</v>
      </c>
      <c r="K495" t="s">
        <v>152</v>
      </c>
      <c r="L495" t="str">
        <f t="shared" si="46"/>
        <v>VX52</v>
      </c>
      <c r="M495" t="e">
        <f>VLOOKUP(J495,#REF!,2,0)</f>
        <v>#REF!</v>
      </c>
      <c r="P495" t="s">
        <v>2895</v>
      </c>
      <c r="Q495" t="s">
        <v>152</v>
      </c>
      <c r="R495" t="str">
        <f t="shared" si="47"/>
        <v/>
      </c>
      <c r="S495" t="e">
        <f>VLOOKUP(P495,#REF!,2,0)</f>
        <v>#REF!</v>
      </c>
    </row>
    <row r="496" spans="1:19" x14ac:dyDescent="0.25">
      <c r="A496" s="35" t="s">
        <v>1563</v>
      </c>
      <c r="B496" s="35" t="s">
        <v>122</v>
      </c>
      <c r="C496" t="str">
        <f t="shared" si="42"/>
        <v>8MG</v>
      </c>
      <c r="D496" t="str">
        <f t="shared" si="43"/>
        <v/>
      </c>
      <c r="E496" t="str">
        <f t="shared" si="44"/>
        <v>Nov-Si ;Dic-Si</v>
      </c>
      <c r="F496" t="str">
        <f t="shared" si="45"/>
        <v>Nov-Si ;Ene-No</v>
      </c>
      <c r="G496" t="e">
        <f>VLOOKUP(A496,#REF!,2,0)</f>
        <v>#REF!</v>
      </c>
      <c r="J496" t="s">
        <v>1977</v>
      </c>
      <c r="K496" t="s">
        <v>152</v>
      </c>
      <c r="L496" t="str">
        <f t="shared" si="46"/>
        <v>TYS</v>
      </c>
      <c r="M496" t="e">
        <f>VLOOKUP(J496,#REF!,2,0)</f>
        <v>#REF!</v>
      </c>
      <c r="P496" t="s">
        <v>2896</v>
      </c>
      <c r="Q496" t="s">
        <v>152</v>
      </c>
      <c r="R496" t="str">
        <f t="shared" si="47"/>
        <v/>
      </c>
      <c r="S496" t="e">
        <f>VLOOKUP(P496,#REF!,2,0)</f>
        <v>#REF!</v>
      </c>
    </row>
    <row r="497" spans="1:19" x14ac:dyDescent="0.25">
      <c r="A497" s="35" t="s">
        <v>1700</v>
      </c>
      <c r="B497" s="35" t="s">
        <v>122</v>
      </c>
      <c r="C497" t="str">
        <f t="shared" si="42"/>
        <v>9MG</v>
      </c>
      <c r="D497" t="str">
        <f t="shared" si="43"/>
        <v/>
      </c>
      <c r="E497" t="str">
        <f t="shared" si="44"/>
        <v>Nov-Si ;Dic-Si</v>
      </c>
      <c r="F497" t="str">
        <f t="shared" si="45"/>
        <v>Nov-Si ;Ene-No</v>
      </c>
      <c r="G497" t="e">
        <f>VLOOKUP(A497,#REF!,2,0)</f>
        <v>#REF!</v>
      </c>
      <c r="J497" t="s">
        <v>1971</v>
      </c>
      <c r="K497" t="s">
        <v>152</v>
      </c>
      <c r="L497" t="str">
        <f t="shared" si="46"/>
        <v>EIO13D</v>
      </c>
      <c r="M497" t="e">
        <f>VLOOKUP(J497,#REF!,2,0)</f>
        <v>#REF!</v>
      </c>
      <c r="P497" t="s">
        <v>2073</v>
      </c>
      <c r="Q497" t="s">
        <v>152</v>
      </c>
      <c r="R497" t="str">
        <f t="shared" si="47"/>
        <v>UVN</v>
      </c>
      <c r="S497" t="e">
        <f>VLOOKUP(P497,#REF!,2,0)</f>
        <v>#REF!</v>
      </c>
    </row>
    <row r="498" spans="1:19" x14ac:dyDescent="0.25">
      <c r="A498" s="35" t="s">
        <v>1499</v>
      </c>
      <c r="B498" s="35" t="s">
        <v>122</v>
      </c>
      <c r="C498" t="str">
        <f t="shared" si="42"/>
        <v/>
      </c>
      <c r="D498" t="str">
        <f t="shared" si="43"/>
        <v/>
      </c>
      <c r="E498" t="str">
        <f t="shared" si="44"/>
        <v>Nov-Si ;Dic-No</v>
      </c>
      <c r="F498" t="str">
        <f t="shared" si="45"/>
        <v>Nov-Si ;Ene-No</v>
      </c>
      <c r="G498" t="e">
        <f>VLOOKUP(A498,#REF!,2,0)</f>
        <v>#REF!</v>
      </c>
      <c r="J498" t="s">
        <v>2285</v>
      </c>
      <c r="K498" t="s">
        <v>152</v>
      </c>
      <c r="L498" t="str">
        <f t="shared" si="46"/>
        <v/>
      </c>
      <c r="M498" t="e">
        <f>VLOOKUP(J498,#REF!,2,0)</f>
        <v>#REF!</v>
      </c>
      <c r="P498" t="s">
        <v>2897</v>
      </c>
      <c r="Q498" t="s">
        <v>152</v>
      </c>
      <c r="R498" t="str">
        <f t="shared" si="47"/>
        <v/>
      </c>
      <c r="S498" t="e">
        <f>VLOOKUP(P498,#REF!,2,0)</f>
        <v>#REF!</v>
      </c>
    </row>
    <row r="499" spans="1:19" x14ac:dyDescent="0.25">
      <c r="A499" s="35" t="s">
        <v>2037</v>
      </c>
      <c r="B499" s="35" t="s">
        <v>122</v>
      </c>
      <c r="C499" t="str">
        <f t="shared" si="42"/>
        <v/>
      </c>
      <c r="D499" t="str">
        <f t="shared" si="43"/>
        <v/>
      </c>
      <c r="E499" t="str">
        <f t="shared" si="44"/>
        <v>Nov-Si ;Dic-No</v>
      </c>
      <c r="F499" t="str">
        <f t="shared" si="45"/>
        <v>Nov-Si ;Ene-No</v>
      </c>
      <c r="G499" t="e">
        <f>VLOOKUP(A499,#REF!,2,0)</f>
        <v>#REF!</v>
      </c>
      <c r="J499" t="s">
        <v>2286</v>
      </c>
      <c r="K499" t="s">
        <v>152</v>
      </c>
      <c r="L499" t="str">
        <f t="shared" si="46"/>
        <v/>
      </c>
      <c r="M499" t="e">
        <f>VLOOKUP(J499,#REF!,2,0)</f>
        <v>#REF!</v>
      </c>
      <c r="P499" t="s">
        <v>2898</v>
      </c>
      <c r="Q499" t="s">
        <v>171</v>
      </c>
      <c r="R499" t="str">
        <f t="shared" si="47"/>
        <v/>
      </c>
      <c r="S499" t="e">
        <f>VLOOKUP(P499,#REF!,2,0)</f>
        <v>#REF!</v>
      </c>
    </row>
    <row r="500" spans="1:19" x14ac:dyDescent="0.25">
      <c r="A500" s="35" t="s">
        <v>1593</v>
      </c>
      <c r="B500" s="35" t="s">
        <v>122</v>
      </c>
      <c r="C500" t="str">
        <f t="shared" si="42"/>
        <v/>
      </c>
      <c r="D500" t="str">
        <f t="shared" si="43"/>
        <v/>
      </c>
      <c r="E500" t="str">
        <f t="shared" si="44"/>
        <v>Nov-Si ;Dic-No</v>
      </c>
      <c r="F500" t="str">
        <f t="shared" si="45"/>
        <v>Nov-Si ;Ene-No</v>
      </c>
      <c r="G500" t="e">
        <f>VLOOKUP(A500,#REF!,2,0)</f>
        <v>#REF!</v>
      </c>
      <c r="J500" t="s">
        <v>2287</v>
      </c>
      <c r="K500" t="s">
        <v>152</v>
      </c>
      <c r="L500" t="str">
        <f t="shared" si="46"/>
        <v/>
      </c>
      <c r="M500" t="e">
        <f>VLOOKUP(J500,#REF!,2,0)</f>
        <v>#REF!</v>
      </c>
      <c r="P500" t="s">
        <v>2899</v>
      </c>
      <c r="Q500" t="s">
        <v>171</v>
      </c>
      <c r="R500" t="str">
        <f t="shared" si="47"/>
        <v/>
      </c>
      <c r="S500" t="e">
        <f>VLOOKUP(P500,#REF!,2,0)</f>
        <v>#REF!</v>
      </c>
    </row>
    <row r="501" spans="1:19" x14ac:dyDescent="0.25">
      <c r="A501" s="35" t="s">
        <v>1565</v>
      </c>
      <c r="B501" s="35" t="s">
        <v>122</v>
      </c>
      <c r="C501" t="str">
        <f t="shared" si="42"/>
        <v/>
      </c>
      <c r="D501" t="str">
        <f t="shared" si="43"/>
        <v/>
      </c>
      <c r="E501" t="str">
        <f t="shared" si="44"/>
        <v>Nov-Si ;Dic-No</v>
      </c>
      <c r="F501" t="str">
        <f t="shared" si="45"/>
        <v>Nov-Si ;Ene-No</v>
      </c>
      <c r="G501" t="e">
        <f>VLOOKUP(A501,#REF!,2,0)</f>
        <v>#REF!</v>
      </c>
      <c r="J501" t="s">
        <v>2288</v>
      </c>
      <c r="K501" t="s">
        <v>152</v>
      </c>
      <c r="L501" t="str">
        <f t="shared" si="46"/>
        <v/>
      </c>
      <c r="M501" t="e">
        <f>VLOOKUP(J501,#REF!,2,0)</f>
        <v>#REF!</v>
      </c>
      <c r="P501" t="s">
        <v>2567</v>
      </c>
      <c r="Q501" t="s">
        <v>171</v>
      </c>
      <c r="R501" t="str">
        <f t="shared" si="47"/>
        <v>ORP</v>
      </c>
      <c r="S501" t="e">
        <f>VLOOKUP(P501,#REF!,2,0)</f>
        <v>#REF!</v>
      </c>
    </row>
    <row r="502" spans="1:19" x14ac:dyDescent="0.25">
      <c r="A502" s="35" t="s">
        <v>1702</v>
      </c>
      <c r="B502" s="35" t="s">
        <v>122</v>
      </c>
      <c r="C502" t="str">
        <f t="shared" si="42"/>
        <v>C2G1</v>
      </c>
      <c r="D502" t="str">
        <f t="shared" si="43"/>
        <v>C2G1</v>
      </c>
      <c r="E502" t="str">
        <f t="shared" si="44"/>
        <v>Nov-Si ;Dic-Si</v>
      </c>
      <c r="F502" t="str">
        <f t="shared" si="45"/>
        <v>Nov-Si ;Ene-Si</v>
      </c>
      <c r="G502" t="e">
        <f>VLOOKUP(A502,#REF!,2,0)</f>
        <v>#REF!</v>
      </c>
      <c r="J502" t="s">
        <v>2290</v>
      </c>
      <c r="K502" t="s">
        <v>152</v>
      </c>
      <c r="L502" t="str">
        <f t="shared" si="46"/>
        <v/>
      </c>
      <c r="M502" t="e">
        <f>VLOOKUP(J502,#REF!,2,0)</f>
        <v>#REF!</v>
      </c>
      <c r="P502" t="s">
        <v>2613</v>
      </c>
      <c r="Q502" t="s">
        <v>171</v>
      </c>
      <c r="R502" t="str">
        <f t="shared" si="47"/>
        <v>SFT1B1</v>
      </c>
      <c r="S502" t="e">
        <f>VLOOKUP(P502,#REF!,2,0)</f>
        <v>#REF!</v>
      </c>
    </row>
    <row r="503" spans="1:19" x14ac:dyDescent="0.25">
      <c r="A503" s="35" t="s">
        <v>1567</v>
      </c>
      <c r="B503" s="35" t="s">
        <v>122</v>
      </c>
      <c r="C503" t="str">
        <f t="shared" si="42"/>
        <v>CX1</v>
      </c>
      <c r="D503" t="str">
        <f t="shared" si="43"/>
        <v>CX1</v>
      </c>
      <c r="E503" t="str">
        <f t="shared" si="44"/>
        <v>Nov-Si ;Dic-Si</v>
      </c>
      <c r="F503" t="str">
        <f t="shared" si="45"/>
        <v>Nov-Si ;Ene-Si</v>
      </c>
      <c r="G503" t="e">
        <f>VLOOKUP(A503,#REF!,2,0)</f>
        <v>#REF!</v>
      </c>
      <c r="J503" t="s">
        <v>2291</v>
      </c>
      <c r="K503" t="s">
        <v>152</v>
      </c>
      <c r="L503" t="str">
        <f t="shared" si="46"/>
        <v/>
      </c>
      <c r="M503" t="e">
        <f>VLOOKUP(J503,#REF!,2,0)</f>
        <v>#REF!</v>
      </c>
      <c r="P503" t="s">
        <v>2014</v>
      </c>
      <c r="Q503" t="s">
        <v>171</v>
      </c>
      <c r="R503" t="str">
        <f t="shared" si="47"/>
        <v>3CJ</v>
      </c>
      <c r="S503" t="e">
        <f>VLOOKUP(P503,#REF!,2,0)</f>
        <v>#REF!</v>
      </c>
    </row>
    <row r="504" spans="1:19" x14ac:dyDescent="0.25">
      <c r="A504" s="35" t="s">
        <v>1569</v>
      </c>
      <c r="B504" s="35" t="s">
        <v>122</v>
      </c>
      <c r="C504" t="str">
        <f t="shared" si="42"/>
        <v>CZG</v>
      </c>
      <c r="D504" t="str">
        <f t="shared" si="43"/>
        <v>CZG</v>
      </c>
      <c r="E504" t="str">
        <f t="shared" si="44"/>
        <v>Nov-Si ;Dic-Si</v>
      </c>
      <c r="F504" t="str">
        <f t="shared" si="45"/>
        <v>Nov-Si ;Ene-Si</v>
      </c>
      <c r="G504" t="e">
        <f>VLOOKUP(A504,#REF!,2,0)</f>
        <v>#REF!</v>
      </c>
      <c r="J504" t="s">
        <v>2292</v>
      </c>
      <c r="K504" t="s">
        <v>152</v>
      </c>
      <c r="L504" t="str">
        <f t="shared" si="46"/>
        <v/>
      </c>
      <c r="M504" t="e">
        <f>VLOOKUP(J504,#REF!,2,0)</f>
        <v>#REF!</v>
      </c>
      <c r="P504" t="s">
        <v>2601</v>
      </c>
      <c r="Q504" t="s">
        <v>171</v>
      </c>
      <c r="R504" t="str">
        <f t="shared" si="47"/>
        <v>8C1012</v>
      </c>
      <c r="S504" t="e">
        <f>VLOOKUP(P504,#REF!,2,0)</f>
        <v>#REF!</v>
      </c>
    </row>
    <row r="505" spans="1:19" x14ac:dyDescent="0.25">
      <c r="A505" s="35" t="s">
        <v>2041</v>
      </c>
      <c r="B505" s="35" t="s">
        <v>122</v>
      </c>
      <c r="C505" t="str">
        <f t="shared" si="42"/>
        <v/>
      </c>
      <c r="D505" t="str">
        <f t="shared" si="43"/>
        <v/>
      </c>
      <c r="E505" t="str">
        <f t="shared" si="44"/>
        <v>Nov-Si ;Dic-No</v>
      </c>
      <c r="F505" t="str">
        <f t="shared" si="45"/>
        <v>Nov-Si ;Ene-No</v>
      </c>
      <c r="G505" t="e">
        <f>VLOOKUP(A505,#REF!,2,0)</f>
        <v>#REF!</v>
      </c>
      <c r="J505" t="s">
        <v>2293</v>
      </c>
      <c r="K505" t="s">
        <v>152</v>
      </c>
      <c r="L505" t="str">
        <f t="shared" si="46"/>
        <v/>
      </c>
      <c r="M505" t="e">
        <f>VLOOKUP(J505,#REF!,2,0)</f>
        <v>#REF!</v>
      </c>
      <c r="P505" t="s">
        <v>2019</v>
      </c>
      <c r="Q505" t="s">
        <v>171</v>
      </c>
      <c r="R505" t="str">
        <f t="shared" si="47"/>
        <v>S1E3D</v>
      </c>
      <c r="S505" t="e">
        <f>VLOOKUP(P505,#REF!,2,0)</f>
        <v>#REF!</v>
      </c>
    </row>
    <row r="506" spans="1:19" x14ac:dyDescent="0.25">
      <c r="A506" s="35" t="s">
        <v>1595</v>
      </c>
      <c r="B506" s="35" t="s">
        <v>122</v>
      </c>
      <c r="C506" t="str">
        <f t="shared" si="42"/>
        <v/>
      </c>
      <c r="D506" t="str">
        <f t="shared" si="43"/>
        <v>DAR</v>
      </c>
      <c r="E506" t="str">
        <f t="shared" si="44"/>
        <v>Nov-Si ;Dic-No</v>
      </c>
      <c r="F506" t="str">
        <f t="shared" si="45"/>
        <v>Nov-Si ;Ene-Si</v>
      </c>
      <c r="G506" t="e">
        <f>VLOOKUP(A506,#REF!,2,0)</f>
        <v>#REF!</v>
      </c>
      <c r="J506" t="s">
        <v>2295</v>
      </c>
      <c r="K506" t="s">
        <v>152</v>
      </c>
      <c r="L506" t="str">
        <f t="shared" si="46"/>
        <v/>
      </c>
      <c r="M506" t="e">
        <f>VLOOKUP(J506,#REF!,2,0)</f>
        <v>#REF!</v>
      </c>
      <c r="P506" t="s">
        <v>2026</v>
      </c>
      <c r="Q506" t="s">
        <v>171</v>
      </c>
      <c r="R506" t="str">
        <f t="shared" si="47"/>
        <v>TAY12M</v>
      </c>
      <c r="S506" t="e">
        <f>VLOOKUP(P506,#REF!,2,0)</f>
        <v>#REF!</v>
      </c>
    </row>
    <row r="507" spans="1:19" x14ac:dyDescent="0.25">
      <c r="A507" s="35" t="s">
        <v>1501</v>
      </c>
      <c r="B507" s="35" t="s">
        <v>122</v>
      </c>
      <c r="C507" t="str">
        <f t="shared" si="42"/>
        <v>DC11</v>
      </c>
      <c r="D507" t="str">
        <f t="shared" si="43"/>
        <v>DC11</v>
      </c>
      <c r="E507" t="str">
        <f t="shared" si="44"/>
        <v>Nov-Si ;Dic-Si</v>
      </c>
      <c r="F507" t="str">
        <f t="shared" si="45"/>
        <v>Nov-Si ;Ene-Si</v>
      </c>
      <c r="G507" t="e">
        <f>VLOOKUP(A507,#REF!,2,0)</f>
        <v>#REF!</v>
      </c>
      <c r="J507" t="s">
        <v>2297</v>
      </c>
      <c r="K507" t="s">
        <v>152</v>
      </c>
      <c r="L507" t="str">
        <f t="shared" si="46"/>
        <v/>
      </c>
      <c r="M507" t="e">
        <f>VLOOKUP(J507,#REF!,2,0)</f>
        <v>#REF!</v>
      </c>
      <c r="P507" t="s">
        <v>2302</v>
      </c>
      <c r="Q507" t="s">
        <v>171</v>
      </c>
      <c r="R507" t="str">
        <f t="shared" si="47"/>
        <v>C2013D</v>
      </c>
      <c r="S507" t="e">
        <f>VLOOKUP(P507,#REF!,2,0)</f>
        <v>#REF!</v>
      </c>
    </row>
    <row r="508" spans="1:19" x14ac:dyDescent="0.25">
      <c r="A508" s="35" t="s">
        <v>1706</v>
      </c>
      <c r="B508" s="35" t="s">
        <v>122</v>
      </c>
      <c r="C508" t="str">
        <f t="shared" si="42"/>
        <v>DCM</v>
      </c>
      <c r="D508" t="str">
        <f t="shared" si="43"/>
        <v>DCM</v>
      </c>
      <c r="E508" t="str">
        <f t="shared" si="44"/>
        <v>Nov-Si ;Dic-Si</v>
      </c>
      <c r="F508" t="str">
        <f t="shared" si="45"/>
        <v>Nov-Si ;Ene-Si</v>
      </c>
      <c r="G508" t="e">
        <f>VLOOKUP(A508,#REF!,2,0)</f>
        <v>#REF!</v>
      </c>
      <c r="J508" t="s">
        <v>1969</v>
      </c>
      <c r="K508" t="s">
        <v>152</v>
      </c>
      <c r="L508" t="str">
        <f t="shared" si="46"/>
        <v>OMS</v>
      </c>
      <c r="M508" t="e">
        <f>VLOOKUP(J508,#REF!,2,0)</f>
        <v>#REF!</v>
      </c>
      <c r="P508" t="s">
        <v>2015</v>
      </c>
      <c r="Q508" t="s">
        <v>171</v>
      </c>
      <c r="R508" t="str">
        <f t="shared" si="47"/>
        <v>PZO</v>
      </c>
      <c r="S508" t="e">
        <f>VLOOKUP(P508,#REF!,2,0)</f>
        <v>#REF!</v>
      </c>
    </row>
    <row r="509" spans="1:19" x14ac:dyDescent="0.25">
      <c r="A509" s="35" t="s">
        <v>1597</v>
      </c>
      <c r="B509" s="35" t="s">
        <v>122</v>
      </c>
      <c r="C509" t="str">
        <f t="shared" si="42"/>
        <v>DCR</v>
      </c>
      <c r="D509" t="str">
        <f t="shared" si="43"/>
        <v/>
      </c>
      <c r="E509" t="str">
        <f t="shared" si="44"/>
        <v>Nov-Si ;Dic-Si</v>
      </c>
      <c r="F509" t="str">
        <f t="shared" si="45"/>
        <v>Nov-Si ;Ene-No</v>
      </c>
      <c r="G509" t="e">
        <f>VLOOKUP(A509,#REF!,2,0)</f>
        <v>#REF!</v>
      </c>
      <c r="J509" t="s">
        <v>1970</v>
      </c>
      <c r="K509" t="s">
        <v>152</v>
      </c>
      <c r="L509" t="str">
        <f t="shared" si="46"/>
        <v>3LV</v>
      </c>
      <c r="M509" t="e">
        <f>VLOOKUP(J509,#REF!,2,0)</f>
        <v>#REF!</v>
      </c>
      <c r="P509" t="s">
        <v>2900</v>
      </c>
      <c r="Q509" t="s">
        <v>171</v>
      </c>
      <c r="R509" t="str">
        <f t="shared" si="47"/>
        <v/>
      </c>
      <c r="S509" t="e">
        <f>VLOOKUP(P509,#REF!,2,0)</f>
        <v>#REF!</v>
      </c>
    </row>
    <row r="510" spans="1:19" x14ac:dyDescent="0.25">
      <c r="A510" s="35" t="s">
        <v>1503</v>
      </c>
      <c r="B510" s="35" t="s">
        <v>122</v>
      </c>
      <c r="C510" t="str">
        <f t="shared" si="42"/>
        <v/>
      </c>
      <c r="D510" t="str">
        <f t="shared" si="43"/>
        <v/>
      </c>
      <c r="E510" t="str">
        <f t="shared" si="44"/>
        <v>Nov-Si ;Dic-No</v>
      </c>
      <c r="F510" t="str">
        <f t="shared" si="45"/>
        <v>Nov-Si ;Ene-No</v>
      </c>
      <c r="G510" t="e">
        <f>VLOOKUP(A510,#REF!,2,0)</f>
        <v>#REF!</v>
      </c>
      <c r="J510" t="s">
        <v>1894</v>
      </c>
      <c r="K510" t="s">
        <v>152</v>
      </c>
      <c r="L510" t="str">
        <f t="shared" si="46"/>
        <v>BCM1</v>
      </c>
      <c r="M510" t="e">
        <f>VLOOKUP(J510,#REF!,2,0)</f>
        <v>#REF!</v>
      </c>
      <c r="P510" t="s">
        <v>2901</v>
      </c>
      <c r="Q510" t="s">
        <v>171</v>
      </c>
      <c r="R510" t="str">
        <f t="shared" si="47"/>
        <v/>
      </c>
      <c r="S510" t="e">
        <f>VLOOKUP(P510,#REF!,2,0)</f>
        <v>#REF!</v>
      </c>
    </row>
    <row r="511" spans="1:19" x14ac:dyDescent="0.25">
      <c r="A511" s="35" t="s">
        <v>1599</v>
      </c>
      <c r="B511" s="35" t="s">
        <v>122</v>
      </c>
      <c r="C511" t="str">
        <f t="shared" si="42"/>
        <v>DMG</v>
      </c>
      <c r="D511" t="str">
        <f t="shared" si="43"/>
        <v/>
      </c>
      <c r="E511" t="str">
        <f t="shared" si="44"/>
        <v>Nov-Si ;Dic-Si</v>
      </c>
      <c r="F511" t="str">
        <f t="shared" si="45"/>
        <v>Nov-Si ;Ene-No</v>
      </c>
      <c r="G511" t="e">
        <f>VLOOKUP(A511,#REF!,2,0)</f>
        <v>#REF!</v>
      </c>
      <c r="J511" t="s">
        <v>1529</v>
      </c>
      <c r="K511" t="s">
        <v>152</v>
      </c>
      <c r="L511" t="str">
        <f t="shared" si="46"/>
        <v>LD7</v>
      </c>
      <c r="M511" t="e">
        <f>VLOOKUP(J511,#REF!,2,0)</f>
        <v>#REF!</v>
      </c>
      <c r="P511" t="s">
        <v>2303</v>
      </c>
      <c r="Q511" t="s">
        <v>171</v>
      </c>
      <c r="R511" t="str">
        <f t="shared" si="47"/>
        <v>C173</v>
      </c>
      <c r="S511" t="e">
        <f>VLOOKUP(P511,#REF!,2,0)</f>
        <v>#REF!</v>
      </c>
    </row>
    <row r="512" spans="1:19" x14ac:dyDescent="0.25">
      <c r="A512" s="35" t="s">
        <v>1601</v>
      </c>
      <c r="B512" s="35" t="s">
        <v>122</v>
      </c>
      <c r="C512" t="str">
        <f t="shared" si="42"/>
        <v/>
      </c>
      <c r="D512" t="str">
        <f t="shared" si="43"/>
        <v/>
      </c>
      <c r="E512" t="str">
        <f t="shared" si="44"/>
        <v>Nov-Si ;Dic-No</v>
      </c>
      <c r="F512" t="str">
        <f t="shared" si="45"/>
        <v>Nov-Si ;Ene-No</v>
      </c>
      <c r="G512" t="e">
        <f>VLOOKUP(A512,#REF!,2,0)</f>
        <v>#REF!</v>
      </c>
      <c r="J512" t="s">
        <v>2007</v>
      </c>
      <c r="K512" t="s">
        <v>152</v>
      </c>
      <c r="L512" t="str">
        <f t="shared" si="46"/>
        <v>LD8</v>
      </c>
      <c r="M512" t="e">
        <f>VLOOKUP(J512,#REF!,2,0)</f>
        <v>#REF!</v>
      </c>
      <c r="P512" t="s">
        <v>2902</v>
      </c>
      <c r="Q512" t="s">
        <v>171</v>
      </c>
      <c r="R512" t="str">
        <f t="shared" si="47"/>
        <v/>
      </c>
      <c r="S512" t="e">
        <f>VLOOKUP(P512,#REF!,2,0)</f>
        <v>#REF!</v>
      </c>
    </row>
    <row r="513" spans="1:19" x14ac:dyDescent="0.25">
      <c r="A513" s="35" t="s">
        <v>2045</v>
      </c>
      <c r="B513" s="35" t="s">
        <v>122</v>
      </c>
      <c r="C513" t="str">
        <f t="shared" si="42"/>
        <v/>
      </c>
      <c r="D513" t="str">
        <f t="shared" si="43"/>
        <v/>
      </c>
      <c r="E513" t="str">
        <f t="shared" si="44"/>
        <v>Nov-Si ;Dic-No</v>
      </c>
      <c r="F513" t="str">
        <f t="shared" si="45"/>
        <v>Nov-Si ;Ene-No</v>
      </c>
      <c r="G513" t="e">
        <f>VLOOKUP(A513,#REF!,2,0)</f>
        <v>#REF!</v>
      </c>
      <c r="J513" t="s">
        <v>1972</v>
      </c>
      <c r="K513" t="s">
        <v>152</v>
      </c>
      <c r="L513" t="str">
        <f t="shared" si="46"/>
        <v>P6I</v>
      </c>
      <c r="M513" t="e">
        <f>VLOOKUP(J513,#REF!,2,0)</f>
        <v>#REF!</v>
      </c>
      <c r="P513" t="s">
        <v>2011</v>
      </c>
      <c r="Q513" t="s">
        <v>171</v>
      </c>
      <c r="R513" t="str">
        <f t="shared" si="47"/>
        <v>CQ1</v>
      </c>
      <c r="S513" t="e">
        <f>VLOOKUP(P513,#REF!,2,0)</f>
        <v>#REF!</v>
      </c>
    </row>
    <row r="514" spans="1:19" x14ac:dyDescent="0.25">
      <c r="A514" s="35" t="s">
        <v>1505</v>
      </c>
      <c r="B514" s="35" t="s">
        <v>122</v>
      </c>
      <c r="C514" t="str">
        <f t="shared" si="42"/>
        <v/>
      </c>
      <c r="D514" t="str">
        <f t="shared" si="43"/>
        <v/>
      </c>
      <c r="E514" t="str">
        <f t="shared" si="44"/>
        <v>Nov-Si ;Dic-No</v>
      </c>
      <c r="F514" t="str">
        <f t="shared" si="45"/>
        <v>Nov-Si ;Ene-No</v>
      </c>
      <c r="G514" t="e">
        <f>VLOOKUP(A514,#REF!,2,0)</f>
        <v>#REF!</v>
      </c>
      <c r="J514" t="s">
        <v>1905</v>
      </c>
      <c r="K514" t="s">
        <v>152</v>
      </c>
      <c r="L514" t="str">
        <f t="shared" si="46"/>
        <v>P7I</v>
      </c>
      <c r="M514" t="e">
        <f>VLOOKUP(J514,#REF!,2,0)</f>
        <v>#REF!</v>
      </c>
      <c r="P514" t="s">
        <v>1897</v>
      </c>
      <c r="Q514" t="s">
        <v>171</v>
      </c>
      <c r="R514" t="str">
        <f t="shared" si="47"/>
        <v>EIO1</v>
      </c>
      <c r="S514" t="e">
        <f>VLOOKUP(P514,#REF!,2,0)</f>
        <v>#REF!</v>
      </c>
    </row>
    <row r="515" spans="1:19" x14ac:dyDescent="0.25">
      <c r="A515" s="35" t="s">
        <v>1603</v>
      </c>
      <c r="B515" s="35" t="s">
        <v>122</v>
      </c>
      <c r="C515" t="str">
        <f t="shared" ref="C515:C578" si="48">IFERROR(VLOOKUP(A515,J:J,1,0),"")</f>
        <v>ERR</v>
      </c>
      <c r="D515" t="str">
        <f t="shared" ref="D515:D578" si="49">IFERROR(VLOOKUP(A515,P:P,1,0),"")</f>
        <v/>
      </c>
      <c r="E515" t="str">
        <f t="shared" ref="E515:E578" si="50">IF(C515=A515,"Nov-Si ;Dic-Si","Nov-Si ;Dic-No")</f>
        <v>Nov-Si ;Dic-Si</v>
      </c>
      <c r="F515" t="str">
        <f t="shared" ref="F515:F578" si="51">IF(D515=A515,"Nov-Si ;Ene-Si","Nov-Si ;Ene-No")</f>
        <v>Nov-Si ;Ene-No</v>
      </c>
      <c r="G515" t="e">
        <f>VLOOKUP(A515,#REF!,2,0)</f>
        <v>#REF!</v>
      </c>
      <c r="J515" t="s">
        <v>1990</v>
      </c>
      <c r="K515" t="s">
        <v>152</v>
      </c>
      <c r="L515" t="str">
        <f t="shared" ref="L515:L547" si="52">IFERROR(VLOOKUP(J515,A:A,1,0),"")</f>
        <v>12E3B</v>
      </c>
      <c r="M515" t="e">
        <f>VLOOKUP(J515,#REF!,2,0)</f>
        <v>#REF!</v>
      </c>
      <c r="P515" t="s">
        <v>2305</v>
      </c>
      <c r="Q515" t="s">
        <v>171</v>
      </c>
      <c r="R515" t="str">
        <f t="shared" ref="R515:R567" si="53">IFERROR(IFERROR(VLOOKUP(P515,A:A,1,0),VLOOKUP(P515,J:J,1,0)),"")</f>
        <v>4D1011</v>
      </c>
      <c r="S515" t="e">
        <f>VLOOKUP(P515,#REF!,2,0)</f>
        <v>#REF!</v>
      </c>
    </row>
    <row r="516" spans="1:19" x14ac:dyDescent="0.25">
      <c r="A516" s="35" t="s">
        <v>1605</v>
      </c>
      <c r="B516" s="35" t="s">
        <v>122</v>
      </c>
      <c r="C516" t="str">
        <f t="shared" si="48"/>
        <v/>
      </c>
      <c r="D516" t="str">
        <f t="shared" si="49"/>
        <v>ESI</v>
      </c>
      <c r="E516" t="str">
        <f t="shared" si="50"/>
        <v>Nov-Si ;Dic-No</v>
      </c>
      <c r="F516" t="str">
        <f t="shared" si="51"/>
        <v>Nov-Si ;Ene-Si</v>
      </c>
      <c r="G516" t="e">
        <f>VLOOKUP(A516,#REF!,2,0)</f>
        <v>#REF!</v>
      </c>
      <c r="J516" t="s">
        <v>2720</v>
      </c>
      <c r="K516" t="s">
        <v>152</v>
      </c>
      <c r="L516" t="str">
        <f t="shared" si="52"/>
        <v>322</v>
      </c>
      <c r="M516" t="e">
        <f>VLOOKUP(J516,#REF!,2,0)</f>
        <v>#REF!</v>
      </c>
      <c r="P516" t="s">
        <v>2300</v>
      </c>
      <c r="Q516" t="s">
        <v>171</v>
      </c>
      <c r="R516" t="str">
        <f t="shared" si="53"/>
        <v>C3A1</v>
      </c>
      <c r="S516" t="e">
        <f>VLOOKUP(P516,#REF!,2,0)</f>
        <v>#REF!</v>
      </c>
    </row>
    <row r="517" spans="1:19" x14ac:dyDescent="0.25">
      <c r="A517" s="35" t="s">
        <v>1581</v>
      </c>
      <c r="B517" s="35" t="s">
        <v>122</v>
      </c>
      <c r="C517" t="str">
        <f t="shared" si="48"/>
        <v>EZF</v>
      </c>
      <c r="D517" t="str">
        <f t="shared" si="49"/>
        <v/>
      </c>
      <c r="E517" t="str">
        <f t="shared" si="50"/>
        <v>Nov-Si ;Dic-Si</v>
      </c>
      <c r="F517" t="str">
        <f t="shared" si="51"/>
        <v>Nov-Si ;Ene-No</v>
      </c>
      <c r="G517" t="e">
        <f>VLOOKUP(A517,#REF!,2,0)</f>
        <v>#REF!</v>
      </c>
      <c r="J517" t="s">
        <v>1991</v>
      </c>
      <c r="K517" t="s">
        <v>152</v>
      </c>
      <c r="L517" t="str">
        <f t="shared" si="52"/>
        <v>4A3021</v>
      </c>
      <c r="M517" t="e">
        <f>VLOOKUP(J517,#REF!,2,0)</f>
        <v>#REF!</v>
      </c>
      <c r="P517" t="s">
        <v>2903</v>
      </c>
      <c r="Q517" t="s">
        <v>171</v>
      </c>
      <c r="R517" t="str">
        <f t="shared" si="53"/>
        <v/>
      </c>
      <c r="S517" t="e">
        <f>VLOOKUP(P517,#REF!,2,0)</f>
        <v>#REF!</v>
      </c>
    </row>
    <row r="518" spans="1:19" x14ac:dyDescent="0.25">
      <c r="A518" s="35" t="s">
        <v>1513</v>
      </c>
      <c r="B518" s="35" t="s">
        <v>122</v>
      </c>
      <c r="C518" t="str">
        <f t="shared" si="48"/>
        <v>FRE</v>
      </c>
      <c r="D518" t="str">
        <f t="shared" si="49"/>
        <v/>
      </c>
      <c r="E518" t="str">
        <f t="shared" si="50"/>
        <v>Nov-Si ;Dic-Si</v>
      </c>
      <c r="F518" t="str">
        <f t="shared" si="51"/>
        <v>Nov-Si ;Ene-No</v>
      </c>
      <c r="G518" t="e">
        <f>VLOOKUP(A518,#REF!,2,0)</f>
        <v>#REF!</v>
      </c>
      <c r="J518" t="s">
        <v>2012</v>
      </c>
      <c r="K518" t="s">
        <v>152</v>
      </c>
      <c r="L518" t="str">
        <f t="shared" si="52"/>
        <v>CQ2</v>
      </c>
      <c r="M518" t="e">
        <f>VLOOKUP(J518,#REF!,2,0)</f>
        <v>#REF!</v>
      </c>
      <c r="P518" t="s">
        <v>1955</v>
      </c>
      <c r="Q518" t="s">
        <v>171</v>
      </c>
      <c r="R518" t="str">
        <f t="shared" si="53"/>
        <v>FGP</v>
      </c>
      <c r="S518" t="e">
        <f>VLOOKUP(P518,#REF!,2,0)</f>
        <v>#REF!</v>
      </c>
    </row>
    <row r="519" spans="1:19" x14ac:dyDescent="0.25">
      <c r="A519" s="35" t="s">
        <v>1607</v>
      </c>
      <c r="B519" s="35" t="s">
        <v>122</v>
      </c>
      <c r="C519" t="str">
        <f t="shared" si="48"/>
        <v/>
      </c>
      <c r="D519" t="str">
        <f t="shared" si="49"/>
        <v/>
      </c>
      <c r="E519" t="str">
        <f t="shared" si="50"/>
        <v>Nov-Si ;Dic-No</v>
      </c>
      <c r="F519" t="str">
        <f t="shared" si="51"/>
        <v>Nov-Si ;Ene-No</v>
      </c>
      <c r="G519" t="e">
        <f>VLOOKUP(A519,#REF!,2,0)</f>
        <v>#REF!</v>
      </c>
      <c r="J519" t="s">
        <v>1624</v>
      </c>
      <c r="K519" t="s">
        <v>152</v>
      </c>
      <c r="L519" t="str">
        <f t="shared" si="52"/>
        <v>CQ6</v>
      </c>
      <c r="M519" t="e">
        <f>VLOOKUP(J519,#REF!,2,0)</f>
        <v>#REF!</v>
      </c>
      <c r="P519" t="s">
        <v>2308</v>
      </c>
      <c r="Q519" t="s">
        <v>171</v>
      </c>
      <c r="R519" t="str">
        <f t="shared" si="53"/>
        <v>CLI</v>
      </c>
      <c r="S519" t="e">
        <f>VLOOKUP(P519,#REF!,2,0)</f>
        <v>#REF!</v>
      </c>
    </row>
    <row r="520" spans="1:19" x14ac:dyDescent="0.25">
      <c r="A520" s="35" t="s">
        <v>1483</v>
      </c>
      <c r="B520" s="35" t="s">
        <v>122</v>
      </c>
      <c r="C520" t="str">
        <f t="shared" si="48"/>
        <v>GD1</v>
      </c>
      <c r="D520" t="str">
        <f t="shared" si="49"/>
        <v/>
      </c>
      <c r="E520" t="str">
        <f t="shared" si="50"/>
        <v>Nov-Si ;Dic-Si</v>
      </c>
      <c r="F520" t="str">
        <f t="shared" si="51"/>
        <v>Nov-Si ;Ene-No</v>
      </c>
      <c r="G520" t="e">
        <f>VLOOKUP(A520,#REF!,2,0)</f>
        <v>#REF!</v>
      </c>
      <c r="J520" t="s">
        <v>1993</v>
      </c>
      <c r="K520" t="s">
        <v>152</v>
      </c>
      <c r="L520" t="str">
        <f t="shared" si="52"/>
        <v>EVR</v>
      </c>
      <c r="M520" t="e">
        <f>VLOOKUP(J520,#REF!,2,0)</f>
        <v>#REF!</v>
      </c>
      <c r="P520" t="s">
        <v>2904</v>
      </c>
      <c r="Q520" t="s">
        <v>171</v>
      </c>
      <c r="R520" t="str">
        <f t="shared" si="53"/>
        <v/>
      </c>
      <c r="S520" t="e">
        <f>VLOOKUP(P520,#REF!,2,0)</f>
        <v>#REF!</v>
      </c>
    </row>
    <row r="521" spans="1:19" x14ac:dyDescent="0.25">
      <c r="A521" s="35" t="s">
        <v>1485</v>
      </c>
      <c r="B521" s="35" t="s">
        <v>122</v>
      </c>
      <c r="C521" t="str">
        <f t="shared" si="48"/>
        <v>GD2</v>
      </c>
      <c r="D521" t="str">
        <f t="shared" si="49"/>
        <v/>
      </c>
      <c r="E521" t="str">
        <f t="shared" si="50"/>
        <v>Nov-Si ;Dic-Si</v>
      </c>
      <c r="F521" t="str">
        <f t="shared" si="51"/>
        <v>Nov-Si ;Ene-No</v>
      </c>
      <c r="G521" t="e">
        <f>VLOOKUP(A521,#REF!,2,0)</f>
        <v>#REF!</v>
      </c>
      <c r="J521" t="s">
        <v>2008</v>
      </c>
      <c r="K521" t="s">
        <v>152</v>
      </c>
      <c r="L521" t="str">
        <f t="shared" si="52"/>
        <v>RPQ</v>
      </c>
      <c r="M521" t="e">
        <f>VLOOKUP(J521,#REF!,2,0)</f>
        <v>#REF!</v>
      </c>
      <c r="P521" t="s">
        <v>2905</v>
      </c>
      <c r="Q521" t="s">
        <v>171</v>
      </c>
      <c r="R521" t="str">
        <f t="shared" si="53"/>
        <v/>
      </c>
      <c r="S521" t="e">
        <f>VLOOKUP(P521,#REF!,2,0)</f>
        <v>#REF!</v>
      </c>
    </row>
    <row r="522" spans="1:19" x14ac:dyDescent="0.25">
      <c r="A522" s="35" t="s">
        <v>1487</v>
      </c>
      <c r="B522" s="35" t="s">
        <v>122</v>
      </c>
      <c r="C522" t="str">
        <f t="shared" si="48"/>
        <v>GD3</v>
      </c>
      <c r="D522" t="str">
        <f t="shared" si="49"/>
        <v/>
      </c>
      <c r="E522" t="str">
        <f t="shared" si="50"/>
        <v>Nov-Si ;Dic-Si</v>
      </c>
      <c r="F522" t="str">
        <f t="shared" si="51"/>
        <v>Nov-Si ;Ene-No</v>
      </c>
      <c r="G522" t="e">
        <f>VLOOKUP(A522,#REF!,2,0)</f>
        <v>#REF!</v>
      </c>
      <c r="J522" t="s">
        <v>2028</v>
      </c>
      <c r="K522" t="s">
        <v>152</v>
      </c>
      <c r="L522" t="str">
        <f t="shared" si="52"/>
        <v>RU3</v>
      </c>
      <c r="M522" t="e">
        <f>VLOOKUP(J522,#REF!,2,0)</f>
        <v>#REF!</v>
      </c>
      <c r="P522" t="s">
        <v>2906</v>
      </c>
      <c r="Q522" t="s">
        <v>171</v>
      </c>
      <c r="R522" t="str">
        <f t="shared" si="53"/>
        <v/>
      </c>
      <c r="S522" t="e">
        <f>VLOOKUP(P522,#REF!,2,0)</f>
        <v>#REF!</v>
      </c>
    </row>
    <row r="523" spans="1:19" x14ac:dyDescent="0.25">
      <c r="A523" s="35" t="s">
        <v>1489</v>
      </c>
      <c r="B523" s="35" t="s">
        <v>122</v>
      </c>
      <c r="C523" t="str">
        <f t="shared" si="48"/>
        <v>GD4</v>
      </c>
      <c r="D523" t="str">
        <f t="shared" si="49"/>
        <v/>
      </c>
      <c r="E523" t="str">
        <f t="shared" si="50"/>
        <v>Nov-Si ;Dic-Si</v>
      </c>
      <c r="F523" t="str">
        <f t="shared" si="51"/>
        <v>Nov-Si ;Ene-No</v>
      </c>
      <c r="G523" t="e">
        <f>VLOOKUP(A523,#REF!,2,0)</f>
        <v>#REF!</v>
      </c>
      <c r="J523" t="s">
        <v>2005</v>
      </c>
      <c r="K523" t="s">
        <v>152</v>
      </c>
      <c r="L523" t="str">
        <f t="shared" si="52"/>
        <v>TFS</v>
      </c>
      <c r="M523" t="e">
        <f>VLOOKUP(J523,#REF!,2,0)</f>
        <v>#REF!</v>
      </c>
      <c r="P523" t="s">
        <v>1639</v>
      </c>
      <c r="Q523" t="s">
        <v>171</v>
      </c>
      <c r="R523" t="str">
        <f t="shared" si="53"/>
        <v>SRM</v>
      </c>
      <c r="S523" t="e">
        <f>VLOOKUP(P523,#REF!,2,0)</f>
        <v>#REF!</v>
      </c>
    </row>
    <row r="524" spans="1:19" x14ac:dyDescent="0.25">
      <c r="A524" s="35" t="s">
        <v>2049</v>
      </c>
      <c r="B524" s="35" t="s">
        <v>122</v>
      </c>
      <c r="C524" t="str">
        <f t="shared" si="48"/>
        <v/>
      </c>
      <c r="D524" t="str">
        <f t="shared" si="49"/>
        <v/>
      </c>
      <c r="E524" t="str">
        <f t="shared" si="50"/>
        <v>Nov-Si ;Dic-No</v>
      </c>
      <c r="F524" t="str">
        <f t="shared" si="51"/>
        <v>Nov-Si ;Ene-No</v>
      </c>
      <c r="G524" t="e">
        <f>VLOOKUP(A524,#REF!,2,0)</f>
        <v>#REF!</v>
      </c>
      <c r="J524" t="s">
        <v>2298</v>
      </c>
      <c r="K524" t="s">
        <v>171</v>
      </c>
      <c r="L524" t="str">
        <f t="shared" si="52"/>
        <v/>
      </c>
      <c r="M524" t="e">
        <f>VLOOKUP(J524,#REF!,2,0)</f>
        <v>#REF!</v>
      </c>
      <c r="P524" t="s">
        <v>1900</v>
      </c>
      <c r="Q524" t="s">
        <v>171</v>
      </c>
      <c r="R524" t="str">
        <f t="shared" si="53"/>
        <v>LT2</v>
      </c>
      <c r="S524" t="e">
        <f>VLOOKUP(P524,#REF!,2,0)</f>
        <v>#REF!</v>
      </c>
    </row>
    <row r="525" spans="1:19" x14ac:dyDescent="0.25">
      <c r="A525" s="35" t="s">
        <v>1571</v>
      </c>
      <c r="B525" s="35" t="s">
        <v>122</v>
      </c>
      <c r="C525" t="str">
        <f t="shared" si="48"/>
        <v/>
      </c>
      <c r="D525" t="str">
        <f t="shared" si="49"/>
        <v/>
      </c>
      <c r="E525" t="str">
        <f t="shared" si="50"/>
        <v>Nov-Si ;Dic-No</v>
      </c>
      <c r="F525" t="str">
        <f t="shared" si="51"/>
        <v>Nov-Si ;Ene-No</v>
      </c>
      <c r="G525" t="e">
        <f>VLOOKUP(A525,#REF!,2,0)</f>
        <v>#REF!</v>
      </c>
      <c r="J525" t="s">
        <v>2014</v>
      </c>
      <c r="K525" t="s">
        <v>171</v>
      </c>
      <c r="L525" t="str">
        <f t="shared" si="52"/>
        <v>3CJ</v>
      </c>
      <c r="M525" t="e">
        <f>VLOOKUP(J525,#REF!,2,0)</f>
        <v>#REF!</v>
      </c>
      <c r="P525" t="s">
        <v>1969</v>
      </c>
      <c r="Q525" t="s">
        <v>171</v>
      </c>
      <c r="R525" t="str">
        <f t="shared" si="53"/>
        <v>OMS</v>
      </c>
      <c r="S525" t="e">
        <f>VLOOKUP(P525,#REF!,2,0)</f>
        <v>#REF!</v>
      </c>
    </row>
    <row r="526" spans="1:19" x14ac:dyDescent="0.25">
      <c r="A526" s="35" t="s">
        <v>1539</v>
      </c>
      <c r="B526" s="35" t="s">
        <v>122</v>
      </c>
      <c r="C526" t="str">
        <f t="shared" si="48"/>
        <v/>
      </c>
      <c r="D526" t="str">
        <f t="shared" si="49"/>
        <v/>
      </c>
      <c r="E526" t="str">
        <f t="shared" si="50"/>
        <v>Nov-Si ;Dic-No</v>
      </c>
      <c r="F526" t="str">
        <f t="shared" si="51"/>
        <v>Nov-Si ;Ene-No</v>
      </c>
      <c r="G526" t="e">
        <f>VLOOKUP(A526,#REF!,2,0)</f>
        <v>#REF!</v>
      </c>
      <c r="J526" t="s">
        <v>2019</v>
      </c>
      <c r="K526" t="s">
        <v>171</v>
      </c>
      <c r="L526" t="str">
        <f t="shared" si="52"/>
        <v>S1E3D</v>
      </c>
      <c r="M526" t="e">
        <f>VLOOKUP(J526,#REF!,2,0)</f>
        <v>#REF!</v>
      </c>
      <c r="P526" t="s">
        <v>2907</v>
      </c>
      <c r="Q526" t="s">
        <v>171</v>
      </c>
      <c r="R526" t="str">
        <f t="shared" si="53"/>
        <v/>
      </c>
      <c r="S526" t="e">
        <f>VLOOKUP(P526,#REF!,2,0)</f>
        <v>#REF!</v>
      </c>
    </row>
    <row r="527" spans="1:19" x14ac:dyDescent="0.25">
      <c r="A527" s="35" t="s">
        <v>1493</v>
      </c>
      <c r="B527" s="35" t="s">
        <v>122</v>
      </c>
      <c r="C527" t="str">
        <f t="shared" si="48"/>
        <v/>
      </c>
      <c r="D527" t="str">
        <f t="shared" si="49"/>
        <v/>
      </c>
      <c r="E527" t="str">
        <f t="shared" si="50"/>
        <v>Nov-Si ;Dic-No</v>
      </c>
      <c r="F527" t="str">
        <f t="shared" si="51"/>
        <v>Nov-Si ;Ene-No</v>
      </c>
      <c r="G527" t="e">
        <f>VLOOKUP(A527,#REF!,2,0)</f>
        <v>#REF!</v>
      </c>
      <c r="J527" t="s">
        <v>2300</v>
      </c>
      <c r="K527" t="s">
        <v>171</v>
      </c>
      <c r="L527" t="str">
        <f t="shared" si="52"/>
        <v/>
      </c>
      <c r="M527" t="e">
        <f>VLOOKUP(J527,#REF!,2,0)</f>
        <v>#REF!</v>
      </c>
      <c r="P527" t="s">
        <v>2665</v>
      </c>
      <c r="Q527" t="s">
        <v>171</v>
      </c>
      <c r="R527" t="str">
        <f t="shared" si="53"/>
        <v>ECL</v>
      </c>
      <c r="S527" t="e">
        <f>VLOOKUP(P527,#REF!,2,0)</f>
        <v>#REF!</v>
      </c>
    </row>
    <row r="528" spans="1:19" x14ac:dyDescent="0.25">
      <c r="A528" s="35" t="s">
        <v>2053</v>
      </c>
      <c r="B528" s="35" t="s">
        <v>122</v>
      </c>
      <c r="C528" t="str">
        <f t="shared" si="48"/>
        <v/>
      </c>
      <c r="D528" t="str">
        <f t="shared" si="49"/>
        <v>JU3</v>
      </c>
      <c r="E528" t="str">
        <f t="shared" si="50"/>
        <v>Nov-Si ;Dic-No</v>
      </c>
      <c r="F528" t="str">
        <f t="shared" si="51"/>
        <v>Nov-Si ;Ene-Si</v>
      </c>
      <c r="G528" t="e">
        <f>VLOOKUP(A528,#REF!,2,0)</f>
        <v>#REF!</v>
      </c>
      <c r="J528" t="s">
        <v>2023</v>
      </c>
      <c r="K528" t="s">
        <v>171</v>
      </c>
      <c r="L528" t="str">
        <f t="shared" si="52"/>
        <v>CHD</v>
      </c>
      <c r="M528" t="e">
        <f>VLOOKUP(J528,#REF!,2,0)</f>
        <v>#REF!</v>
      </c>
      <c r="P528" t="s">
        <v>2285</v>
      </c>
      <c r="Q528" t="s">
        <v>171</v>
      </c>
      <c r="R528" t="str">
        <f t="shared" si="53"/>
        <v>GA111</v>
      </c>
      <c r="S528" t="e">
        <f>VLOOKUP(P528,#REF!,2,0)</f>
        <v>#REF!</v>
      </c>
    </row>
    <row r="529" spans="1:19" x14ac:dyDescent="0.25">
      <c r="A529" s="35" t="s">
        <v>1507</v>
      </c>
      <c r="B529" s="35" t="s">
        <v>122</v>
      </c>
      <c r="C529" t="str">
        <f t="shared" si="48"/>
        <v>LO4</v>
      </c>
      <c r="D529" t="str">
        <f t="shared" si="49"/>
        <v/>
      </c>
      <c r="E529" t="str">
        <f t="shared" si="50"/>
        <v>Nov-Si ;Dic-Si</v>
      </c>
      <c r="F529" t="str">
        <f t="shared" si="51"/>
        <v>Nov-Si ;Ene-No</v>
      </c>
      <c r="G529" t="e">
        <f>VLOOKUP(A529,#REF!,2,0)</f>
        <v>#REF!</v>
      </c>
      <c r="J529" t="s">
        <v>1996</v>
      </c>
      <c r="K529" t="s">
        <v>171</v>
      </c>
      <c r="L529" t="str">
        <f t="shared" si="52"/>
        <v>REL13B</v>
      </c>
      <c r="M529" t="e">
        <f>VLOOKUP(J529,#REF!,2,0)</f>
        <v>#REF!</v>
      </c>
      <c r="P529" t="s">
        <v>1711</v>
      </c>
      <c r="Q529" t="s">
        <v>171</v>
      </c>
      <c r="R529" t="str">
        <f t="shared" si="53"/>
        <v>MVE</v>
      </c>
      <c r="S529" t="e">
        <f>VLOOKUP(P529,#REF!,2,0)</f>
        <v>#REF!</v>
      </c>
    </row>
    <row r="530" spans="1:19" x14ac:dyDescent="0.25">
      <c r="A530" s="35" t="s">
        <v>1583</v>
      </c>
      <c r="B530" s="35" t="s">
        <v>122</v>
      </c>
      <c r="C530" t="str">
        <f t="shared" si="48"/>
        <v>M0G</v>
      </c>
      <c r="D530" t="str">
        <f t="shared" si="49"/>
        <v/>
      </c>
      <c r="E530" t="str">
        <f t="shared" si="50"/>
        <v>Nov-Si ;Dic-Si</v>
      </c>
      <c r="F530" t="str">
        <f t="shared" si="51"/>
        <v>Nov-Si ;Ene-No</v>
      </c>
      <c r="G530" t="e">
        <f>VLOOKUP(A530,#REF!,2,0)</f>
        <v>#REF!</v>
      </c>
      <c r="J530" t="s">
        <v>2015</v>
      </c>
      <c r="K530" t="s">
        <v>171</v>
      </c>
      <c r="L530" t="str">
        <f t="shared" si="52"/>
        <v>PZO</v>
      </c>
      <c r="M530" t="e">
        <f>VLOOKUP(J530,#REF!,2,0)</f>
        <v>#REF!</v>
      </c>
      <c r="P530" t="s">
        <v>2687</v>
      </c>
      <c r="Q530" t="s">
        <v>171</v>
      </c>
      <c r="R530" t="str">
        <f t="shared" si="53"/>
        <v>I3M</v>
      </c>
      <c r="S530" t="e">
        <f>VLOOKUP(P530,#REF!,2,0)</f>
        <v>#REF!</v>
      </c>
    </row>
    <row r="531" spans="1:19" x14ac:dyDescent="0.25">
      <c r="A531" s="35" t="s">
        <v>1526</v>
      </c>
      <c r="B531" s="35" t="s">
        <v>122</v>
      </c>
      <c r="C531" t="str">
        <f t="shared" si="48"/>
        <v/>
      </c>
      <c r="D531" t="str">
        <f t="shared" si="49"/>
        <v/>
      </c>
      <c r="E531" t="str">
        <f t="shared" si="50"/>
        <v>Nov-Si ;Dic-No</v>
      </c>
      <c r="F531" t="str">
        <f t="shared" si="51"/>
        <v>Nov-Si ;Ene-No</v>
      </c>
      <c r="G531" t="e">
        <f>VLOOKUP(A531,#REF!,2,0)</f>
        <v>#REF!</v>
      </c>
      <c r="J531" t="s">
        <v>2020</v>
      </c>
      <c r="K531" t="s">
        <v>171</v>
      </c>
      <c r="L531" t="str">
        <f t="shared" si="52"/>
        <v>TV21</v>
      </c>
      <c r="M531" t="e">
        <f>VLOOKUP(J531,#REF!,2,0)</f>
        <v>#REF!</v>
      </c>
      <c r="P531" t="s">
        <v>2632</v>
      </c>
      <c r="Q531" t="s">
        <v>171</v>
      </c>
      <c r="R531" t="str">
        <f t="shared" si="53"/>
        <v>L6D</v>
      </c>
      <c r="S531" t="e">
        <f>VLOOKUP(P531,#REF!,2,0)</f>
        <v>#REF!</v>
      </c>
    </row>
    <row r="532" spans="1:19" x14ac:dyDescent="0.25">
      <c r="A532" s="35" t="s">
        <v>2055</v>
      </c>
      <c r="B532" s="35" t="s">
        <v>122</v>
      </c>
      <c r="C532" t="str">
        <f t="shared" si="48"/>
        <v/>
      </c>
      <c r="D532" t="str">
        <f t="shared" si="49"/>
        <v/>
      </c>
      <c r="E532" t="str">
        <f t="shared" si="50"/>
        <v>Nov-Si ;Dic-No</v>
      </c>
      <c r="F532" t="str">
        <f t="shared" si="51"/>
        <v>Nov-Si ;Ene-No</v>
      </c>
      <c r="G532" t="e">
        <f>VLOOKUP(A532,#REF!,2,0)</f>
        <v>#REF!</v>
      </c>
      <c r="J532" t="s">
        <v>2011</v>
      </c>
      <c r="K532" t="s">
        <v>171</v>
      </c>
      <c r="L532" t="str">
        <f t="shared" si="52"/>
        <v>CQ1</v>
      </c>
      <c r="M532" t="e">
        <f>VLOOKUP(J532,#REF!,2,0)</f>
        <v>#REF!</v>
      </c>
      <c r="P532" t="s">
        <v>2908</v>
      </c>
      <c r="Q532" t="s">
        <v>171</v>
      </c>
      <c r="R532" t="str">
        <f t="shared" si="53"/>
        <v/>
      </c>
      <c r="S532" t="e">
        <f>VLOOKUP(P532,#REF!,2,0)</f>
        <v>#REF!</v>
      </c>
    </row>
    <row r="533" spans="1:19" x14ac:dyDescent="0.25">
      <c r="A533" s="35" t="s">
        <v>1545</v>
      </c>
      <c r="B533" s="35" t="s">
        <v>122</v>
      </c>
      <c r="C533" t="str">
        <f t="shared" si="48"/>
        <v/>
      </c>
      <c r="D533" t="str">
        <f t="shared" si="49"/>
        <v/>
      </c>
      <c r="E533" t="str">
        <f t="shared" si="50"/>
        <v>Nov-Si ;Dic-No</v>
      </c>
      <c r="F533" t="str">
        <f t="shared" si="51"/>
        <v>Nov-Si ;Ene-No</v>
      </c>
      <c r="G533" t="e">
        <f>VLOOKUP(A533,#REF!,2,0)</f>
        <v>#REF!</v>
      </c>
      <c r="J533" t="s">
        <v>2302</v>
      </c>
      <c r="K533" t="s">
        <v>171</v>
      </c>
      <c r="L533" t="str">
        <f t="shared" si="52"/>
        <v/>
      </c>
      <c r="M533" t="e">
        <f>VLOOKUP(J533,#REF!,2,0)</f>
        <v>#REF!</v>
      </c>
      <c r="P533" t="s">
        <v>2909</v>
      </c>
      <c r="Q533" t="s">
        <v>171</v>
      </c>
      <c r="R533" t="str">
        <f t="shared" si="53"/>
        <v/>
      </c>
      <c r="S533" t="e">
        <f>VLOOKUP(P533,#REF!,2,0)</f>
        <v>#REF!</v>
      </c>
    </row>
    <row r="534" spans="1:19" x14ac:dyDescent="0.25">
      <c r="A534" s="35" t="s">
        <v>1551</v>
      </c>
      <c r="B534" s="35" t="s">
        <v>122</v>
      </c>
      <c r="C534" t="str">
        <f t="shared" si="48"/>
        <v>MEI</v>
      </c>
      <c r="D534" t="str">
        <f t="shared" si="49"/>
        <v>MEI</v>
      </c>
      <c r="E534" t="str">
        <f t="shared" si="50"/>
        <v>Nov-Si ;Dic-Si</v>
      </c>
      <c r="F534" t="str">
        <f t="shared" si="51"/>
        <v>Nov-Si ;Ene-Si</v>
      </c>
      <c r="G534" t="e">
        <f>VLOOKUP(A534,#REF!,2,0)</f>
        <v>#REF!</v>
      </c>
      <c r="J534" t="s">
        <v>2303</v>
      </c>
      <c r="K534" t="s">
        <v>171</v>
      </c>
      <c r="L534" t="str">
        <f t="shared" si="52"/>
        <v/>
      </c>
      <c r="M534" t="e">
        <f>VLOOKUP(J534,#REF!,2,0)</f>
        <v>#REF!</v>
      </c>
      <c r="P534" t="s">
        <v>1971</v>
      </c>
      <c r="Q534" t="s">
        <v>171</v>
      </c>
      <c r="R534" t="str">
        <f t="shared" si="53"/>
        <v>EIO13D</v>
      </c>
      <c r="S534" t="e">
        <f>VLOOKUP(P534,#REF!,2,0)</f>
        <v>#REF!</v>
      </c>
    </row>
    <row r="535" spans="1:19" x14ac:dyDescent="0.25">
      <c r="A535" s="35" t="s">
        <v>1609</v>
      </c>
      <c r="B535" s="35" t="s">
        <v>122</v>
      </c>
      <c r="C535" t="str">
        <f t="shared" si="48"/>
        <v/>
      </c>
      <c r="D535" t="str">
        <f t="shared" si="49"/>
        <v>MO1</v>
      </c>
      <c r="E535" t="str">
        <f t="shared" si="50"/>
        <v>Nov-Si ;Dic-No</v>
      </c>
      <c r="F535" t="str">
        <f t="shared" si="51"/>
        <v>Nov-Si ;Ene-Si</v>
      </c>
      <c r="G535" t="e">
        <f>VLOOKUP(A535,#REF!,2,0)</f>
        <v>#REF!</v>
      </c>
      <c r="J535" t="s">
        <v>2305</v>
      </c>
      <c r="K535" t="s">
        <v>171</v>
      </c>
      <c r="L535" t="str">
        <f t="shared" si="52"/>
        <v/>
      </c>
      <c r="M535" t="e">
        <f>VLOOKUP(J535,#REF!,2,0)</f>
        <v>#REF!</v>
      </c>
      <c r="P535" t="s">
        <v>1978</v>
      </c>
      <c r="Q535" t="s">
        <v>171</v>
      </c>
      <c r="R535" t="str">
        <f t="shared" si="53"/>
        <v>CQ3</v>
      </c>
      <c r="S535" t="e">
        <f>VLOOKUP(P535,#REF!,2,0)</f>
        <v>#REF!</v>
      </c>
    </row>
    <row r="536" spans="1:19" x14ac:dyDescent="0.25">
      <c r="A536" s="35" t="s">
        <v>1553</v>
      </c>
      <c r="B536" s="35" t="s">
        <v>122</v>
      </c>
      <c r="C536" t="str">
        <f t="shared" si="48"/>
        <v/>
      </c>
      <c r="D536" t="str">
        <f t="shared" si="49"/>
        <v/>
      </c>
      <c r="E536" t="str">
        <f t="shared" si="50"/>
        <v>Nov-Si ;Dic-No</v>
      </c>
      <c r="F536" t="str">
        <f t="shared" si="51"/>
        <v>Nov-Si ;Ene-No</v>
      </c>
      <c r="G536" t="e">
        <f>VLOOKUP(A536,#REF!,2,0)</f>
        <v>#REF!</v>
      </c>
      <c r="J536" t="s">
        <v>2307</v>
      </c>
      <c r="K536" t="s">
        <v>171</v>
      </c>
      <c r="L536" t="str">
        <f t="shared" si="52"/>
        <v/>
      </c>
      <c r="M536" t="e">
        <f>VLOOKUP(J536,#REF!,2,0)</f>
        <v>#REF!</v>
      </c>
      <c r="P536" t="s">
        <v>2910</v>
      </c>
      <c r="Q536" t="s">
        <v>171</v>
      </c>
      <c r="R536" t="str">
        <f t="shared" si="53"/>
        <v/>
      </c>
      <c r="S536" t="e">
        <f>VLOOKUP(P536,#REF!,2,0)</f>
        <v>#REF!</v>
      </c>
    </row>
    <row r="537" spans="1:19" x14ac:dyDescent="0.25">
      <c r="A537" s="35" t="s">
        <v>2060</v>
      </c>
      <c r="B537" s="35" t="s">
        <v>122</v>
      </c>
      <c r="C537" t="str">
        <f t="shared" si="48"/>
        <v/>
      </c>
      <c r="D537" t="str">
        <f t="shared" si="49"/>
        <v/>
      </c>
      <c r="E537" t="str">
        <f t="shared" si="50"/>
        <v>Nov-Si ;Dic-No</v>
      </c>
      <c r="F537" t="str">
        <f t="shared" si="51"/>
        <v>Nov-Si ;Ene-No</v>
      </c>
      <c r="G537" t="e">
        <f>VLOOKUP(A537,#REF!,2,0)</f>
        <v>#REF!</v>
      </c>
      <c r="J537" t="s">
        <v>2308</v>
      </c>
      <c r="K537" t="s">
        <v>171</v>
      </c>
      <c r="L537" t="str">
        <f t="shared" si="52"/>
        <v/>
      </c>
      <c r="M537" t="e">
        <f>VLOOKUP(J537,#REF!,2,0)</f>
        <v>#REF!</v>
      </c>
      <c r="P537" t="s">
        <v>2451</v>
      </c>
      <c r="Q537" t="s">
        <v>171</v>
      </c>
      <c r="R537" t="str">
        <f t="shared" si="53"/>
        <v>CGS3D</v>
      </c>
      <c r="S537" t="e">
        <f>VLOOKUP(P537,#REF!,2,0)</f>
        <v>#REF!</v>
      </c>
    </row>
    <row r="538" spans="1:19" x14ac:dyDescent="0.25">
      <c r="A538" s="35" t="s">
        <v>1508</v>
      </c>
      <c r="B538" s="35" t="s">
        <v>122</v>
      </c>
      <c r="C538" t="str">
        <f t="shared" si="48"/>
        <v>P8I</v>
      </c>
      <c r="D538" t="str">
        <f t="shared" si="49"/>
        <v/>
      </c>
      <c r="E538" t="str">
        <f t="shared" si="50"/>
        <v>Nov-Si ;Dic-Si</v>
      </c>
      <c r="F538" t="str">
        <f t="shared" si="51"/>
        <v>Nov-Si ;Ene-No</v>
      </c>
      <c r="G538" t="e">
        <f>VLOOKUP(A538,#REF!,2,0)</f>
        <v>#REF!</v>
      </c>
      <c r="J538" t="s">
        <v>2026</v>
      </c>
      <c r="K538" t="s">
        <v>171</v>
      </c>
      <c r="L538" t="str">
        <f t="shared" si="52"/>
        <v>TAY12M</v>
      </c>
      <c r="M538" t="e">
        <f>VLOOKUP(J538,#REF!,2,0)</f>
        <v>#REF!</v>
      </c>
      <c r="P538" t="s">
        <v>1992</v>
      </c>
      <c r="Q538" t="s">
        <v>171</v>
      </c>
      <c r="R538" t="str">
        <f t="shared" si="53"/>
        <v>BR513B</v>
      </c>
      <c r="S538" t="e">
        <f>VLOOKUP(P538,#REF!,2,0)</f>
        <v>#REF!</v>
      </c>
    </row>
    <row r="539" spans="1:19" x14ac:dyDescent="0.25">
      <c r="A539" s="35" t="s">
        <v>1713</v>
      </c>
      <c r="B539" s="35" t="s">
        <v>122</v>
      </c>
      <c r="C539" t="str">
        <f t="shared" si="48"/>
        <v>PIF</v>
      </c>
      <c r="D539" t="str">
        <f t="shared" si="49"/>
        <v>PIF</v>
      </c>
      <c r="E539" t="str">
        <f t="shared" si="50"/>
        <v>Nov-Si ;Dic-Si</v>
      </c>
      <c r="F539" t="str">
        <f t="shared" si="51"/>
        <v>Nov-Si ;Ene-Si</v>
      </c>
      <c r="G539" t="e">
        <f>VLOOKUP(A539,#REF!,2,0)</f>
        <v>#REF!</v>
      </c>
      <c r="J539" t="s">
        <v>1897</v>
      </c>
      <c r="K539" t="s">
        <v>171</v>
      </c>
      <c r="L539" t="str">
        <f t="shared" si="52"/>
        <v>EIO1</v>
      </c>
      <c r="M539" t="e">
        <f>VLOOKUP(J539,#REF!,2,0)</f>
        <v>#REF!</v>
      </c>
      <c r="P539" t="s">
        <v>2911</v>
      </c>
      <c r="Q539" t="s">
        <v>171</v>
      </c>
      <c r="R539" t="str">
        <f t="shared" si="53"/>
        <v/>
      </c>
      <c r="S539" t="e">
        <f>VLOOKUP(P539,#REF!,2,0)</f>
        <v>#REF!</v>
      </c>
    </row>
    <row r="540" spans="1:19" x14ac:dyDescent="0.25">
      <c r="A540" s="35" t="s">
        <v>1491</v>
      </c>
      <c r="B540" s="35" t="s">
        <v>122</v>
      </c>
      <c r="C540" t="str">
        <f t="shared" si="48"/>
        <v/>
      </c>
      <c r="D540" t="str">
        <f t="shared" si="49"/>
        <v/>
      </c>
      <c r="E540" t="str">
        <f t="shared" si="50"/>
        <v>Nov-Si ;Dic-No</v>
      </c>
      <c r="F540" t="str">
        <f t="shared" si="51"/>
        <v>Nov-Si ;Ene-No</v>
      </c>
      <c r="G540" t="e">
        <f>VLOOKUP(A540,#REF!,2,0)</f>
        <v>#REF!</v>
      </c>
      <c r="J540" t="s">
        <v>2310</v>
      </c>
      <c r="K540" t="s">
        <v>171</v>
      </c>
      <c r="L540" t="str">
        <f t="shared" si="52"/>
        <v/>
      </c>
      <c r="M540" t="e">
        <f>VLOOKUP(J540,#REF!,2,0)</f>
        <v>#REF!</v>
      </c>
      <c r="P540" t="s">
        <v>2239</v>
      </c>
      <c r="Q540" t="s">
        <v>171</v>
      </c>
      <c r="R540" t="str">
        <f t="shared" si="53"/>
        <v>C3A13D</v>
      </c>
      <c r="S540" t="e">
        <f>VLOOKUP(P540,#REF!,2,0)</f>
        <v>#REF!</v>
      </c>
    </row>
    <row r="541" spans="1:19" x14ac:dyDescent="0.25">
      <c r="A541" s="35" t="s">
        <v>1547</v>
      </c>
      <c r="B541" s="35" t="s">
        <v>122</v>
      </c>
      <c r="C541" t="str">
        <f t="shared" si="48"/>
        <v>PUL</v>
      </c>
      <c r="D541" t="str">
        <f t="shared" si="49"/>
        <v/>
      </c>
      <c r="E541" t="str">
        <f t="shared" si="50"/>
        <v>Nov-Si ;Dic-Si</v>
      </c>
      <c r="F541" t="str">
        <f t="shared" si="51"/>
        <v>Nov-Si ;Ene-No</v>
      </c>
      <c r="G541" t="e">
        <f>VLOOKUP(A541,#REF!,2,0)</f>
        <v>#REF!</v>
      </c>
      <c r="J541" t="s">
        <v>1974</v>
      </c>
      <c r="K541" t="s">
        <v>171</v>
      </c>
      <c r="L541" t="str">
        <f t="shared" si="52"/>
        <v>PUA3B</v>
      </c>
      <c r="M541" t="e">
        <f>VLOOKUP(J541,#REF!,2,0)</f>
        <v>#REF!</v>
      </c>
      <c r="P541" t="s">
        <v>2608</v>
      </c>
      <c r="Q541" t="s">
        <v>171</v>
      </c>
      <c r="R541" t="str">
        <f t="shared" si="53"/>
        <v>NAG</v>
      </c>
      <c r="S541" t="e">
        <f>VLOOKUP(P541,#REF!,2,0)</f>
        <v>#REF!</v>
      </c>
    </row>
    <row r="542" spans="1:19" x14ac:dyDescent="0.25">
      <c r="A542" s="35" t="s">
        <v>1716</v>
      </c>
      <c r="B542" s="35" t="s">
        <v>122</v>
      </c>
      <c r="C542" t="str">
        <f t="shared" si="48"/>
        <v>RAO23B</v>
      </c>
      <c r="D542" t="str">
        <f t="shared" si="49"/>
        <v>RAO23B</v>
      </c>
      <c r="E542" t="str">
        <f t="shared" si="50"/>
        <v>Nov-Si ;Dic-Si</v>
      </c>
      <c r="F542" t="str">
        <f t="shared" si="51"/>
        <v>Nov-Si ;Ene-Si</v>
      </c>
      <c r="G542" t="e">
        <f>VLOOKUP(A542,#REF!,2,0)</f>
        <v>#REF!</v>
      </c>
      <c r="J542" t="s">
        <v>2027</v>
      </c>
      <c r="K542" t="s">
        <v>171</v>
      </c>
      <c r="L542" t="str">
        <f t="shared" si="52"/>
        <v>TGA</v>
      </c>
      <c r="M542" t="e">
        <f>VLOOKUP(J542,#REF!,2,0)</f>
        <v>#REF!</v>
      </c>
      <c r="P542" t="s">
        <v>2276</v>
      </c>
      <c r="Q542" t="s">
        <v>171</v>
      </c>
      <c r="R542" t="str">
        <f t="shared" si="53"/>
        <v>RU7</v>
      </c>
      <c r="S542" t="e">
        <f>VLOOKUP(P542,#REF!,2,0)</f>
        <v>#REF!</v>
      </c>
    </row>
    <row r="543" spans="1:19" x14ac:dyDescent="0.25">
      <c r="A543" s="35" t="s">
        <v>2062</v>
      </c>
      <c r="B543" s="35" t="s">
        <v>122</v>
      </c>
      <c r="C543" t="str">
        <f t="shared" si="48"/>
        <v/>
      </c>
      <c r="D543" t="str">
        <f t="shared" si="49"/>
        <v>RD4</v>
      </c>
      <c r="E543" t="str">
        <f t="shared" si="50"/>
        <v>Nov-Si ;Dic-No</v>
      </c>
      <c r="F543" t="str">
        <f t="shared" si="51"/>
        <v>Nov-Si ;Ene-Si</v>
      </c>
      <c r="G543" t="e">
        <f>VLOOKUP(A543,#REF!,2,0)</f>
        <v>#REF!</v>
      </c>
      <c r="J543" t="s">
        <v>1955</v>
      </c>
      <c r="K543" t="s">
        <v>171</v>
      </c>
      <c r="L543" t="str">
        <f t="shared" si="52"/>
        <v>FGP</v>
      </c>
      <c r="M543" t="e">
        <f>VLOOKUP(J543,#REF!,2,0)</f>
        <v>#REF!</v>
      </c>
      <c r="P543" t="s">
        <v>2012</v>
      </c>
      <c r="Q543" t="s">
        <v>171</v>
      </c>
      <c r="R543" t="str">
        <f t="shared" si="53"/>
        <v>CQ2</v>
      </c>
      <c r="S543" t="e">
        <f>VLOOKUP(P543,#REF!,2,0)</f>
        <v>#REF!</v>
      </c>
    </row>
    <row r="544" spans="1:19" x14ac:dyDescent="0.25">
      <c r="A544" s="35" t="s">
        <v>2064</v>
      </c>
      <c r="B544" s="35" t="s">
        <v>122</v>
      </c>
      <c r="C544" t="str">
        <f t="shared" si="48"/>
        <v/>
      </c>
      <c r="D544" t="str">
        <f t="shared" si="49"/>
        <v/>
      </c>
      <c r="E544" t="str">
        <f t="shared" si="50"/>
        <v>Nov-Si ;Dic-No</v>
      </c>
      <c r="F544" t="str">
        <f t="shared" si="51"/>
        <v>Nov-Si ;Ene-No</v>
      </c>
      <c r="G544" t="e">
        <f>VLOOKUP(A544,#REF!,2,0)</f>
        <v>#REF!</v>
      </c>
      <c r="J544" t="s">
        <v>1900</v>
      </c>
      <c r="K544" t="s">
        <v>171</v>
      </c>
      <c r="L544" t="str">
        <f t="shared" si="52"/>
        <v>LT2</v>
      </c>
      <c r="M544" t="e">
        <f>VLOOKUP(J544,#REF!,2,0)</f>
        <v>#REF!</v>
      </c>
      <c r="P544" t="s">
        <v>2637</v>
      </c>
      <c r="Q544" t="s">
        <v>171</v>
      </c>
      <c r="R544" t="str">
        <f t="shared" si="53"/>
        <v>5LV</v>
      </c>
      <c r="S544" t="e">
        <f>VLOOKUP(P544,#REF!,2,0)</f>
        <v>#REF!</v>
      </c>
    </row>
    <row r="545" spans="1:19" x14ac:dyDescent="0.25">
      <c r="A545" s="35" t="s">
        <v>1555</v>
      </c>
      <c r="B545" s="35" t="s">
        <v>122</v>
      </c>
      <c r="C545" t="str">
        <f t="shared" si="48"/>
        <v>RLY</v>
      </c>
      <c r="D545" t="str">
        <f t="shared" si="49"/>
        <v/>
      </c>
      <c r="E545" t="str">
        <f t="shared" si="50"/>
        <v>Nov-Si ;Dic-Si</v>
      </c>
      <c r="F545" t="str">
        <f t="shared" si="51"/>
        <v>Nov-Si ;Ene-No</v>
      </c>
      <c r="G545" t="e">
        <f>VLOOKUP(A545,#REF!,2,0)</f>
        <v>#REF!</v>
      </c>
      <c r="J545" t="s">
        <v>2016</v>
      </c>
      <c r="K545" t="s">
        <v>171</v>
      </c>
      <c r="L545" t="str">
        <f t="shared" si="52"/>
        <v>XO7</v>
      </c>
      <c r="M545" t="e">
        <f>VLOOKUP(J545,#REF!,2,0)</f>
        <v>#REF!</v>
      </c>
      <c r="P545" t="s">
        <v>2008</v>
      </c>
      <c r="Q545" t="s">
        <v>171</v>
      </c>
      <c r="R545" t="str">
        <f t="shared" si="53"/>
        <v>RPQ</v>
      </c>
      <c r="S545" t="e">
        <f>VLOOKUP(P545,#REF!,2,0)</f>
        <v>#REF!</v>
      </c>
    </row>
    <row r="546" spans="1:19" x14ac:dyDescent="0.25">
      <c r="A546" s="35" t="s">
        <v>1557</v>
      </c>
      <c r="B546" s="35" t="s">
        <v>122</v>
      </c>
      <c r="C546" t="str">
        <f t="shared" si="48"/>
        <v>ROV</v>
      </c>
      <c r="D546" t="str">
        <f t="shared" si="49"/>
        <v>ROV</v>
      </c>
      <c r="E546" t="str">
        <f t="shared" si="50"/>
        <v>Nov-Si ;Dic-Si</v>
      </c>
      <c r="F546" t="str">
        <f t="shared" si="51"/>
        <v>Nov-Si ;Ene-Si</v>
      </c>
      <c r="G546" t="e">
        <f>VLOOKUP(A546,#REF!,2,0)</f>
        <v>#REF!</v>
      </c>
      <c r="J546" t="s">
        <v>1999</v>
      </c>
      <c r="K546" t="s">
        <v>171</v>
      </c>
      <c r="L546" t="str">
        <f t="shared" si="52"/>
        <v>C4V</v>
      </c>
      <c r="M546" t="e">
        <f>VLOOKUP(J546,#REF!,2,0)</f>
        <v>#REF!</v>
      </c>
      <c r="P546" t="s">
        <v>2912</v>
      </c>
      <c r="Q546" t="s">
        <v>171</v>
      </c>
      <c r="R546" t="str">
        <f t="shared" si="53"/>
        <v/>
      </c>
      <c r="S546" t="e">
        <f>VLOOKUP(P546,#REF!,2,0)</f>
        <v>#REF!</v>
      </c>
    </row>
    <row r="547" spans="1:19" x14ac:dyDescent="0.25">
      <c r="A547" s="35" t="s">
        <v>1573</v>
      </c>
      <c r="B547" s="35" t="s">
        <v>122</v>
      </c>
      <c r="C547" t="str">
        <f t="shared" si="48"/>
        <v/>
      </c>
      <c r="D547" t="str">
        <f t="shared" si="49"/>
        <v/>
      </c>
      <c r="E547" t="str">
        <f t="shared" si="50"/>
        <v>Nov-Si ;Dic-No</v>
      </c>
      <c r="F547" t="str">
        <f t="shared" si="51"/>
        <v>Nov-Si ;Ene-No</v>
      </c>
      <c r="G547" t="e">
        <f>VLOOKUP(A547,#REF!,2,0)</f>
        <v>#REF!</v>
      </c>
      <c r="J547" t="s">
        <v>1639</v>
      </c>
      <c r="K547" t="s">
        <v>171</v>
      </c>
      <c r="L547" t="str">
        <f t="shared" si="52"/>
        <v>SRM</v>
      </c>
      <c r="M547" t="e">
        <f>VLOOKUP(J547,#REF!,2,0)</f>
        <v>#REF!</v>
      </c>
      <c r="P547" t="s">
        <v>2009</v>
      </c>
      <c r="Q547" t="s">
        <v>171</v>
      </c>
      <c r="R547" t="str">
        <f t="shared" si="53"/>
        <v>VRP13B</v>
      </c>
      <c r="S547" t="e">
        <f>VLOOKUP(P547,#REF!,2,0)</f>
        <v>#REF!</v>
      </c>
    </row>
    <row r="548" spans="1:19" x14ac:dyDescent="0.25">
      <c r="A548" s="35" t="s">
        <v>1719</v>
      </c>
      <c r="B548" s="35" t="s">
        <v>122</v>
      </c>
      <c r="C548" t="str">
        <f t="shared" si="48"/>
        <v>RUB</v>
      </c>
      <c r="D548" t="str">
        <f t="shared" si="49"/>
        <v/>
      </c>
      <c r="E548" t="str">
        <f t="shared" si="50"/>
        <v>Nov-Si ;Dic-Si</v>
      </c>
      <c r="F548" t="str">
        <f t="shared" si="51"/>
        <v>Nov-Si ;Ene-No</v>
      </c>
      <c r="G548" t="e">
        <f>VLOOKUP(A548,#REF!,2,0)</f>
        <v>#REF!</v>
      </c>
      <c r="P548" t="s">
        <v>2913</v>
      </c>
      <c r="Q548" t="s">
        <v>171</v>
      </c>
      <c r="R548" t="str">
        <f t="shared" si="53"/>
        <v/>
      </c>
      <c r="S548" t="e">
        <f>VLOOKUP(P548,#REF!,2,0)</f>
        <v>#REF!</v>
      </c>
    </row>
    <row r="549" spans="1:19" x14ac:dyDescent="0.25">
      <c r="A549" s="35" t="s">
        <v>1541</v>
      </c>
      <c r="B549" s="35" t="s">
        <v>122</v>
      </c>
      <c r="C549" t="str">
        <f t="shared" si="48"/>
        <v/>
      </c>
      <c r="D549" t="str">
        <f t="shared" si="49"/>
        <v/>
      </c>
      <c r="E549" t="str">
        <f t="shared" si="50"/>
        <v>Nov-Si ;Dic-No</v>
      </c>
      <c r="F549" t="str">
        <f t="shared" si="51"/>
        <v>Nov-Si ;Ene-No</v>
      </c>
      <c r="G549" t="e">
        <f>VLOOKUP(A549,#REF!,2,0)</f>
        <v>#REF!</v>
      </c>
      <c r="P549" t="s">
        <v>2914</v>
      </c>
      <c r="Q549" t="s">
        <v>171</v>
      </c>
      <c r="R549" t="str">
        <f t="shared" si="53"/>
        <v/>
      </c>
      <c r="S549" t="e">
        <f>VLOOKUP(P549,#REF!,2,0)</f>
        <v>#REF!</v>
      </c>
    </row>
    <row r="550" spans="1:19" x14ac:dyDescent="0.25">
      <c r="A550" s="35" t="s">
        <v>1514</v>
      </c>
      <c r="B550" s="35" t="s">
        <v>122</v>
      </c>
      <c r="C550" t="str">
        <f t="shared" si="48"/>
        <v>SDQ</v>
      </c>
      <c r="D550" t="str">
        <f t="shared" si="49"/>
        <v>SDQ</v>
      </c>
      <c r="E550" t="str">
        <f t="shared" si="50"/>
        <v>Nov-Si ;Dic-Si</v>
      </c>
      <c r="F550" t="str">
        <f t="shared" si="51"/>
        <v>Nov-Si ;Ene-Si</v>
      </c>
      <c r="G550" t="e">
        <f>VLOOKUP(A550,#REF!,2,0)</f>
        <v>#REF!</v>
      </c>
      <c r="P550" t="s">
        <v>2657</v>
      </c>
      <c r="Q550" t="s">
        <v>171</v>
      </c>
      <c r="R550" t="str">
        <f t="shared" si="53"/>
        <v>EQI</v>
      </c>
      <c r="S550" t="e">
        <f>VLOOKUP(P550,#REF!,2,0)</f>
        <v>#REF!</v>
      </c>
    </row>
    <row r="551" spans="1:19" x14ac:dyDescent="0.25">
      <c r="A551" s="35" t="s">
        <v>1515</v>
      </c>
      <c r="B551" s="35" t="s">
        <v>122</v>
      </c>
      <c r="C551" t="str">
        <f t="shared" si="48"/>
        <v/>
      </c>
      <c r="D551" t="str">
        <f t="shared" si="49"/>
        <v/>
      </c>
      <c r="E551" t="str">
        <f t="shared" si="50"/>
        <v>Nov-Si ;Dic-No</v>
      </c>
      <c r="F551" t="str">
        <f t="shared" si="51"/>
        <v>Nov-Si ;Ene-No</v>
      </c>
      <c r="G551" t="e">
        <f>VLOOKUP(A551,#REF!,2,0)</f>
        <v>#REF!</v>
      </c>
      <c r="P551" t="s">
        <v>2915</v>
      </c>
      <c r="Q551" t="s">
        <v>171</v>
      </c>
      <c r="R551" t="str">
        <f t="shared" si="53"/>
        <v/>
      </c>
      <c r="S551" t="e">
        <f>VLOOKUP(P551,#REF!,2,0)</f>
        <v>#REF!</v>
      </c>
    </row>
    <row r="552" spans="1:19" x14ac:dyDescent="0.25">
      <c r="A552" s="35" t="s">
        <v>1559</v>
      </c>
      <c r="B552" s="35" t="s">
        <v>122</v>
      </c>
      <c r="C552" t="str">
        <f t="shared" si="48"/>
        <v/>
      </c>
      <c r="D552" t="str">
        <f t="shared" si="49"/>
        <v>SIO</v>
      </c>
      <c r="E552" t="str">
        <f t="shared" si="50"/>
        <v>Nov-Si ;Dic-No</v>
      </c>
      <c r="F552" t="str">
        <f t="shared" si="51"/>
        <v>Nov-Si ;Ene-Si</v>
      </c>
      <c r="G552" t="e">
        <f>VLOOKUP(A552,#REF!,2,0)</f>
        <v>#REF!</v>
      </c>
      <c r="P552" t="s">
        <v>2031</v>
      </c>
      <c r="Q552" t="s">
        <v>171</v>
      </c>
      <c r="R552" t="str">
        <f t="shared" si="53"/>
        <v>RLM</v>
      </c>
      <c r="S552" t="e">
        <f>VLOOKUP(P552,#REF!,2,0)</f>
        <v>#REF!</v>
      </c>
    </row>
    <row r="553" spans="1:19" x14ac:dyDescent="0.25">
      <c r="A553" s="35" t="s">
        <v>2069</v>
      </c>
      <c r="B553" s="35" t="s">
        <v>122</v>
      </c>
      <c r="C553" t="str">
        <f t="shared" si="48"/>
        <v/>
      </c>
      <c r="D553" t="str">
        <f t="shared" si="49"/>
        <v>SO2</v>
      </c>
      <c r="E553" t="str">
        <f t="shared" si="50"/>
        <v>Nov-Si ;Dic-No</v>
      </c>
      <c r="F553" t="str">
        <f t="shared" si="51"/>
        <v>Nov-Si ;Ene-Si</v>
      </c>
      <c r="G553" t="e">
        <f>VLOOKUP(A553,#REF!,2,0)</f>
        <v>#REF!</v>
      </c>
      <c r="P553" t="s">
        <v>2251</v>
      </c>
      <c r="Q553" t="s">
        <v>171</v>
      </c>
      <c r="R553" t="str">
        <f t="shared" si="53"/>
        <v>JDA</v>
      </c>
      <c r="S553" t="e">
        <f>VLOOKUP(P553,#REF!,2,0)</f>
        <v>#REF!</v>
      </c>
    </row>
    <row r="554" spans="1:19" x14ac:dyDescent="0.25">
      <c r="A554" s="35" t="s">
        <v>1575</v>
      </c>
      <c r="B554" s="35" t="s">
        <v>122</v>
      </c>
      <c r="C554" t="str">
        <f t="shared" si="48"/>
        <v>TCS</v>
      </c>
      <c r="D554" t="str">
        <f t="shared" si="49"/>
        <v>TCS</v>
      </c>
      <c r="E554" t="str">
        <f t="shared" si="50"/>
        <v>Nov-Si ;Dic-Si</v>
      </c>
      <c r="F554" t="str">
        <f t="shared" si="51"/>
        <v>Nov-Si ;Ene-Si</v>
      </c>
      <c r="G554" t="e">
        <f>VLOOKUP(A554,#REF!,2,0)</f>
        <v>#REF!</v>
      </c>
      <c r="P554" t="s">
        <v>2916</v>
      </c>
      <c r="Q554" t="s">
        <v>171</v>
      </c>
      <c r="R554" t="str">
        <f t="shared" si="53"/>
        <v/>
      </c>
      <c r="S554" t="e">
        <f>VLOOKUP(P554,#REF!,2,0)</f>
        <v>#REF!</v>
      </c>
    </row>
    <row r="555" spans="1:19" x14ac:dyDescent="0.25">
      <c r="A555" s="35" t="s">
        <v>1549</v>
      </c>
      <c r="B555" s="35" t="s">
        <v>122</v>
      </c>
      <c r="C555" t="str">
        <f t="shared" si="48"/>
        <v>TPL</v>
      </c>
      <c r="D555" t="str">
        <f t="shared" si="49"/>
        <v/>
      </c>
      <c r="E555" t="str">
        <f t="shared" si="50"/>
        <v>Nov-Si ;Dic-Si</v>
      </c>
      <c r="F555" t="str">
        <f t="shared" si="51"/>
        <v>Nov-Si ;Ene-No</v>
      </c>
      <c r="G555" t="e">
        <f>VLOOKUP(A555,#REF!,2,0)</f>
        <v>#REF!</v>
      </c>
      <c r="P555" t="s">
        <v>2006</v>
      </c>
      <c r="Q555" t="s">
        <v>171</v>
      </c>
      <c r="R555" t="str">
        <f t="shared" si="53"/>
        <v>9OQ</v>
      </c>
      <c r="S555" t="e">
        <f>VLOOKUP(P555,#REF!,2,0)</f>
        <v>#REF!</v>
      </c>
    </row>
    <row r="556" spans="1:19" x14ac:dyDescent="0.25">
      <c r="A556" s="35" t="s">
        <v>1577</v>
      </c>
      <c r="B556" s="35" t="s">
        <v>122</v>
      </c>
      <c r="C556" t="str">
        <f t="shared" si="48"/>
        <v>TRM</v>
      </c>
      <c r="D556" t="str">
        <f t="shared" si="49"/>
        <v>TRM</v>
      </c>
      <c r="E556" t="str">
        <f t="shared" si="50"/>
        <v>Nov-Si ;Dic-Si</v>
      </c>
      <c r="F556" t="str">
        <f t="shared" si="51"/>
        <v>Nov-Si ;Ene-Si</v>
      </c>
      <c r="G556" t="e">
        <f>VLOOKUP(A556,#REF!,2,0)</f>
        <v>#REF!</v>
      </c>
      <c r="P556" t="s">
        <v>2548</v>
      </c>
      <c r="Q556" t="s">
        <v>171</v>
      </c>
      <c r="R556" t="str">
        <f t="shared" si="53"/>
        <v>A4D</v>
      </c>
      <c r="S556" t="e">
        <f>VLOOKUP(P556,#REF!,2,0)</f>
        <v>#REF!</v>
      </c>
    </row>
    <row r="557" spans="1:19" x14ac:dyDescent="0.25">
      <c r="A557" s="35" t="s">
        <v>2071</v>
      </c>
      <c r="B557" s="35" t="s">
        <v>122</v>
      </c>
      <c r="C557" t="str">
        <f t="shared" si="48"/>
        <v/>
      </c>
      <c r="D557" t="str">
        <f t="shared" si="49"/>
        <v/>
      </c>
      <c r="E557" t="str">
        <f t="shared" si="50"/>
        <v>Nov-Si ;Dic-No</v>
      </c>
      <c r="F557" t="str">
        <f t="shared" si="51"/>
        <v>Nov-Si ;Ene-No</v>
      </c>
      <c r="G557" t="e">
        <f>VLOOKUP(A557,#REF!,2,0)</f>
        <v>#REF!</v>
      </c>
      <c r="P557" t="s">
        <v>2917</v>
      </c>
      <c r="Q557" t="s">
        <v>171</v>
      </c>
      <c r="R557" t="str">
        <f t="shared" si="53"/>
        <v/>
      </c>
      <c r="S557" t="e">
        <f>VLOOKUP(P557,#REF!,2,0)</f>
        <v>#REF!</v>
      </c>
    </row>
    <row r="558" spans="1:19" x14ac:dyDescent="0.25">
      <c r="A558" s="35" t="s">
        <v>2073</v>
      </c>
      <c r="B558" s="35" t="s">
        <v>122</v>
      </c>
      <c r="C558" t="str">
        <f t="shared" si="48"/>
        <v/>
      </c>
      <c r="D558" t="str">
        <f t="shared" si="49"/>
        <v>UVN</v>
      </c>
      <c r="E558" t="str">
        <f t="shared" si="50"/>
        <v>Nov-Si ;Dic-No</v>
      </c>
      <c r="F558" t="str">
        <f t="shared" si="51"/>
        <v>Nov-Si ;Ene-Si</v>
      </c>
      <c r="G558" t="e">
        <f>VLOOKUP(A558,#REF!,2,0)</f>
        <v>#REF!</v>
      </c>
      <c r="P558" t="s">
        <v>2918</v>
      </c>
      <c r="Q558" t="s">
        <v>171</v>
      </c>
      <c r="R558" t="str">
        <f t="shared" si="53"/>
        <v/>
      </c>
      <c r="S558" t="e">
        <f>VLOOKUP(P558,#REF!,2,0)</f>
        <v>#REF!</v>
      </c>
    </row>
    <row r="559" spans="1:19" x14ac:dyDescent="0.25">
      <c r="A559" s="35" t="s">
        <v>1509</v>
      </c>
      <c r="B559" s="35" t="s">
        <v>122</v>
      </c>
      <c r="C559" t="str">
        <f t="shared" si="48"/>
        <v/>
      </c>
      <c r="D559" t="str">
        <f t="shared" si="49"/>
        <v/>
      </c>
      <c r="E559" t="str">
        <f t="shared" si="50"/>
        <v>Nov-Si ;Dic-No</v>
      </c>
      <c r="F559" t="str">
        <f t="shared" si="51"/>
        <v>Nov-Si ;Ene-No</v>
      </c>
      <c r="G559" t="e">
        <f>VLOOKUP(A559,#REF!,2,0)</f>
        <v>#REF!</v>
      </c>
      <c r="P559" t="s">
        <v>2025</v>
      </c>
      <c r="Q559" t="s">
        <v>171</v>
      </c>
      <c r="R559" t="str">
        <f t="shared" si="53"/>
        <v>SSB1</v>
      </c>
      <c r="S559" t="e">
        <f>VLOOKUP(P559,#REF!,2,0)</f>
        <v>#REF!</v>
      </c>
    </row>
    <row r="560" spans="1:19" x14ac:dyDescent="0.25">
      <c r="A560" s="35" t="s">
        <v>2075</v>
      </c>
      <c r="B560" s="35" t="s">
        <v>122</v>
      </c>
      <c r="C560" t="str">
        <f t="shared" si="48"/>
        <v/>
      </c>
      <c r="D560" t="str">
        <f t="shared" si="49"/>
        <v/>
      </c>
      <c r="E560" t="str">
        <f t="shared" si="50"/>
        <v>Nov-Si ;Dic-No</v>
      </c>
      <c r="F560" t="str">
        <f t="shared" si="51"/>
        <v>Nov-Si ;Ene-No</v>
      </c>
      <c r="G560" t="e">
        <f>VLOOKUP(A560,#REF!,2,0)</f>
        <v>#REF!</v>
      </c>
      <c r="P560" t="s">
        <v>2919</v>
      </c>
      <c r="Q560" t="s">
        <v>171</v>
      </c>
      <c r="R560" t="str">
        <f t="shared" si="53"/>
        <v/>
      </c>
      <c r="S560" t="e">
        <f>VLOOKUP(P560,#REF!,2,0)</f>
        <v>#REF!</v>
      </c>
    </row>
    <row r="561" spans="1:19" x14ac:dyDescent="0.25">
      <c r="A561" s="35" t="s">
        <v>1511</v>
      </c>
      <c r="B561" s="35" t="s">
        <v>122</v>
      </c>
      <c r="C561" t="str">
        <f t="shared" si="48"/>
        <v>VMH</v>
      </c>
      <c r="D561" t="str">
        <f t="shared" si="49"/>
        <v>VMH</v>
      </c>
      <c r="E561" t="str">
        <f t="shared" si="50"/>
        <v>Nov-Si ;Dic-Si</v>
      </c>
      <c r="F561" t="str">
        <f t="shared" si="51"/>
        <v>Nov-Si ;Ene-Si</v>
      </c>
      <c r="G561" t="e">
        <f>VLOOKUP(A561,#REF!,2,0)</f>
        <v>#REF!</v>
      </c>
      <c r="P561" t="s">
        <v>2650</v>
      </c>
      <c r="Q561" t="s">
        <v>171</v>
      </c>
      <c r="R561" t="str">
        <f t="shared" si="53"/>
        <v>ZR4</v>
      </c>
      <c r="S561" t="e">
        <f>VLOOKUP(P561,#REF!,2,0)</f>
        <v>#REF!</v>
      </c>
    </row>
    <row r="562" spans="1:19" x14ac:dyDescent="0.25">
      <c r="A562" s="35" t="s">
        <v>2077</v>
      </c>
      <c r="B562" s="35" t="s">
        <v>122</v>
      </c>
      <c r="C562" t="str">
        <f t="shared" si="48"/>
        <v/>
      </c>
      <c r="D562" t="str">
        <f t="shared" si="49"/>
        <v/>
      </c>
      <c r="E562" t="str">
        <f t="shared" si="50"/>
        <v>Nov-Si ;Dic-No</v>
      </c>
      <c r="F562" t="str">
        <f t="shared" si="51"/>
        <v>Nov-Si ;Ene-No</v>
      </c>
      <c r="G562" t="e">
        <f>VLOOKUP(A562,#REF!,2,0)</f>
        <v>#REF!</v>
      </c>
      <c r="P562" t="s">
        <v>2409</v>
      </c>
      <c r="Q562" t="s">
        <v>171</v>
      </c>
      <c r="R562" t="str">
        <f t="shared" si="53"/>
        <v>RD5</v>
      </c>
      <c r="S562" t="e">
        <f>VLOOKUP(P562,#REF!,2,0)</f>
        <v>#REF!</v>
      </c>
    </row>
    <row r="563" spans="1:19" x14ac:dyDescent="0.25">
      <c r="A563" s="35" t="s">
        <v>2079</v>
      </c>
      <c r="B563" s="35" t="s">
        <v>122</v>
      </c>
      <c r="C563" t="str">
        <f t="shared" si="48"/>
        <v/>
      </c>
      <c r="D563" t="str">
        <f t="shared" si="49"/>
        <v/>
      </c>
      <c r="E563" t="str">
        <f t="shared" si="50"/>
        <v>Nov-Si ;Dic-No</v>
      </c>
      <c r="F563" t="str">
        <f t="shared" si="51"/>
        <v>Nov-Si ;Ene-No</v>
      </c>
      <c r="G563" t="e">
        <f>VLOOKUP(A563,#REF!,2,0)</f>
        <v>#REF!</v>
      </c>
      <c r="P563" t="s">
        <v>2920</v>
      </c>
      <c r="Q563" t="s">
        <v>171</v>
      </c>
      <c r="R563" t="str">
        <f t="shared" si="53"/>
        <v/>
      </c>
      <c r="S563" t="e">
        <f>VLOOKUP(P563,#REF!,2,0)</f>
        <v>#REF!</v>
      </c>
    </row>
    <row r="564" spans="1:19" x14ac:dyDescent="0.25">
      <c r="A564" s="35" t="s">
        <v>1723</v>
      </c>
      <c r="B564" s="35" t="s">
        <v>122</v>
      </c>
      <c r="C564" t="str">
        <f t="shared" si="48"/>
        <v>VU2</v>
      </c>
      <c r="D564" t="str">
        <f t="shared" si="49"/>
        <v/>
      </c>
      <c r="E564" t="str">
        <f t="shared" si="50"/>
        <v>Nov-Si ;Dic-Si</v>
      </c>
      <c r="F564" t="str">
        <f t="shared" si="51"/>
        <v>Nov-Si ;Ene-No</v>
      </c>
      <c r="G564" t="e">
        <f>VLOOKUP(A564,#REF!,2,0)</f>
        <v>#REF!</v>
      </c>
      <c r="P564" t="s">
        <v>1641</v>
      </c>
      <c r="Q564" t="s">
        <v>171</v>
      </c>
      <c r="R564" t="str">
        <f t="shared" si="53"/>
        <v>PL1</v>
      </c>
      <c r="S564" t="e">
        <f>VLOOKUP(P564,#REF!,2,0)</f>
        <v>#REF!</v>
      </c>
    </row>
    <row r="565" spans="1:19" x14ac:dyDescent="0.25">
      <c r="A565" s="35" t="s">
        <v>1725</v>
      </c>
      <c r="B565" s="35" t="s">
        <v>122</v>
      </c>
      <c r="C565" t="str">
        <f t="shared" si="48"/>
        <v>VX3</v>
      </c>
      <c r="D565" t="str">
        <f t="shared" si="49"/>
        <v>VX3</v>
      </c>
      <c r="E565" t="str">
        <f t="shared" si="50"/>
        <v>Nov-Si ;Dic-Si</v>
      </c>
      <c r="F565" t="str">
        <f t="shared" si="51"/>
        <v>Nov-Si ;Ene-Si</v>
      </c>
      <c r="G565" t="e">
        <f>VLOOKUP(A565,#REF!,2,0)</f>
        <v>#REF!</v>
      </c>
      <c r="P565" t="s">
        <v>2584</v>
      </c>
      <c r="Q565" t="s">
        <v>171</v>
      </c>
      <c r="R565" t="str">
        <f t="shared" si="53"/>
        <v>SFN</v>
      </c>
      <c r="S565" t="e">
        <f>VLOOKUP(P565,#REF!,2,0)</f>
        <v>#REF!</v>
      </c>
    </row>
    <row r="566" spans="1:19" x14ac:dyDescent="0.25">
      <c r="A566" s="35" t="s">
        <v>1561</v>
      </c>
      <c r="B566" s="35" t="s">
        <v>122</v>
      </c>
      <c r="C566" t="str">
        <f t="shared" si="48"/>
        <v>VX51</v>
      </c>
      <c r="D566" t="str">
        <f t="shared" si="49"/>
        <v>VX51</v>
      </c>
      <c r="E566" t="str">
        <f t="shared" si="50"/>
        <v>Nov-Si ;Dic-Si</v>
      </c>
      <c r="F566" t="str">
        <f t="shared" si="51"/>
        <v>Nov-Si ;Ene-Si</v>
      </c>
      <c r="G566" t="e">
        <f>VLOOKUP(A566,#REF!,2,0)</f>
        <v>#REF!</v>
      </c>
      <c r="P566" t="s">
        <v>2921</v>
      </c>
      <c r="Q566" t="s">
        <v>171</v>
      </c>
      <c r="R566" t="str">
        <f t="shared" si="53"/>
        <v/>
      </c>
      <c r="S566" t="e">
        <f>VLOOKUP(P566,#REF!,2,0)</f>
        <v>#REF!</v>
      </c>
    </row>
    <row r="567" spans="1:19" x14ac:dyDescent="0.25">
      <c r="A567" s="35" t="s">
        <v>1516</v>
      </c>
      <c r="B567" s="35" t="s">
        <v>122</v>
      </c>
      <c r="C567" t="str">
        <f t="shared" si="48"/>
        <v/>
      </c>
      <c r="D567" t="str">
        <f t="shared" si="49"/>
        <v/>
      </c>
      <c r="E567" t="str">
        <f t="shared" si="50"/>
        <v>Nov-Si ;Dic-No</v>
      </c>
      <c r="F567" t="str">
        <f t="shared" si="51"/>
        <v>Nov-Si ;Ene-No</v>
      </c>
      <c r="G567" t="e">
        <f>VLOOKUP(A567,#REF!,2,0)</f>
        <v>#REF!</v>
      </c>
      <c r="P567" t="s">
        <v>2922</v>
      </c>
      <c r="Q567" t="s">
        <v>171</v>
      </c>
      <c r="R567" t="str">
        <f t="shared" si="53"/>
        <v/>
      </c>
      <c r="S567" t="e">
        <f>VLOOKUP(P567,#REF!,2,0)</f>
        <v>#REF!</v>
      </c>
    </row>
    <row r="568" spans="1:19" x14ac:dyDescent="0.25">
      <c r="A568" s="35" t="s">
        <v>2284</v>
      </c>
      <c r="B568" s="35" t="s">
        <v>122</v>
      </c>
      <c r="C568" t="str">
        <f t="shared" si="48"/>
        <v/>
      </c>
      <c r="D568" t="str">
        <f t="shared" si="49"/>
        <v/>
      </c>
      <c r="E568" t="str">
        <f t="shared" si="50"/>
        <v>Nov-Si ;Dic-No</v>
      </c>
      <c r="F568" t="str">
        <f t="shared" si="51"/>
        <v>Nov-Si ;Ene-No</v>
      </c>
      <c r="G568" t="e">
        <f>VLOOKUP(A568,#REF!,2,0)</f>
        <v>#REF!</v>
      </c>
    </row>
    <row r="569" spans="1:19" x14ac:dyDescent="0.25">
      <c r="A569" s="35" t="s">
        <v>2081</v>
      </c>
      <c r="B569" s="35" t="s">
        <v>122</v>
      </c>
      <c r="C569" t="str">
        <f t="shared" si="48"/>
        <v/>
      </c>
      <c r="D569" t="str">
        <f t="shared" si="49"/>
        <v/>
      </c>
      <c r="E569" t="str">
        <f t="shared" si="50"/>
        <v>Nov-Si ;Dic-No</v>
      </c>
      <c r="F569" t="str">
        <f t="shared" si="51"/>
        <v>Nov-Si ;Ene-No</v>
      </c>
      <c r="G569" t="e">
        <f>VLOOKUP(A569,#REF!,2,0)</f>
        <v>#REF!</v>
      </c>
    </row>
    <row r="570" spans="1:19" x14ac:dyDescent="0.25">
      <c r="A570" s="35" t="s">
        <v>2417</v>
      </c>
      <c r="B570" s="35" t="s">
        <v>132</v>
      </c>
      <c r="C570" t="str">
        <f t="shared" si="48"/>
        <v/>
      </c>
      <c r="D570" t="str">
        <f t="shared" si="49"/>
        <v/>
      </c>
      <c r="E570" t="str">
        <f t="shared" si="50"/>
        <v>Nov-Si ;Dic-No</v>
      </c>
      <c r="F570" t="str">
        <f t="shared" si="51"/>
        <v>Nov-Si ;Ene-No</v>
      </c>
      <c r="G570" t="e">
        <f>VLOOKUP(A570,#REF!,2,0)</f>
        <v>#REF!</v>
      </c>
    </row>
    <row r="571" spans="1:19" x14ac:dyDescent="0.25">
      <c r="A571" s="35" t="s">
        <v>2474</v>
      </c>
      <c r="B571" s="35" t="s">
        <v>132</v>
      </c>
      <c r="C571" t="str">
        <f t="shared" si="48"/>
        <v/>
      </c>
      <c r="D571" t="str">
        <f t="shared" si="49"/>
        <v/>
      </c>
      <c r="E571" t="str">
        <f t="shared" si="50"/>
        <v>Nov-Si ;Dic-No</v>
      </c>
      <c r="F571" t="str">
        <f t="shared" si="51"/>
        <v>Nov-Si ;Ene-No</v>
      </c>
      <c r="G571" t="e">
        <f>VLOOKUP(A571,#REF!,2,0)</f>
        <v>#REF!</v>
      </c>
    </row>
    <row r="572" spans="1:19" x14ac:dyDescent="0.25">
      <c r="A572" s="35" t="s">
        <v>1940</v>
      </c>
      <c r="B572" s="35" t="s">
        <v>132</v>
      </c>
      <c r="C572" t="str">
        <f t="shared" si="48"/>
        <v>54D</v>
      </c>
      <c r="D572" t="str">
        <f t="shared" si="49"/>
        <v>54D</v>
      </c>
      <c r="E572" t="str">
        <f t="shared" si="50"/>
        <v>Nov-Si ;Dic-Si</v>
      </c>
      <c r="F572" t="str">
        <f t="shared" si="51"/>
        <v>Nov-Si ;Ene-Si</v>
      </c>
      <c r="G572" t="e">
        <f>VLOOKUP(A572,#REF!,2,0)</f>
        <v>#REF!</v>
      </c>
    </row>
    <row r="573" spans="1:19" x14ac:dyDescent="0.25">
      <c r="A573" s="35" t="s">
        <v>2475</v>
      </c>
      <c r="B573" s="35" t="s">
        <v>132</v>
      </c>
      <c r="C573" t="str">
        <f t="shared" si="48"/>
        <v/>
      </c>
      <c r="D573" t="str">
        <f t="shared" si="49"/>
        <v/>
      </c>
      <c r="E573" t="str">
        <f t="shared" si="50"/>
        <v>Nov-Si ;Dic-No</v>
      </c>
      <c r="F573" t="str">
        <f t="shared" si="51"/>
        <v>Nov-Si ;Ene-No</v>
      </c>
      <c r="G573" t="e">
        <f>VLOOKUP(A573,#REF!,2,0)</f>
        <v>#REF!</v>
      </c>
    </row>
    <row r="574" spans="1:19" x14ac:dyDescent="0.25">
      <c r="A574" s="35" t="s">
        <v>2476</v>
      </c>
      <c r="B574" s="35" t="s">
        <v>132</v>
      </c>
      <c r="C574" t="str">
        <f t="shared" si="48"/>
        <v/>
      </c>
      <c r="D574" t="str">
        <f t="shared" si="49"/>
        <v/>
      </c>
      <c r="E574" t="str">
        <f t="shared" si="50"/>
        <v>Nov-Si ;Dic-No</v>
      </c>
      <c r="F574" t="str">
        <f t="shared" si="51"/>
        <v>Nov-Si ;Ene-No</v>
      </c>
      <c r="G574" t="e">
        <f>VLOOKUP(A574,#REF!,2,0)</f>
        <v>#REF!</v>
      </c>
    </row>
    <row r="575" spans="1:19" x14ac:dyDescent="0.25">
      <c r="A575" s="35" t="s">
        <v>1941</v>
      </c>
      <c r="B575" s="35" t="s">
        <v>132</v>
      </c>
      <c r="C575" t="str">
        <f t="shared" si="48"/>
        <v>URO1</v>
      </c>
      <c r="D575" t="str">
        <f t="shared" si="49"/>
        <v>URO1</v>
      </c>
      <c r="E575" t="str">
        <f t="shared" si="50"/>
        <v>Nov-Si ;Dic-Si</v>
      </c>
      <c r="F575" t="str">
        <f t="shared" si="51"/>
        <v>Nov-Si ;Ene-Si</v>
      </c>
      <c r="G575" t="e">
        <f>VLOOKUP(A575,#REF!,2,0)</f>
        <v>#REF!</v>
      </c>
    </row>
    <row r="576" spans="1:19" x14ac:dyDescent="0.25">
      <c r="A576" s="35" t="s">
        <v>2477</v>
      </c>
      <c r="B576" s="35" t="s">
        <v>132</v>
      </c>
      <c r="C576" t="str">
        <f t="shared" si="48"/>
        <v/>
      </c>
      <c r="D576" t="str">
        <f t="shared" si="49"/>
        <v/>
      </c>
      <c r="E576" t="str">
        <f t="shared" si="50"/>
        <v>Nov-Si ;Dic-No</v>
      </c>
      <c r="F576" t="str">
        <f t="shared" si="51"/>
        <v>Nov-Si ;Ene-No</v>
      </c>
      <c r="G576" t="e">
        <f>VLOOKUP(A576,#REF!,2,0)</f>
        <v>#REF!</v>
      </c>
    </row>
    <row r="577" spans="1:7" x14ac:dyDescent="0.25">
      <c r="A577" s="35" t="s">
        <v>2441</v>
      </c>
      <c r="B577" s="35" t="s">
        <v>132</v>
      </c>
      <c r="C577" t="str">
        <f t="shared" si="48"/>
        <v/>
      </c>
      <c r="D577" t="str">
        <f t="shared" si="49"/>
        <v>3BS</v>
      </c>
      <c r="E577" t="str">
        <f t="shared" si="50"/>
        <v>Nov-Si ;Dic-No</v>
      </c>
      <c r="F577" t="str">
        <f t="shared" si="51"/>
        <v>Nov-Si ;Ene-Si</v>
      </c>
      <c r="G577" t="e">
        <f>VLOOKUP(A577,#REF!,2,0)</f>
        <v>#REF!</v>
      </c>
    </row>
    <row r="578" spans="1:7" x14ac:dyDescent="0.25">
      <c r="A578" s="35" t="s">
        <v>2442</v>
      </c>
      <c r="B578" s="35" t="s">
        <v>132</v>
      </c>
      <c r="C578" t="str">
        <f t="shared" si="48"/>
        <v/>
      </c>
      <c r="D578" t="str">
        <f t="shared" si="49"/>
        <v/>
      </c>
      <c r="E578" t="str">
        <f t="shared" si="50"/>
        <v>Nov-Si ;Dic-No</v>
      </c>
      <c r="F578" t="str">
        <f t="shared" si="51"/>
        <v>Nov-Si ;Ene-No</v>
      </c>
      <c r="G578" t="e">
        <f>VLOOKUP(A578,#REF!,2,0)</f>
        <v>#REF!</v>
      </c>
    </row>
    <row r="579" spans="1:7" x14ac:dyDescent="0.25">
      <c r="A579" s="35" t="s">
        <v>2443</v>
      </c>
      <c r="B579" s="35" t="s">
        <v>132</v>
      </c>
      <c r="C579" t="str">
        <f t="shared" ref="C579:C642" si="54">IFERROR(VLOOKUP(A579,J:J,1,0),"")</f>
        <v/>
      </c>
      <c r="D579" t="str">
        <f t="shared" ref="D579:D642" si="55">IFERROR(VLOOKUP(A579,P:P,1,0),"")</f>
        <v>SAG1</v>
      </c>
      <c r="E579" t="str">
        <f t="shared" ref="E579:E642" si="56">IF(C579=A579,"Nov-Si ;Dic-Si","Nov-Si ;Dic-No")</f>
        <v>Nov-Si ;Dic-No</v>
      </c>
      <c r="F579" t="str">
        <f t="shared" ref="F579:F642" si="57">IF(D579=A579,"Nov-Si ;Ene-Si","Nov-Si ;Ene-No")</f>
        <v>Nov-Si ;Ene-Si</v>
      </c>
      <c r="G579" t="e">
        <f>VLOOKUP(A579,#REF!,2,0)</f>
        <v>#REF!</v>
      </c>
    </row>
    <row r="580" spans="1:7" x14ac:dyDescent="0.25">
      <c r="A580" s="35" t="s">
        <v>1624</v>
      </c>
      <c r="B580" s="35" t="s">
        <v>132</v>
      </c>
      <c r="C580" t="str">
        <f t="shared" si="54"/>
        <v>CQ6</v>
      </c>
      <c r="D580" t="str">
        <f t="shared" si="55"/>
        <v>CQ6</v>
      </c>
      <c r="E580" t="str">
        <f t="shared" si="56"/>
        <v>Nov-Si ;Dic-Si</v>
      </c>
      <c r="F580" t="str">
        <f t="shared" si="57"/>
        <v>Nov-Si ;Ene-Si</v>
      </c>
      <c r="G580" t="e">
        <f>VLOOKUP(A580,#REF!,2,0)</f>
        <v>#REF!</v>
      </c>
    </row>
    <row r="581" spans="1:7" x14ac:dyDescent="0.25">
      <c r="A581" s="35" t="s">
        <v>1625</v>
      </c>
      <c r="B581" s="35" t="s">
        <v>132</v>
      </c>
      <c r="C581" t="str">
        <f t="shared" si="54"/>
        <v/>
      </c>
      <c r="D581" t="str">
        <f t="shared" si="55"/>
        <v/>
      </c>
      <c r="E581" t="str">
        <f t="shared" si="56"/>
        <v>Nov-Si ;Dic-No</v>
      </c>
      <c r="F581" t="str">
        <f t="shared" si="57"/>
        <v>Nov-Si ;Ene-No</v>
      </c>
      <c r="G581" t="e">
        <f>VLOOKUP(A581,#REF!,2,0)</f>
        <v>#REF!</v>
      </c>
    </row>
    <row r="582" spans="1:7" x14ac:dyDescent="0.25">
      <c r="A582" s="35" t="s">
        <v>2418</v>
      </c>
      <c r="B582" s="35" t="s">
        <v>132</v>
      </c>
      <c r="C582" t="str">
        <f t="shared" si="54"/>
        <v/>
      </c>
      <c r="D582" t="str">
        <f t="shared" si="55"/>
        <v/>
      </c>
      <c r="E582" t="str">
        <f t="shared" si="56"/>
        <v>Nov-Si ;Dic-No</v>
      </c>
      <c r="F582" t="str">
        <f t="shared" si="57"/>
        <v>Nov-Si ;Ene-No</v>
      </c>
      <c r="G582" t="e">
        <f>VLOOKUP(A582,#REF!,2,0)</f>
        <v>#REF!</v>
      </c>
    </row>
    <row r="583" spans="1:7" x14ac:dyDescent="0.25">
      <c r="A583" s="35" t="s">
        <v>1942</v>
      </c>
      <c r="B583" s="35" t="s">
        <v>132</v>
      </c>
      <c r="C583" t="str">
        <f t="shared" si="54"/>
        <v>11B12D</v>
      </c>
      <c r="D583" t="str">
        <f t="shared" si="55"/>
        <v/>
      </c>
      <c r="E583" t="str">
        <f t="shared" si="56"/>
        <v>Nov-Si ;Dic-Si</v>
      </c>
      <c r="F583" t="str">
        <f t="shared" si="57"/>
        <v>Nov-Si ;Ene-No</v>
      </c>
      <c r="G583" t="e">
        <f>VLOOKUP(A583,#REF!,2,0)</f>
        <v>#REF!</v>
      </c>
    </row>
    <row r="584" spans="1:7" x14ac:dyDescent="0.25">
      <c r="A584" s="35" t="s">
        <v>1943</v>
      </c>
      <c r="B584" s="35" t="s">
        <v>132</v>
      </c>
      <c r="C584" t="str">
        <f t="shared" si="54"/>
        <v>BH2</v>
      </c>
      <c r="D584" t="str">
        <f t="shared" si="55"/>
        <v/>
      </c>
      <c r="E584" t="str">
        <f t="shared" si="56"/>
        <v>Nov-Si ;Dic-Si</v>
      </c>
      <c r="F584" t="str">
        <f t="shared" si="57"/>
        <v>Nov-Si ;Ene-No</v>
      </c>
      <c r="G584" t="e">
        <f>VLOOKUP(A584,#REF!,2,0)</f>
        <v>#REF!</v>
      </c>
    </row>
    <row r="585" spans="1:7" x14ac:dyDescent="0.25">
      <c r="A585" s="35" t="s">
        <v>2478</v>
      </c>
      <c r="B585" s="35" t="s">
        <v>132</v>
      </c>
      <c r="C585" t="str">
        <f t="shared" si="54"/>
        <v/>
      </c>
      <c r="D585" t="str">
        <f t="shared" si="55"/>
        <v/>
      </c>
      <c r="E585" t="str">
        <f t="shared" si="56"/>
        <v>Nov-Si ;Dic-No</v>
      </c>
      <c r="F585" t="str">
        <f t="shared" si="57"/>
        <v>Nov-Si ;Ene-No</v>
      </c>
      <c r="G585" t="e">
        <f>VLOOKUP(A585,#REF!,2,0)</f>
        <v>#REF!</v>
      </c>
    </row>
    <row r="586" spans="1:7" x14ac:dyDescent="0.25">
      <c r="A586" s="35" t="s">
        <v>2479</v>
      </c>
      <c r="B586" s="35" t="s">
        <v>132</v>
      </c>
      <c r="C586" t="str">
        <f t="shared" si="54"/>
        <v/>
      </c>
      <c r="D586" t="str">
        <f t="shared" si="55"/>
        <v/>
      </c>
      <c r="E586" t="str">
        <f t="shared" si="56"/>
        <v>Nov-Si ;Dic-No</v>
      </c>
      <c r="F586" t="str">
        <f t="shared" si="57"/>
        <v>Nov-Si ;Ene-No</v>
      </c>
      <c r="G586" t="e">
        <f>VLOOKUP(A586,#REF!,2,0)</f>
        <v>#REF!</v>
      </c>
    </row>
    <row r="587" spans="1:7" x14ac:dyDescent="0.25">
      <c r="A587" s="35" t="s">
        <v>1944</v>
      </c>
      <c r="B587" s="35" t="s">
        <v>132</v>
      </c>
      <c r="C587" t="str">
        <f t="shared" si="54"/>
        <v>PJJ</v>
      </c>
      <c r="D587" t="str">
        <f t="shared" si="55"/>
        <v/>
      </c>
      <c r="E587" t="str">
        <f t="shared" si="56"/>
        <v>Nov-Si ;Dic-Si</v>
      </c>
      <c r="F587" t="str">
        <f t="shared" si="57"/>
        <v>Nov-Si ;Ene-No</v>
      </c>
      <c r="G587" t="e">
        <f>VLOOKUP(A587,#REF!,2,0)</f>
        <v>#REF!</v>
      </c>
    </row>
    <row r="588" spans="1:7" x14ac:dyDescent="0.25">
      <c r="A588" s="35" t="s">
        <v>1912</v>
      </c>
      <c r="B588" s="35" t="s">
        <v>132</v>
      </c>
      <c r="C588" t="str">
        <f t="shared" si="54"/>
        <v>A3M</v>
      </c>
      <c r="D588" t="str">
        <f t="shared" si="55"/>
        <v>A3M</v>
      </c>
      <c r="E588" t="str">
        <f t="shared" si="56"/>
        <v>Nov-Si ;Dic-Si</v>
      </c>
      <c r="F588" t="str">
        <f t="shared" si="57"/>
        <v>Nov-Si ;Ene-Si</v>
      </c>
      <c r="G588" t="e">
        <f>VLOOKUP(A588,#REF!,2,0)</f>
        <v>#REF!</v>
      </c>
    </row>
    <row r="589" spans="1:7" x14ac:dyDescent="0.25">
      <c r="A589" s="35" t="s">
        <v>2419</v>
      </c>
      <c r="B589" s="35" t="s">
        <v>132</v>
      </c>
      <c r="C589" t="str">
        <f t="shared" si="54"/>
        <v/>
      </c>
      <c r="D589" t="str">
        <f t="shared" si="55"/>
        <v/>
      </c>
      <c r="E589" t="str">
        <f t="shared" si="56"/>
        <v>Nov-Si ;Dic-No</v>
      </c>
      <c r="F589" t="str">
        <f t="shared" si="57"/>
        <v>Nov-Si ;Ene-No</v>
      </c>
      <c r="G589" t="e">
        <f>VLOOKUP(A589,#REF!,2,0)</f>
        <v>#REF!</v>
      </c>
    </row>
    <row r="590" spans="1:7" x14ac:dyDescent="0.25">
      <c r="A590" s="35" t="s">
        <v>2420</v>
      </c>
      <c r="B590" s="35" t="s">
        <v>132</v>
      </c>
      <c r="C590" t="str">
        <f t="shared" si="54"/>
        <v/>
      </c>
      <c r="D590" t="str">
        <f t="shared" si="55"/>
        <v/>
      </c>
      <c r="E590" t="str">
        <f t="shared" si="56"/>
        <v>Nov-Si ;Dic-No</v>
      </c>
      <c r="F590" t="str">
        <f t="shared" si="57"/>
        <v>Nov-Si ;Ene-No</v>
      </c>
      <c r="G590" t="e">
        <f>VLOOKUP(A590,#REF!,2,0)</f>
        <v>#REF!</v>
      </c>
    </row>
    <row r="591" spans="1:7" x14ac:dyDescent="0.25">
      <c r="A591" s="35" t="s">
        <v>2421</v>
      </c>
      <c r="B591" s="35" t="s">
        <v>132</v>
      </c>
      <c r="C591" t="str">
        <f t="shared" si="54"/>
        <v/>
      </c>
      <c r="D591" t="str">
        <f t="shared" si="55"/>
        <v>DAN1</v>
      </c>
      <c r="E591" t="str">
        <f t="shared" si="56"/>
        <v>Nov-Si ;Dic-No</v>
      </c>
      <c r="F591" t="str">
        <f t="shared" si="57"/>
        <v>Nov-Si ;Ene-Si</v>
      </c>
      <c r="G591" t="e">
        <f>VLOOKUP(A591,#REF!,2,0)</f>
        <v>#REF!</v>
      </c>
    </row>
    <row r="592" spans="1:7" x14ac:dyDescent="0.25">
      <c r="A592" s="35" t="s">
        <v>2422</v>
      </c>
      <c r="B592" s="35" t="s">
        <v>132</v>
      </c>
      <c r="C592" t="str">
        <f t="shared" si="54"/>
        <v/>
      </c>
      <c r="D592" t="str">
        <f t="shared" si="55"/>
        <v>HH4</v>
      </c>
      <c r="E592" t="str">
        <f t="shared" si="56"/>
        <v>Nov-Si ;Dic-No</v>
      </c>
      <c r="F592" t="str">
        <f t="shared" si="57"/>
        <v>Nov-Si ;Ene-Si</v>
      </c>
      <c r="G592" t="e">
        <f>VLOOKUP(A592,#REF!,2,0)</f>
        <v>#REF!</v>
      </c>
    </row>
    <row r="593" spans="1:7" x14ac:dyDescent="0.25">
      <c r="A593" s="35" t="s">
        <v>2423</v>
      </c>
      <c r="B593" s="35" t="s">
        <v>132</v>
      </c>
      <c r="C593" t="str">
        <f t="shared" si="54"/>
        <v/>
      </c>
      <c r="D593" t="str">
        <f t="shared" si="55"/>
        <v/>
      </c>
      <c r="E593" t="str">
        <f t="shared" si="56"/>
        <v>Nov-Si ;Dic-No</v>
      </c>
      <c r="F593" t="str">
        <f t="shared" si="57"/>
        <v>Nov-Si ;Ene-No</v>
      </c>
      <c r="G593" t="e">
        <f>VLOOKUP(A593,#REF!,2,0)</f>
        <v>#REF!</v>
      </c>
    </row>
    <row r="594" spans="1:7" x14ac:dyDescent="0.25">
      <c r="A594" s="35" t="s">
        <v>2389</v>
      </c>
      <c r="B594" s="35" t="s">
        <v>132</v>
      </c>
      <c r="C594" t="str">
        <f t="shared" si="54"/>
        <v/>
      </c>
      <c r="D594" t="str">
        <f t="shared" si="55"/>
        <v/>
      </c>
      <c r="E594" t="str">
        <f t="shared" si="56"/>
        <v>Nov-Si ;Dic-No</v>
      </c>
      <c r="F594" t="str">
        <f t="shared" si="57"/>
        <v>Nov-Si ;Ene-No</v>
      </c>
      <c r="G594" t="e">
        <f>VLOOKUP(A594,#REF!,2,0)</f>
        <v>#REF!</v>
      </c>
    </row>
    <row r="595" spans="1:7" x14ac:dyDescent="0.25">
      <c r="A595" s="35" t="s">
        <v>1885</v>
      </c>
      <c r="B595" s="35" t="s">
        <v>132</v>
      </c>
      <c r="C595" t="str">
        <f t="shared" si="54"/>
        <v>UVT</v>
      </c>
      <c r="D595" t="str">
        <f t="shared" si="55"/>
        <v>UVT</v>
      </c>
      <c r="E595" t="str">
        <f t="shared" si="56"/>
        <v>Nov-Si ;Dic-Si</v>
      </c>
      <c r="F595" t="str">
        <f t="shared" si="57"/>
        <v>Nov-Si ;Ene-Si</v>
      </c>
      <c r="G595" t="e">
        <f>VLOOKUP(A595,#REF!,2,0)</f>
        <v>#REF!</v>
      </c>
    </row>
    <row r="596" spans="1:7" x14ac:dyDescent="0.25">
      <c r="A596" s="35" t="s">
        <v>2532</v>
      </c>
      <c r="B596" s="35" t="s">
        <v>132</v>
      </c>
      <c r="C596" t="str">
        <f t="shared" si="54"/>
        <v/>
      </c>
      <c r="D596" t="str">
        <f t="shared" si="55"/>
        <v/>
      </c>
      <c r="E596" t="str">
        <f t="shared" si="56"/>
        <v>Nov-Si ;Dic-No</v>
      </c>
      <c r="F596" t="str">
        <f t="shared" si="57"/>
        <v>Nov-Si ;Ene-No</v>
      </c>
      <c r="G596" t="e">
        <f>VLOOKUP(A596,#REF!,2,0)</f>
        <v>#REF!</v>
      </c>
    </row>
    <row r="597" spans="1:7" x14ac:dyDescent="0.25">
      <c r="A597" s="35" t="s">
        <v>2533</v>
      </c>
      <c r="B597" s="35" t="s">
        <v>132</v>
      </c>
      <c r="C597" t="str">
        <f t="shared" si="54"/>
        <v/>
      </c>
      <c r="D597" t="str">
        <f t="shared" si="55"/>
        <v/>
      </c>
      <c r="E597" t="str">
        <f t="shared" si="56"/>
        <v>Nov-Si ;Dic-No</v>
      </c>
      <c r="F597" t="str">
        <f t="shared" si="57"/>
        <v>Nov-Si ;Ene-No</v>
      </c>
      <c r="G597" t="e">
        <f>VLOOKUP(A597,#REF!,2,0)</f>
        <v>#REF!</v>
      </c>
    </row>
    <row r="598" spans="1:7" x14ac:dyDescent="0.25">
      <c r="A598" s="35" t="s">
        <v>2534</v>
      </c>
      <c r="B598" s="35" t="s">
        <v>132</v>
      </c>
      <c r="C598" t="str">
        <f t="shared" si="54"/>
        <v/>
      </c>
      <c r="D598" t="str">
        <f t="shared" si="55"/>
        <v/>
      </c>
      <c r="E598" t="str">
        <f t="shared" si="56"/>
        <v>Nov-Si ;Dic-No</v>
      </c>
      <c r="F598" t="str">
        <f t="shared" si="57"/>
        <v>Nov-Si ;Ene-No</v>
      </c>
      <c r="G598" t="e">
        <f>VLOOKUP(A598,#REF!,2,0)</f>
        <v>#REF!</v>
      </c>
    </row>
    <row r="599" spans="1:7" x14ac:dyDescent="0.25">
      <c r="A599" s="35" t="s">
        <v>1651</v>
      </c>
      <c r="B599" s="35" t="s">
        <v>132</v>
      </c>
      <c r="C599" t="str">
        <f t="shared" si="54"/>
        <v/>
      </c>
      <c r="D599" t="str">
        <f t="shared" si="55"/>
        <v/>
      </c>
      <c r="E599" t="str">
        <f t="shared" si="56"/>
        <v>Nov-Si ;Dic-No</v>
      </c>
      <c r="F599" t="str">
        <f t="shared" si="57"/>
        <v>Nov-Si ;Ene-No</v>
      </c>
      <c r="G599" t="e">
        <f>VLOOKUP(A599,#REF!,2,0)</f>
        <v>#REF!</v>
      </c>
    </row>
    <row r="600" spans="1:7" x14ac:dyDescent="0.25">
      <c r="A600" s="35" t="s">
        <v>2535</v>
      </c>
      <c r="B600" s="35" t="s">
        <v>132</v>
      </c>
      <c r="C600" t="str">
        <f t="shared" si="54"/>
        <v/>
      </c>
      <c r="D600" t="str">
        <f t="shared" si="55"/>
        <v/>
      </c>
      <c r="E600" t="str">
        <f t="shared" si="56"/>
        <v>Nov-Si ;Dic-No</v>
      </c>
      <c r="F600" t="str">
        <f t="shared" si="57"/>
        <v>Nov-Si ;Ene-No</v>
      </c>
      <c r="G600" t="e">
        <f>VLOOKUP(A600,#REF!,2,0)</f>
        <v>#REF!</v>
      </c>
    </row>
    <row r="601" spans="1:7" x14ac:dyDescent="0.25">
      <c r="A601" s="35" t="s">
        <v>2536</v>
      </c>
      <c r="B601" s="35" t="s">
        <v>132</v>
      </c>
      <c r="C601" t="str">
        <f t="shared" si="54"/>
        <v/>
      </c>
      <c r="D601" t="str">
        <f t="shared" si="55"/>
        <v/>
      </c>
      <c r="E601" t="str">
        <f t="shared" si="56"/>
        <v>Nov-Si ;Dic-No</v>
      </c>
      <c r="F601" t="str">
        <f t="shared" si="57"/>
        <v>Nov-Si ;Ene-No</v>
      </c>
      <c r="G601" t="e">
        <f>VLOOKUP(A601,#REF!,2,0)</f>
        <v>#REF!</v>
      </c>
    </row>
    <row r="602" spans="1:7" x14ac:dyDescent="0.25">
      <c r="A602" s="35" t="s">
        <v>1963</v>
      </c>
      <c r="B602" s="35" t="s">
        <v>132</v>
      </c>
      <c r="C602" t="str">
        <f t="shared" si="54"/>
        <v>AGL</v>
      </c>
      <c r="D602" t="str">
        <f t="shared" si="55"/>
        <v>AGL</v>
      </c>
      <c r="E602" t="str">
        <f t="shared" si="56"/>
        <v>Nov-Si ;Dic-Si</v>
      </c>
      <c r="F602" t="str">
        <f t="shared" si="57"/>
        <v>Nov-Si ;Ene-Si</v>
      </c>
      <c r="G602" t="e">
        <f>VLOOKUP(A602,#REF!,2,0)</f>
        <v>#REF!</v>
      </c>
    </row>
    <row r="603" spans="1:7" x14ac:dyDescent="0.25">
      <c r="A603" s="35" t="s">
        <v>1653</v>
      </c>
      <c r="B603" s="35" t="s">
        <v>132</v>
      </c>
      <c r="C603" t="str">
        <f t="shared" si="54"/>
        <v/>
      </c>
      <c r="D603" t="str">
        <f t="shared" si="55"/>
        <v/>
      </c>
      <c r="E603" t="str">
        <f t="shared" si="56"/>
        <v>Nov-Si ;Dic-No</v>
      </c>
      <c r="F603" t="str">
        <f t="shared" si="57"/>
        <v>Nov-Si ;Ene-No</v>
      </c>
      <c r="G603" t="e">
        <f>VLOOKUP(A603,#REF!,2,0)</f>
        <v>#REF!</v>
      </c>
    </row>
    <row r="604" spans="1:7" x14ac:dyDescent="0.25">
      <c r="A604" s="35" t="s">
        <v>1904</v>
      </c>
      <c r="B604" s="35" t="s">
        <v>132</v>
      </c>
      <c r="C604" t="str">
        <f t="shared" si="54"/>
        <v/>
      </c>
      <c r="D604" t="str">
        <f t="shared" si="55"/>
        <v/>
      </c>
      <c r="E604" t="str">
        <f t="shared" si="56"/>
        <v>Nov-Si ;Dic-No</v>
      </c>
      <c r="F604" t="str">
        <f t="shared" si="57"/>
        <v>Nov-Si ;Ene-No</v>
      </c>
      <c r="G604" t="e">
        <f>VLOOKUP(A604,#REF!,2,0)</f>
        <v>#REF!</v>
      </c>
    </row>
    <row r="605" spans="1:7" x14ac:dyDescent="0.25">
      <c r="A605" s="35" t="s">
        <v>1964</v>
      </c>
      <c r="B605" s="35" t="s">
        <v>132</v>
      </c>
      <c r="C605" t="str">
        <f t="shared" si="54"/>
        <v>CDT</v>
      </c>
      <c r="D605" t="str">
        <f t="shared" si="55"/>
        <v/>
      </c>
      <c r="E605" t="str">
        <f t="shared" si="56"/>
        <v>Nov-Si ;Dic-Si</v>
      </c>
      <c r="F605" t="str">
        <f t="shared" si="57"/>
        <v>Nov-Si ;Ene-No</v>
      </c>
      <c r="G605" t="e">
        <f>VLOOKUP(A605,#REF!,2,0)</f>
        <v>#REF!</v>
      </c>
    </row>
    <row r="606" spans="1:7" x14ac:dyDescent="0.25">
      <c r="A606" s="35" t="s">
        <v>2537</v>
      </c>
      <c r="B606" s="35" t="s">
        <v>132</v>
      </c>
      <c r="C606" t="str">
        <f t="shared" si="54"/>
        <v/>
      </c>
      <c r="D606" t="str">
        <f t="shared" si="55"/>
        <v/>
      </c>
      <c r="E606" t="str">
        <f t="shared" si="56"/>
        <v>Nov-Si ;Dic-No</v>
      </c>
      <c r="F606" t="str">
        <f t="shared" si="57"/>
        <v>Nov-Si ;Ene-No</v>
      </c>
      <c r="G606" t="e">
        <f>VLOOKUP(A606,#REF!,2,0)</f>
        <v>#REF!</v>
      </c>
    </row>
    <row r="607" spans="1:7" x14ac:dyDescent="0.25">
      <c r="A607" s="35" t="s">
        <v>1965</v>
      </c>
      <c r="B607" s="35" t="s">
        <v>132</v>
      </c>
      <c r="C607" t="str">
        <f t="shared" si="54"/>
        <v>FO2</v>
      </c>
      <c r="D607" t="str">
        <f t="shared" si="55"/>
        <v>FO2</v>
      </c>
      <c r="E607" t="str">
        <f t="shared" si="56"/>
        <v>Nov-Si ;Dic-Si</v>
      </c>
      <c r="F607" t="str">
        <f t="shared" si="57"/>
        <v>Nov-Si ;Ene-Si</v>
      </c>
      <c r="G607" t="e">
        <f>VLOOKUP(A607,#REF!,2,0)</f>
        <v>#REF!</v>
      </c>
    </row>
    <row r="608" spans="1:7" x14ac:dyDescent="0.25">
      <c r="A608" s="35" t="s">
        <v>2538</v>
      </c>
      <c r="B608" s="35" t="s">
        <v>132</v>
      </c>
      <c r="C608" t="str">
        <f t="shared" si="54"/>
        <v/>
      </c>
      <c r="D608" t="str">
        <f t="shared" si="55"/>
        <v/>
      </c>
      <c r="E608" t="str">
        <f t="shared" si="56"/>
        <v>Nov-Si ;Dic-No</v>
      </c>
      <c r="F608" t="str">
        <f t="shared" si="57"/>
        <v>Nov-Si ;Ene-No</v>
      </c>
      <c r="G608" t="e">
        <f>VLOOKUP(A608,#REF!,2,0)</f>
        <v>#REF!</v>
      </c>
    </row>
    <row r="609" spans="1:7" x14ac:dyDescent="0.25">
      <c r="A609" s="35" t="s">
        <v>1966</v>
      </c>
      <c r="B609" s="35" t="s">
        <v>132</v>
      </c>
      <c r="C609" t="str">
        <f t="shared" si="54"/>
        <v>LBY</v>
      </c>
      <c r="D609" t="str">
        <f t="shared" si="55"/>
        <v>LBY</v>
      </c>
      <c r="E609" t="str">
        <f t="shared" si="56"/>
        <v>Nov-Si ;Dic-Si</v>
      </c>
      <c r="F609" t="str">
        <f t="shared" si="57"/>
        <v>Nov-Si ;Ene-Si</v>
      </c>
      <c r="G609" t="e">
        <f>VLOOKUP(A609,#REF!,2,0)</f>
        <v>#REF!</v>
      </c>
    </row>
    <row r="610" spans="1:7" x14ac:dyDescent="0.25">
      <c r="A610" s="35" t="s">
        <v>1655</v>
      </c>
      <c r="B610" s="35" t="s">
        <v>132</v>
      </c>
      <c r="C610" t="str">
        <f t="shared" si="54"/>
        <v/>
      </c>
      <c r="D610" t="str">
        <f t="shared" si="55"/>
        <v/>
      </c>
      <c r="E610" t="str">
        <f t="shared" si="56"/>
        <v>Nov-Si ;Dic-No</v>
      </c>
      <c r="F610" t="str">
        <f t="shared" si="57"/>
        <v>Nov-Si ;Ene-No</v>
      </c>
      <c r="G610" t="e">
        <f>VLOOKUP(A610,#REF!,2,0)</f>
        <v>#REF!</v>
      </c>
    </row>
    <row r="611" spans="1:7" x14ac:dyDescent="0.25">
      <c r="A611" s="35" t="s">
        <v>2539</v>
      </c>
      <c r="B611" s="35" t="s">
        <v>132</v>
      </c>
      <c r="C611" t="str">
        <f t="shared" si="54"/>
        <v/>
      </c>
      <c r="D611" t="str">
        <f t="shared" si="55"/>
        <v/>
      </c>
      <c r="E611" t="str">
        <f t="shared" si="56"/>
        <v>Nov-Si ;Dic-No</v>
      </c>
      <c r="F611" t="str">
        <f t="shared" si="57"/>
        <v>Nov-Si ;Ene-No</v>
      </c>
      <c r="G611" t="e">
        <f>VLOOKUP(A611,#REF!,2,0)</f>
        <v>#REF!</v>
      </c>
    </row>
    <row r="612" spans="1:7" x14ac:dyDescent="0.25">
      <c r="A612" s="35" t="s">
        <v>1657</v>
      </c>
      <c r="B612" s="35" t="s">
        <v>132</v>
      </c>
      <c r="C612" t="str">
        <f t="shared" si="54"/>
        <v>RMP</v>
      </c>
      <c r="D612" t="str">
        <f t="shared" si="55"/>
        <v/>
      </c>
      <c r="E612" t="str">
        <f t="shared" si="56"/>
        <v>Nov-Si ;Dic-Si</v>
      </c>
      <c r="F612" t="str">
        <f t="shared" si="57"/>
        <v>Nov-Si ;Ene-No</v>
      </c>
      <c r="G612" t="e">
        <f>VLOOKUP(A612,#REF!,2,0)</f>
        <v>#REF!</v>
      </c>
    </row>
    <row r="613" spans="1:7" x14ac:dyDescent="0.25">
      <c r="A613" s="35" t="s">
        <v>2540</v>
      </c>
      <c r="B613" s="35" t="s">
        <v>132</v>
      </c>
      <c r="C613" t="str">
        <f t="shared" si="54"/>
        <v/>
      </c>
      <c r="D613" t="str">
        <f t="shared" si="55"/>
        <v/>
      </c>
      <c r="E613" t="str">
        <f t="shared" si="56"/>
        <v>Nov-Si ;Dic-No</v>
      </c>
      <c r="F613" t="str">
        <f t="shared" si="57"/>
        <v>Nov-Si ;Ene-No</v>
      </c>
      <c r="G613" t="e">
        <f>VLOOKUP(A613,#REF!,2,0)</f>
        <v>#REF!</v>
      </c>
    </row>
    <row r="614" spans="1:7" x14ac:dyDescent="0.25">
      <c r="A614" s="35" t="s">
        <v>1659</v>
      </c>
      <c r="B614" s="35" t="s">
        <v>132</v>
      </c>
      <c r="C614" t="str">
        <f t="shared" si="54"/>
        <v>STO</v>
      </c>
      <c r="D614" t="str">
        <f t="shared" si="55"/>
        <v/>
      </c>
      <c r="E614" t="str">
        <f t="shared" si="56"/>
        <v>Nov-Si ;Dic-Si</v>
      </c>
      <c r="F614" t="str">
        <f t="shared" si="57"/>
        <v>Nov-Si ;Ene-No</v>
      </c>
      <c r="G614" t="e">
        <f>VLOOKUP(A614,#REF!,2,0)</f>
        <v>#REF!</v>
      </c>
    </row>
    <row r="615" spans="1:7" x14ac:dyDescent="0.25">
      <c r="A615" s="35" t="s">
        <v>1907</v>
      </c>
      <c r="B615" s="35" t="s">
        <v>132</v>
      </c>
      <c r="C615" t="str">
        <f t="shared" si="54"/>
        <v>STO3D</v>
      </c>
      <c r="D615" t="str">
        <f t="shared" si="55"/>
        <v/>
      </c>
      <c r="E615" t="str">
        <f t="shared" si="56"/>
        <v>Nov-Si ;Dic-Si</v>
      </c>
      <c r="F615" t="str">
        <f t="shared" si="57"/>
        <v>Nov-Si ;Ene-No</v>
      </c>
      <c r="G615" t="e">
        <f>VLOOKUP(A615,#REF!,2,0)</f>
        <v>#REF!</v>
      </c>
    </row>
    <row r="616" spans="1:7" x14ac:dyDescent="0.25">
      <c r="A616" s="35" t="s">
        <v>2541</v>
      </c>
      <c r="B616" s="35" t="s">
        <v>132</v>
      </c>
      <c r="C616" t="str">
        <f t="shared" si="54"/>
        <v/>
      </c>
      <c r="D616" t="str">
        <f t="shared" si="55"/>
        <v/>
      </c>
      <c r="E616" t="str">
        <f t="shared" si="56"/>
        <v>Nov-Si ;Dic-No</v>
      </c>
      <c r="F616" t="str">
        <f t="shared" si="57"/>
        <v>Nov-Si ;Ene-No</v>
      </c>
      <c r="G616" t="e">
        <f>VLOOKUP(A616,#REF!,2,0)</f>
        <v>#REF!</v>
      </c>
    </row>
    <row r="617" spans="1:7" x14ac:dyDescent="0.25">
      <c r="A617" s="35" t="s">
        <v>1967</v>
      </c>
      <c r="B617" s="35" t="s">
        <v>132</v>
      </c>
      <c r="C617" t="str">
        <f t="shared" si="54"/>
        <v>T4P</v>
      </c>
      <c r="D617" t="str">
        <f t="shared" si="55"/>
        <v>T4P</v>
      </c>
      <c r="E617" t="str">
        <f t="shared" si="56"/>
        <v>Nov-Si ;Dic-Si</v>
      </c>
      <c r="F617" t="str">
        <f t="shared" si="57"/>
        <v>Nov-Si ;Ene-Si</v>
      </c>
      <c r="G617" t="e">
        <f>VLOOKUP(A617,#REF!,2,0)</f>
        <v>#REF!</v>
      </c>
    </row>
    <row r="618" spans="1:7" x14ac:dyDescent="0.25">
      <c r="A618" s="35" t="s">
        <v>1968</v>
      </c>
      <c r="B618" s="35" t="s">
        <v>132</v>
      </c>
      <c r="C618" t="str">
        <f t="shared" si="54"/>
        <v>T5P</v>
      </c>
      <c r="D618" t="str">
        <f t="shared" si="55"/>
        <v>T5P</v>
      </c>
      <c r="E618" t="str">
        <f t="shared" si="56"/>
        <v>Nov-Si ;Dic-Si</v>
      </c>
      <c r="F618" t="str">
        <f t="shared" si="57"/>
        <v>Nov-Si ;Ene-Si</v>
      </c>
      <c r="G618" t="e">
        <f>VLOOKUP(A618,#REF!,2,0)</f>
        <v>#REF!</v>
      </c>
    </row>
    <row r="619" spans="1:7" x14ac:dyDescent="0.25">
      <c r="A619" s="35" t="s">
        <v>1945</v>
      </c>
      <c r="B619" s="35" t="s">
        <v>132</v>
      </c>
      <c r="C619" t="str">
        <f t="shared" si="54"/>
        <v>11B11</v>
      </c>
      <c r="D619" t="str">
        <f t="shared" si="55"/>
        <v/>
      </c>
      <c r="E619" t="str">
        <f t="shared" si="56"/>
        <v>Nov-Si ;Dic-Si</v>
      </c>
      <c r="F619" t="str">
        <f t="shared" si="57"/>
        <v>Nov-Si ;Ene-No</v>
      </c>
      <c r="G619" t="e">
        <f>VLOOKUP(A619,#REF!,2,0)</f>
        <v>#REF!</v>
      </c>
    </row>
    <row r="620" spans="1:7" x14ac:dyDescent="0.25">
      <c r="A620" s="35" t="s">
        <v>1946</v>
      </c>
      <c r="B620" s="35" t="s">
        <v>132</v>
      </c>
      <c r="C620" t="str">
        <f t="shared" si="54"/>
        <v>11B14D</v>
      </c>
      <c r="D620" t="str">
        <f t="shared" si="55"/>
        <v/>
      </c>
      <c r="E620" t="str">
        <f t="shared" si="56"/>
        <v>Nov-Si ;Dic-Si</v>
      </c>
      <c r="F620" t="str">
        <f t="shared" si="57"/>
        <v>Nov-Si ;Ene-No</v>
      </c>
      <c r="G620" t="e">
        <f>VLOOKUP(A620,#REF!,2,0)</f>
        <v>#REF!</v>
      </c>
    </row>
    <row r="621" spans="1:7" x14ac:dyDescent="0.25">
      <c r="A621" s="35" t="s">
        <v>2480</v>
      </c>
      <c r="B621" s="35" t="s">
        <v>132</v>
      </c>
      <c r="C621" t="str">
        <f t="shared" si="54"/>
        <v/>
      </c>
      <c r="D621" t="str">
        <f t="shared" si="55"/>
        <v/>
      </c>
      <c r="E621" t="str">
        <f t="shared" si="56"/>
        <v>Nov-Si ;Dic-No</v>
      </c>
      <c r="F621" t="str">
        <f t="shared" si="57"/>
        <v>Nov-Si ;Ene-No</v>
      </c>
      <c r="G621" t="e">
        <f>VLOOKUP(A621,#REF!,2,0)</f>
        <v>#REF!</v>
      </c>
    </row>
    <row r="622" spans="1:7" x14ac:dyDescent="0.25">
      <c r="A622" s="35" t="s">
        <v>2481</v>
      </c>
      <c r="B622" s="35" t="s">
        <v>132</v>
      </c>
      <c r="C622" t="str">
        <f t="shared" si="54"/>
        <v/>
      </c>
      <c r="D622" t="str">
        <f t="shared" si="55"/>
        <v/>
      </c>
      <c r="E622" t="str">
        <f t="shared" si="56"/>
        <v>Nov-Si ;Dic-No</v>
      </c>
      <c r="F622" t="str">
        <f t="shared" si="57"/>
        <v>Nov-Si ;Ene-No</v>
      </c>
      <c r="G622" t="e">
        <f>VLOOKUP(A622,#REF!,2,0)</f>
        <v>#REF!</v>
      </c>
    </row>
    <row r="623" spans="1:7" x14ac:dyDescent="0.25">
      <c r="A623" s="35" t="s">
        <v>2482</v>
      </c>
      <c r="B623" s="35" t="s">
        <v>132</v>
      </c>
      <c r="C623" t="str">
        <f t="shared" si="54"/>
        <v/>
      </c>
      <c r="D623" t="str">
        <f t="shared" si="55"/>
        <v/>
      </c>
      <c r="E623" t="str">
        <f t="shared" si="56"/>
        <v>Nov-Si ;Dic-No</v>
      </c>
      <c r="F623" t="str">
        <f t="shared" si="57"/>
        <v>Nov-Si ;Ene-No</v>
      </c>
      <c r="G623" t="e">
        <f>VLOOKUP(A623,#REF!,2,0)</f>
        <v>#REF!</v>
      </c>
    </row>
    <row r="624" spans="1:7" x14ac:dyDescent="0.25">
      <c r="A624" s="35" t="s">
        <v>2483</v>
      </c>
      <c r="B624" s="35" t="s">
        <v>132</v>
      </c>
      <c r="C624" t="str">
        <f t="shared" si="54"/>
        <v/>
      </c>
      <c r="D624" t="str">
        <f t="shared" si="55"/>
        <v>14A1</v>
      </c>
      <c r="E624" t="str">
        <f t="shared" si="56"/>
        <v>Nov-Si ;Dic-No</v>
      </c>
      <c r="F624" t="str">
        <f t="shared" si="57"/>
        <v>Nov-Si ;Ene-Si</v>
      </c>
      <c r="G624" t="e">
        <f>VLOOKUP(A624,#REF!,2,0)</f>
        <v>#REF!</v>
      </c>
    </row>
    <row r="625" spans="1:7" x14ac:dyDescent="0.25">
      <c r="A625" s="35" t="s">
        <v>2484</v>
      </c>
      <c r="B625" s="35" t="s">
        <v>132</v>
      </c>
      <c r="C625" t="str">
        <f t="shared" si="54"/>
        <v/>
      </c>
      <c r="D625" t="str">
        <f t="shared" si="55"/>
        <v/>
      </c>
      <c r="E625" t="str">
        <f t="shared" si="56"/>
        <v>Nov-Si ;Dic-No</v>
      </c>
      <c r="F625" t="str">
        <f t="shared" si="57"/>
        <v>Nov-Si ;Ene-No</v>
      </c>
      <c r="G625" t="e">
        <f>VLOOKUP(A625,#REF!,2,0)</f>
        <v>#REF!</v>
      </c>
    </row>
    <row r="626" spans="1:7" x14ac:dyDescent="0.25">
      <c r="A626" s="35" t="s">
        <v>2485</v>
      </c>
      <c r="B626" s="35" t="s">
        <v>132</v>
      </c>
      <c r="C626" t="str">
        <f t="shared" si="54"/>
        <v/>
      </c>
      <c r="D626" t="str">
        <f t="shared" si="55"/>
        <v/>
      </c>
      <c r="E626" t="str">
        <f t="shared" si="56"/>
        <v>Nov-Si ;Dic-No</v>
      </c>
      <c r="F626" t="str">
        <f t="shared" si="57"/>
        <v>Nov-Si ;Ene-No</v>
      </c>
      <c r="G626" t="e">
        <f>VLOOKUP(A626,#REF!,2,0)</f>
        <v>#REF!</v>
      </c>
    </row>
    <row r="627" spans="1:7" x14ac:dyDescent="0.25">
      <c r="A627" s="35" t="s">
        <v>2486</v>
      </c>
      <c r="B627" s="35" t="s">
        <v>132</v>
      </c>
      <c r="C627" t="str">
        <f t="shared" si="54"/>
        <v/>
      </c>
      <c r="D627" t="str">
        <f t="shared" si="55"/>
        <v/>
      </c>
      <c r="E627" t="str">
        <f t="shared" si="56"/>
        <v>Nov-Si ;Dic-No</v>
      </c>
      <c r="F627" t="str">
        <f t="shared" si="57"/>
        <v>Nov-Si ;Ene-No</v>
      </c>
      <c r="G627" t="e">
        <f>VLOOKUP(A627,#REF!,2,0)</f>
        <v>#REF!</v>
      </c>
    </row>
    <row r="628" spans="1:7" x14ac:dyDescent="0.25">
      <c r="A628" s="35" t="s">
        <v>2487</v>
      </c>
      <c r="B628" s="35" t="s">
        <v>132</v>
      </c>
      <c r="C628" t="str">
        <f t="shared" si="54"/>
        <v/>
      </c>
      <c r="D628" t="str">
        <f t="shared" si="55"/>
        <v/>
      </c>
      <c r="E628" t="str">
        <f t="shared" si="56"/>
        <v>Nov-Si ;Dic-No</v>
      </c>
      <c r="F628" t="str">
        <f t="shared" si="57"/>
        <v>Nov-Si ;Ene-No</v>
      </c>
      <c r="G628" t="e">
        <f>VLOOKUP(A628,#REF!,2,0)</f>
        <v>#REF!</v>
      </c>
    </row>
    <row r="629" spans="1:7" x14ac:dyDescent="0.25">
      <c r="A629" s="35" t="s">
        <v>2488</v>
      </c>
      <c r="B629" s="35" t="s">
        <v>132</v>
      </c>
      <c r="C629" t="str">
        <f t="shared" si="54"/>
        <v/>
      </c>
      <c r="D629" t="str">
        <f t="shared" si="55"/>
        <v>2C6013</v>
      </c>
      <c r="E629" t="str">
        <f t="shared" si="56"/>
        <v>Nov-Si ;Dic-No</v>
      </c>
      <c r="F629" t="str">
        <f t="shared" si="57"/>
        <v>Nov-Si ;Ene-Si</v>
      </c>
      <c r="G629" t="e">
        <f>VLOOKUP(A629,#REF!,2,0)</f>
        <v>#REF!</v>
      </c>
    </row>
    <row r="630" spans="1:7" x14ac:dyDescent="0.25">
      <c r="A630" s="35" t="s">
        <v>1947</v>
      </c>
      <c r="B630" s="35" t="s">
        <v>132</v>
      </c>
      <c r="C630" t="str">
        <f t="shared" si="54"/>
        <v>34E</v>
      </c>
      <c r="D630" t="str">
        <f t="shared" si="55"/>
        <v/>
      </c>
      <c r="E630" t="str">
        <f t="shared" si="56"/>
        <v>Nov-Si ;Dic-Si</v>
      </c>
      <c r="F630" t="str">
        <f t="shared" si="57"/>
        <v>Nov-Si ;Ene-No</v>
      </c>
      <c r="G630" t="e">
        <f>VLOOKUP(A630,#REF!,2,0)</f>
        <v>#REF!</v>
      </c>
    </row>
    <row r="631" spans="1:7" x14ac:dyDescent="0.25">
      <c r="A631" s="35" t="s">
        <v>2489</v>
      </c>
      <c r="B631" s="35" t="s">
        <v>132</v>
      </c>
      <c r="C631" t="str">
        <f t="shared" si="54"/>
        <v/>
      </c>
      <c r="D631" t="str">
        <f t="shared" si="55"/>
        <v/>
      </c>
      <c r="E631" t="str">
        <f t="shared" si="56"/>
        <v>Nov-Si ;Dic-No</v>
      </c>
      <c r="F631" t="str">
        <f t="shared" si="57"/>
        <v>Nov-Si ;Ene-No</v>
      </c>
      <c r="G631" t="e">
        <f>VLOOKUP(A631,#REF!,2,0)</f>
        <v>#REF!</v>
      </c>
    </row>
    <row r="632" spans="1:7" x14ac:dyDescent="0.25">
      <c r="A632" s="35" t="s">
        <v>2490</v>
      </c>
      <c r="B632" s="35" t="s">
        <v>132</v>
      </c>
      <c r="C632" t="str">
        <f t="shared" si="54"/>
        <v/>
      </c>
      <c r="D632" t="str">
        <f t="shared" si="55"/>
        <v/>
      </c>
      <c r="E632" t="str">
        <f t="shared" si="56"/>
        <v>Nov-Si ;Dic-No</v>
      </c>
      <c r="F632" t="str">
        <f t="shared" si="57"/>
        <v>Nov-Si ;Ene-No</v>
      </c>
      <c r="G632" t="e">
        <f>VLOOKUP(A632,#REF!,2,0)</f>
        <v>#REF!</v>
      </c>
    </row>
    <row r="633" spans="1:7" x14ac:dyDescent="0.25">
      <c r="A633" s="35" t="s">
        <v>2491</v>
      </c>
      <c r="B633" s="35" t="s">
        <v>132</v>
      </c>
      <c r="C633" t="str">
        <f t="shared" si="54"/>
        <v/>
      </c>
      <c r="D633" t="str">
        <f t="shared" si="55"/>
        <v/>
      </c>
      <c r="E633" t="str">
        <f t="shared" si="56"/>
        <v>Nov-Si ;Dic-No</v>
      </c>
      <c r="F633" t="str">
        <f t="shared" si="57"/>
        <v>Nov-Si ;Ene-No</v>
      </c>
      <c r="G633" t="e">
        <f>VLOOKUP(A633,#REF!,2,0)</f>
        <v>#REF!</v>
      </c>
    </row>
    <row r="634" spans="1:7" x14ac:dyDescent="0.25">
      <c r="A634" s="35" t="s">
        <v>2492</v>
      </c>
      <c r="B634" s="35" t="s">
        <v>132</v>
      </c>
      <c r="C634" t="str">
        <f t="shared" si="54"/>
        <v/>
      </c>
      <c r="D634" t="str">
        <f t="shared" si="55"/>
        <v/>
      </c>
      <c r="E634" t="str">
        <f t="shared" si="56"/>
        <v>Nov-Si ;Dic-No</v>
      </c>
      <c r="F634" t="str">
        <f t="shared" si="57"/>
        <v>Nov-Si ;Ene-No</v>
      </c>
      <c r="G634" t="e">
        <f>VLOOKUP(A634,#REF!,2,0)</f>
        <v>#REF!</v>
      </c>
    </row>
    <row r="635" spans="1:7" x14ac:dyDescent="0.25">
      <c r="A635" s="35" t="s">
        <v>2493</v>
      </c>
      <c r="B635" s="35" t="s">
        <v>132</v>
      </c>
      <c r="C635" t="str">
        <f t="shared" si="54"/>
        <v/>
      </c>
      <c r="D635" t="str">
        <f t="shared" si="55"/>
        <v/>
      </c>
      <c r="E635" t="str">
        <f t="shared" si="56"/>
        <v>Nov-Si ;Dic-No</v>
      </c>
      <c r="F635" t="str">
        <f t="shared" si="57"/>
        <v>Nov-Si ;Ene-No</v>
      </c>
      <c r="G635" t="e">
        <f>VLOOKUP(A635,#REF!,2,0)</f>
        <v>#REF!</v>
      </c>
    </row>
    <row r="636" spans="1:7" x14ac:dyDescent="0.25">
      <c r="A636" s="35" t="s">
        <v>2494</v>
      </c>
      <c r="B636" s="35" t="s">
        <v>132</v>
      </c>
      <c r="C636" t="str">
        <f t="shared" si="54"/>
        <v/>
      </c>
      <c r="D636" t="str">
        <f t="shared" si="55"/>
        <v/>
      </c>
      <c r="E636" t="str">
        <f t="shared" si="56"/>
        <v>Nov-Si ;Dic-No</v>
      </c>
      <c r="F636" t="str">
        <f t="shared" si="57"/>
        <v>Nov-Si ;Ene-No</v>
      </c>
      <c r="G636" t="e">
        <f>VLOOKUP(A636,#REF!,2,0)</f>
        <v>#REF!</v>
      </c>
    </row>
    <row r="637" spans="1:7" x14ac:dyDescent="0.25">
      <c r="A637" s="35" t="s">
        <v>1948</v>
      </c>
      <c r="B637" s="35" t="s">
        <v>132</v>
      </c>
      <c r="C637" t="str">
        <f t="shared" si="54"/>
        <v>3SM13D</v>
      </c>
      <c r="D637" t="str">
        <f t="shared" si="55"/>
        <v/>
      </c>
      <c r="E637" t="str">
        <f t="shared" si="56"/>
        <v>Nov-Si ;Dic-Si</v>
      </c>
      <c r="F637" t="str">
        <f t="shared" si="57"/>
        <v>Nov-Si ;Ene-No</v>
      </c>
      <c r="G637" t="e">
        <f>VLOOKUP(A637,#REF!,2,0)</f>
        <v>#REF!</v>
      </c>
    </row>
    <row r="638" spans="1:7" x14ac:dyDescent="0.25">
      <c r="A638" s="35" t="s">
        <v>2716</v>
      </c>
      <c r="B638" s="35" t="s">
        <v>132</v>
      </c>
      <c r="C638" t="str">
        <f t="shared" si="54"/>
        <v>44041</v>
      </c>
      <c r="D638" t="str">
        <f t="shared" si="55"/>
        <v/>
      </c>
      <c r="E638" t="str">
        <f t="shared" si="56"/>
        <v>Nov-Si ;Dic-Si</v>
      </c>
      <c r="F638" t="str">
        <f t="shared" si="57"/>
        <v>Nov-Si ;Ene-No</v>
      </c>
      <c r="G638" t="e">
        <f>VLOOKUP(A638,#REF!,2,0)</f>
        <v>#REF!</v>
      </c>
    </row>
    <row r="639" spans="1:7" x14ac:dyDescent="0.25">
      <c r="A639" s="35" t="s">
        <v>2495</v>
      </c>
      <c r="B639" s="35" t="s">
        <v>132</v>
      </c>
      <c r="C639" t="str">
        <f t="shared" si="54"/>
        <v/>
      </c>
      <c r="D639" t="str">
        <f t="shared" si="55"/>
        <v/>
      </c>
      <c r="E639" t="str">
        <f t="shared" si="56"/>
        <v>Nov-Si ;Dic-No</v>
      </c>
      <c r="F639" t="str">
        <f t="shared" si="57"/>
        <v>Nov-Si ;Ene-No</v>
      </c>
      <c r="G639" t="e">
        <f>VLOOKUP(A639,#REF!,2,0)</f>
        <v>#REF!</v>
      </c>
    </row>
    <row r="640" spans="1:7" x14ac:dyDescent="0.25">
      <c r="A640" s="35" t="s">
        <v>1949</v>
      </c>
      <c r="B640" s="35" t="s">
        <v>132</v>
      </c>
      <c r="C640" t="str">
        <f t="shared" si="54"/>
        <v>4D0031</v>
      </c>
      <c r="D640" t="str">
        <f t="shared" si="55"/>
        <v>4D0031</v>
      </c>
      <c r="E640" t="str">
        <f t="shared" si="56"/>
        <v>Nov-Si ;Dic-Si</v>
      </c>
      <c r="F640" t="str">
        <f t="shared" si="57"/>
        <v>Nov-Si ;Ene-Si</v>
      </c>
      <c r="G640" t="e">
        <f>VLOOKUP(A640,#REF!,2,0)</f>
        <v>#REF!</v>
      </c>
    </row>
    <row r="641" spans="1:7" x14ac:dyDescent="0.25">
      <c r="A641" s="35" t="s">
        <v>1950</v>
      </c>
      <c r="B641" s="35" t="s">
        <v>132</v>
      </c>
      <c r="C641" t="str">
        <f t="shared" si="54"/>
        <v>4D0032</v>
      </c>
      <c r="D641" t="str">
        <f t="shared" si="55"/>
        <v>4D0032</v>
      </c>
      <c r="E641" t="str">
        <f t="shared" si="56"/>
        <v>Nov-Si ;Dic-Si</v>
      </c>
      <c r="F641" t="str">
        <f t="shared" si="57"/>
        <v>Nov-Si ;Ene-Si</v>
      </c>
      <c r="G641" t="e">
        <f>VLOOKUP(A641,#REF!,2,0)</f>
        <v>#REF!</v>
      </c>
    </row>
    <row r="642" spans="1:7" x14ac:dyDescent="0.25">
      <c r="A642" s="35" t="s">
        <v>1951</v>
      </c>
      <c r="B642" s="35" t="s">
        <v>132</v>
      </c>
      <c r="C642" t="str">
        <f t="shared" si="54"/>
        <v>4D0034</v>
      </c>
      <c r="D642" t="str">
        <f t="shared" si="55"/>
        <v>4D0034</v>
      </c>
      <c r="E642" t="str">
        <f t="shared" si="56"/>
        <v>Nov-Si ;Dic-Si</v>
      </c>
      <c r="F642" t="str">
        <f t="shared" si="57"/>
        <v>Nov-Si ;Ene-Si</v>
      </c>
      <c r="G642" t="e">
        <f>VLOOKUP(A642,#REF!,2,0)</f>
        <v>#REF!</v>
      </c>
    </row>
    <row r="643" spans="1:7" x14ac:dyDescent="0.25">
      <c r="A643" s="35" t="s">
        <v>2496</v>
      </c>
      <c r="B643" s="35" t="s">
        <v>132</v>
      </c>
      <c r="C643" t="str">
        <f t="shared" ref="C643:C706" si="58">IFERROR(VLOOKUP(A643,J:J,1,0),"")</f>
        <v/>
      </c>
      <c r="D643" t="str">
        <f t="shared" ref="D643:D706" si="59">IFERROR(VLOOKUP(A643,P:P,1,0),"")</f>
        <v/>
      </c>
      <c r="E643" t="str">
        <f t="shared" ref="E643:E706" si="60">IF(C643=A643,"Nov-Si ;Dic-Si","Nov-Si ;Dic-No")</f>
        <v>Nov-Si ;Dic-No</v>
      </c>
      <c r="F643" t="str">
        <f t="shared" ref="F643:F706" si="61">IF(D643=A643,"Nov-Si ;Ene-Si","Nov-Si ;Ene-No")</f>
        <v>Nov-Si ;Ene-No</v>
      </c>
      <c r="G643" t="e">
        <f>VLOOKUP(A643,#REF!,2,0)</f>
        <v>#REF!</v>
      </c>
    </row>
    <row r="644" spans="1:7" x14ac:dyDescent="0.25">
      <c r="A644" s="35" t="s">
        <v>2497</v>
      </c>
      <c r="B644" s="35" t="s">
        <v>132</v>
      </c>
      <c r="C644" t="str">
        <f t="shared" si="58"/>
        <v/>
      </c>
      <c r="D644" t="str">
        <f t="shared" si="59"/>
        <v/>
      </c>
      <c r="E644" t="str">
        <f t="shared" si="60"/>
        <v>Nov-Si ;Dic-No</v>
      </c>
      <c r="F644" t="str">
        <f t="shared" si="61"/>
        <v>Nov-Si ;Ene-No</v>
      </c>
      <c r="G644" t="e">
        <f>VLOOKUP(A644,#REF!,2,0)</f>
        <v>#REF!</v>
      </c>
    </row>
    <row r="645" spans="1:7" x14ac:dyDescent="0.25">
      <c r="A645" s="35" t="s">
        <v>2498</v>
      </c>
      <c r="B645" s="35" t="s">
        <v>132</v>
      </c>
      <c r="C645" t="str">
        <f t="shared" si="58"/>
        <v/>
      </c>
      <c r="D645" t="str">
        <f t="shared" si="59"/>
        <v/>
      </c>
      <c r="E645" t="str">
        <f t="shared" si="60"/>
        <v>Nov-Si ;Dic-No</v>
      </c>
      <c r="F645" t="str">
        <f t="shared" si="61"/>
        <v>Nov-Si ;Ene-No</v>
      </c>
      <c r="G645" t="e">
        <f>VLOOKUP(A645,#REF!,2,0)</f>
        <v>#REF!</v>
      </c>
    </row>
    <row r="646" spans="1:7" x14ac:dyDescent="0.25">
      <c r="A646" s="35" t="s">
        <v>2499</v>
      </c>
      <c r="B646" s="35" t="s">
        <v>132</v>
      </c>
      <c r="C646" t="str">
        <f t="shared" si="58"/>
        <v/>
      </c>
      <c r="D646" t="str">
        <f t="shared" si="59"/>
        <v/>
      </c>
      <c r="E646" t="str">
        <f t="shared" si="60"/>
        <v>Nov-Si ;Dic-No</v>
      </c>
      <c r="F646" t="str">
        <f t="shared" si="61"/>
        <v>Nov-Si ;Ene-No</v>
      </c>
      <c r="G646" t="e">
        <f>VLOOKUP(A646,#REF!,2,0)</f>
        <v>#REF!</v>
      </c>
    </row>
    <row r="647" spans="1:7" x14ac:dyDescent="0.25">
      <c r="A647" s="35" t="s">
        <v>2500</v>
      </c>
      <c r="B647" s="35" t="s">
        <v>132</v>
      </c>
      <c r="C647" t="str">
        <f t="shared" si="58"/>
        <v/>
      </c>
      <c r="D647" t="str">
        <f t="shared" si="59"/>
        <v/>
      </c>
      <c r="E647" t="str">
        <f t="shared" si="60"/>
        <v>Nov-Si ;Dic-No</v>
      </c>
      <c r="F647" t="str">
        <f t="shared" si="61"/>
        <v>Nov-Si ;Ene-No</v>
      </c>
      <c r="G647" t="e">
        <f>VLOOKUP(A647,#REF!,2,0)</f>
        <v>#REF!</v>
      </c>
    </row>
    <row r="648" spans="1:7" x14ac:dyDescent="0.25">
      <c r="A648" s="35" t="s">
        <v>2501</v>
      </c>
      <c r="B648" s="35" t="s">
        <v>132</v>
      </c>
      <c r="C648" t="str">
        <f t="shared" si="58"/>
        <v/>
      </c>
      <c r="D648" t="str">
        <f t="shared" si="59"/>
        <v/>
      </c>
      <c r="E648" t="str">
        <f t="shared" si="60"/>
        <v>Nov-Si ;Dic-No</v>
      </c>
      <c r="F648" t="str">
        <f t="shared" si="61"/>
        <v>Nov-Si ;Ene-No</v>
      </c>
      <c r="G648" t="e">
        <f>VLOOKUP(A648,#REF!,2,0)</f>
        <v>#REF!</v>
      </c>
    </row>
    <row r="649" spans="1:7" x14ac:dyDescent="0.25">
      <c r="A649" s="35" t="s">
        <v>2502</v>
      </c>
      <c r="B649" s="35" t="s">
        <v>132</v>
      </c>
      <c r="C649" t="str">
        <f t="shared" si="58"/>
        <v/>
      </c>
      <c r="D649" t="str">
        <f t="shared" si="59"/>
        <v/>
      </c>
      <c r="E649" t="str">
        <f t="shared" si="60"/>
        <v>Nov-Si ;Dic-No</v>
      </c>
      <c r="F649" t="str">
        <f t="shared" si="61"/>
        <v>Nov-Si ;Ene-No</v>
      </c>
      <c r="G649" t="e">
        <f>VLOOKUP(A649,#REF!,2,0)</f>
        <v>#REF!</v>
      </c>
    </row>
    <row r="650" spans="1:7" x14ac:dyDescent="0.25">
      <c r="A650" s="35" t="s">
        <v>2503</v>
      </c>
      <c r="B650" s="35" t="s">
        <v>132</v>
      </c>
      <c r="C650" t="str">
        <f t="shared" si="58"/>
        <v/>
      </c>
      <c r="D650" t="str">
        <f t="shared" si="59"/>
        <v/>
      </c>
      <c r="E650" t="str">
        <f t="shared" si="60"/>
        <v>Nov-Si ;Dic-No</v>
      </c>
      <c r="F650" t="str">
        <f t="shared" si="61"/>
        <v>Nov-Si ;Ene-No</v>
      </c>
      <c r="G650" t="e">
        <f>VLOOKUP(A650,#REF!,2,0)</f>
        <v>#REF!</v>
      </c>
    </row>
    <row r="651" spans="1:7" x14ac:dyDescent="0.25">
      <c r="A651" s="35" t="s">
        <v>2504</v>
      </c>
      <c r="B651" s="35" t="s">
        <v>132</v>
      </c>
      <c r="C651" t="str">
        <f t="shared" si="58"/>
        <v/>
      </c>
      <c r="D651" t="str">
        <f t="shared" si="59"/>
        <v/>
      </c>
      <c r="E651" t="str">
        <f t="shared" si="60"/>
        <v>Nov-Si ;Dic-No</v>
      </c>
      <c r="F651" t="str">
        <f t="shared" si="61"/>
        <v>Nov-Si ;Ene-No</v>
      </c>
      <c r="G651" t="e">
        <f>VLOOKUP(A651,#REF!,2,0)</f>
        <v>#REF!</v>
      </c>
    </row>
    <row r="652" spans="1:7" x14ac:dyDescent="0.25">
      <c r="A652" s="35" t="s">
        <v>2505</v>
      </c>
      <c r="B652" s="35" t="s">
        <v>132</v>
      </c>
      <c r="C652" t="str">
        <f t="shared" si="58"/>
        <v/>
      </c>
      <c r="D652" t="str">
        <f t="shared" si="59"/>
        <v/>
      </c>
      <c r="E652" t="str">
        <f t="shared" si="60"/>
        <v>Nov-Si ;Dic-No</v>
      </c>
      <c r="F652" t="str">
        <f t="shared" si="61"/>
        <v>Nov-Si ;Ene-No</v>
      </c>
      <c r="G652" t="e">
        <f>VLOOKUP(A652,#REF!,2,0)</f>
        <v>#REF!</v>
      </c>
    </row>
    <row r="653" spans="1:7" x14ac:dyDescent="0.25">
      <c r="A653" s="35" t="s">
        <v>2506</v>
      </c>
      <c r="B653" s="35" t="s">
        <v>132</v>
      </c>
      <c r="C653" t="str">
        <f t="shared" si="58"/>
        <v/>
      </c>
      <c r="D653" t="str">
        <f t="shared" si="59"/>
        <v>8C1013</v>
      </c>
      <c r="E653" t="str">
        <f t="shared" si="60"/>
        <v>Nov-Si ;Dic-No</v>
      </c>
      <c r="F653" t="str">
        <f t="shared" si="61"/>
        <v>Nov-Si ;Ene-Si</v>
      </c>
      <c r="G653" t="e">
        <f>VLOOKUP(A653,#REF!,2,0)</f>
        <v>#REF!</v>
      </c>
    </row>
    <row r="654" spans="1:7" x14ac:dyDescent="0.25">
      <c r="A654" s="35" t="s">
        <v>1952</v>
      </c>
      <c r="B654" s="35" t="s">
        <v>132</v>
      </c>
      <c r="C654" t="str">
        <f t="shared" si="58"/>
        <v>AL33</v>
      </c>
      <c r="D654" t="str">
        <f t="shared" si="59"/>
        <v/>
      </c>
      <c r="E654" t="str">
        <f t="shared" si="60"/>
        <v>Nov-Si ;Dic-Si</v>
      </c>
      <c r="F654" t="str">
        <f t="shared" si="61"/>
        <v>Nov-Si ;Ene-No</v>
      </c>
      <c r="G654" t="e">
        <f>VLOOKUP(A654,#REF!,2,0)</f>
        <v>#REF!</v>
      </c>
    </row>
    <row r="655" spans="1:7" x14ac:dyDescent="0.25">
      <c r="A655" s="35" t="s">
        <v>2507</v>
      </c>
      <c r="B655" s="35" t="s">
        <v>132</v>
      </c>
      <c r="C655" t="str">
        <f t="shared" si="58"/>
        <v/>
      </c>
      <c r="D655" t="str">
        <f t="shared" si="59"/>
        <v/>
      </c>
      <c r="E655" t="str">
        <f t="shared" si="60"/>
        <v>Nov-Si ;Dic-No</v>
      </c>
      <c r="F655" t="str">
        <f t="shared" si="61"/>
        <v>Nov-Si ;Ene-No</v>
      </c>
      <c r="G655" t="e">
        <f>VLOOKUP(A655,#REF!,2,0)</f>
        <v>#REF!</v>
      </c>
    </row>
    <row r="656" spans="1:7" x14ac:dyDescent="0.25">
      <c r="A656" s="35" t="s">
        <v>1953</v>
      </c>
      <c r="B656" s="35" t="s">
        <v>132</v>
      </c>
      <c r="C656" t="str">
        <f t="shared" si="58"/>
        <v>BAV11</v>
      </c>
      <c r="D656" t="str">
        <f t="shared" si="59"/>
        <v/>
      </c>
      <c r="E656" t="str">
        <f t="shared" si="60"/>
        <v>Nov-Si ;Dic-Si</v>
      </c>
      <c r="F656" t="str">
        <f t="shared" si="61"/>
        <v>Nov-Si ;Ene-No</v>
      </c>
      <c r="G656" t="e">
        <f>VLOOKUP(A656,#REF!,2,0)</f>
        <v>#REF!</v>
      </c>
    </row>
    <row r="657" spans="1:7" x14ac:dyDescent="0.25">
      <c r="A657" s="35" t="s">
        <v>2508</v>
      </c>
      <c r="B657" s="35" t="s">
        <v>132</v>
      </c>
      <c r="C657" t="str">
        <f t="shared" si="58"/>
        <v/>
      </c>
      <c r="D657" t="str">
        <f t="shared" si="59"/>
        <v/>
      </c>
      <c r="E657" t="str">
        <f t="shared" si="60"/>
        <v>Nov-Si ;Dic-No</v>
      </c>
      <c r="F657" t="str">
        <f t="shared" si="61"/>
        <v>Nov-Si ;Ene-No</v>
      </c>
      <c r="G657" t="e">
        <f>VLOOKUP(A657,#REF!,2,0)</f>
        <v>#REF!</v>
      </c>
    </row>
    <row r="658" spans="1:7" x14ac:dyDescent="0.25">
      <c r="A658" s="35" t="s">
        <v>2509</v>
      </c>
      <c r="B658" s="35" t="s">
        <v>132</v>
      </c>
      <c r="C658" t="str">
        <f t="shared" si="58"/>
        <v/>
      </c>
      <c r="D658" t="str">
        <f t="shared" si="59"/>
        <v>BQS2</v>
      </c>
      <c r="E658" t="str">
        <f t="shared" si="60"/>
        <v>Nov-Si ;Dic-No</v>
      </c>
      <c r="F658" t="str">
        <f t="shared" si="61"/>
        <v>Nov-Si ;Ene-Si</v>
      </c>
      <c r="G658" t="e">
        <f>VLOOKUP(A658,#REF!,2,0)</f>
        <v>#REF!</v>
      </c>
    </row>
    <row r="659" spans="1:7" x14ac:dyDescent="0.25">
      <c r="A659" s="35" t="s">
        <v>1954</v>
      </c>
      <c r="B659" s="35" t="s">
        <v>132</v>
      </c>
      <c r="C659" t="str">
        <f t="shared" si="58"/>
        <v>CAR31</v>
      </c>
      <c r="D659" t="str">
        <f t="shared" si="59"/>
        <v/>
      </c>
      <c r="E659" t="str">
        <f t="shared" si="60"/>
        <v>Nov-Si ;Dic-Si</v>
      </c>
      <c r="F659" t="str">
        <f t="shared" si="61"/>
        <v>Nov-Si ;Ene-No</v>
      </c>
      <c r="G659" t="e">
        <f>VLOOKUP(A659,#REF!,2,0)</f>
        <v>#REF!</v>
      </c>
    </row>
    <row r="660" spans="1:7" x14ac:dyDescent="0.25">
      <c r="A660" s="35" t="s">
        <v>2510</v>
      </c>
      <c r="B660" s="35" t="s">
        <v>132</v>
      </c>
      <c r="C660" t="str">
        <f t="shared" si="58"/>
        <v/>
      </c>
      <c r="D660" t="str">
        <f t="shared" si="59"/>
        <v/>
      </c>
      <c r="E660" t="str">
        <f t="shared" si="60"/>
        <v>Nov-Si ;Dic-No</v>
      </c>
      <c r="F660" t="str">
        <f t="shared" si="61"/>
        <v>Nov-Si ;Ene-No</v>
      </c>
      <c r="G660" t="e">
        <f>VLOOKUP(A660,#REF!,2,0)</f>
        <v>#REF!</v>
      </c>
    </row>
    <row r="661" spans="1:7" x14ac:dyDescent="0.25">
      <c r="A661" s="35" t="s">
        <v>2511</v>
      </c>
      <c r="B661" s="35" t="s">
        <v>132</v>
      </c>
      <c r="C661" t="str">
        <f t="shared" si="58"/>
        <v/>
      </c>
      <c r="D661" t="str">
        <f t="shared" si="59"/>
        <v/>
      </c>
      <c r="E661" t="str">
        <f t="shared" si="60"/>
        <v>Nov-Si ;Dic-No</v>
      </c>
      <c r="F661" t="str">
        <f t="shared" si="61"/>
        <v>Nov-Si ;Ene-No</v>
      </c>
      <c r="G661" t="e">
        <f>VLOOKUP(A661,#REF!,2,0)</f>
        <v>#REF!</v>
      </c>
    </row>
    <row r="662" spans="1:7" x14ac:dyDescent="0.25">
      <c r="A662" s="35" t="s">
        <v>2512</v>
      </c>
      <c r="B662" s="35" t="s">
        <v>132</v>
      </c>
      <c r="C662" t="str">
        <f t="shared" si="58"/>
        <v/>
      </c>
      <c r="D662" t="str">
        <f t="shared" si="59"/>
        <v/>
      </c>
      <c r="E662" t="str">
        <f t="shared" si="60"/>
        <v>Nov-Si ;Dic-No</v>
      </c>
      <c r="F662" t="str">
        <f t="shared" si="61"/>
        <v>Nov-Si ;Ene-No</v>
      </c>
      <c r="G662" t="e">
        <f>VLOOKUP(A662,#REF!,2,0)</f>
        <v>#REF!</v>
      </c>
    </row>
    <row r="663" spans="1:7" x14ac:dyDescent="0.25">
      <c r="A663" s="35" t="s">
        <v>2513</v>
      </c>
      <c r="B663" s="35" t="s">
        <v>132</v>
      </c>
      <c r="C663" t="str">
        <f t="shared" si="58"/>
        <v/>
      </c>
      <c r="D663" t="str">
        <f t="shared" si="59"/>
        <v/>
      </c>
      <c r="E663" t="str">
        <f t="shared" si="60"/>
        <v>Nov-Si ;Dic-No</v>
      </c>
      <c r="F663" t="str">
        <f t="shared" si="61"/>
        <v>Nov-Si ;Ene-No</v>
      </c>
      <c r="G663" t="e">
        <f>VLOOKUP(A663,#REF!,2,0)</f>
        <v>#REF!</v>
      </c>
    </row>
    <row r="664" spans="1:7" x14ac:dyDescent="0.25">
      <c r="A664" s="35" t="s">
        <v>2514</v>
      </c>
      <c r="B664" s="35" t="s">
        <v>132</v>
      </c>
      <c r="C664" t="str">
        <f t="shared" si="58"/>
        <v/>
      </c>
      <c r="D664" t="str">
        <f t="shared" si="59"/>
        <v/>
      </c>
      <c r="E664" t="str">
        <f t="shared" si="60"/>
        <v>Nov-Si ;Dic-No</v>
      </c>
      <c r="F664" t="str">
        <f t="shared" si="61"/>
        <v>Nov-Si ;Ene-No</v>
      </c>
      <c r="G664" t="e">
        <f>VLOOKUP(A664,#REF!,2,0)</f>
        <v>#REF!</v>
      </c>
    </row>
    <row r="665" spans="1:7" x14ac:dyDescent="0.25">
      <c r="A665" s="35" t="s">
        <v>1955</v>
      </c>
      <c r="B665" s="35" t="s">
        <v>132</v>
      </c>
      <c r="C665" t="str">
        <f t="shared" si="58"/>
        <v>FGP</v>
      </c>
      <c r="D665" t="str">
        <f t="shared" si="59"/>
        <v>FGP</v>
      </c>
      <c r="E665" t="str">
        <f t="shared" si="60"/>
        <v>Nov-Si ;Dic-Si</v>
      </c>
      <c r="F665" t="str">
        <f t="shared" si="61"/>
        <v>Nov-Si ;Ene-Si</v>
      </c>
      <c r="G665" t="e">
        <f>VLOOKUP(A665,#REF!,2,0)</f>
        <v>#REF!</v>
      </c>
    </row>
    <row r="666" spans="1:7" x14ac:dyDescent="0.25">
      <c r="A666" s="35" t="s">
        <v>1956</v>
      </c>
      <c r="B666" s="35" t="s">
        <v>132</v>
      </c>
      <c r="C666" t="str">
        <f t="shared" si="58"/>
        <v>GA133B</v>
      </c>
      <c r="D666" t="str">
        <f t="shared" si="59"/>
        <v/>
      </c>
      <c r="E666" t="str">
        <f t="shared" si="60"/>
        <v>Nov-Si ;Dic-Si</v>
      </c>
      <c r="F666" t="str">
        <f t="shared" si="61"/>
        <v>Nov-Si ;Ene-No</v>
      </c>
      <c r="G666" t="e">
        <f>VLOOKUP(A666,#REF!,2,0)</f>
        <v>#REF!</v>
      </c>
    </row>
    <row r="667" spans="1:7" x14ac:dyDescent="0.25">
      <c r="A667" s="35" t="s">
        <v>2515</v>
      </c>
      <c r="B667" s="35" t="s">
        <v>132</v>
      </c>
      <c r="C667" t="str">
        <f t="shared" si="58"/>
        <v/>
      </c>
      <c r="D667" t="str">
        <f t="shared" si="59"/>
        <v/>
      </c>
      <c r="E667" t="str">
        <f t="shared" si="60"/>
        <v>Nov-Si ;Dic-No</v>
      </c>
      <c r="F667" t="str">
        <f t="shared" si="61"/>
        <v>Nov-Si ;Ene-No</v>
      </c>
      <c r="G667" t="e">
        <f>VLOOKUP(A667,#REF!,2,0)</f>
        <v>#REF!</v>
      </c>
    </row>
    <row r="668" spans="1:7" x14ac:dyDescent="0.25">
      <c r="A668" s="35" t="s">
        <v>1957</v>
      </c>
      <c r="B668" s="35" t="s">
        <v>132</v>
      </c>
      <c r="C668" t="str">
        <f t="shared" si="58"/>
        <v>HRL</v>
      </c>
      <c r="D668" t="str">
        <f t="shared" si="59"/>
        <v>HRL</v>
      </c>
      <c r="E668" t="str">
        <f t="shared" si="60"/>
        <v>Nov-Si ;Dic-Si</v>
      </c>
      <c r="F668" t="str">
        <f t="shared" si="61"/>
        <v>Nov-Si ;Ene-Si</v>
      </c>
      <c r="G668" t="e">
        <f>VLOOKUP(A668,#REF!,2,0)</f>
        <v>#REF!</v>
      </c>
    </row>
    <row r="669" spans="1:7" x14ac:dyDescent="0.25">
      <c r="A669" s="35" t="s">
        <v>2516</v>
      </c>
      <c r="B669" s="35" t="s">
        <v>132</v>
      </c>
      <c r="C669" t="str">
        <f t="shared" si="58"/>
        <v/>
      </c>
      <c r="D669" t="str">
        <f t="shared" si="59"/>
        <v>IRC</v>
      </c>
      <c r="E669" t="str">
        <f t="shared" si="60"/>
        <v>Nov-Si ;Dic-No</v>
      </c>
      <c r="F669" t="str">
        <f t="shared" si="61"/>
        <v>Nov-Si ;Ene-Si</v>
      </c>
      <c r="G669" t="e">
        <f>VLOOKUP(A669,#REF!,2,0)</f>
        <v>#REF!</v>
      </c>
    </row>
    <row r="670" spans="1:7" x14ac:dyDescent="0.25">
      <c r="A670" s="35" t="s">
        <v>2517</v>
      </c>
      <c r="B670" s="35" t="s">
        <v>132</v>
      </c>
      <c r="C670" t="str">
        <f t="shared" si="58"/>
        <v/>
      </c>
      <c r="D670" t="str">
        <f t="shared" si="59"/>
        <v/>
      </c>
      <c r="E670" t="str">
        <f t="shared" si="60"/>
        <v>Nov-Si ;Dic-No</v>
      </c>
      <c r="F670" t="str">
        <f t="shared" si="61"/>
        <v>Nov-Si ;Ene-No</v>
      </c>
      <c r="G670" t="e">
        <f>VLOOKUP(A670,#REF!,2,0)</f>
        <v>#REF!</v>
      </c>
    </row>
    <row r="671" spans="1:7" x14ac:dyDescent="0.25">
      <c r="A671" s="35" t="s">
        <v>2518</v>
      </c>
      <c r="B671" s="35" t="s">
        <v>132</v>
      </c>
      <c r="C671" t="str">
        <f t="shared" si="58"/>
        <v/>
      </c>
      <c r="D671" t="str">
        <f t="shared" si="59"/>
        <v/>
      </c>
      <c r="E671" t="str">
        <f t="shared" si="60"/>
        <v>Nov-Si ;Dic-No</v>
      </c>
      <c r="F671" t="str">
        <f t="shared" si="61"/>
        <v>Nov-Si ;Ene-No</v>
      </c>
      <c r="G671" t="e">
        <f>VLOOKUP(A671,#REF!,2,0)</f>
        <v>#REF!</v>
      </c>
    </row>
    <row r="672" spans="1:7" x14ac:dyDescent="0.25">
      <c r="A672" s="35" t="s">
        <v>2519</v>
      </c>
      <c r="B672" s="35" t="s">
        <v>132</v>
      </c>
      <c r="C672" t="str">
        <f t="shared" si="58"/>
        <v/>
      </c>
      <c r="D672" t="str">
        <f t="shared" si="59"/>
        <v>LG4</v>
      </c>
      <c r="E672" t="str">
        <f t="shared" si="60"/>
        <v>Nov-Si ;Dic-No</v>
      </c>
      <c r="F672" t="str">
        <f t="shared" si="61"/>
        <v>Nov-Si ;Ene-Si</v>
      </c>
      <c r="G672" t="e">
        <f>VLOOKUP(A672,#REF!,2,0)</f>
        <v>#REF!</v>
      </c>
    </row>
    <row r="673" spans="1:7" x14ac:dyDescent="0.25">
      <c r="A673" s="35" t="s">
        <v>1958</v>
      </c>
      <c r="B673" s="35" t="s">
        <v>132</v>
      </c>
      <c r="C673" t="str">
        <f t="shared" si="58"/>
        <v>LIG</v>
      </c>
      <c r="D673" t="str">
        <f t="shared" si="59"/>
        <v/>
      </c>
      <c r="E673" t="str">
        <f t="shared" si="60"/>
        <v>Nov-Si ;Dic-Si</v>
      </c>
      <c r="F673" t="str">
        <f t="shared" si="61"/>
        <v>Nov-Si ;Ene-No</v>
      </c>
      <c r="G673" t="e">
        <f>VLOOKUP(A673,#REF!,2,0)</f>
        <v>#REF!</v>
      </c>
    </row>
    <row r="674" spans="1:7" x14ac:dyDescent="0.25">
      <c r="A674" s="35" t="s">
        <v>2520</v>
      </c>
      <c r="B674" s="35" t="s">
        <v>132</v>
      </c>
      <c r="C674" t="str">
        <f t="shared" si="58"/>
        <v/>
      </c>
      <c r="D674" t="str">
        <f t="shared" si="59"/>
        <v/>
      </c>
      <c r="E674" t="str">
        <f t="shared" si="60"/>
        <v>Nov-Si ;Dic-No</v>
      </c>
      <c r="F674" t="str">
        <f t="shared" si="61"/>
        <v>Nov-Si ;Ene-No</v>
      </c>
      <c r="G674" t="e">
        <f>VLOOKUP(A674,#REF!,2,0)</f>
        <v>#REF!</v>
      </c>
    </row>
    <row r="675" spans="1:7" x14ac:dyDescent="0.25">
      <c r="A675" s="35" t="s">
        <v>1959</v>
      </c>
      <c r="B675" s="35" t="s">
        <v>132</v>
      </c>
      <c r="C675" t="str">
        <f t="shared" si="58"/>
        <v>MUZ2</v>
      </c>
      <c r="D675" t="str">
        <f t="shared" si="59"/>
        <v/>
      </c>
      <c r="E675" t="str">
        <f t="shared" si="60"/>
        <v>Nov-Si ;Dic-Si</v>
      </c>
      <c r="F675" t="str">
        <f t="shared" si="61"/>
        <v>Nov-Si ;Ene-No</v>
      </c>
      <c r="G675" t="e">
        <f>VLOOKUP(A675,#REF!,2,0)</f>
        <v>#REF!</v>
      </c>
    </row>
    <row r="676" spans="1:7" x14ac:dyDescent="0.25">
      <c r="A676" s="35" t="s">
        <v>2521</v>
      </c>
      <c r="B676" s="35" t="s">
        <v>132</v>
      </c>
      <c r="C676" t="str">
        <f t="shared" si="58"/>
        <v/>
      </c>
      <c r="D676" t="str">
        <f t="shared" si="59"/>
        <v/>
      </c>
      <c r="E676" t="str">
        <f t="shared" si="60"/>
        <v>Nov-Si ;Dic-No</v>
      </c>
      <c r="F676" t="str">
        <f t="shared" si="61"/>
        <v>Nov-Si ;Ene-No</v>
      </c>
      <c r="G676" t="e">
        <f>VLOOKUP(A676,#REF!,2,0)</f>
        <v>#REF!</v>
      </c>
    </row>
    <row r="677" spans="1:7" x14ac:dyDescent="0.25">
      <c r="A677" s="35" t="s">
        <v>2522</v>
      </c>
      <c r="B677" s="35" t="s">
        <v>132</v>
      </c>
      <c r="C677" t="str">
        <f t="shared" si="58"/>
        <v/>
      </c>
      <c r="D677" t="str">
        <f t="shared" si="59"/>
        <v/>
      </c>
      <c r="E677" t="str">
        <f t="shared" si="60"/>
        <v>Nov-Si ;Dic-No</v>
      </c>
      <c r="F677" t="str">
        <f t="shared" si="61"/>
        <v>Nov-Si ;Ene-No</v>
      </c>
      <c r="G677" t="e">
        <f>VLOOKUP(A677,#REF!,2,0)</f>
        <v>#REF!</v>
      </c>
    </row>
    <row r="678" spans="1:7" x14ac:dyDescent="0.25">
      <c r="A678" s="35" t="s">
        <v>2523</v>
      </c>
      <c r="B678" s="35" t="s">
        <v>132</v>
      </c>
      <c r="C678" t="str">
        <f t="shared" si="58"/>
        <v/>
      </c>
      <c r="D678" t="str">
        <f t="shared" si="59"/>
        <v/>
      </c>
      <c r="E678" t="str">
        <f t="shared" si="60"/>
        <v>Nov-Si ;Dic-No</v>
      </c>
      <c r="F678" t="str">
        <f t="shared" si="61"/>
        <v>Nov-Si ;Ene-No</v>
      </c>
      <c r="G678" t="e">
        <f>VLOOKUP(A678,#REF!,2,0)</f>
        <v>#REF!</v>
      </c>
    </row>
    <row r="679" spans="1:7" x14ac:dyDescent="0.25">
      <c r="A679" s="35" t="s">
        <v>2524</v>
      </c>
      <c r="B679" s="35" t="s">
        <v>132</v>
      </c>
      <c r="C679" t="str">
        <f t="shared" si="58"/>
        <v/>
      </c>
      <c r="D679" t="str">
        <f t="shared" si="59"/>
        <v/>
      </c>
      <c r="E679" t="str">
        <f t="shared" si="60"/>
        <v>Nov-Si ;Dic-No</v>
      </c>
      <c r="F679" t="str">
        <f t="shared" si="61"/>
        <v>Nov-Si ;Ene-No</v>
      </c>
      <c r="G679" t="e">
        <f>VLOOKUP(A679,#REF!,2,0)</f>
        <v>#REF!</v>
      </c>
    </row>
    <row r="680" spans="1:7" x14ac:dyDescent="0.25">
      <c r="A680" s="35" t="s">
        <v>1641</v>
      </c>
      <c r="B680" s="35" t="s">
        <v>132</v>
      </c>
      <c r="C680" t="str">
        <f t="shared" si="58"/>
        <v/>
      </c>
      <c r="D680" t="str">
        <f t="shared" si="59"/>
        <v>PL1</v>
      </c>
      <c r="E680" t="str">
        <f t="shared" si="60"/>
        <v>Nov-Si ;Dic-No</v>
      </c>
      <c r="F680" t="str">
        <f t="shared" si="61"/>
        <v>Nov-Si ;Ene-Si</v>
      </c>
      <c r="G680" t="e">
        <f>VLOOKUP(A680,#REF!,2,0)</f>
        <v>#REF!</v>
      </c>
    </row>
    <row r="681" spans="1:7" x14ac:dyDescent="0.25">
      <c r="A681" s="35" t="s">
        <v>1643</v>
      </c>
      <c r="B681" s="35" t="s">
        <v>132</v>
      </c>
      <c r="C681" t="str">
        <f t="shared" si="58"/>
        <v/>
      </c>
      <c r="D681" t="str">
        <f t="shared" si="59"/>
        <v>PL11</v>
      </c>
      <c r="E681" t="str">
        <f t="shared" si="60"/>
        <v>Nov-Si ;Dic-No</v>
      </c>
      <c r="F681" t="str">
        <f t="shared" si="61"/>
        <v>Nov-Si ;Ene-Si</v>
      </c>
      <c r="G681" t="e">
        <f>VLOOKUP(A681,#REF!,2,0)</f>
        <v>#REF!</v>
      </c>
    </row>
    <row r="682" spans="1:7" x14ac:dyDescent="0.25">
      <c r="A682" s="35" t="s">
        <v>1645</v>
      </c>
      <c r="B682" s="35" t="s">
        <v>132</v>
      </c>
      <c r="C682" t="str">
        <f t="shared" si="58"/>
        <v/>
      </c>
      <c r="D682" t="str">
        <f t="shared" si="59"/>
        <v/>
      </c>
      <c r="E682" t="str">
        <f t="shared" si="60"/>
        <v>Nov-Si ;Dic-No</v>
      </c>
      <c r="F682" t="str">
        <f t="shared" si="61"/>
        <v>Nov-Si ;Ene-No</v>
      </c>
      <c r="G682" t="e">
        <f>VLOOKUP(A682,#REF!,2,0)</f>
        <v>#REF!</v>
      </c>
    </row>
    <row r="683" spans="1:7" x14ac:dyDescent="0.25">
      <c r="A683" s="35" t="s">
        <v>2525</v>
      </c>
      <c r="B683" s="35" t="s">
        <v>132</v>
      </c>
      <c r="C683" t="str">
        <f t="shared" si="58"/>
        <v/>
      </c>
      <c r="D683" t="str">
        <f t="shared" si="59"/>
        <v/>
      </c>
      <c r="E683" t="str">
        <f t="shared" si="60"/>
        <v>Nov-Si ;Dic-No</v>
      </c>
      <c r="F683" t="str">
        <f t="shared" si="61"/>
        <v>Nov-Si ;Ene-No</v>
      </c>
      <c r="G683" t="e">
        <f>VLOOKUP(A683,#REF!,2,0)</f>
        <v>#REF!</v>
      </c>
    </row>
    <row r="684" spans="1:7" x14ac:dyDescent="0.25">
      <c r="A684" s="35" t="s">
        <v>2526</v>
      </c>
      <c r="B684" s="35" t="s">
        <v>132</v>
      </c>
      <c r="C684" t="str">
        <f t="shared" si="58"/>
        <v/>
      </c>
      <c r="D684" t="str">
        <f t="shared" si="59"/>
        <v/>
      </c>
      <c r="E684" t="str">
        <f t="shared" si="60"/>
        <v>Nov-Si ;Dic-No</v>
      </c>
      <c r="F684" t="str">
        <f t="shared" si="61"/>
        <v>Nov-Si ;Ene-No</v>
      </c>
      <c r="G684" t="e">
        <f>VLOOKUP(A684,#REF!,2,0)</f>
        <v>#REF!</v>
      </c>
    </row>
    <row r="685" spans="1:7" x14ac:dyDescent="0.25">
      <c r="A685" s="35" t="s">
        <v>1960</v>
      </c>
      <c r="B685" s="35" t="s">
        <v>132</v>
      </c>
      <c r="C685" t="str">
        <f t="shared" si="58"/>
        <v>RSJ</v>
      </c>
      <c r="D685" t="str">
        <f t="shared" si="59"/>
        <v/>
      </c>
      <c r="E685" t="str">
        <f t="shared" si="60"/>
        <v>Nov-Si ;Dic-Si</v>
      </c>
      <c r="F685" t="str">
        <f t="shared" si="61"/>
        <v>Nov-Si ;Ene-No</v>
      </c>
      <c r="G685" t="e">
        <f>VLOOKUP(A685,#REF!,2,0)</f>
        <v>#REF!</v>
      </c>
    </row>
    <row r="686" spans="1:7" x14ac:dyDescent="0.25">
      <c r="A686" s="35" t="s">
        <v>2527</v>
      </c>
      <c r="B686" s="35" t="s">
        <v>132</v>
      </c>
      <c r="C686" t="str">
        <f t="shared" si="58"/>
        <v/>
      </c>
      <c r="D686" t="str">
        <f t="shared" si="59"/>
        <v/>
      </c>
      <c r="E686" t="str">
        <f t="shared" si="60"/>
        <v>Nov-Si ;Dic-No</v>
      </c>
      <c r="F686" t="str">
        <f t="shared" si="61"/>
        <v>Nov-Si ;Ene-No</v>
      </c>
      <c r="G686" t="e">
        <f>VLOOKUP(A686,#REF!,2,0)</f>
        <v>#REF!</v>
      </c>
    </row>
    <row r="687" spans="1:7" x14ac:dyDescent="0.25">
      <c r="A687" s="35" t="s">
        <v>2528</v>
      </c>
      <c r="B687" s="35" t="s">
        <v>132</v>
      </c>
      <c r="C687" t="str">
        <f t="shared" si="58"/>
        <v/>
      </c>
      <c r="D687" t="str">
        <f t="shared" si="59"/>
        <v/>
      </c>
      <c r="E687" t="str">
        <f t="shared" si="60"/>
        <v>Nov-Si ;Dic-No</v>
      </c>
      <c r="F687" t="str">
        <f t="shared" si="61"/>
        <v>Nov-Si ;Ene-No</v>
      </c>
      <c r="G687" t="e">
        <f>VLOOKUP(A687,#REF!,2,0)</f>
        <v>#REF!</v>
      </c>
    </row>
    <row r="688" spans="1:7" x14ac:dyDescent="0.25">
      <c r="A688" s="35" t="s">
        <v>1961</v>
      </c>
      <c r="B688" s="35" t="s">
        <v>132</v>
      </c>
      <c r="C688" t="str">
        <f t="shared" si="58"/>
        <v>T9A</v>
      </c>
      <c r="D688" t="str">
        <f t="shared" si="59"/>
        <v/>
      </c>
      <c r="E688" t="str">
        <f t="shared" si="60"/>
        <v>Nov-Si ;Dic-Si</v>
      </c>
      <c r="F688" t="str">
        <f t="shared" si="61"/>
        <v>Nov-Si ;Ene-No</v>
      </c>
      <c r="G688" t="e">
        <f>VLOOKUP(A688,#REF!,2,0)</f>
        <v>#REF!</v>
      </c>
    </row>
    <row r="689" spans="1:7" x14ac:dyDescent="0.25">
      <c r="A689" s="35" t="s">
        <v>2529</v>
      </c>
      <c r="B689" s="35" t="s">
        <v>132</v>
      </c>
      <c r="C689" t="str">
        <f t="shared" si="58"/>
        <v/>
      </c>
      <c r="D689" t="str">
        <f t="shared" si="59"/>
        <v/>
      </c>
      <c r="E689" t="str">
        <f t="shared" si="60"/>
        <v>Nov-Si ;Dic-No</v>
      </c>
      <c r="F689" t="str">
        <f t="shared" si="61"/>
        <v>Nov-Si ;Ene-No</v>
      </c>
      <c r="G689" t="e">
        <f>VLOOKUP(A689,#REF!,2,0)</f>
        <v>#REF!</v>
      </c>
    </row>
    <row r="690" spans="1:7" x14ac:dyDescent="0.25">
      <c r="A690" s="35" t="s">
        <v>2530</v>
      </c>
      <c r="B690" s="35" t="s">
        <v>132</v>
      </c>
      <c r="C690" t="str">
        <f t="shared" si="58"/>
        <v/>
      </c>
      <c r="D690" t="str">
        <f t="shared" si="59"/>
        <v/>
      </c>
      <c r="E690" t="str">
        <f t="shared" si="60"/>
        <v>Nov-Si ;Dic-No</v>
      </c>
      <c r="F690" t="str">
        <f t="shared" si="61"/>
        <v>Nov-Si ;Ene-No</v>
      </c>
      <c r="G690" t="e">
        <f>VLOOKUP(A690,#REF!,2,0)</f>
        <v>#REF!</v>
      </c>
    </row>
    <row r="691" spans="1:7" x14ac:dyDescent="0.25">
      <c r="A691" s="35" t="s">
        <v>1962</v>
      </c>
      <c r="B691" s="35" t="s">
        <v>132</v>
      </c>
      <c r="C691" t="str">
        <f t="shared" si="58"/>
        <v>TOB11</v>
      </c>
      <c r="D691" t="str">
        <f t="shared" si="59"/>
        <v/>
      </c>
      <c r="E691" t="str">
        <f t="shared" si="60"/>
        <v>Nov-Si ;Dic-Si</v>
      </c>
      <c r="F691" t="str">
        <f t="shared" si="61"/>
        <v>Nov-Si ;Ene-No</v>
      </c>
      <c r="G691" t="e">
        <f>VLOOKUP(A691,#REF!,2,0)</f>
        <v>#REF!</v>
      </c>
    </row>
    <row r="692" spans="1:7" x14ac:dyDescent="0.25">
      <c r="A692" s="35" t="s">
        <v>1647</v>
      </c>
      <c r="B692" s="35" t="s">
        <v>132</v>
      </c>
      <c r="C692" t="str">
        <f t="shared" si="58"/>
        <v>TOM</v>
      </c>
      <c r="D692" t="str">
        <f t="shared" si="59"/>
        <v>TOM</v>
      </c>
      <c r="E692" t="str">
        <f t="shared" si="60"/>
        <v>Nov-Si ;Dic-Si</v>
      </c>
      <c r="F692" t="str">
        <f t="shared" si="61"/>
        <v>Nov-Si ;Ene-Si</v>
      </c>
      <c r="G692" t="e">
        <f>VLOOKUP(A692,#REF!,2,0)</f>
        <v>#REF!</v>
      </c>
    </row>
    <row r="693" spans="1:7" x14ac:dyDescent="0.25">
      <c r="A693" s="35" t="s">
        <v>1649</v>
      </c>
      <c r="B693" s="35" t="s">
        <v>132</v>
      </c>
      <c r="C693" t="str">
        <f t="shared" si="58"/>
        <v>TOM1B</v>
      </c>
      <c r="D693" t="str">
        <f t="shared" si="59"/>
        <v/>
      </c>
      <c r="E693" t="str">
        <f t="shared" si="60"/>
        <v>Nov-Si ;Dic-Si</v>
      </c>
      <c r="F693" t="str">
        <f t="shared" si="61"/>
        <v>Nov-Si ;Ene-No</v>
      </c>
      <c r="G693" t="e">
        <f>VLOOKUP(A693,#REF!,2,0)</f>
        <v>#REF!</v>
      </c>
    </row>
    <row r="694" spans="1:7" x14ac:dyDescent="0.25">
      <c r="A694" s="35" t="s">
        <v>2531</v>
      </c>
      <c r="B694" s="35" t="s">
        <v>132</v>
      </c>
      <c r="C694" t="str">
        <f t="shared" si="58"/>
        <v/>
      </c>
      <c r="D694" t="str">
        <f t="shared" si="59"/>
        <v>VSE1</v>
      </c>
      <c r="E694" t="str">
        <f t="shared" si="60"/>
        <v>Nov-Si ;Dic-No</v>
      </c>
      <c r="F694" t="str">
        <f t="shared" si="61"/>
        <v>Nov-Si ;Ene-Si</v>
      </c>
      <c r="G694" t="e">
        <f>VLOOKUP(A694,#REF!,2,0)</f>
        <v>#REF!</v>
      </c>
    </row>
    <row r="695" spans="1:7" x14ac:dyDescent="0.25">
      <c r="A695" s="35" t="s">
        <v>2444</v>
      </c>
      <c r="B695" s="35" t="s">
        <v>132</v>
      </c>
      <c r="C695" t="str">
        <f t="shared" si="58"/>
        <v/>
      </c>
      <c r="D695" t="str">
        <f t="shared" si="59"/>
        <v/>
      </c>
      <c r="E695" t="str">
        <f t="shared" si="60"/>
        <v>Nov-Si ;Dic-No</v>
      </c>
      <c r="F695" t="str">
        <f t="shared" si="61"/>
        <v>Nov-Si ;Ene-No</v>
      </c>
      <c r="G695" t="e">
        <f>VLOOKUP(A695,#REF!,2,0)</f>
        <v>#REF!</v>
      </c>
    </row>
    <row r="696" spans="1:7" x14ac:dyDescent="0.25">
      <c r="A696" s="35" t="s">
        <v>1914</v>
      </c>
      <c r="B696" s="35" t="s">
        <v>132</v>
      </c>
      <c r="C696" t="str">
        <f t="shared" si="58"/>
        <v>11T</v>
      </c>
      <c r="D696" t="str">
        <f t="shared" si="59"/>
        <v>11T</v>
      </c>
      <c r="E696" t="str">
        <f t="shared" si="60"/>
        <v>Nov-Si ;Dic-Si</v>
      </c>
      <c r="F696" t="str">
        <f t="shared" si="61"/>
        <v>Nov-Si ;Ene-Si</v>
      </c>
      <c r="G696" t="e">
        <f>VLOOKUP(A696,#REF!,2,0)</f>
        <v>#REF!</v>
      </c>
    </row>
    <row r="697" spans="1:7" x14ac:dyDescent="0.25">
      <c r="A697" s="35" t="s">
        <v>1916</v>
      </c>
      <c r="B697" s="35" t="s">
        <v>132</v>
      </c>
      <c r="C697" t="str">
        <f t="shared" si="58"/>
        <v>21T</v>
      </c>
      <c r="D697" t="str">
        <f t="shared" si="59"/>
        <v/>
      </c>
      <c r="E697" t="str">
        <f t="shared" si="60"/>
        <v>Nov-Si ;Dic-Si</v>
      </c>
      <c r="F697" t="str">
        <f t="shared" si="61"/>
        <v>Nov-Si ;Ene-No</v>
      </c>
      <c r="G697" t="e">
        <f>VLOOKUP(A697,#REF!,2,0)</f>
        <v>#REF!</v>
      </c>
    </row>
    <row r="698" spans="1:7" x14ac:dyDescent="0.25">
      <c r="A698" s="35" t="s">
        <v>2445</v>
      </c>
      <c r="B698" s="35" t="s">
        <v>132</v>
      </c>
      <c r="C698" t="str">
        <f t="shared" si="58"/>
        <v/>
      </c>
      <c r="D698" t="str">
        <f t="shared" si="59"/>
        <v/>
      </c>
      <c r="E698" t="str">
        <f t="shared" si="60"/>
        <v>Nov-Si ;Dic-No</v>
      </c>
      <c r="F698" t="str">
        <f t="shared" si="61"/>
        <v>Nov-Si ;Ene-No</v>
      </c>
      <c r="G698" t="e">
        <f>VLOOKUP(A698,#REF!,2,0)</f>
        <v>#REF!</v>
      </c>
    </row>
    <row r="699" spans="1:7" x14ac:dyDescent="0.25">
      <c r="A699" s="35" t="s">
        <v>2446</v>
      </c>
      <c r="B699" s="35" t="s">
        <v>132</v>
      </c>
      <c r="C699" t="str">
        <f t="shared" si="58"/>
        <v/>
      </c>
      <c r="D699" t="str">
        <f t="shared" si="59"/>
        <v/>
      </c>
      <c r="E699" t="str">
        <f t="shared" si="60"/>
        <v>Nov-Si ;Dic-No</v>
      </c>
      <c r="F699" t="str">
        <f t="shared" si="61"/>
        <v>Nov-Si ;Ene-No</v>
      </c>
      <c r="G699" t="e">
        <f>VLOOKUP(A699,#REF!,2,0)</f>
        <v>#REF!</v>
      </c>
    </row>
    <row r="700" spans="1:7" x14ac:dyDescent="0.25">
      <c r="A700" s="35" t="s">
        <v>1692</v>
      </c>
      <c r="B700" s="35" t="s">
        <v>132</v>
      </c>
      <c r="C700" t="str">
        <f t="shared" si="58"/>
        <v>8IP</v>
      </c>
      <c r="D700" t="str">
        <f t="shared" si="59"/>
        <v>8IP</v>
      </c>
      <c r="E700" t="str">
        <f t="shared" si="60"/>
        <v>Nov-Si ;Dic-Si</v>
      </c>
      <c r="F700" t="str">
        <f t="shared" si="61"/>
        <v>Nov-Si ;Ene-Si</v>
      </c>
      <c r="G700" t="e">
        <f>VLOOKUP(A700,#REF!,2,0)</f>
        <v>#REF!</v>
      </c>
    </row>
    <row r="701" spans="1:7" x14ac:dyDescent="0.25">
      <c r="A701" s="35" t="s">
        <v>1918</v>
      </c>
      <c r="B701" s="35" t="s">
        <v>132</v>
      </c>
      <c r="C701" t="str">
        <f t="shared" si="58"/>
        <v>A1A2</v>
      </c>
      <c r="D701" t="str">
        <f t="shared" si="59"/>
        <v>A1A2</v>
      </c>
      <c r="E701" t="str">
        <f t="shared" si="60"/>
        <v>Nov-Si ;Dic-Si</v>
      </c>
      <c r="F701" t="str">
        <f t="shared" si="61"/>
        <v>Nov-Si ;Ene-Si</v>
      </c>
      <c r="G701" t="e">
        <f>VLOOKUP(A701,#REF!,2,0)</f>
        <v>#REF!</v>
      </c>
    </row>
    <row r="702" spans="1:7" x14ac:dyDescent="0.25">
      <c r="A702" s="35" t="s">
        <v>1919</v>
      </c>
      <c r="B702" s="35" t="s">
        <v>132</v>
      </c>
      <c r="C702" t="str">
        <f t="shared" si="58"/>
        <v>ATY</v>
      </c>
      <c r="D702" t="str">
        <f t="shared" si="59"/>
        <v/>
      </c>
      <c r="E702" t="str">
        <f t="shared" si="60"/>
        <v>Nov-Si ;Dic-Si</v>
      </c>
      <c r="F702" t="str">
        <f t="shared" si="61"/>
        <v>Nov-Si ;Ene-No</v>
      </c>
      <c r="G702" t="e">
        <f>VLOOKUP(A702,#REF!,2,0)</f>
        <v>#REF!</v>
      </c>
    </row>
    <row r="703" spans="1:7" x14ac:dyDescent="0.25">
      <c r="A703" s="35" t="s">
        <v>2447</v>
      </c>
      <c r="B703" s="35" t="s">
        <v>132</v>
      </c>
      <c r="C703" t="str">
        <f t="shared" si="58"/>
        <v/>
      </c>
      <c r="D703" t="str">
        <f t="shared" si="59"/>
        <v/>
      </c>
      <c r="E703" t="str">
        <f t="shared" si="60"/>
        <v>Nov-Si ;Dic-No</v>
      </c>
      <c r="F703" t="str">
        <f t="shared" si="61"/>
        <v>Nov-Si ;Ene-No</v>
      </c>
      <c r="G703" t="e">
        <f>VLOOKUP(A703,#REF!,2,0)</f>
        <v>#REF!</v>
      </c>
    </row>
    <row r="704" spans="1:7" x14ac:dyDescent="0.25">
      <c r="A704" s="35" t="s">
        <v>2448</v>
      </c>
      <c r="B704" s="35" t="s">
        <v>132</v>
      </c>
      <c r="C704" t="str">
        <f t="shared" si="58"/>
        <v/>
      </c>
      <c r="D704" t="str">
        <f t="shared" si="59"/>
        <v/>
      </c>
      <c r="E704" t="str">
        <f t="shared" si="60"/>
        <v>Nov-Si ;Dic-No</v>
      </c>
      <c r="F704" t="str">
        <f t="shared" si="61"/>
        <v>Nov-Si ;Ene-No</v>
      </c>
      <c r="G704" t="e">
        <f>VLOOKUP(A704,#REF!,2,0)</f>
        <v>#REF!</v>
      </c>
    </row>
    <row r="705" spans="1:7" x14ac:dyDescent="0.25">
      <c r="A705" s="35" t="s">
        <v>1920</v>
      </c>
      <c r="B705" s="35" t="s">
        <v>132</v>
      </c>
      <c r="C705" t="str">
        <f t="shared" si="58"/>
        <v>BLK</v>
      </c>
      <c r="D705" t="str">
        <f t="shared" si="59"/>
        <v/>
      </c>
      <c r="E705" t="str">
        <f t="shared" si="60"/>
        <v>Nov-Si ;Dic-Si</v>
      </c>
      <c r="F705" t="str">
        <f t="shared" si="61"/>
        <v>Nov-Si ;Ene-No</v>
      </c>
      <c r="G705" t="e">
        <f>VLOOKUP(A705,#REF!,2,0)</f>
        <v>#REF!</v>
      </c>
    </row>
    <row r="706" spans="1:7" x14ac:dyDescent="0.25">
      <c r="A706" s="35" t="s">
        <v>1922</v>
      </c>
      <c r="B706" s="35" t="s">
        <v>132</v>
      </c>
      <c r="C706" t="str">
        <f t="shared" si="58"/>
        <v>BTY</v>
      </c>
      <c r="D706" t="str">
        <f t="shared" si="59"/>
        <v/>
      </c>
      <c r="E706" t="str">
        <f t="shared" si="60"/>
        <v>Nov-Si ;Dic-Si</v>
      </c>
      <c r="F706" t="str">
        <f t="shared" si="61"/>
        <v>Nov-Si ;Ene-No</v>
      </c>
      <c r="G706" t="e">
        <f>VLOOKUP(A706,#REF!,2,0)</f>
        <v>#REF!</v>
      </c>
    </row>
    <row r="707" spans="1:7" x14ac:dyDescent="0.25">
      <c r="A707" s="35" t="s">
        <v>1924</v>
      </c>
      <c r="B707" s="35" t="s">
        <v>132</v>
      </c>
      <c r="C707" t="str">
        <f t="shared" ref="C707:C770" si="62">IFERROR(VLOOKUP(A707,J:J,1,0),"")</f>
        <v>C08</v>
      </c>
      <c r="D707" t="str">
        <f t="shared" ref="D707:D770" si="63">IFERROR(VLOOKUP(A707,P:P,1,0),"")</f>
        <v/>
      </c>
      <c r="E707" t="str">
        <f t="shared" ref="E707:E770" si="64">IF(C707=A707,"Nov-Si ;Dic-Si","Nov-Si ;Dic-No")</f>
        <v>Nov-Si ;Dic-Si</v>
      </c>
      <c r="F707" t="str">
        <f t="shared" ref="F707:F770" si="65">IF(D707=A707,"Nov-Si ;Ene-Si","Nov-Si ;Ene-No")</f>
        <v>Nov-Si ;Ene-No</v>
      </c>
      <c r="G707" t="e">
        <f>VLOOKUP(A707,#REF!,2,0)</f>
        <v>#REF!</v>
      </c>
    </row>
    <row r="708" spans="1:7" x14ac:dyDescent="0.25">
      <c r="A708" s="35" t="s">
        <v>1684</v>
      </c>
      <c r="B708" s="35" t="s">
        <v>132</v>
      </c>
      <c r="C708" t="str">
        <f t="shared" si="62"/>
        <v>C1A13D</v>
      </c>
      <c r="D708" t="str">
        <f t="shared" si="63"/>
        <v/>
      </c>
      <c r="E708" t="str">
        <f t="shared" si="64"/>
        <v>Nov-Si ;Dic-Si</v>
      </c>
      <c r="F708" t="str">
        <f t="shared" si="65"/>
        <v>Nov-Si ;Ene-No</v>
      </c>
      <c r="G708" t="e">
        <f>VLOOKUP(A708,#REF!,2,0)</f>
        <v>#REF!</v>
      </c>
    </row>
    <row r="709" spans="1:7" x14ac:dyDescent="0.25">
      <c r="A709" s="35" t="s">
        <v>2449</v>
      </c>
      <c r="B709" s="35" t="s">
        <v>132</v>
      </c>
      <c r="C709" t="str">
        <f t="shared" si="62"/>
        <v/>
      </c>
      <c r="D709" t="str">
        <f t="shared" si="63"/>
        <v/>
      </c>
      <c r="E709" t="str">
        <f t="shared" si="64"/>
        <v>Nov-Si ;Dic-No</v>
      </c>
      <c r="F709" t="str">
        <f t="shared" si="65"/>
        <v>Nov-Si ;Ene-No</v>
      </c>
      <c r="G709" t="e">
        <f>VLOOKUP(A709,#REF!,2,0)</f>
        <v>#REF!</v>
      </c>
    </row>
    <row r="710" spans="1:7" x14ac:dyDescent="0.25">
      <c r="A710" s="35" t="s">
        <v>2450</v>
      </c>
      <c r="B710" s="35" t="s">
        <v>132</v>
      </c>
      <c r="C710" t="str">
        <f t="shared" si="62"/>
        <v/>
      </c>
      <c r="D710" t="str">
        <f t="shared" si="63"/>
        <v/>
      </c>
      <c r="E710" t="str">
        <f t="shared" si="64"/>
        <v>Nov-Si ;Dic-No</v>
      </c>
      <c r="F710" t="str">
        <f t="shared" si="65"/>
        <v>Nov-Si ;Ene-No</v>
      </c>
      <c r="G710" t="e">
        <f>VLOOKUP(A710,#REF!,2,0)</f>
        <v>#REF!</v>
      </c>
    </row>
    <row r="711" spans="1:7" x14ac:dyDescent="0.25">
      <c r="A711" s="35" t="s">
        <v>1927</v>
      </c>
      <c r="B711" s="35" t="s">
        <v>132</v>
      </c>
      <c r="C711" t="str">
        <f t="shared" si="62"/>
        <v>C76</v>
      </c>
      <c r="D711" t="str">
        <f t="shared" si="63"/>
        <v/>
      </c>
      <c r="E711" t="str">
        <f t="shared" si="64"/>
        <v>Nov-Si ;Dic-Si</v>
      </c>
      <c r="F711" t="str">
        <f t="shared" si="65"/>
        <v>Nov-Si ;Ene-No</v>
      </c>
      <c r="G711" t="e">
        <f>VLOOKUP(A711,#REF!,2,0)</f>
        <v>#REF!</v>
      </c>
    </row>
    <row r="712" spans="1:7" x14ac:dyDescent="0.25">
      <c r="A712" s="35" t="s">
        <v>2451</v>
      </c>
      <c r="B712" s="35" t="s">
        <v>132</v>
      </c>
      <c r="C712" t="str">
        <f t="shared" si="62"/>
        <v/>
      </c>
      <c r="D712" t="str">
        <f t="shared" si="63"/>
        <v>CGS3D</v>
      </c>
      <c r="E712" t="str">
        <f t="shared" si="64"/>
        <v>Nov-Si ;Dic-No</v>
      </c>
      <c r="F712" t="str">
        <f t="shared" si="65"/>
        <v>Nov-Si ;Ene-Si</v>
      </c>
      <c r="G712" t="e">
        <f>VLOOKUP(A712,#REF!,2,0)</f>
        <v>#REF!</v>
      </c>
    </row>
    <row r="713" spans="1:7" x14ac:dyDescent="0.25">
      <c r="A713" s="35" t="s">
        <v>2452</v>
      </c>
      <c r="B713" s="35" t="s">
        <v>132</v>
      </c>
      <c r="C713" t="str">
        <f t="shared" si="62"/>
        <v/>
      </c>
      <c r="D713" t="str">
        <f t="shared" si="63"/>
        <v>CGS4D</v>
      </c>
      <c r="E713" t="str">
        <f t="shared" si="64"/>
        <v>Nov-Si ;Dic-No</v>
      </c>
      <c r="F713" t="str">
        <f t="shared" si="65"/>
        <v>Nov-Si ;Ene-Si</v>
      </c>
      <c r="G713" t="e">
        <f>VLOOKUP(A713,#REF!,2,0)</f>
        <v>#REF!</v>
      </c>
    </row>
    <row r="714" spans="1:7" x14ac:dyDescent="0.25">
      <c r="A714" s="35" t="s">
        <v>2453</v>
      </c>
      <c r="B714" s="35" t="s">
        <v>132</v>
      </c>
      <c r="C714" t="str">
        <f t="shared" si="62"/>
        <v/>
      </c>
      <c r="D714" t="str">
        <f t="shared" si="63"/>
        <v/>
      </c>
      <c r="E714" t="str">
        <f t="shared" si="64"/>
        <v>Nov-Si ;Dic-No</v>
      </c>
      <c r="F714" t="str">
        <f t="shared" si="65"/>
        <v>Nov-Si ;Ene-No</v>
      </c>
      <c r="G714" t="e">
        <f>VLOOKUP(A714,#REF!,2,0)</f>
        <v>#REF!</v>
      </c>
    </row>
    <row r="715" spans="1:7" x14ac:dyDescent="0.25">
      <c r="A715" s="35" t="s">
        <v>1929</v>
      </c>
      <c r="B715" s="35" t="s">
        <v>132</v>
      </c>
      <c r="C715" t="str">
        <f t="shared" si="62"/>
        <v>DS11</v>
      </c>
      <c r="D715" t="str">
        <f t="shared" si="63"/>
        <v>DS11</v>
      </c>
      <c r="E715" t="str">
        <f t="shared" si="64"/>
        <v>Nov-Si ;Dic-Si</v>
      </c>
      <c r="F715" t="str">
        <f t="shared" si="65"/>
        <v>Nov-Si ;Ene-Si</v>
      </c>
      <c r="G715" t="e">
        <f>VLOOKUP(A715,#REF!,2,0)</f>
        <v>#REF!</v>
      </c>
    </row>
    <row r="716" spans="1:7" x14ac:dyDescent="0.25">
      <c r="A716" s="35" t="s">
        <v>1635</v>
      </c>
      <c r="B716" s="35" t="s">
        <v>132</v>
      </c>
      <c r="C716" t="str">
        <f t="shared" si="62"/>
        <v>ELM</v>
      </c>
      <c r="D716" t="str">
        <f t="shared" si="63"/>
        <v>ELM</v>
      </c>
      <c r="E716" t="str">
        <f t="shared" si="64"/>
        <v>Nov-Si ;Dic-Si</v>
      </c>
      <c r="F716" t="str">
        <f t="shared" si="65"/>
        <v>Nov-Si ;Ene-Si</v>
      </c>
      <c r="G716" t="e">
        <f>VLOOKUP(A716,#REF!,2,0)</f>
        <v>#REF!</v>
      </c>
    </row>
    <row r="717" spans="1:7" x14ac:dyDescent="0.25">
      <c r="A717" s="35" t="s">
        <v>2454</v>
      </c>
      <c r="B717" s="35" t="s">
        <v>132</v>
      </c>
      <c r="C717" t="str">
        <f t="shared" si="62"/>
        <v/>
      </c>
      <c r="D717" t="str">
        <f t="shared" si="63"/>
        <v>FOE</v>
      </c>
      <c r="E717" t="str">
        <f t="shared" si="64"/>
        <v>Nov-Si ;Dic-No</v>
      </c>
      <c r="F717" t="str">
        <f t="shared" si="65"/>
        <v>Nov-Si ;Ene-Si</v>
      </c>
      <c r="G717" t="e">
        <f>VLOOKUP(A717,#REF!,2,0)</f>
        <v>#REF!</v>
      </c>
    </row>
    <row r="718" spans="1:7" x14ac:dyDescent="0.25">
      <c r="A718" s="35" t="s">
        <v>2455</v>
      </c>
      <c r="B718" s="35" t="s">
        <v>132</v>
      </c>
      <c r="C718" t="str">
        <f t="shared" si="62"/>
        <v/>
      </c>
      <c r="D718" t="str">
        <f t="shared" si="63"/>
        <v/>
      </c>
      <c r="E718" t="str">
        <f t="shared" si="64"/>
        <v>Nov-Si ;Dic-No</v>
      </c>
      <c r="F718" t="str">
        <f t="shared" si="65"/>
        <v>Nov-Si ;Ene-No</v>
      </c>
      <c r="G718" t="e">
        <f>VLOOKUP(A718,#REF!,2,0)</f>
        <v>#REF!</v>
      </c>
    </row>
    <row r="719" spans="1:7" x14ac:dyDescent="0.25">
      <c r="A719" s="35" t="s">
        <v>2456</v>
      </c>
      <c r="B719" s="35" t="s">
        <v>132</v>
      </c>
      <c r="C719" t="str">
        <f t="shared" si="62"/>
        <v/>
      </c>
      <c r="D719" t="str">
        <f t="shared" si="63"/>
        <v>ILB</v>
      </c>
      <c r="E719" t="str">
        <f t="shared" si="64"/>
        <v>Nov-Si ;Dic-No</v>
      </c>
      <c r="F719" t="str">
        <f t="shared" si="65"/>
        <v>Nov-Si ;Ene-Si</v>
      </c>
      <c r="G719" t="e">
        <f>VLOOKUP(A719,#REF!,2,0)</f>
        <v>#REF!</v>
      </c>
    </row>
    <row r="720" spans="1:7" x14ac:dyDescent="0.25">
      <c r="A720" s="35" t="s">
        <v>2457</v>
      </c>
      <c r="B720" s="35" t="s">
        <v>132</v>
      </c>
      <c r="C720" t="str">
        <f t="shared" si="62"/>
        <v/>
      </c>
      <c r="D720" t="str">
        <f t="shared" si="63"/>
        <v/>
      </c>
      <c r="E720" t="str">
        <f t="shared" si="64"/>
        <v>Nov-Si ;Dic-No</v>
      </c>
      <c r="F720" t="str">
        <f t="shared" si="65"/>
        <v>Nov-Si ;Ene-No</v>
      </c>
      <c r="G720" t="e">
        <f>VLOOKUP(A720,#REF!,2,0)</f>
        <v>#REF!</v>
      </c>
    </row>
    <row r="721" spans="1:7" x14ac:dyDescent="0.25">
      <c r="A721" s="35" t="s">
        <v>1931</v>
      </c>
      <c r="B721" s="35" t="s">
        <v>132</v>
      </c>
      <c r="C721" t="str">
        <f t="shared" si="62"/>
        <v>IT3</v>
      </c>
      <c r="D721" t="str">
        <f t="shared" si="63"/>
        <v/>
      </c>
      <c r="E721" t="str">
        <f t="shared" si="64"/>
        <v>Nov-Si ;Dic-Si</v>
      </c>
      <c r="F721" t="str">
        <f t="shared" si="65"/>
        <v>Nov-Si ;Ene-No</v>
      </c>
      <c r="G721" t="e">
        <f>VLOOKUP(A721,#REF!,2,0)</f>
        <v>#REF!</v>
      </c>
    </row>
    <row r="722" spans="1:7" x14ac:dyDescent="0.25">
      <c r="A722" s="35" t="s">
        <v>2458</v>
      </c>
      <c r="B722" s="35" t="s">
        <v>132</v>
      </c>
      <c r="C722" t="str">
        <f t="shared" si="62"/>
        <v/>
      </c>
      <c r="D722" t="str">
        <f t="shared" si="63"/>
        <v>IT5</v>
      </c>
      <c r="E722" t="str">
        <f t="shared" si="64"/>
        <v>Nov-Si ;Dic-No</v>
      </c>
      <c r="F722" t="str">
        <f t="shared" si="65"/>
        <v>Nov-Si ;Ene-Si</v>
      </c>
      <c r="G722" t="e">
        <f>VLOOKUP(A722,#REF!,2,0)</f>
        <v>#REF!</v>
      </c>
    </row>
    <row r="723" spans="1:7" x14ac:dyDescent="0.25">
      <c r="A723" s="35" t="s">
        <v>2459</v>
      </c>
      <c r="B723" s="35" t="s">
        <v>132</v>
      </c>
      <c r="C723" t="str">
        <f t="shared" si="62"/>
        <v/>
      </c>
      <c r="D723" t="str">
        <f t="shared" si="63"/>
        <v/>
      </c>
      <c r="E723" t="str">
        <f t="shared" si="64"/>
        <v>Nov-Si ;Dic-No</v>
      </c>
      <c r="F723" t="str">
        <f t="shared" si="65"/>
        <v>Nov-Si ;Ene-No</v>
      </c>
      <c r="G723" t="e">
        <f>VLOOKUP(A723,#REF!,2,0)</f>
        <v>#REF!</v>
      </c>
    </row>
    <row r="724" spans="1:7" x14ac:dyDescent="0.25">
      <c r="A724" s="35" t="s">
        <v>1933</v>
      </c>
      <c r="B724" s="35" t="s">
        <v>132</v>
      </c>
      <c r="C724" t="str">
        <f t="shared" si="62"/>
        <v>KEZ</v>
      </c>
      <c r="D724" t="str">
        <f t="shared" si="63"/>
        <v/>
      </c>
      <c r="E724" t="str">
        <f t="shared" si="64"/>
        <v>Nov-Si ;Dic-Si</v>
      </c>
      <c r="F724" t="str">
        <f t="shared" si="65"/>
        <v>Nov-Si ;Ene-No</v>
      </c>
      <c r="G724" t="e">
        <f>VLOOKUP(A724,#REF!,2,0)</f>
        <v>#REF!</v>
      </c>
    </row>
    <row r="725" spans="1:7" x14ac:dyDescent="0.25">
      <c r="A725" s="35" t="s">
        <v>2460</v>
      </c>
      <c r="B725" s="35" t="s">
        <v>132</v>
      </c>
      <c r="C725" t="str">
        <f t="shared" si="62"/>
        <v/>
      </c>
      <c r="D725" t="str">
        <f t="shared" si="63"/>
        <v/>
      </c>
      <c r="E725" t="str">
        <f t="shared" si="64"/>
        <v>Nov-Si ;Dic-No</v>
      </c>
      <c r="F725" t="str">
        <f t="shared" si="65"/>
        <v>Nov-Si ;Ene-No</v>
      </c>
      <c r="G725" t="e">
        <f>VLOOKUP(A725,#REF!,2,0)</f>
        <v>#REF!</v>
      </c>
    </row>
    <row r="726" spans="1:7" x14ac:dyDescent="0.25">
      <c r="A726" s="35" t="s">
        <v>1935</v>
      </c>
      <c r="B726" s="35" t="s">
        <v>132</v>
      </c>
      <c r="C726" t="str">
        <f t="shared" si="62"/>
        <v>LTJ</v>
      </c>
      <c r="D726" t="str">
        <f t="shared" si="63"/>
        <v/>
      </c>
      <c r="E726" t="str">
        <f t="shared" si="64"/>
        <v>Nov-Si ;Dic-Si</v>
      </c>
      <c r="F726" t="str">
        <f t="shared" si="65"/>
        <v>Nov-Si ;Ene-No</v>
      </c>
      <c r="G726" t="e">
        <f>VLOOKUP(A726,#REF!,2,0)</f>
        <v>#REF!</v>
      </c>
    </row>
    <row r="727" spans="1:7" x14ac:dyDescent="0.25">
      <c r="A727" s="35" t="s">
        <v>2461</v>
      </c>
      <c r="B727" s="35" t="s">
        <v>132</v>
      </c>
      <c r="C727" t="str">
        <f t="shared" si="62"/>
        <v/>
      </c>
      <c r="D727" t="str">
        <f t="shared" si="63"/>
        <v/>
      </c>
      <c r="E727" t="str">
        <f t="shared" si="64"/>
        <v>Nov-Si ;Dic-No</v>
      </c>
      <c r="F727" t="str">
        <f t="shared" si="65"/>
        <v>Nov-Si ;Ene-No</v>
      </c>
      <c r="G727" t="e">
        <f>VLOOKUP(A727,#REF!,2,0)</f>
        <v>#REF!</v>
      </c>
    </row>
    <row r="728" spans="1:7" x14ac:dyDescent="0.25">
      <c r="A728" s="35" t="s">
        <v>1936</v>
      </c>
      <c r="B728" s="35" t="s">
        <v>132</v>
      </c>
      <c r="C728" t="str">
        <f t="shared" si="62"/>
        <v>MOI</v>
      </c>
      <c r="D728" t="str">
        <f t="shared" si="63"/>
        <v/>
      </c>
      <c r="E728" t="str">
        <f t="shared" si="64"/>
        <v>Nov-Si ;Dic-Si</v>
      </c>
      <c r="F728" t="str">
        <f t="shared" si="65"/>
        <v>Nov-Si ;Ene-No</v>
      </c>
      <c r="G728" t="e">
        <f>VLOOKUP(A728,#REF!,2,0)</f>
        <v>#REF!</v>
      </c>
    </row>
    <row r="729" spans="1:7" x14ac:dyDescent="0.25">
      <c r="A729" s="35" t="s">
        <v>1711</v>
      </c>
      <c r="B729" s="35" t="s">
        <v>132</v>
      </c>
      <c r="C729" t="str">
        <f t="shared" si="62"/>
        <v>MVE</v>
      </c>
      <c r="D729" t="str">
        <f t="shared" si="63"/>
        <v>MVE</v>
      </c>
      <c r="E729" t="str">
        <f t="shared" si="64"/>
        <v>Nov-Si ;Dic-Si</v>
      </c>
      <c r="F729" t="str">
        <f t="shared" si="65"/>
        <v>Nov-Si ;Ene-Si</v>
      </c>
      <c r="G729" t="e">
        <f>VLOOKUP(A729,#REF!,2,0)</f>
        <v>#REF!</v>
      </c>
    </row>
    <row r="730" spans="1:7" x14ac:dyDescent="0.25">
      <c r="A730" s="35" t="s">
        <v>2462</v>
      </c>
      <c r="B730" s="35" t="s">
        <v>132</v>
      </c>
      <c r="C730" t="str">
        <f t="shared" si="62"/>
        <v/>
      </c>
      <c r="D730" t="str">
        <f t="shared" si="63"/>
        <v/>
      </c>
      <c r="E730" t="str">
        <f t="shared" si="64"/>
        <v>Nov-Si ;Dic-No</v>
      </c>
      <c r="F730" t="str">
        <f t="shared" si="65"/>
        <v>Nov-Si ;Ene-No</v>
      </c>
      <c r="G730" t="e">
        <f>VLOOKUP(A730,#REF!,2,0)</f>
        <v>#REF!</v>
      </c>
    </row>
    <row r="731" spans="1:7" x14ac:dyDescent="0.25">
      <c r="A731" s="35" t="s">
        <v>1687</v>
      </c>
      <c r="B731" s="35" t="s">
        <v>132</v>
      </c>
      <c r="C731" t="str">
        <f t="shared" si="62"/>
        <v/>
      </c>
      <c r="D731" t="str">
        <f t="shared" si="63"/>
        <v>OGU</v>
      </c>
      <c r="E731" t="str">
        <f t="shared" si="64"/>
        <v>Nov-Si ;Dic-No</v>
      </c>
      <c r="F731" t="str">
        <f t="shared" si="65"/>
        <v>Nov-Si ;Ene-Si</v>
      </c>
      <c r="G731" t="e">
        <f>VLOOKUP(A731,#REF!,2,0)</f>
        <v>#REF!</v>
      </c>
    </row>
    <row r="732" spans="1:7" x14ac:dyDescent="0.25">
      <c r="A732" s="35" t="s">
        <v>2463</v>
      </c>
      <c r="B732" s="35" t="s">
        <v>132</v>
      </c>
      <c r="C732" t="str">
        <f t="shared" si="62"/>
        <v/>
      </c>
      <c r="D732" t="str">
        <f t="shared" si="63"/>
        <v>PIA</v>
      </c>
      <c r="E732" t="str">
        <f t="shared" si="64"/>
        <v>Nov-Si ;Dic-No</v>
      </c>
      <c r="F732" t="str">
        <f t="shared" si="65"/>
        <v>Nov-Si ;Ene-Si</v>
      </c>
      <c r="G732" t="e">
        <f>VLOOKUP(A732,#REF!,2,0)</f>
        <v>#REF!</v>
      </c>
    </row>
    <row r="733" spans="1:7" x14ac:dyDescent="0.25">
      <c r="A733" s="35" t="s">
        <v>1637</v>
      </c>
      <c r="B733" s="35" t="s">
        <v>132</v>
      </c>
      <c r="C733" t="str">
        <f t="shared" si="62"/>
        <v/>
      </c>
      <c r="D733" t="str">
        <f t="shared" si="63"/>
        <v/>
      </c>
      <c r="E733" t="str">
        <f t="shared" si="64"/>
        <v>Nov-Si ;Dic-No</v>
      </c>
      <c r="F733" t="str">
        <f t="shared" si="65"/>
        <v>Nov-Si ;Ene-No</v>
      </c>
      <c r="G733" t="e">
        <f>VLOOKUP(A733,#REF!,2,0)</f>
        <v>#REF!</v>
      </c>
    </row>
    <row r="734" spans="1:7" x14ac:dyDescent="0.25">
      <c r="A734" s="35" t="s">
        <v>2464</v>
      </c>
      <c r="B734" s="35" t="s">
        <v>132</v>
      </c>
      <c r="C734" t="str">
        <f t="shared" si="62"/>
        <v/>
      </c>
      <c r="D734" t="str">
        <f t="shared" si="63"/>
        <v/>
      </c>
      <c r="E734" t="str">
        <f t="shared" si="64"/>
        <v>Nov-Si ;Dic-No</v>
      </c>
      <c r="F734" t="str">
        <f t="shared" si="65"/>
        <v>Nov-Si ;Ene-No</v>
      </c>
      <c r="G734" t="e">
        <f>VLOOKUP(A734,#REF!,2,0)</f>
        <v>#REF!</v>
      </c>
    </row>
    <row r="735" spans="1:7" x14ac:dyDescent="0.25">
      <c r="A735" s="35" t="s">
        <v>2465</v>
      </c>
      <c r="B735" s="35" t="s">
        <v>132</v>
      </c>
      <c r="C735" t="str">
        <f t="shared" si="62"/>
        <v/>
      </c>
      <c r="D735" t="str">
        <f t="shared" si="63"/>
        <v/>
      </c>
      <c r="E735" t="str">
        <f t="shared" si="64"/>
        <v>Nov-Si ;Dic-No</v>
      </c>
      <c r="F735" t="str">
        <f t="shared" si="65"/>
        <v>Nov-Si ;Ene-No</v>
      </c>
      <c r="G735" t="e">
        <f>VLOOKUP(A735,#REF!,2,0)</f>
        <v>#REF!</v>
      </c>
    </row>
    <row r="736" spans="1:7" x14ac:dyDescent="0.25">
      <c r="A736" s="35" t="s">
        <v>2466</v>
      </c>
      <c r="B736" s="35" t="s">
        <v>132</v>
      </c>
      <c r="C736" t="str">
        <f t="shared" si="62"/>
        <v/>
      </c>
      <c r="D736" t="str">
        <f t="shared" si="63"/>
        <v/>
      </c>
      <c r="E736" t="str">
        <f t="shared" si="64"/>
        <v>Nov-Si ;Dic-No</v>
      </c>
      <c r="F736" t="str">
        <f t="shared" si="65"/>
        <v>Nov-Si ;Ene-No</v>
      </c>
      <c r="G736" t="e">
        <f>VLOOKUP(A736,#REF!,2,0)</f>
        <v>#REF!</v>
      </c>
    </row>
    <row r="737" spans="1:7" x14ac:dyDescent="0.25">
      <c r="A737" s="35" t="s">
        <v>2467</v>
      </c>
      <c r="B737" s="35" t="s">
        <v>132</v>
      </c>
      <c r="C737" t="str">
        <f t="shared" si="62"/>
        <v/>
      </c>
      <c r="D737" t="str">
        <f t="shared" si="63"/>
        <v/>
      </c>
      <c r="E737" t="str">
        <f t="shared" si="64"/>
        <v>Nov-Si ;Dic-No</v>
      </c>
      <c r="F737" t="str">
        <f t="shared" si="65"/>
        <v>Nov-Si ;Ene-No</v>
      </c>
      <c r="G737" t="e">
        <f>VLOOKUP(A737,#REF!,2,0)</f>
        <v>#REF!</v>
      </c>
    </row>
    <row r="738" spans="1:7" x14ac:dyDescent="0.25">
      <c r="A738" s="35" t="s">
        <v>1639</v>
      </c>
      <c r="B738" s="35" t="s">
        <v>132</v>
      </c>
      <c r="C738" t="str">
        <f t="shared" si="62"/>
        <v>SRM</v>
      </c>
      <c r="D738" t="str">
        <f t="shared" si="63"/>
        <v>SRM</v>
      </c>
      <c r="E738" t="str">
        <f t="shared" si="64"/>
        <v>Nov-Si ;Dic-Si</v>
      </c>
      <c r="F738" t="str">
        <f t="shared" si="65"/>
        <v>Nov-Si ;Ene-Si</v>
      </c>
      <c r="G738" t="e">
        <f>VLOOKUP(A738,#REF!,2,0)</f>
        <v>#REF!</v>
      </c>
    </row>
    <row r="739" spans="1:7" x14ac:dyDescent="0.25">
      <c r="A739" s="35" t="s">
        <v>2468</v>
      </c>
      <c r="B739" s="35" t="s">
        <v>132</v>
      </c>
      <c r="C739" t="str">
        <f t="shared" si="62"/>
        <v/>
      </c>
      <c r="D739" t="str">
        <f t="shared" si="63"/>
        <v>T3T</v>
      </c>
      <c r="E739" t="str">
        <f t="shared" si="64"/>
        <v>Nov-Si ;Dic-No</v>
      </c>
      <c r="F739" t="str">
        <f t="shared" si="65"/>
        <v>Nov-Si ;Ene-Si</v>
      </c>
      <c r="G739" t="e">
        <f>VLOOKUP(A739,#REF!,2,0)</f>
        <v>#REF!</v>
      </c>
    </row>
    <row r="740" spans="1:7" x14ac:dyDescent="0.25">
      <c r="A740" s="35" t="s">
        <v>2469</v>
      </c>
      <c r="B740" s="35" t="s">
        <v>132</v>
      </c>
      <c r="C740" t="str">
        <f t="shared" si="62"/>
        <v/>
      </c>
      <c r="D740" t="str">
        <f t="shared" si="63"/>
        <v/>
      </c>
      <c r="E740" t="str">
        <f t="shared" si="64"/>
        <v>Nov-Si ;Dic-No</v>
      </c>
      <c r="F740" t="str">
        <f t="shared" si="65"/>
        <v>Nov-Si ;Ene-No</v>
      </c>
      <c r="G740" t="e">
        <f>VLOOKUP(A740,#REF!,2,0)</f>
        <v>#REF!</v>
      </c>
    </row>
    <row r="741" spans="1:7" x14ac:dyDescent="0.25">
      <c r="A741" s="35" t="s">
        <v>1937</v>
      </c>
      <c r="B741" s="35" t="s">
        <v>132</v>
      </c>
      <c r="C741" t="str">
        <f t="shared" si="62"/>
        <v>TSZ</v>
      </c>
      <c r="D741" t="str">
        <f t="shared" si="63"/>
        <v/>
      </c>
      <c r="E741" t="str">
        <f t="shared" si="64"/>
        <v>Nov-Si ;Dic-Si</v>
      </c>
      <c r="F741" t="str">
        <f t="shared" si="65"/>
        <v>Nov-Si ;Ene-No</v>
      </c>
      <c r="G741" t="e">
        <f>VLOOKUP(A741,#REF!,2,0)</f>
        <v>#REF!</v>
      </c>
    </row>
    <row r="742" spans="1:7" x14ac:dyDescent="0.25">
      <c r="A742" s="35" t="s">
        <v>1938</v>
      </c>
      <c r="B742" s="35" t="s">
        <v>132</v>
      </c>
      <c r="C742" t="str">
        <f t="shared" si="62"/>
        <v>TUL</v>
      </c>
      <c r="D742" t="str">
        <f t="shared" si="63"/>
        <v/>
      </c>
      <c r="E742" t="str">
        <f t="shared" si="64"/>
        <v>Nov-Si ;Dic-Si</v>
      </c>
      <c r="F742" t="str">
        <f t="shared" si="65"/>
        <v>Nov-Si ;Ene-No</v>
      </c>
      <c r="G742" t="e">
        <f>VLOOKUP(A742,#REF!,2,0)</f>
        <v>#REF!</v>
      </c>
    </row>
    <row r="743" spans="1:7" x14ac:dyDescent="0.25">
      <c r="A743" s="35" t="s">
        <v>2470</v>
      </c>
      <c r="B743" s="35" t="s">
        <v>132</v>
      </c>
      <c r="C743" t="str">
        <f t="shared" si="62"/>
        <v/>
      </c>
      <c r="D743" t="str">
        <f t="shared" si="63"/>
        <v/>
      </c>
      <c r="E743" t="str">
        <f t="shared" si="64"/>
        <v>Nov-Si ;Dic-No</v>
      </c>
      <c r="F743" t="str">
        <f t="shared" si="65"/>
        <v>Nov-Si ;Ene-No</v>
      </c>
      <c r="G743" t="e">
        <f>VLOOKUP(A743,#REF!,2,0)</f>
        <v>#REF!</v>
      </c>
    </row>
    <row r="744" spans="1:7" x14ac:dyDescent="0.25">
      <c r="A744" s="35" t="s">
        <v>2471</v>
      </c>
      <c r="B744" s="35" t="s">
        <v>132</v>
      </c>
      <c r="C744" t="str">
        <f t="shared" si="62"/>
        <v/>
      </c>
      <c r="D744" t="str">
        <f t="shared" si="63"/>
        <v>V9D</v>
      </c>
      <c r="E744" t="str">
        <f t="shared" si="64"/>
        <v>Nov-Si ;Dic-No</v>
      </c>
      <c r="F744" t="str">
        <f t="shared" si="65"/>
        <v>Nov-Si ;Ene-Si</v>
      </c>
      <c r="G744" t="e">
        <f>VLOOKUP(A744,#REF!,2,0)</f>
        <v>#REF!</v>
      </c>
    </row>
    <row r="745" spans="1:7" x14ac:dyDescent="0.25">
      <c r="A745" s="35" t="s">
        <v>1939</v>
      </c>
      <c r="B745" s="35" t="s">
        <v>132</v>
      </c>
      <c r="C745" t="str">
        <f t="shared" si="62"/>
        <v>VIP</v>
      </c>
      <c r="D745" t="str">
        <f t="shared" si="63"/>
        <v>VIP</v>
      </c>
      <c r="E745" t="str">
        <f t="shared" si="64"/>
        <v>Nov-Si ;Dic-Si</v>
      </c>
      <c r="F745" t="str">
        <f t="shared" si="65"/>
        <v>Nov-Si ;Ene-Si</v>
      </c>
      <c r="G745" t="e">
        <f>VLOOKUP(A745,#REF!,2,0)</f>
        <v>#REF!</v>
      </c>
    </row>
    <row r="746" spans="1:7" x14ac:dyDescent="0.25">
      <c r="A746" s="35" t="s">
        <v>2472</v>
      </c>
      <c r="B746" s="35" t="s">
        <v>132</v>
      </c>
      <c r="C746" t="str">
        <f t="shared" si="62"/>
        <v/>
      </c>
      <c r="D746" t="str">
        <f t="shared" si="63"/>
        <v/>
      </c>
      <c r="E746" t="str">
        <f t="shared" si="64"/>
        <v>Nov-Si ;Dic-No</v>
      </c>
      <c r="F746" t="str">
        <f t="shared" si="65"/>
        <v>Nov-Si ;Ene-No</v>
      </c>
      <c r="G746" t="e">
        <f>VLOOKUP(A746,#REF!,2,0)</f>
        <v>#REF!</v>
      </c>
    </row>
    <row r="747" spans="1:7" x14ac:dyDescent="0.25">
      <c r="A747" s="35" t="s">
        <v>2473</v>
      </c>
      <c r="B747" s="35" t="s">
        <v>132</v>
      </c>
      <c r="C747" t="str">
        <f t="shared" si="62"/>
        <v/>
      </c>
      <c r="D747" t="str">
        <f t="shared" si="63"/>
        <v/>
      </c>
      <c r="E747" t="str">
        <f t="shared" si="64"/>
        <v>Nov-Si ;Dic-No</v>
      </c>
      <c r="F747" t="str">
        <f t="shared" si="65"/>
        <v>Nov-Si ;Ene-No</v>
      </c>
      <c r="G747" t="e">
        <f>VLOOKUP(A747,#REF!,2,0)</f>
        <v>#REF!</v>
      </c>
    </row>
    <row r="748" spans="1:7" x14ac:dyDescent="0.25">
      <c r="A748" s="35" t="s">
        <v>2424</v>
      </c>
      <c r="B748" s="35" t="s">
        <v>132</v>
      </c>
      <c r="C748" t="str">
        <f t="shared" si="62"/>
        <v/>
      </c>
      <c r="D748" t="str">
        <f t="shared" si="63"/>
        <v/>
      </c>
      <c r="E748" t="str">
        <f t="shared" si="64"/>
        <v>Nov-Si ;Dic-No</v>
      </c>
      <c r="F748" t="str">
        <f t="shared" si="65"/>
        <v>Nov-Si ;Ene-No</v>
      </c>
      <c r="G748" t="e">
        <f>VLOOKUP(A748,#REF!,2,0)</f>
        <v>#REF!</v>
      </c>
    </row>
    <row r="749" spans="1:7" x14ac:dyDescent="0.25">
      <c r="A749" s="35" t="s">
        <v>2425</v>
      </c>
      <c r="B749" s="35" t="s">
        <v>132</v>
      </c>
      <c r="C749" t="str">
        <f t="shared" si="62"/>
        <v/>
      </c>
      <c r="D749" t="str">
        <f t="shared" si="63"/>
        <v>AG3</v>
      </c>
      <c r="E749" t="str">
        <f t="shared" si="64"/>
        <v>Nov-Si ;Dic-No</v>
      </c>
      <c r="F749" t="str">
        <f t="shared" si="65"/>
        <v>Nov-Si ;Ene-Si</v>
      </c>
      <c r="G749" t="e">
        <f>VLOOKUP(A749,#REF!,2,0)</f>
        <v>#REF!</v>
      </c>
    </row>
    <row r="750" spans="1:7" x14ac:dyDescent="0.25">
      <c r="A750" s="35" t="s">
        <v>2426</v>
      </c>
      <c r="B750" s="35" t="s">
        <v>132</v>
      </c>
      <c r="C750" t="str">
        <f t="shared" si="62"/>
        <v/>
      </c>
      <c r="D750" t="str">
        <f t="shared" si="63"/>
        <v/>
      </c>
      <c r="E750" t="str">
        <f t="shared" si="64"/>
        <v>Nov-Si ;Dic-No</v>
      </c>
      <c r="F750" t="str">
        <f t="shared" si="65"/>
        <v>Nov-Si ;Ene-No</v>
      </c>
      <c r="G750" t="e">
        <f>VLOOKUP(A750,#REF!,2,0)</f>
        <v>#REF!</v>
      </c>
    </row>
    <row r="751" spans="1:7" x14ac:dyDescent="0.25">
      <c r="A751" s="35" t="s">
        <v>2427</v>
      </c>
      <c r="B751" s="35" t="s">
        <v>132</v>
      </c>
      <c r="C751" t="str">
        <f t="shared" si="62"/>
        <v/>
      </c>
      <c r="D751" t="str">
        <f t="shared" si="63"/>
        <v/>
      </c>
      <c r="E751" t="str">
        <f t="shared" si="64"/>
        <v>Nov-Si ;Dic-No</v>
      </c>
      <c r="F751" t="str">
        <f t="shared" si="65"/>
        <v>Nov-Si ;Ene-No</v>
      </c>
      <c r="G751" t="e">
        <f>VLOOKUP(A751,#REF!,2,0)</f>
        <v>#REF!</v>
      </c>
    </row>
    <row r="752" spans="1:7" x14ac:dyDescent="0.25">
      <c r="A752" s="35" t="s">
        <v>1626</v>
      </c>
      <c r="B752" s="35" t="s">
        <v>132</v>
      </c>
      <c r="C752" t="str">
        <f t="shared" si="62"/>
        <v/>
      </c>
      <c r="D752" t="str">
        <f t="shared" si="63"/>
        <v/>
      </c>
      <c r="E752" t="str">
        <f t="shared" si="64"/>
        <v>Nov-Si ;Dic-No</v>
      </c>
      <c r="F752" t="str">
        <f t="shared" si="65"/>
        <v>Nov-Si ;Ene-No</v>
      </c>
      <c r="G752" t="e">
        <f>VLOOKUP(A752,#REF!,2,0)</f>
        <v>#REF!</v>
      </c>
    </row>
    <row r="753" spans="1:7" x14ac:dyDescent="0.25">
      <c r="A753" s="35" t="s">
        <v>1630</v>
      </c>
      <c r="B753" s="35" t="s">
        <v>132</v>
      </c>
      <c r="C753" t="str">
        <f t="shared" si="62"/>
        <v/>
      </c>
      <c r="D753" t="str">
        <f t="shared" si="63"/>
        <v/>
      </c>
      <c r="E753" t="str">
        <f t="shared" si="64"/>
        <v>Nov-Si ;Dic-No</v>
      </c>
      <c r="F753" t="str">
        <f t="shared" si="65"/>
        <v>Nov-Si ;Ene-No</v>
      </c>
      <c r="G753" t="e">
        <f>VLOOKUP(A753,#REF!,2,0)</f>
        <v>#REF!</v>
      </c>
    </row>
    <row r="754" spans="1:7" x14ac:dyDescent="0.25">
      <c r="A754" s="35" t="s">
        <v>1627</v>
      </c>
      <c r="B754" s="35" t="s">
        <v>132</v>
      </c>
      <c r="C754" t="str">
        <f t="shared" si="62"/>
        <v/>
      </c>
      <c r="D754" t="str">
        <f t="shared" si="63"/>
        <v/>
      </c>
      <c r="E754" t="str">
        <f t="shared" si="64"/>
        <v>Nov-Si ;Dic-No</v>
      </c>
      <c r="F754" t="str">
        <f t="shared" si="65"/>
        <v>Nov-Si ;Ene-No</v>
      </c>
      <c r="G754" t="e">
        <f>VLOOKUP(A754,#REF!,2,0)</f>
        <v>#REF!</v>
      </c>
    </row>
    <row r="755" spans="1:7" x14ac:dyDescent="0.25">
      <c r="A755" s="35" t="s">
        <v>2428</v>
      </c>
      <c r="B755" s="35" t="s">
        <v>132</v>
      </c>
      <c r="C755" t="str">
        <f t="shared" si="62"/>
        <v/>
      </c>
      <c r="D755" t="str">
        <f t="shared" si="63"/>
        <v>CZ13</v>
      </c>
      <c r="E755" t="str">
        <f t="shared" si="64"/>
        <v>Nov-Si ;Dic-No</v>
      </c>
      <c r="F755" t="str">
        <f t="shared" si="65"/>
        <v>Nov-Si ;Ene-Si</v>
      </c>
      <c r="G755" t="e">
        <f>VLOOKUP(A755,#REF!,2,0)</f>
        <v>#REF!</v>
      </c>
    </row>
    <row r="756" spans="1:7" x14ac:dyDescent="0.25">
      <c r="A756" s="35" t="s">
        <v>2429</v>
      </c>
      <c r="B756" s="35" t="s">
        <v>132</v>
      </c>
      <c r="C756" t="str">
        <f t="shared" si="62"/>
        <v/>
      </c>
      <c r="D756" t="str">
        <f t="shared" si="63"/>
        <v/>
      </c>
      <c r="E756" t="str">
        <f t="shared" si="64"/>
        <v>Nov-Si ;Dic-No</v>
      </c>
      <c r="F756" t="str">
        <f t="shared" si="65"/>
        <v>Nov-Si ;Ene-No</v>
      </c>
      <c r="G756" t="e">
        <f>VLOOKUP(A756,#REF!,2,0)</f>
        <v>#REF!</v>
      </c>
    </row>
    <row r="757" spans="1:7" x14ac:dyDescent="0.25">
      <c r="A757" s="35" t="s">
        <v>2430</v>
      </c>
      <c r="B757" s="35" t="s">
        <v>132</v>
      </c>
      <c r="C757" t="str">
        <f t="shared" si="62"/>
        <v/>
      </c>
      <c r="D757" t="str">
        <f t="shared" si="63"/>
        <v>EQJ</v>
      </c>
      <c r="E757" t="str">
        <f t="shared" si="64"/>
        <v>Nov-Si ;Dic-No</v>
      </c>
      <c r="F757" t="str">
        <f t="shared" si="65"/>
        <v>Nov-Si ;Ene-Si</v>
      </c>
      <c r="G757" t="e">
        <f>VLOOKUP(A757,#REF!,2,0)</f>
        <v>#REF!</v>
      </c>
    </row>
    <row r="758" spans="1:7" x14ac:dyDescent="0.25">
      <c r="A758" s="35" t="s">
        <v>2431</v>
      </c>
      <c r="B758" s="35" t="s">
        <v>132</v>
      </c>
      <c r="C758" t="str">
        <f t="shared" si="62"/>
        <v/>
      </c>
      <c r="D758" t="str">
        <f t="shared" si="63"/>
        <v>EQK</v>
      </c>
      <c r="E758" t="str">
        <f t="shared" si="64"/>
        <v>Nov-Si ;Dic-No</v>
      </c>
      <c r="F758" t="str">
        <f t="shared" si="65"/>
        <v>Nov-Si ;Ene-Si</v>
      </c>
      <c r="G758" t="e">
        <f>VLOOKUP(A758,#REF!,2,0)</f>
        <v>#REF!</v>
      </c>
    </row>
    <row r="759" spans="1:7" x14ac:dyDescent="0.25">
      <c r="A759" s="35" t="s">
        <v>2432</v>
      </c>
      <c r="B759" s="35" t="s">
        <v>132</v>
      </c>
      <c r="C759" t="str">
        <f t="shared" si="62"/>
        <v/>
      </c>
      <c r="D759" t="str">
        <f t="shared" si="63"/>
        <v>EQL</v>
      </c>
      <c r="E759" t="str">
        <f t="shared" si="64"/>
        <v>Nov-Si ;Dic-No</v>
      </c>
      <c r="F759" t="str">
        <f t="shared" si="65"/>
        <v>Nov-Si ;Ene-Si</v>
      </c>
      <c r="G759" t="e">
        <f>VLOOKUP(A759,#REF!,2,0)</f>
        <v>#REF!</v>
      </c>
    </row>
    <row r="760" spans="1:7" x14ac:dyDescent="0.25">
      <c r="A760" s="35" t="s">
        <v>2433</v>
      </c>
      <c r="B760" s="35" t="s">
        <v>132</v>
      </c>
      <c r="C760" t="str">
        <f t="shared" si="62"/>
        <v/>
      </c>
      <c r="D760" t="str">
        <f t="shared" si="63"/>
        <v>HH1</v>
      </c>
      <c r="E760" t="str">
        <f t="shared" si="64"/>
        <v>Nov-Si ;Dic-No</v>
      </c>
      <c r="F760" t="str">
        <f t="shared" si="65"/>
        <v>Nov-Si ;Ene-Si</v>
      </c>
      <c r="G760" t="e">
        <f>VLOOKUP(A760,#REF!,2,0)</f>
        <v>#REF!</v>
      </c>
    </row>
    <row r="761" spans="1:7" x14ac:dyDescent="0.25">
      <c r="A761" s="35" t="s">
        <v>2434</v>
      </c>
      <c r="B761" s="35" t="s">
        <v>132</v>
      </c>
      <c r="C761" t="str">
        <f t="shared" si="62"/>
        <v/>
      </c>
      <c r="D761" t="str">
        <f t="shared" si="63"/>
        <v/>
      </c>
      <c r="E761" t="str">
        <f t="shared" si="64"/>
        <v>Nov-Si ;Dic-No</v>
      </c>
      <c r="F761" t="str">
        <f t="shared" si="65"/>
        <v>Nov-Si ;Ene-No</v>
      </c>
      <c r="G761" t="e">
        <f>VLOOKUP(A761,#REF!,2,0)</f>
        <v>#REF!</v>
      </c>
    </row>
    <row r="762" spans="1:7" x14ac:dyDescent="0.25">
      <c r="A762" s="35" t="s">
        <v>1628</v>
      </c>
      <c r="B762" s="35" t="s">
        <v>132</v>
      </c>
      <c r="C762" t="str">
        <f t="shared" si="62"/>
        <v/>
      </c>
      <c r="D762" t="str">
        <f t="shared" si="63"/>
        <v/>
      </c>
      <c r="E762" t="str">
        <f t="shared" si="64"/>
        <v>Nov-Si ;Dic-No</v>
      </c>
      <c r="F762" t="str">
        <f t="shared" si="65"/>
        <v>Nov-Si ;Ene-No</v>
      </c>
      <c r="G762" t="e">
        <f>VLOOKUP(A762,#REF!,2,0)</f>
        <v>#REF!</v>
      </c>
    </row>
    <row r="763" spans="1:7" x14ac:dyDescent="0.25">
      <c r="A763" s="35" t="s">
        <v>2435</v>
      </c>
      <c r="B763" s="35" t="s">
        <v>132</v>
      </c>
      <c r="C763" t="str">
        <f t="shared" si="62"/>
        <v/>
      </c>
      <c r="D763" t="str">
        <f t="shared" si="63"/>
        <v/>
      </c>
      <c r="E763" t="str">
        <f t="shared" si="64"/>
        <v>Nov-Si ;Dic-No</v>
      </c>
      <c r="F763" t="str">
        <f t="shared" si="65"/>
        <v>Nov-Si ;Ene-No</v>
      </c>
      <c r="G763" t="e">
        <f>VLOOKUP(A763,#REF!,2,0)</f>
        <v>#REF!</v>
      </c>
    </row>
    <row r="764" spans="1:7" x14ac:dyDescent="0.25">
      <c r="A764" s="35" t="s">
        <v>1913</v>
      </c>
      <c r="B764" s="35" t="s">
        <v>132</v>
      </c>
      <c r="C764" t="str">
        <f t="shared" si="62"/>
        <v>LPN</v>
      </c>
      <c r="D764" t="str">
        <f t="shared" si="63"/>
        <v/>
      </c>
      <c r="E764" t="str">
        <f t="shared" si="64"/>
        <v>Nov-Si ;Dic-Si</v>
      </c>
      <c r="F764" t="str">
        <f t="shared" si="65"/>
        <v>Nov-Si ;Ene-No</v>
      </c>
      <c r="G764" t="e">
        <f>VLOOKUP(A764,#REF!,2,0)</f>
        <v>#REF!</v>
      </c>
    </row>
    <row r="765" spans="1:7" x14ac:dyDescent="0.25">
      <c r="A765" s="35" t="s">
        <v>1629</v>
      </c>
      <c r="B765" s="35" t="s">
        <v>132</v>
      </c>
      <c r="C765" t="str">
        <f t="shared" si="62"/>
        <v/>
      </c>
      <c r="D765" t="str">
        <f t="shared" si="63"/>
        <v/>
      </c>
      <c r="E765" t="str">
        <f t="shared" si="64"/>
        <v>Nov-Si ;Dic-No</v>
      </c>
      <c r="F765" t="str">
        <f t="shared" si="65"/>
        <v>Nov-Si ;Ene-No</v>
      </c>
      <c r="G765" t="e">
        <f>VLOOKUP(A765,#REF!,2,0)</f>
        <v>#REF!</v>
      </c>
    </row>
    <row r="766" spans="1:7" x14ac:dyDescent="0.25">
      <c r="A766" s="35" t="s">
        <v>1631</v>
      </c>
      <c r="B766" s="35" t="s">
        <v>132</v>
      </c>
      <c r="C766" t="str">
        <f t="shared" si="62"/>
        <v/>
      </c>
      <c r="D766" t="str">
        <f t="shared" si="63"/>
        <v/>
      </c>
      <c r="E766" t="str">
        <f t="shared" si="64"/>
        <v>Nov-Si ;Dic-No</v>
      </c>
      <c r="F766" t="str">
        <f t="shared" si="65"/>
        <v>Nov-Si ;Ene-No</v>
      </c>
      <c r="G766" t="e">
        <f>VLOOKUP(A766,#REF!,2,0)</f>
        <v>#REF!</v>
      </c>
    </row>
    <row r="767" spans="1:7" x14ac:dyDescent="0.25">
      <c r="A767" s="35" t="s">
        <v>2436</v>
      </c>
      <c r="B767" s="35" t="s">
        <v>132</v>
      </c>
      <c r="C767" t="str">
        <f t="shared" si="62"/>
        <v/>
      </c>
      <c r="D767" t="str">
        <f t="shared" si="63"/>
        <v/>
      </c>
      <c r="E767" t="str">
        <f t="shared" si="64"/>
        <v>Nov-Si ;Dic-No</v>
      </c>
      <c r="F767" t="str">
        <f t="shared" si="65"/>
        <v>Nov-Si ;Ene-No</v>
      </c>
      <c r="G767" t="e">
        <f>VLOOKUP(A767,#REF!,2,0)</f>
        <v>#REF!</v>
      </c>
    </row>
    <row r="768" spans="1:7" x14ac:dyDescent="0.25">
      <c r="A768" s="35" t="s">
        <v>2437</v>
      </c>
      <c r="B768" s="35" t="s">
        <v>132</v>
      </c>
      <c r="C768" t="str">
        <f t="shared" si="62"/>
        <v/>
      </c>
      <c r="D768" t="str">
        <f t="shared" si="63"/>
        <v/>
      </c>
      <c r="E768" t="str">
        <f t="shared" si="64"/>
        <v>Nov-Si ;Dic-No</v>
      </c>
      <c r="F768" t="str">
        <f t="shared" si="65"/>
        <v>Nov-Si ;Ene-No</v>
      </c>
      <c r="G768" t="e">
        <f>VLOOKUP(A768,#REF!,2,0)</f>
        <v>#REF!</v>
      </c>
    </row>
    <row r="769" spans="1:7" x14ac:dyDescent="0.25">
      <c r="A769" s="35" t="s">
        <v>1632</v>
      </c>
      <c r="B769" s="35" t="s">
        <v>132</v>
      </c>
      <c r="C769" t="str">
        <f t="shared" si="62"/>
        <v/>
      </c>
      <c r="D769" t="str">
        <f t="shared" si="63"/>
        <v/>
      </c>
      <c r="E769" t="str">
        <f t="shared" si="64"/>
        <v>Nov-Si ;Dic-No</v>
      </c>
      <c r="F769" t="str">
        <f t="shared" si="65"/>
        <v>Nov-Si ;Ene-No</v>
      </c>
      <c r="G769" t="e">
        <f>VLOOKUP(A769,#REF!,2,0)</f>
        <v>#REF!</v>
      </c>
    </row>
    <row r="770" spans="1:7" x14ac:dyDescent="0.25">
      <c r="A770" s="35" t="s">
        <v>1633</v>
      </c>
      <c r="B770" s="35" t="s">
        <v>132</v>
      </c>
      <c r="C770" t="str">
        <f t="shared" si="62"/>
        <v/>
      </c>
      <c r="D770" t="str">
        <f t="shared" si="63"/>
        <v/>
      </c>
      <c r="E770" t="str">
        <f t="shared" si="64"/>
        <v>Nov-Si ;Dic-No</v>
      </c>
      <c r="F770" t="str">
        <f t="shared" si="65"/>
        <v>Nov-Si ;Ene-No</v>
      </c>
      <c r="G770" t="e">
        <f>VLOOKUP(A770,#REF!,2,0)</f>
        <v>#REF!</v>
      </c>
    </row>
    <row r="771" spans="1:7" x14ac:dyDescent="0.25">
      <c r="A771" s="35" t="s">
        <v>1634</v>
      </c>
      <c r="B771" s="35" t="s">
        <v>132</v>
      </c>
      <c r="C771" t="str">
        <f t="shared" ref="C771:C834" si="66">IFERROR(VLOOKUP(A771,J:J,1,0),"")</f>
        <v/>
      </c>
      <c r="D771" t="str">
        <f t="shared" ref="D771:D834" si="67">IFERROR(VLOOKUP(A771,P:P,1,0),"")</f>
        <v/>
      </c>
      <c r="E771" t="str">
        <f t="shared" ref="E771:E834" si="68">IF(C771=A771,"Nov-Si ;Dic-Si","Nov-Si ;Dic-No")</f>
        <v>Nov-Si ;Dic-No</v>
      </c>
      <c r="F771" t="str">
        <f t="shared" ref="F771:F834" si="69">IF(D771=A771,"Nov-Si ;Ene-Si","Nov-Si ;Ene-No")</f>
        <v>Nov-Si ;Ene-No</v>
      </c>
      <c r="G771" t="e">
        <f>VLOOKUP(A771,#REF!,2,0)</f>
        <v>#REF!</v>
      </c>
    </row>
    <row r="772" spans="1:7" x14ac:dyDescent="0.25">
      <c r="A772" s="35" t="s">
        <v>2438</v>
      </c>
      <c r="B772" s="35" t="s">
        <v>132</v>
      </c>
      <c r="C772" t="str">
        <f t="shared" si="66"/>
        <v/>
      </c>
      <c r="D772" t="str">
        <f t="shared" si="67"/>
        <v/>
      </c>
      <c r="E772" t="str">
        <f t="shared" si="68"/>
        <v>Nov-Si ;Dic-No</v>
      </c>
      <c r="F772" t="str">
        <f t="shared" si="69"/>
        <v>Nov-Si ;Ene-No</v>
      </c>
      <c r="G772" t="e">
        <f>VLOOKUP(A772,#REF!,2,0)</f>
        <v>#REF!</v>
      </c>
    </row>
    <row r="773" spans="1:7" x14ac:dyDescent="0.25">
      <c r="A773" s="35" t="s">
        <v>2439</v>
      </c>
      <c r="B773" s="35" t="s">
        <v>132</v>
      </c>
      <c r="C773" t="str">
        <f t="shared" si="66"/>
        <v/>
      </c>
      <c r="D773" t="str">
        <f t="shared" si="67"/>
        <v/>
      </c>
      <c r="E773" t="str">
        <f t="shared" si="68"/>
        <v>Nov-Si ;Dic-No</v>
      </c>
      <c r="F773" t="str">
        <f t="shared" si="69"/>
        <v>Nov-Si ;Ene-No</v>
      </c>
      <c r="G773" t="e">
        <f>VLOOKUP(A773,#REF!,2,0)</f>
        <v>#REF!</v>
      </c>
    </row>
    <row r="774" spans="1:7" x14ac:dyDescent="0.25">
      <c r="A774" s="35" t="s">
        <v>2440</v>
      </c>
      <c r="B774" s="35" t="s">
        <v>132</v>
      </c>
      <c r="C774" t="str">
        <f t="shared" si="66"/>
        <v/>
      </c>
      <c r="D774" t="str">
        <f t="shared" si="67"/>
        <v/>
      </c>
      <c r="E774" t="str">
        <f t="shared" si="68"/>
        <v>Nov-Si ;Dic-No</v>
      </c>
      <c r="F774" t="str">
        <f t="shared" si="69"/>
        <v>Nov-Si ;Ene-No</v>
      </c>
      <c r="G774" t="e">
        <f>VLOOKUP(A774,#REF!,2,0)</f>
        <v>#REF!</v>
      </c>
    </row>
    <row r="775" spans="1:7" x14ac:dyDescent="0.25">
      <c r="A775" s="35" t="s">
        <v>1621</v>
      </c>
      <c r="B775" s="35" t="s">
        <v>132</v>
      </c>
      <c r="C775" t="str">
        <f t="shared" si="66"/>
        <v/>
      </c>
      <c r="D775" t="str">
        <f t="shared" si="67"/>
        <v/>
      </c>
      <c r="E775" t="str">
        <f t="shared" si="68"/>
        <v>Nov-Si ;Dic-No</v>
      </c>
      <c r="F775" t="str">
        <f t="shared" si="69"/>
        <v>Nov-Si ;Ene-No</v>
      </c>
      <c r="G775" t="e">
        <f>VLOOKUP(A775,#REF!,2,0)</f>
        <v>#REF!</v>
      </c>
    </row>
    <row r="776" spans="1:7" x14ac:dyDescent="0.25">
      <c r="A776" s="35" t="s">
        <v>1622</v>
      </c>
      <c r="B776" s="35" t="s">
        <v>132</v>
      </c>
      <c r="C776" t="str">
        <f t="shared" si="66"/>
        <v/>
      </c>
      <c r="D776" t="str">
        <f t="shared" si="67"/>
        <v>1HR</v>
      </c>
      <c r="E776" t="str">
        <f t="shared" si="68"/>
        <v>Nov-Si ;Dic-No</v>
      </c>
      <c r="F776" t="str">
        <f t="shared" si="69"/>
        <v>Nov-Si ;Ene-Si</v>
      </c>
      <c r="G776" t="e">
        <f>VLOOKUP(A776,#REF!,2,0)</f>
        <v>#REF!</v>
      </c>
    </row>
    <row r="777" spans="1:7" x14ac:dyDescent="0.25">
      <c r="A777" s="35" t="s">
        <v>1623</v>
      </c>
      <c r="B777" s="35" t="s">
        <v>132</v>
      </c>
      <c r="C777" t="str">
        <f t="shared" si="66"/>
        <v/>
      </c>
      <c r="D777" t="str">
        <f t="shared" si="67"/>
        <v/>
      </c>
      <c r="E777" t="str">
        <f t="shared" si="68"/>
        <v>Nov-Si ;Dic-No</v>
      </c>
      <c r="F777" t="str">
        <f t="shared" si="69"/>
        <v>Nov-Si ;Ene-No</v>
      </c>
      <c r="G777" t="e">
        <f>VLOOKUP(A777,#REF!,2,0)</f>
        <v>#REF!</v>
      </c>
    </row>
    <row r="778" spans="1:7" x14ac:dyDescent="0.25">
      <c r="A778" s="35" t="s">
        <v>1887</v>
      </c>
      <c r="B778" s="35" t="s">
        <v>132</v>
      </c>
      <c r="C778" t="str">
        <f t="shared" si="66"/>
        <v>2EB</v>
      </c>
      <c r="D778" t="str">
        <f t="shared" si="67"/>
        <v>2EB</v>
      </c>
      <c r="E778" t="str">
        <f t="shared" si="68"/>
        <v>Nov-Si ;Dic-Si</v>
      </c>
      <c r="F778" t="str">
        <f t="shared" si="69"/>
        <v>Nov-Si ;Ene-Si</v>
      </c>
      <c r="G778" t="e">
        <f>VLOOKUP(A778,#REF!,2,0)</f>
        <v>#REF!</v>
      </c>
    </row>
    <row r="779" spans="1:7" x14ac:dyDescent="0.25">
      <c r="A779" s="35" t="s">
        <v>1889</v>
      </c>
      <c r="B779" s="35" t="s">
        <v>132</v>
      </c>
      <c r="C779" t="str">
        <f t="shared" si="66"/>
        <v>2VP</v>
      </c>
      <c r="D779" t="str">
        <f t="shared" si="67"/>
        <v/>
      </c>
      <c r="E779" t="str">
        <f t="shared" si="68"/>
        <v>Nov-Si ;Dic-Si</v>
      </c>
      <c r="F779" t="str">
        <f t="shared" si="69"/>
        <v>Nov-Si ;Ene-No</v>
      </c>
      <c r="G779" t="e">
        <f>VLOOKUP(A779,#REF!,2,0)</f>
        <v>#REF!</v>
      </c>
    </row>
    <row r="780" spans="1:7" x14ac:dyDescent="0.25">
      <c r="A780" s="35" t="s">
        <v>1517</v>
      </c>
      <c r="B780" s="35" t="s">
        <v>132</v>
      </c>
      <c r="C780" t="str">
        <f t="shared" si="66"/>
        <v/>
      </c>
      <c r="D780" t="str">
        <f t="shared" si="67"/>
        <v/>
      </c>
      <c r="E780" t="str">
        <f t="shared" si="68"/>
        <v>Nov-Si ;Dic-No</v>
      </c>
      <c r="F780" t="str">
        <f t="shared" si="69"/>
        <v>Nov-Si ;Ene-No</v>
      </c>
      <c r="G780" t="e">
        <f>VLOOKUP(A780,#REF!,2,0)</f>
        <v>#REF!</v>
      </c>
    </row>
    <row r="781" spans="1:7" x14ac:dyDescent="0.25">
      <c r="A781" s="35" t="s">
        <v>1521</v>
      </c>
      <c r="B781" s="35" t="s">
        <v>132</v>
      </c>
      <c r="C781" t="str">
        <f t="shared" si="66"/>
        <v>3DM</v>
      </c>
      <c r="D781" t="str">
        <f t="shared" si="67"/>
        <v>3DM</v>
      </c>
      <c r="E781" t="str">
        <f t="shared" si="68"/>
        <v>Nov-Si ;Dic-Si</v>
      </c>
      <c r="F781" t="str">
        <f t="shared" si="69"/>
        <v>Nov-Si ;Ene-Si</v>
      </c>
      <c r="G781" t="e">
        <f>VLOOKUP(A781,#REF!,2,0)</f>
        <v>#REF!</v>
      </c>
    </row>
    <row r="782" spans="1:7" x14ac:dyDescent="0.25">
      <c r="A782" s="35" t="s">
        <v>1891</v>
      </c>
      <c r="B782" s="35" t="s">
        <v>132</v>
      </c>
      <c r="C782" t="str">
        <f t="shared" si="66"/>
        <v>4LV</v>
      </c>
      <c r="D782" t="str">
        <f t="shared" si="67"/>
        <v>4LV</v>
      </c>
      <c r="E782" t="str">
        <f t="shared" si="68"/>
        <v>Nov-Si ;Dic-Si</v>
      </c>
      <c r="F782" t="str">
        <f t="shared" si="69"/>
        <v>Nov-Si ;Ene-Si</v>
      </c>
      <c r="G782" t="e">
        <f>VLOOKUP(A782,#REF!,2,0)</f>
        <v>#REF!</v>
      </c>
    </row>
    <row r="783" spans="1:7" x14ac:dyDescent="0.25">
      <c r="A783" s="35" t="s">
        <v>1893</v>
      </c>
      <c r="B783" s="35" t="s">
        <v>132</v>
      </c>
      <c r="C783" t="str">
        <f t="shared" si="66"/>
        <v>5CH</v>
      </c>
      <c r="D783" t="str">
        <f t="shared" si="67"/>
        <v/>
      </c>
      <c r="E783" t="str">
        <f t="shared" si="68"/>
        <v>Nov-Si ;Dic-Si</v>
      </c>
      <c r="F783" t="str">
        <f t="shared" si="69"/>
        <v>Nov-Si ;Ene-No</v>
      </c>
      <c r="G783" t="e">
        <f>VLOOKUP(A783,#REF!,2,0)</f>
        <v>#REF!</v>
      </c>
    </row>
    <row r="784" spans="1:7" x14ac:dyDescent="0.25">
      <c r="A784" s="35" t="s">
        <v>2390</v>
      </c>
      <c r="B784" s="35" t="s">
        <v>132</v>
      </c>
      <c r="C784" t="str">
        <f t="shared" si="66"/>
        <v/>
      </c>
      <c r="D784" t="str">
        <f t="shared" si="67"/>
        <v/>
      </c>
      <c r="E784" t="str">
        <f t="shared" si="68"/>
        <v>Nov-Si ;Dic-No</v>
      </c>
      <c r="F784" t="str">
        <f t="shared" si="69"/>
        <v>Nov-Si ;Ene-No</v>
      </c>
      <c r="G784" t="e">
        <f>VLOOKUP(A784,#REF!,2,0)</f>
        <v>#REF!</v>
      </c>
    </row>
    <row r="785" spans="1:7" x14ac:dyDescent="0.25">
      <c r="A785" s="35" t="s">
        <v>1518</v>
      </c>
      <c r="B785" s="35" t="s">
        <v>132</v>
      </c>
      <c r="C785" t="str">
        <f t="shared" si="66"/>
        <v/>
      </c>
      <c r="D785" t="str">
        <f t="shared" si="67"/>
        <v/>
      </c>
      <c r="E785" t="str">
        <f t="shared" si="68"/>
        <v>Nov-Si ;Dic-No</v>
      </c>
      <c r="F785" t="str">
        <f t="shared" si="69"/>
        <v>Nov-Si ;Ene-No</v>
      </c>
      <c r="G785" t="e">
        <f>VLOOKUP(A785,#REF!,2,0)</f>
        <v>#REF!</v>
      </c>
    </row>
    <row r="786" spans="1:7" x14ac:dyDescent="0.25">
      <c r="A786" s="35" t="s">
        <v>2391</v>
      </c>
      <c r="B786" s="35" t="s">
        <v>132</v>
      </c>
      <c r="C786" t="str">
        <f t="shared" si="66"/>
        <v/>
      </c>
      <c r="D786" t="str">
        <f t="shared" si="67"/>
        <v/>
      </c>
      <c r="E786" t="str">
        <f t="shared" si="68"/>
        <v>Nov-Si ;Dic-No</v>
      </c>
      <c r="F786" t="str">
        <f t="shared" si="69"/>
        <v>Nov-Si ;Ene-No</v>
      </c>
      <c r="G786" t="e">
        <f>VLOOKUP(A786,#REF!,2,0)</f>
        <v>#REF!</v>
      </c>
    </row>
    <row r="787" spans="1:7" x14ac:dyDescent="0.25">
      <c r="A787" s="35" t="s">
        <v>2392</v>
      </c>
      <c r="B787" s="35" t="s">
        <v>132</v>
      </c>
      <c r="C787" t="str">
        <f t="shared" si="66"/>
        <v/>
      </c>
      <c r="D787" t="str">
        <f t="shared" si="67"/>
        <v/>
      </c>
      <c r="E787" t="str">
        <f t="shared" si="68"/>
        <v>Nov-Si ;Dic-No</v>
      </c>
      <c r="F787" t="str">
        <f t="shared" si="69"/>
        <v>Nov-Si ;Ene-No</v>
      </c>
      <c r="G787" t="e">
        <f>VLOOKUP(A787,#REF!,2,0)</f>
        <v>#REF!</v>
      </c>
    </row>
    <row r="788" spans="1:7" x14ac:dyDescent="0.25">
      <c r="A788" s="35" t="s">
        <v>2393</v>
      </c>
      <c r="B788" s="35" t="s">
        <v>132</v>
      </c>
      <c r="C788" t="str">
        <f t="shared" si="66"/>
        <v/>
      </c>
      <c r="D788" t="str">
        <f t="shared" si="67"/>
        <v/>
      </c>
      <c r="E788" t="str">
        <f t="shared" si="68"/>
        <v>Nov-Si ;Dic-No</v>
      </c>
      <c r="F788" t="str">
        <f t="shared" si="69"/>
        <v>Nov-Si ;Ene-No</v>
      </c>
      <c r="G788" t="e">
        <f>VLOOKUP(A788,#REF!,2,0)</f>
        <v>#REF!</v>
      </c>
    </row>
    <row r="789" spans="1:7" x14ac:dyDescent="0.25">
      <c r="A789" s="35" t="s">
        <v>2394</v>
      </c>
      <c r="B789" s="35" t="s">
        <v>132</v>
      </c>
      <c r="C789" t="str">
        <f t="shared" si="66"/>
        <v/>
      </c>
      <c r="D789" t="str">
        <f t="shared" si="67"/>
        <v/>
      </c>
      <c r="E789" t="str">
        <f t="shared" si="68"/>
        <v>Nov-Si ;Dic-No</v>
      </c>
      <c r="F789" t="str">
        <f t="shared" si="69"/>
        <v>Nov-Si ;Ene-No</v>
      </c>
      <c r="G789" t="e">
        <f>VLOOKUP(A789,#REF!,2,0)</f>
        <v>#REF!</v>
      </c>
    </row>
    <row r="790" spans="1:7" x14ac:dyDescent="0.25">
      <c r="A790" s="35" t="s">
        <v>2395</v>
      </c>
      <c r="B790" s="35" t="s">
        <v>132</v>
      </c>
      <c r="C790" t="str">
        <f t="shared" si="66"/>
        <v/>
      </c>
      <c r="D790" t="str">
        <f t="shared" si="67"/>
        <v/>
      </c>
      <c r="E790" t="str">
        <f t="shared" si="68"/>
        <v>Nov-Si ;Dic-No</v>
      </c>
      <c r="F790" t="str">
        <f t="shared" si="69"/>
        <v>Nov-Si ;Ene-No</v>
      </c>
      <c r="G790" t="e">
        <f>VLOOKUP(A790,#REF!,2,0)</f>
        <v>#REF!</v>
      </c>
    </row>
    <row r="791" spans="1:7" x14ac:dyDescent="0.25">
      <c r="A791" s="35" t="s">
        <v>2396</v>
      </c>
      <c r="B791" s="35" t="s">
        <v>132</v>
      </c>
      <c r="C791" t="str">
        <f t="shared" si="66"/>
        <v/>
      </c>
      <c r="D791" t="str">
        <f t="shared" si="67"/>
        <v/>
      </c>
      <c r="E791" t="str">
        <f t="shared" si="68"/>
        <v>Nov-Si ;Dic-No</v>
      </c>
      <c r="F791" t="str">
        <f t="shared" si="69"/>
        <v>Nov-Si ;Ene-No</v>
      </c>
      <c r="G791" t="e">
        <f>VLOOKUP(A791,#REF!,2,0)</f>
        <v>#REF!</v>
      </c>
    </row>
    <row r="792" spans="1:7" x14ac:dyDescent="0.25">
      <c r="A792" s="35" t="s">
        <v>1522</v>
      </c>
      <c r="B792" s="35" t="s">
        <v>132</v>
      </c>
      <c r="C792" t="str">
        <f t="shared" si="66"/>
        <v/>
      </c>
      <c r="D792" t="str">
        <f t="shared" si="67"/>
        <v/>
      </c>
      <c r="E792" t="str">
        <f t="shared" si="68"/>
        <v>Nov-Si ;Dic-No</v>
      </c>
      <c r="F792" t="str">
        <f t="shared" si="69"/>
        <v>Nov-Si ;Ene-No</v>
      </c>
      <c r="G792" t="e">
        <f>VLOOKUP(A792,#REF!,2,0)</f>
        <v>#REF!</v>
      </c>
    </row>
    <row r="793" spans="1:7" x14ac:dyDescent="0.25">
      <c r="A793" s="35" t="s">
        <v>1523</v>
      </c>
      <c r="B793" s="35" t="s">
        <v>132</v>
      </c>
      <c r="C793" t="str">
        <f t="shared" si="66"/>
        <v/>
      </c>
      <c r="D793" t="str">
        <f t="shared" si="67"/>
        <v/>
      </c>
      <c r="E793" t="str">
        <f t="shared" si="68"/>
        <v>Nov-Si ;Dic-No</v>
      </c>
      <c r="F793" t="str">
        <f t="shared" si="69"/>
        <v>Nov-Si ;Ene-No</v>
      </c>
      <c r="G793" t="e">
        <f>VLOOKUP(A793,#REF!,2,0)</f>
        <v>#REF!</v>
      </c>
    </row>
    <row r="794" spans="1:7" x14ac:dyDescent="0.25">
      <c r="A794" s="35" t="s">
        <v>2397</v>
      </c>
      <c r="B794" s="35" t="s">
        <v>132</v>
      </c>
      <c r="C794" t="str">
        <f t="shared" si="66"/>
        <v/>
      </c>
      <c r="D794" t="str">
        <f t="shared" si="67"/>
        <v/>
      </c>
      <c r="E794" t="str">
        <f t="shared" si="68"/>
        <v>Nov-Si ;Dic-No</v>
      </c>
      <c r="F794" t="str">
        <f t="shared" si="69"/>
        <v>Nov-Si ;Ene-No</v>
      </c>
      <c r="G794" t="e">
        <f>VLOOKUP(A794,#REF!,2,0)</f>
        <v>#REF!</v>
      </c>
    </row>
    <row r="795" spans="1:7" x14ac:dyDescent="0.25">
      <c r="A795" s="35" t="s">
        <v>1894</v>
      </c>
      <c r="B795" s="35" t="s">
        <v>132</v>
      </c>
      <c r="C795" t="str">
        <f t="shared" si="66"/>
        <v>BCM1</v>
      </c>
      <c r="D795" t="str">
        <f t="shared" si="67"/>
        <v/>
      </c>
      <c r="E795" t="str">
        <f t="shared" si="68"/>
        <v>Nov-Si ;Dic-Si</v>
      </c>
      <c r="F795" t="str">
        <f t="shared" si="69"/>
        <v>Nov-Si ;Ene-No</v>
      </c>
      <c r="G795" t="e">
        <f>VLOOKUP(A795,#REF!,2,0)</f>
        <v>#REF!</v>
      </c>
    </row>
    <row r="796" spans="1:7" x14ac:dyDescent="0.25">
      <c r="A796" s="35" t="s">
        <v>2398</v>
      </c>
      <c r="B796" s="35" t="s">
        <v>132</v>
      </c>
      <c r="C796" t="str">
        <f t="shared" si="66"/>
        <v/>
      </c>
      <c r="D796" t="str">
        <f t="shared" si="67"/>
        <v/>
      </c>
      <c r="E796" t="str">
        <f t="shared" si="68"/>
        <v>Nov-Si ;Dic-No</v>
      </c>
      <c r="F796" t="str">
        <f t="shared" si="69"/>
        <v>Nov-Si ;Ene-No</v>
      </c>
      <c r="G796" t="e">
        <f>VLOOKUP(A796,#REF!,2,0)</f>
        <v>#REF!</v>
      </c>
    </row>
    <row r="797" spans="1:7" x14ac:dyDescent="0.25">
      <c r="A797" s="35" t="s">
        <v>1895</v>
      </c>
      <c r="B797" s="35" t="s">
        <v>132</v>
      </c>
      <c r="C797" t="str">
        <f t="shared" si="66"/>
        <v>CK5</v>
      </c>
      <c r="D797" t="str">
        <f t="shared" si="67"/>
        <v/>
      </c>
      <c r="E797" t="str">
        <f t="shared" si="68"/>
        <v>Nov-Si ;Dic-Si</v>
      </c>
      <c r="F797" t="str">
        <f t="shared" si="69"/>
        <v>Nov-Si ;Ene-No</v>
      </c>
      <c r="G797" t="e">
        <f>VLOOKUP(A797,#REF!,2,0)</f>
        <v>#REF!</v>
      </c>
    </row>
    <row r="798" spans="1:7" x14ac:dyDescent="0.25">
      <c r="A798" s="35" t="s">
        <v>1896</v>
      </c>
      <c r="B798" s="35" t="s">
        <v>132</v>
      </c>
      <c r="C798" t="str">
        <f t="shared" si="66"/>
        <v>CZX</v>
      </c>
      <c r="D798" t="str">
        <f t="shared" si="67"/>
        <v>CZX</v>
      </c>
      <c r="E798" t="str">
        <f t="shared" si="68"/>
        <v>Nov-Si ;Dic-Si</v>
      </c>
      <c r="F798" t="str">
        <f t="shared" si="69"/>
        <v>Nov-Si ;Ene-Si</v>
      </c>
      <c r="G798" t="e">
        <f>VLOOKUP(A798,#REF!,2,0)</f>
        <v>#REF!</v>
      </c>
    </row>
    <row r="799" spans="1:7" x14ac:dyDescent="0.25">
      <c r="A799" s="35" t="s">
        <v>1524</v>
      </c>
      <c r="B799" s="35" t="s">
        <v>132</v>
      </c>
      <c r="C799" t="str">
        <f t="shared" si="66"/>
        <v>D3C</v>
      </c>
      <c r="D799" t="str">
        <f t="shared" si="67"/>
        <v>D3C</v>
      </c>
      <c r="E799" t="str">
        <f t="shared" si="68"/>
        <v>Nov-Si ;Dic-Si</v>
      </c>
      <c r="F799" t="str">
        <f t="shared" si="69"/>
        <v>Nov-Si ;Ene-Si</v>
      </c>
      <c r="G799" t="e">
        <f>VLOOKUP(A799,#REF!,2,0)</f>
        <v>#REF!</v>
      </c>
    </row>
    <row r="800" spans="1:7" x14ac:dyDescent="0.25">
      <c r="A800" s="35" t="s">
        <v>2399</v>
      </c>
      <c r="B800" s="35" t="s">
        <v>132</v>
      </c>
      <c r="C800" t="str">
        <f t="shared" si="66"/>
        <v/>
      </c>
      <c r="D800" t="str">
        <f t="shared" si="67"/>
        <v>DEM</v>
      </c>
      <c r="E800" t="str">
        <f t="shared" si="68"/>
        <v>Nov-Si ;Dic-No</v>
      </c>
      <c r="F800" t="str">
        <f t="shared" si="69"/>
        <v>Nov-Si ;Ene-Si</v>
      </c>
      <c r="G800" t="e">
        <f>VLOOKUP(A800,#REF!,2,0)</f>
        <v>#REF!</v>
      </c>
    </row>
    <row r="801" spans="1:7" x14ac:dyDescent="0.25">
      <c r="A801" s="35" t="s">
        <v>1897</v>
      </c>
      <c r="B801" s="35" t="s">
        <v>132</v>
      </c>
      <c r="C801" t="str">
        <f t="shared" si="66"/>
        <v>EIO1</v>
      </c>
      <c r="D801" t="str">
        <f t="shared" si="67"/>
        <v>EIO1</v>
      </c>
      <c r="E801" t="str">
        <f t="shared" si="68"/>
        <v>Nov-Si ;Dic-Si</v>
      </c>
      <c r="F801" t="str">
        <f t="shared" si="69"/>
        <v>Nov-Si ;Ene-Si</v>
      </c>
      <c r="G801" t="e">
        <f>VLOOKUP(A801,#REF!,2,0)</f>
        <v>#REF!</v>
      </c>
    </row>
    <row r="802" spans="1:7" x14ac:dyDescent="0.25">
      <c r="A802" s="35" t="s">
        <v>1898</v>
      </c>
      <c r="B802" s="35" t="s">
        <v>132</v>
      </c>
      <c r="C802" t="str">
        <f t="shared" si="66"/>
        <v>EIO12D</v>
      </c>
      <c r="D802" t="str">
        <f t="shared" si="67"/>
        <v>EIO12D</v>
      </c>
      <c r="E802" t="str">
        <f t="shared" si="68"/>
        <v>Nov-Si ;Dic-Si</v>
      </c>
      <c r="F802" t="str">
        <f t="shared" si="69"/>
        <v>Nov-Si ;Ene-Si</v>
      </c>
      <c r="G802" t="e">
        <f>VLOOKUP(A802,#REF!,2,0)</f>
        <v>#REF!</v>
      </c>
    </row>
    <row r="803" spans="1:7" x14ac:dyDescent="0.25">
      <c r="A803" s="35" t="s">
        <v>2400</v>
      </c>
      <c r="B803" s="35" t="s">
        <v>132</v>
      </c>
      <c r="C803" t="str">
        <f t="shared" si="66"/>
        <v/>
      </c>
      <c r="D803" t="str">
        <f t="shared" si="67"/>
        <v/>
      </c>
      <c r="E803" t="str">
        <f t="shared" si="68"/>
        <v>Nov-Si ;Dic-No</v>
      </c>
      <c r="F803" t="str">
        <f t="shared" si="69"/>
        <v>Nov-Si ;Ene-No</v>
      </c>
      <c r="G803" t="e">
        <f>VLOOKUP(A803,#REF!,2,0)</f>
        <v>#REF!</v>
      </c>
    </row>
    <row r="804" spans="1:7" x14ac:dyDescent="0.25">
      <c r="A804" s="35" t="s">
        <v>2401</v>
      </c>
      <c r="B804" s="35" t="s">
        <v>132</v>
      </c>
      <c r="C804" t="str">
        <f t="shared" si="66"/>
        <v/>
      </c>
      <c r="D804" t="str">
        <f t="shared" si="67"/>
        <v/>
      </c>
      <c r="E804" t="str">
        <f t="shared" si="68"/>
        <v>Nov-Si ;Dic-No</v>
      </c>
      <c r="F804" t="str">
        <f t="shared" si="69"/>
        <v>Nov-Si ;Ene-No</v>
      </c>
      <c r="G804" t="e">
        <f>VLOOKUP(A804,#REF!,2,0)</f>
        <v>#REF!</v>
      </c>
    </row>
    <row r="805" spans="1:7" x14ac:dyDescent="0.25">
      <c r="A805" s="35" t="s">
        <v>2402</v>
      </c>
      <c r="B805" s="35" t="s">
        <v>132</v>
      </c>
      <c r="C805" t="str">
        <f t="shared" si="66"/>
        <v/>
      </c>
      <c r="D805" t="str">
        <f t="shared" si="67"/>
        <v>IUR</v>
      </c>
      <c r="E805" t="str">
        <f t="shared" si="68"/>
        <v>Nov-Si ;Dic-No</v>
      </c>
      <c r="F805" t="str">
        <f t="shared" si="69"/>
        <v>Nov-Si ;Ene-Si</v>
      </c>
      <c r="G805" t="e">
        <f>VLOOKUP(A805,#REF!,2,0)</f>
        <v>#REF!</v>
      </c>
    </row>
    <row r="806" spans="1:7" x14ac:dyDescent="0.25">
      <c r="A806" s="35" t="s">
        <v>2403</v>
      </c>
      <c r="B806" s="35" t="s">
        <v>132</v>
      </c>
      <c r="C806" t="str">
        <f t="shared" si="66"/>
        <v/>
      </c>
      <c r="D806" t="str">
        <f t="shared" si="67"/>
        <v/>
      </c>
      <c r="E806" t="str">
        <f t="shared" si="68"/>
        <v>Nov-Si ;Dic-No</v>
      </c>
      <c r="F806" t="str">
        <f t="shared" si="69"/>
        <v>Nov-Si ;Ene-No</v>
      </c>
      <c r="G806" t="e">
        <f>VLOOKUP(A806,#REF!,2,0)</f>
        <v>#REF!</v>
      </c>
    </row>
    <row r="807" spans="1:7" x14ac:dyDescent="0.25">
      <c r="A807" s="35" t="s">
        <v>2404</v>
      </c>
      <c r="B807" s="35" t="s">
        <v>132</v>
      </c>
      <c r="C807" t="str">
        <f t="shared" si="66"/>
        <v/>
      </c>
      <c r="D807" t="str">
        <f t="shared" si="67"/>
        <v/>
      </c>
      <c r="E807" t="str">
        <f t="shared" si="68"/>
        <v>Nov-Si ;Dic-No</v>
      </c>
      <c r="F807" t="str">
        <f t="shared" si="69"/>
        <v>Nov-Si ;Ene-No</v>
      </c>
      <c r="G807" t="e">
        <f>VLOOKUP(A807,#REF!,2,0)</f>
        <v>#REF!</v>
      </c>
    </row>
    <row r="808" spans="1:7" x14ac:dyDescent="0.25">
      <c r="A808" s="35" t="s">
        <v>1525</v>
      </c>
      <c r="B808" s="35" t="s">
        <v>132</v>
      </c>
      <c r="C808" t="str">
        <f t="shared" si="66"/>
        <v/>
      </c>
      <c r="D808" t="str">
        <f t="shared" si="67"/>
        <v/>
      </c>
      <c r="E808" t="str">
        <f t="shared" si="68"/>
        <v>Nov-Si ;Dic-No</v>
      </c>
      <c r="F808" t="str">
        <f t="shared" si="69"/>
        <v>Nov-Si ;Ene-No</v>
      </c>
      <c r="G808" t="e">
        <f>VLOOKUP(A808,#REF!,2,0)</f>
        <v>#REF!</v>
      </c>
    </row>
    <row r="809" spans="1:7" x14ac:dyDescent="0.25">
      <c r="A809" s="35" t="s">
        <v>1519</v>
      </c>
      <c r="B809" s="35" t="s">
        <v>132</v>
      </c>
      <c r="C809" t="str">
        <f t="shared" si="66"/>
        <v/>
      </c>
      <c r="D809" t="str">
        <f t="shared" si="67"/>
        <v>L5D</v>
      </c>
      <c r="E809" t="str">
        <f t="shared" si="68"/>
        <v>Nov-Si ;Dic-No</v>
      </c>
      <c r="F809" t="str">
        <f t="shared" si="69"/>
        <v>Nov-Si ;Ene-Si</v>
      </c>
      <c r="G809" t="e">
        <f>VLOOKUP(A809,#REF!,2,0)</f>
        <v>#REF!</v>
      </c>
    </row>
    <row r="810" spans="1:7" x14ac:dyDescent="0.25">
      <c r="A810" s="35" t="s">
        <v>1527</v>
      </c>
      <c r="B810" s="35" t="s">
        <v>132</v>
      </c>
      <c r="C810" t="str">
        <f t="shared" si="66"/>
        <v/>
      </c>
      <c r="D810" t="str">
        <f t="shared" si="67"/>
        <v/>
      </c>
      <c r="E810" t="str">
        <f t="shared" si="68"/>
        <v>Nov-Si ;Dic-No</v>
      </c>
      <c r="F810" t="str">
        <f t="shared" si="69"/>
        <v>Nov-Si ;Ene-No</v>
      </c>
      <c r="G810" t="e">
        <f>VLOOKUP(A810,#REF!,2,0)</f>
        <v>#REF!</v>
      </c>
    </row>
    <row r="811" spans="1:7" x14ac:dyDescent="0.25">
      <c r="A811" s="35" t="s">
        <v>1520</v>
      </c>
      <c r="B811" s="35" t="s">
        <v>132</v>
      </c>
      <c r="C811" t="str">
        <f t="shared" si="66"/>
        <v/>
      </c>
      <c r="D811" t="str">
        <f t="shared" si="67"/>
        <v/>
      </c>
      <c r="E811" t="str">
        <f t="shared" si="68"/>
        <v>Nov-Si ;Dic-No</v>
      </c>
      <c r="F811" t="str">
        <f t="shared" si="69"/>
        <v>Nov-Si ;Ene-No</v>
      </c>
      <c r="G811" t="e">
        <f>VLOOKUP(A811,#REF!,2,0)</f>
        <v>#REF!</v>
      </c>
    </row>
    <row r="812" spans="1:7" x14ac:dyDescent="0.25">
      <c r="A812" s="35" t="s">
        <v>1528</v>
      </c>
      <c r="B812" s="35" t="s">
        <v>132</v>
      </c>
      <c r="C812" t="str">
        <f t="shared" si="66"/>
        <v>LD6</v>
      </c>
      <c r="D812" t="str">
        <f t="shared" si="67"/>
        <v/>
      </c>
      <c r="E812" t="str">
        <f t="shared" si="68"/>
        <v>Nov-Si ;Dic-Si</v>
      </c>
      <c r="F812" t="str">
        <f t="shared" si="69"/>
        <v>Nov-Si ;Ene-No</v>
      </c>
      <c r="G812" t="e">
        <f>VLOOKUP(A812,#REF!,2,0)</f>
        <v>#REF!</v>
      </c>
    </row>
    <row r="813" spans="1:7" x14ac:dyDescent="0.25">
      <c r="A813" s="35" t="s">
        <v>1529</v>
      </c>
      <c r="B813" s="35" t="s">
        <v>132</v>
      </c>
      <c r="C813" t="str">
        <f t="shared" si="66"/>
        <v>LD7</v>
      </c>
      <c r="D813" t="str">
        <f t="shared" si="67"/>
        <v/>
      </c>
      <c r="E813" t="str">
        <f t="shared" si="68"/>
        <v>Nov-Si ;Dic-Si</v>
      </c>
      <c r="F813" t="str">
        <f t="shared" si="69"/>
        <v>Nov-Si ;Ene-No</v>
      </c>
      <c r="G813" t="e">
        <f>VLOOKUP(A813,#REF!,2,0)</f>
        <v>#REF!</v>
      </c>
    </row>
    <row r="814" spans="1:7" x14ac:dyDescent="0.25">
      <c r="A814" s="35" t="s">
        <v>1899</v>
      </c>
      <c r="B814" s="35" t="s">
        <v>132</v>
      </c>
      <c r="C814" t="str">
        <f t="shared" si="66"/>
        <v>LT1</v>
      </c>
      <c r="D814" t="str">
        <f t="shared" si="67"/>
        <v/>
      </c>
      <c r="E814" t="str">
        <f t="shared" si="68"/>
        <v>Nov-Si ;Dic-Si</v>
      </c>
      <c r="F814" t="str">
        <f t="shared" si="69"/>
        <v>Nov-Si ;Ene-No</v>
      </c>
      <c r="G814" t="e">
        <f>VLOOKUP(A814,#REF!,2,0)</f>
        <v>#REF!</v>
      </c>
    </row>
    <row r="815" spans="1:7" x14ac:dyDescent="0.25">
      <c r="A815" s="35" t="s">
        <v>1900</v>
      </c>
      <c r="B815" s="35" t="s">
        <v>132</v>
      </c>
      <c r="C815" t="str">
        <f t="shared" si="66"/>
        <v>LT2</v>
      </c>
      <c r="D815" t="str">
        <f t="shared" si="67"/>
        <v>LT2</v>
      </c>
      <c r="E815" t="str">
        <f t="shared" si="68"/>
        <v>Nov-Si ;Dic-Si</v>
      </c>
      <c r="F815" t="str">
        <f t="shared" si="69"/>
        <v>Nov-Si ;Ene-Si</v>
      </c>
      <c r="G815" t="e">
        <f>VLOOKUP(A815,#REF!,2,0)</f>
        <v>#REF!</v>
      </c>
    </row>
    <row r="816" spans="1:7" x14ac:dyDescent="0.25">
      <c r="A816" s="35" t="s">
        <v>2405</v>
      </c>
      <c r="B816" s="35" t="s">
        <v>132</v>
      </c>
      <c r="C816" t="str">
        <f t="shared" si="66"/>
        <v/>
      </c>
      <c r="D816" t="str">
        <f t="shared" si="67"/>
        <v/>
      </c>
      <c r="E816" t="str">
        <f t="shared" si="68"/>
        <v>Nov-Si ;Dic-No</v>
      </c>
      <c r="F816" t="str">
        <f t="shared" si="69"/>
        <v>Nov-Si ;Ene-No</v>
      </c>
      <c r="G816" t="e">
        <f>VLOOKUP(A816,#REF!,2,0)</f>
        <v>#REF!</v>
      </c>
    </row>
    <row r="817" spans="1:7" x14ac:dyDescent="0.25">
      <c r="A817" s="35" t="s">
        <v>2406</v>
      </c>
      <c r="B817" s="35" t="s">
        <v>132</v>
      </c>
      <c r="C817" t="str">
        <f t="shared" si="66"/>
        <v/>
      </c>
      <c r="D817" t="str">
        <f t="shared" si="67"/>
        <v/>
      </c>
      <c r="E817" t="str">
        <f t="shared" si="68"/>
        <v>Nov-Si ;Dic-No</v>
      </c>
      <c r="F817" t="str">
        <f t="shared" si="69"/>
        <v>Nov-Si ;Ene-No</v>
      </c>
      <c r="G817" t="e">
        <f>VLOOKUP(A817,#REF!,2,0)</f>
        <v>#REF!</v>
      </c>
    </row>
    <row r="818" spans="1:7" x14ac:dyDescent="0.25">
      <c r="A818" s="35" t="s">
        <v>1901</v>
      </c>
      <c r="B818" s="35" t="s">
        <v>132</v>
      </c>
      <c r="C818" t="str">
        <f t="shared" si="66"/>
        <v>MZE</v>
      </c>
      <c r="D818" t="str">
        <f t="shared" si="67"/>
        <v>MZE</v>
      </c>
      <c r="E818" t="str">
        <f t="shared" si="68"/>
        <v>Nov-Si ;Dic-Si</v>
      </c>
      <c r="F818" t="str">
        <f t="shared" si="69"/>
        <v>Nov-Si ;Ene-Si</v>
      </c>
      <c r="G818" t="e">
        <f>VLOOKUP(A818,#REF!,2,0)</f>
        <v>#REF!</v>
      </c>
    </row>
    <row r="819" spans="1:7" x14ac:dyDescent="0.25">
      <c r="A819" s="35" t="s">
        <v>1902</v>
      </c>
      <c r="B819" s="35" t="s">
        <v>132</v>
      </c>
      <c r="C819" t="str">
        <f t="shared" si="66"/>
        <v>NNO</v>
      </c>
      <c r="D819" t="str">
        <f t="shared" si="67"/>
        <v>NNO</v>
      </c>
      <c r="E819" t="str">
        <f t="shared" si="68"/>
        <v>Nov-Si ;Dic-Si</v>
      </c>
      <c r="F819" t="str">
        <f t="shared" si="69"/>
        <v>Nov-Si ;Ene-Si</v>
      </c>
      <c r="G819" t="e">
        <f>VLOOKUP(A819,#REF!,2,0)</f>
        <v>#REF!</v>
      </c>
    </row>
    <row r="820" spans="1:7" x14ac:dyDescent="0.25">
      <c r="A820" s="35" t="s">
        <v>2407</v>
      </c>
      <c r="B820" s="35" t="s">
        <v>132</v>
      </c>
      <c r="C820" t="str">
        <f t="shared" si="66"/>
        <v/>
      </c>
      <c r="D820" t="str">
        <f t="shared" si="67"/>
        <v/>
      </c>
      <c r="E820" t="str">
        <f t="shared" si="68"/>
        <v>Nov-Si ;Dic-No</v>
      </c>
      <c r="F820" t="str">
        <f t="shared" si="69"/>
        <v>Nov-Si ;Ene-No</v>
      </c>
      <c r="G820" t="e">
        <f>VLOOKUP(A820,#REF!,2,0)</f>
        <v>#REF!</v>
      </c>
    </row>
    <row r="821" spans="1:7" x14ac:dyDescent="0.25">
      <c r="A821" s="35" t="s">
        <v>1530</v>
      </c>
      <c r="B821" s="35" t="s">
        <v>132</v>
      </c>
      <c r="C821" t="str">
        <f t="shared" si="66"/>
        <v/>
      </c>
      <c r="D821" t="str">
        <f t="shared" si="67"/>
        <v/>
      </c>
      <c r="E821" t="str">
        <f t="shared" si="68"/>
        <v>Nov-Si ;Dic-No</v>
      </c>
      <c r="F821" t="str">
        <f t="shared" si="69"/>
        <v>Nov-Si ;Ene-No</v>
      </c>
      <c r="G821" t="e">
        <f>VLOOKUP(A821,#REF!,2,0)</f>
        <v>#REF!</v>
      </c>
    </row>
    <row r="822" spans="1:7" x14ac:dyDescent="0.25">
      <c r="A822" s="35" t="s">
        <v>2408</v>
      </c>
      <c r="B822" s="35" t="s">
        <v>132</v>
      </c>
      <c r="C822" t="str">
        <f t="shared" si="66"/>
        <v/>
      </c>
      <c r="D822" t="str">
        <f t="shared" si="67"/>
        <v/>
      </c>
      <c r="E822" t="str">
        <f t="shared" si="68"/>
        <v>Nov-Si ;Dic-No</v>
      </c>
      <c r="F822" t="str">
        <f t="shared" si="69"/>
        <v>Nov-Si ;Ene-No</v>
      </c>
      <c r="G822" t="e">
        <f>VLOOKUP(A822,#REF!,2,0)</f>
        <v>#REF!</v>
      </c>
    </row>
    <row r="823" spans="1:7" x14ac:dyDescent="0.25">
      <c r="A823" s="35" t="s">
        <v>1903</v>
      </c>
      <c r="B823" s="35" t="s">
        <v>132</v>
      </c>
      <c r="C823" t="str">
        <f t="shared" si="66"/>
        <v>P5I</v>
      </c>
      <c r="D823" t="str">
        <f t="shared" si="67"/>
        <v/>
      </c>
      <c r="E823" t="str">
        <f t="shared" si="68"/>
        <v>Nov-Si ;Dic-Si</v>
      </c>
      <c r="F823" t="str">
        <f t="shared" si="69"/>
        <v>Nov-Si ;Ene-No</v>
      </c>
      <c r="G823" t="e">
        <f>VLOOKUP(A823,#REF!,2,0)</f>
        <v>#REF!</v>
      </c>
    </row>
    <row r="824" spans="1:7" x14ac:dyDescent="0.25">
      <c r="A824" s="35" t="s">
        <v>1905</v>
      </c>
      <c r="B824" s="35" t="s">
        <v>132</v>
      </c>
      <c r="C824" t="str">
        <f t="shared" si="66"/>
        <v>P7I</v>
      </c>
      <c r="D824" t="str">
        <f t="shared" si="67"/>
        <v/>
      </c>
      <c r="E824" t="str">
        <f t="shared" si="68"/>
        <v>Nov-Si ;Dic-Si</v>
      </c>
      <c r="F824" t="str">
        <f t="shared" si="69"/>
        <v>Nov-Si ;Ene-No</v>
      </c>
      <c r="G824" t="e">
        <f>VLOOKUP(A824,#REF!,2,0)</f>
        <v>#REF!</v>
      </c>
    </row>
    <row r="825" spans="1:7" x14ac:dyDescent="0.25">
      <c r="A825" s="35" t="s">
        <v>1906</v>
      </c>
      <c r="B825" s="35" t="s">
        <v>132</v>
      </c>
      <c r="C825" t="str">
        <f t="shared" si="66"/>
        <v>PC1</v>
      </c>
      <c r="D825" t="str">
        <f t="shared" si="67"/>
        <v/>
      </c>
      <c r="E825" t="str">
        <f t="shared" si="68"/>
        <v>Nov-Si ;Dic-Si</v>
      </c>
      <c r="F825" t="str">
        <f t="shared" si="69"/>
        <v>Nov-Si ;Ene-No</v>
      </c>
      <c r="G825" t="e">
        <f>VLOOKUP(A825,#REF!,2,0)</f>
        <v>#REF!</v>
      </c>
    </row>
    <row r="826" spans="1:7" x14ac:dyDescent="0.25">
      <c r="A826" s="35" t="s">
        <v>1908</v>
      </c>
      <c r="B826" s="35" t="s">
        <v>132</v>
      </c>
      <c r="C826" t="str">
        <f t="shared" si="66"/>
        <v>PTB</v>
      </c>
      <c r="D826" t="str">
        <f t="shared" si="67"/>
        <v/>
      </c>
      <c r="E826" t="str">
        <f t="shared" si="68"/>
        <v>Nov-Si ;Dic-Si</v>
      </c>
      <c r="F826" t="str">
        <f t="shared" si="69"/>
        <v>Nov-Si ;Ene-No</v>
      </c>
      <c r="G826" t="e">
        <f>VLOOKUP(A826,#REF!,2,0)</f>
        <v>#REF!</v>
      </c>
    </row>
    <row r="827" spans="1:7" x14ac:dyDescent="0.25">
      <c r="A827" s="35" t="s">
        <v>2409</v>
      </c>
      <c r="B827" s="35" t="s">
        <v>132</v>
      </c>
      <c r="C827" t="str">
        <f t="shared" si="66"/>
        <v/>
      </c>
      <c r="D827" t="str">
        <f t="shared" si="67"/>
        <v>RD5</v>
      </c>
      <c r="E827" t="str">
        <f t="shared" si="68"/>
        <v>Nov-Si ;Dic-No</v>
      </c>
      <c r="F827" t="str">
        <f t="shared" si="69"/>
        <v>Nov-Si ;Ene-Si</v>
      </c>
      <c r="G827" t="e">
        <f>VLOOKUP(A827,#REF!,2,0)</f>
        <v>#REF!</v>
      </c>
    </row>
    <row r="828" spans="1:7" x14ac:dyDescent="0.25">
      <c r="A828" s="35" t="s">
        <v>1909</v>
      </c>
      <c r="B828" s="35" t="s">
        <v>132</v>
      </c>
      <c r="C828" t="str">
        <f t="shared" si="66"/>
        <v>ROV1</v>
      </c>
      <c r="D828" t="str">
        <f t="shared" si="67"/>
        <v>ROV1</v>
      </c>
      <c r="E828" t="str">
        <f t="shared" si="68"/>
        <v>Nov-Si ;Dic-Si</v>
      </c>
      <c r="F828" t="str">
        <f t="shared" si="69"/>
        <v>Nov-Si ;Ene-Si</v>
      </c>
      <c r="G828" t="e">
        <f>VLOOKUP(A828,#REF!,2,0)</f>
        <v>#REF!</v>
      </c>
    </row>
    <row r="829" spans="1:7" x14ac:dyDescent="0.25">
      <c r="A829" s="35" t="s">
        <v>2410</v>
      </c>
      <c r="B829" s="35" t="s">
        <v>132</v>
      </c>
      <c r="C829" t="str">
        <f t="shared" si="66"/>
        <v/>
      </c>
      <c r="D829" t="str">
        <f t="shared" si="67"/>
        <v/>
      </c>
      <c r="E829" t="str">
        <f t="shared" si="68"/>
        <v>Nov-Si ;Dic-No</v>
      </c>
      <c r="F829" t="str">
        <f t="shared" si="69"/>
        <v>Nov-Si ;Ene-No</v>
      </c>
      <c r="G829" t="e">
        <f>VLOOKUP(A829,#REF!,2,0)</f>
        <v>#REF!</v>
      </c>
    </row>
    <row r="830" spans="1:7" x14ac:dyDescent="0.25">
      <c r="A830" s="35" t="s">
        <v>2411</v>
      </c>
      <c r="B830" s="35" t="s">
        <v>132</v>
      </c>
      <c r="C830" t="str">
        <f t="shared" si="66"/>
        <v/>
      </c>
      <c r="D830" t="str">
        <f t="shared" si="67"/>
        <v/>
      </c>
      <c r="E830" t="str">
        <f t="shared" si="68"/>
        <v>Nov-Si ;Dic-No</v>
      </c>
      <c r="F830" t="str">
        <f t="shared" si="69"/>
        <v>Nov-Si ;Ene-No</v>
      </c>
      <c r="G830" t="e">
        <f>VLOOKUP(A830,#REF!,2,0)</f>
        <v>#REF!</v>
      </c>
    </row>
    <row r="831" spans="1:7" x14ac:dyDescent="0.25">
      <c r="A831" s="35" t="s">
        <v>2412</v>
      </c>
      <c r="B831" s="35" t="s">
        <v>132</v>
      </c>
      <c r="C831" t="str">
        <f t="shared" si="66"/>
        <v/>
      </c>
      <c r="D831" t="str">
        <f t="shared" si="67"/>
        <v/>
      </c>
      <c r="E831" t="str">
        <f t="shared" si="68"/>
        <v>Nov-Si ;Dic-No</v>
      </c>
      <c r="F831" t="str">
        <f t="shared" si="69"/>
        <v>Nov-Si ;Ene-No</v>
      </c>
      <c r="G831" t="e">
        <f>VLOOKUP(A831,#REF!,2,0)</f>
        <v>#REF!</v>
      </c>
    </row>
    <row r="832" spans="1:7" x14ac:dyDescent="0.25">
      <c r="A832" s="35" t="s">
        <v>1910</v>
      </c>
      <c r="B832" s="35" t="s">
        <v>132</v>
      </c>
      <c r="C832" t="str">
        <f t="shared" si="66"/>
        <v>SO5</v>
      </c>
      <c r="D832" t="str">
        <f t="shared" si="67"/>
        <v>SO5</v>
      </c>
      <c r="E832" t="str">
        <f t="shared" si="68"/>
        <v>Nov-Si ;Dic-Si</v>
      </c>
      <c r="F832" t="str">
        <f t="shared" si="69"/>
        <v>Nov-Si ;Ene-Si</v>
      </c>
      <c r="G832" t="e">
        <f>VLOOKUP(A832,#REF!,2,0)</f>
        <v>#REF!</v>
      </c>
    </row>
    <row r="833" spans="1:7" x14ac:dyDescent="0.25">
      <c r="A833" s="35" t="s">
        <v>2413</v>
      </c>
      <c r="B833" s="35" t="s">
        <v>132</v>
      </c>
      <c r="C833" t="str">
        <f t="shared" si="66"/>
        <v/>
      </c>
      <c r="D833" t="str">
        <f t="shared" si="67"/>
        <v/>
      </c>
      <c r="E833" t="str">
        <f t="shared" si="68"/>
        <v>Nov-Si ;Dic-No</v>
      </c>
      <c r="F833" t="str">
        <f t="shared" si="69"/>
        <v>Nov-Si ;Ene-No</v>
      </c>
      <c r="G833" t="e">
        <f>VLOOKUP(A833,#REF!,2,0)</f>
        <v>#REF!</v>
      </c>
    </row>
    <row r="834" spans="1:7" x14ac:dyDescent="0.25">
      <c r="A834" s="35" t="s">
        <v>1911</v>
      </c>
      <c r="B834" s="35" t="s">
        <v>132</v>
      </c>
      <c r="C834" t="str">
        <f t="shared" si="66"/>
        <v>SX4</v>
      </c>
      <c r="D834" t="str">
        <f t="shared" si="67"/>
        <v/>
      </c>
      <c r="E834" t="str">
        <f t="shared" si="68"/>
        <v>Nov-Si ;Dic-Si</v>
      </c>
      <c r="F834" t="str">
        <f t="shared" si="69"/>
        <v>Nov-Si ;Ene-No</v>
      </c>
      <c r="G834" t="e">
        <f>VLOOKUP(A834,#REF!,2,0)</f>
        <v>#REF!</v>
      </c>
    </row>
    <row r="835" spans="1:7" x14ac:dyDescent="0.25">
      <c r="A835" s="35" t="s">
        <v>2414</v>
      </c>
      <c r="B835" s="35" t="s">
        <v>132</v>
      </c>
      <c r="C835" t="str">
        <f t="shared" ref="C835:C898" si="70">IFERROR(VLOOKUP(A835,J:J,1,0),"")</f>
        <v/>
      </c>
      <c r="D835" t="str">
        <f t="shared" ref="D835:D898" si="71">IFERROR(VLOOKUP(A835,P:P,1,0),"")</f>
        <v/>
      </c>
      <c r="E835" t="str">
        <f t="shared" ref="E835:E898" si="72">IF(C835=A835,"Nov-Si ;Dic-Si","Nov-Si ;Dic-No")</f>
        <v>Nov-Si ;Dic-No</v>
      </c>
      <c r="F835" t="str">
        <f t="shared" ref="F835:F898" si="73">IF(D835=A835,"Nov-Si ;Ene-Si","Nov-Si ;Ene-No")</f>
        <v>Nov-Si ;Ene-No</v>
      </c>
      <c r="G835" t="e">
        <f>VLOOKUP(A835,#REF!,2,0)</f>
        <v>#REF!</v>
      </c>
    </row>
    <row r="836" spans="1:7" x14ac:dyDescent="0.25">
      <c r="A836" s="35" t="s">
        <v>2415</v>
      </c>
      <c r="B836" s="35" t="s">
        <v>132</v>
      </c>
      <c r="C836" t="str">
        <f t="shared" si="70"/>
        <v/>
      </c>
      <c r="D836" t="str">
        <f t="shared" si="71"/>
        <v/>
      </c>
      <c r="E836" t="str">
        <f t="shared" si="72"/>
        <v>Nov-Si ;Dic-No</v>
      </c>
      <c r="F836" t="str">
        <f t="shared" si="73"/>
        <v>Nov-Si ;Ene-No</v>
      </c>
      <c r="G836" t="e">
        <f>VLOOKUP(A836,#REF!,2,0)</f>
        <v>#REF!</v>
      </c>
    </row>
    <row r="837" spans="1:7" x14ac:dyDescent="0.25">
      <c r="A837" s="35" t="s">
        <v>2416</v>
      </c>
      <c r="B837" s="35" t="s">
        <v>132</v>
      </c>
      <c r="C837" t="str">
        <f t="shared" si="70"/>
        <v/>
      </c>
      <c r="D837" t="str">
        <f t="shared" si="71"/>
        <v/>
      </c>
      <c r="E837" t="str">
        <f t="shared" si="72"/>
        <v>Nov-Si ;Dic-No</v>
      </c>
      <c r="F837" t="str">
        <f t="shared" si="73"/>
        <v>Nov-Si ;Ene-No</v>
      </c>
      <c r="G837" t="e">
        <f>VLOOKUP(A837,#REF!,2,0)</f>
        <v>#REF!</v>
      </c>
    </row>
    <row r="838" spans="1:7" x14ac:dyDescent="0.25">
      <c r="A838" s="35" t="s">
        <v>2589</v>
      </c>
      <c r="B838" s="35" t="s">
        <v>152</v>
      </c>
      <c r="C838" t="str">
        <f t="shared" si="70"/>
        <v/>
      </c>
      <c r="D838" t="str">
        <f t="shared" si="71"/>
        <v/>
      </c>
      <c r="E838" t="str">
        <f t="shared" si="72"/>
        <v>Nov-Si ;Dic-No</v>
      </c>
      <c r="F838" t="str">
        <f t="shared" si="73"/>
        <v>Nov-Si ;Ene-No</v>
      </c>
      <c r="G838" t="e">
        <f>VLOOKUP(A838,#REF!,2,0)</f>
        <v>#REF!</v>
      </c>
    </row>
    <row r="839" spans="1:7" x14ac:dyDescent="0.25">
      <c r="A839" s="35" t="s">
        <v>2590</v>
      </c>
      <c r="B839" s="35" t="s">
        <v>152</v>
      </c>
      <c r="C839" t="str">
        <f t="shared" si="70"/>
        <v/>
      </c>
      <c r="D839" t="str">
        <f t="shared" si="71"/>
        <v/>
      </c>
      <c r="E839" t="str">
        <f t="shared" si="72"/>
        <v>Nov-Si ;Dic-No</v>
      </c>
      <c r="F839" t="str">
        <f t="shared" si="73"/>
        <v>Nov-Si ;Ene-No</v>
      </c>
      <c r="G839" t="e">
        <f>VLOOKUP(A839,#REF!,2,0)</f>
        <v>#REF!</v>
      </c>
    </row>
    <row r="840" spans="1:7" x14ac:dyDescent="0.25">
      <c r="A840" s="35" t="s">
        <v>2570</v>
      </c>
      <c r="B840" s="35" t="s">
        <v>152</v>
      </c>
      <c r="C840" t="str">
        <f t="shared" si="70"/>
        <v/>
      </c>
      <c r="D840" t="str">
        <f t="shared" si="71"/>
        <v>1MI</v>
      </c>
      <c r="E840" t="str">
        <f t="shared" si="72"/>
        <v>Nov-Si ;Dic-No</v>
      </c>
      <c r="F840" t="str">
        <f t="shared" si="73"/>
        <v>Nov-Si ;Ene-Si</v>
      </c>
      <c r="G840" t="e">
        <f>VLOOKUP(A840,#REF!,2,0)</f>
        <v>#REF!</v>
      </c>
    </row>
    <row r="841" spans="1:7" x14ac:dyDescent="0.25">
      <c r="A841" s="35" t="s">
        <v>1978</v>
      </c>
      <c r="B841" s="35" t="s">
        <v>152</v>
      </c>
      <c r="C841" t="str">
        <f t="shared" si="70"/>
        <v>CQ3</v>
      </c>
      <c r="D841" t="str">
        <f t="shared" si="71"/>
        <v>CQ3</v>
      </c>
      <c r="E841" t="str">
        <f t="shared" si="72"/>
        <v>Nov-Si ;Dic-Si</v>
      </c>
      <c r="F841" t="str">
        <f t="shared" si="73"/>
        <v>Nov-Si ;Ene-Si</v>
      </c>
      <c r="G841" t="e">
        <f>VLOOKUP(A841,#REF!,2,0)</f>
        <v>#REF!</v>
      </c>
    </row>
    <row r="842" spans="1:7" x14ac:dyDescent="0.25">
      <c r="A842" s="35" t="s">
        <v>1979</v>
      </c>
      <c r="B842" s="35" t="s">
        <v>152</v>
      </c>
      <c r="C842" t="str">
        <f t="shared" si="70"/>
        <v>XO9</v>
      </c>
      <c r="D842" t="str">
        <f t="shared" si="71"/>
        <v/>
      </c>
      <c r="E842" t="str">
        <f t="shared" si="72"/>
        <v>Nov-Si ;Dic-Si</v>
      </c>
      <c r="F842" t="str">
        <f t="shared" si="73"/>
        <v>Nov-Si ;Ene-No</v>
      </c>
      <c r="G842" t="e">
        <f>VLOOKUP(A842,#REF!,2,0)</f>
        <v>#REF!</v>
      </c>
    </row>
    <row r="843" spans="1:7" x14ac:dyDescent="0.25">
      <c r="A843" s="35" t="s">
        <v>1997</v>
      </c>
      <c r="B843" s="35" t="s">
        <v>152</v>
      </c>
      <c r="C843" t="str">
        <f t="shared" si="70"/>
        <v>VV63B</v>
      </c>
      <c r="D843" t="str">
        <f t="shared" si="71"/>
        <v>VV63B</v>
      </c>
      <c r="E843" t="str">
        <f t="shared" si="72"/>
        <v>Nov-Si ;Dic-Si</v>
      </c>
      <c r="F843" t="str">
        <f t="shared" si="73"/>
        <v>Nov-Si ;Ene-Si</v>
      </c>
      <c r="G843" t="e">
        <f>VLOOKUP(A843,#REF!,2,0)</f>
        <v>#REF!</v>
      </c>
    </row>
    <row r="844" spans="1:7" x14ac:dyDescent="0.25">
      <c r="A844" s="35" t="s">
        <v>1980</v>
      </c>
      <c r="B844" s="35" t="s">
        <v>152</v>
      </c>
      <c r="C844" t="str">
        <f t="shared" si="70"/>
        <v>BU1</v>
      </c>
      <c r="D844" t="str">
        <f t="shared" si="71"/>
        <v>BU1</v>
      </c>
      <c r="E844" t="str">
        <f t="shared" si="72"/>
        <v>Nov-Si ;Dic-Si</v>
      </c>
      <c r="F844" t="str">
        <f t="shared" si="73"/>
        <v>Nov-Si ;Ene-Si</v>
      </c>
      <c r="G844" t="e">
        <f>VLOOKUP(A844,#REF!,2,0)</f>
        <v>#REF!</v>
      </c>
    </row>
    <row r="845" spans="1:7" x14ac:dyDescent="0.25">
      <c r="A845" s="35" t="s">
        <v>2557</v>
      </c>
      <c r="B845" s="35" t="s">
        <v>152</v>
      </c>
      <c r="C845" t="str">
        <f t="shared" si="70"/>
        <v/>
      </c>
      <c r="D845" t="str">
        <f t="shared" si="71"/>
        <v>HH3</v>
      </c>
      <c r="E845" t="str">
        <f t="shared" si="72"/>
        <v>Nov-Si ;Dic-No</v>
      </c>
      <c r="F845" t="str">
        <f t="shared" si="73"/>
        <v>Nov-Si ;Ene-Si</v>
      </c>
      <c r="G845" t="e">
        <f>VLOOKUP(A845,#REF!,2,0)</f>
        <v>#REF!</v>
      </c>
    </row>
    <row r="846" spans="1:7" x14ac:dyDescent="0.25">
      <c r="A846" s="35" t="s">
        <v>2542</v>
      </c>
      <c r="B846" s="35" t="s">
        <v>152</v>
      </c>
      <c r="C846" t="str">
        <f t="shared" si="70"/>
        <v/>
      </c>
      <c r="D846" t="str">
        <f t="shared" si="71"/>
        <v>ADS</v>
      </c>
      <c r="E846" t="str">
        <f t="shared" si="72"/>
        <v>Nov-Si ;Dic-No</v>
      </c>
      <c r="F846" t="str">
        <f t="shared" si="73"/>
        <v>Nov-Si ;Ene-Si</v>
      </c>
      <c r="G846" t="e">
        <f>VLOOKUP(A846,#REF!,2,0)</f>
        <v>#REF!</v>
      </c>
    </row>
    <row r="847" spans="1:7" x14ac:dyDescent="0.25">
      <c r="A847" s="35" t="s">
        <v>2543</v>
      </c>
      <c r="B847" s="35" t="s">
        <v>152</v>
      </c>
      <c r="C847" t="str">
        <f t="shared" si="70"/>
        <v/>
      </c>
      <c r="D847" t="str">
        <f t="shared" si="71"/>
        <v/>
      </c>
      <c r="E847" t="str">
        <f t="shared" si="72"/>
        <v>Nov-Si ;Dic-No</v>
      </c>
      <c r="F847" t="str">
        <f t="shared" si="73"/>
        <v>Nov-Si ;Ene-No</v>
      </c>
      <c r="G847" t="e">
        <f>VLOOKUP(A847,#REF!,2,0)</f>
        <v>#REF!</v>
      </c>
    </row>
    <row r="848" spans="1:7" x14ac:dyDescent="0.25">
      <c r="A848" s="35" t="s">
        <v>1969</v>
      </c>
      <c r="B848" s="35" t="s">
        <v>152</v>
      </c>
      <c r="C848" t="str">
        <f t="shared" si="70"/>
        <v>OMS</v>
      </c>
      <c r="D848" t="str">
        <f t="shared" si="71"/>
        <v>OMS</v>
      </c>
      <c r="E848" t="str">
        <f t="shared" si="72"/>
        <v>Nov-Si ;Dic-Si</v>
      </c>
      <c r="F848" t="str">
        <f t="shared" si="73"/>
        <v>Nov-Si ;Ene-Si</v>
      </c>
      <c r="G848" t="e">
        <f>VLOOKUP(A848,#REF!,2,0)</f>
        <v>#REF!</v>
      </c>
    </row>
    <row r="849" spans="1:7" x14ac:dyDescent="0.25">
      <c r="A849" s="35" t="s">
        <v>2618</v>
      </c>
      <c r="B849" s="35" t="s">
        <v>152</v>
      </c>
      <c r="C849" t="str">
        <f t="shared" si="70"/>
        <v/>
      </c>
      <c r="D849" t="str">
        <f t="shared" si="71"/>
        <v/>
      </c>
      <c r="E849" t="str">
        <f t="shared" si="72"/>
        <v>Nov-Si ;Dic-No</v>
      </c>
      <c r="F849" t="str">
        <f t="shared" si="73"/>
        <v>Nov-Si ;Ene-No</v>
      </c>
      <c r="G849" t="e">
        <f>VLOOKUP(A849,#REF!,2,0)</f>
        <v>#REF!</v>
      </c>
    </row>
    <row r="850" spans="1:7" x14ac:dyDescent="0.25">
      <c r="A850" s="35" t="s">
        <v>2619</v>
      </c>
      <c r="B850" s="35" t="s">
        <v>152</v>
      </c>
      <c r="C850" t="str">
        <f t="shared" si="70"/>
        <v/>
      </c>
      <c r="D850" t="str">
        <f t="shared" si="71"/>
        <v/>
      </c>
      <c r="E850" t="str">
        <f t="shared" si="72"/>
        <v>Nov-Si ;Dic-No</v>
      </c>
      <c r="F850" t="str">
        <f t="shared" si="73"/>
        <v>Nov-Si ;Ene-No</v>
      </c>
      <c r="G850" t="e">
        <f>VLOOKUP(A850,#REF!,2,0)</f>
        <v>#REF!</v>
      </c>
    </row>
    <row r="851" spans="1:7" x14ac:dyDescent="0.25">
      <c r="A851" s="35" t="s">
        <v>2620</v>
      </c>
      <c r="B851" s="35" t="s">
        <v>152</v>
      </c>
      <c r="C851" t="str">
        <f t="shared" si="70"/>
        <v/>
      </c>
      <c r="D851" t="str">
        <f t="shared" si="71"/>
        <v/>
      </c>
      <c r="E851" t="str">
        <f t="shared" si="72"/>
        <v>Nov-Si ;Dic-No</v>
      </c>
      <c r="F851" t="str">
        <f t="shared" si="73"/>
        <v>Nov-Si ;Ene-No</v>
      </c>
      <c r="G851" t="e">
        <f>VLOOKUP(A851,#REF!,2,0)</f>
        <v>#REF!</v>
      </c>
    </row>
    <row r="852" spans="1:7" x14ac:dyDescent="0.25">
      <c r="A852" s="35" t="s">
        <v>2621</v>
      </c>
      <c r="B852" s="35" t="s">
        <v>152</v>
      </c>
      <c r="C852" t="str">
        <f t="shared" si="70"/>
        <v/>
      </c>
      <c r="D852" t="str">
        <f t="shared" si="71"/>
        <v/>
      </c>
      <c r="E852" t="str">
        <f t="shared" si="72"/>
        <v>Nov-Si ;Dic-No</v>
      </c>
      <c r="F852" t="str">
        <f t="shared" si="73"/>
        <v>Nov-Si ;Ene-No</v>
      </c>
      <c r="G852" t="e">
        <f>VLOOKUP(A852,#REF!,2,0)</f>
        <v>#REF!</v>
      </c>
    </row>
    <row r="853" spans="1:7" x14ac:dyDescent="0.25">
      <c r="A853" s="35" t="s">
        <v>2622</v>
      </c>
      <c r="B853" s="35" t="s">
        <v>152</v>
      </c>
      <c r="C853" t="str">
        <f t="shared" si="70"/>
        <v/>
      </c>
      <c r="D853" t="str">
        <f t="shared" si="71"/>
        <v/>
      </c>
      <c r="E853" t="str">
        <f t="shared" si="72"/>
        <v>Nov-Si ;Dic-No</v>
      </c>
      <c r="F853" t="str">
        <f t="shared" si="73"/>
        <v>Nov-Si ;Ene-No</v>
      </c>
      <c r="G853" t="e">
        <f>VLOOKUP(A853,#REF!,2,0)</f>
        <v>#REF!</v>
      </c>
    </row>
    <row r="854" spans="1:7" x14ac:dyDescent="0.25">
      <c r="A854" s="35" t="s">
        <v>2623</v>
      </c>
      <c r="B854" s="35" t="s">
        <v>152</v>
      </c>
      <c r="C854" t="str">
        <f t="shared" si="70"/>
        <v/>
      </c>
      <c r="D854" t="str">
        <f t="shared" si="71"/>
        <v/>
      </c>
      <c r="E854" t="str">
        <f t="shared" si="72"/>
        <v>Nov-Si ;Dic-No</v>
      </c>
      <c r="F854" t="str">
        <f t="shared" si="73"/>
        <v>Nov-Si ;Ene-No</v>
      </c>
      <c r="G854" t="e">
        <f>VLOOKUP(A854,#REF!,2,0)</f>
        <v>#REF!</v>
      </c>
    </row>
    <row r="855" spans="1:7" x14ac:dyDescent="0.25">
      <c r="A855" s="35" t="s">
        <v>2624</v>
      </c>
      <c r="B855" s="35" t="s">
        <v>152</v>
      </c>
      <c r="C855" t="str">
        <f t="shared" si="70"/>
        <v/>
      </c>
      <c r="D855" t="str">
        <f t="shared" si="71"/>
        <v/>
      </c>
      <c r="E855" t="str">
        <f t="shared" si="72"/>
        <v>Nov-Si ;Dic-No</v>
      </c>
      <c r="F855" t="str">
        <f t="shared" si="73"/>
        <v>Nov-Si ;Ene-No</v>
      </c>
      <c r="G855" t="e">
        <f>VLOOKUP(A855,#REF!,2,0)</f>
        <v>#REF!</v>
      </c>
    </row>
    <row r="856" spans="1:7" x14ac:dyDescent="0.25">
      <c r="A856" s="35" t="s">
        <v>2625</v>
      </c>
      <c r="B856" s="35" t="s">
        <v>152</v>
      </c>
      <c r="C856" t="str">
        <f t="shared" si="70"/>
        <v/>
      </c>
      <c r="D856" t="str">
        <f t="shared" si="71"/>
        <v/>
      </c>
      <c r="E856" t="str">
        <f t="shared" si="72"/>
        <v>Nov-Si ;Dic-No</v>
      </c>
      <c r="F856" t="str">
        <f t="shared" si="73"/>
        <v>Nov-Si ;Ene-No</v>
      </c>
      <c r="G856" t="e">
        <f>VLOOKUP(A856,#REF!,2,0)</f>
        <v>#REF!</v>
      </c>
    </row>
    <row r="857" spans="1:7" x14ac:dyDescent="0.25">
      <c r="A857" s="35" t="s">
        <v>1998</v>
      </c>
      <c r="B857" s="35" t="s">
        <v>152</v>
      </c>
      <c r="C857" t="str">
        <f t="shared" si="70"/>
        <v>4BH</v>
      </c>
      <c r="D857" t="str">
        <f t="shared" si="71"/>
        <v/>
      </c>
      <c r="E857" t="str">
        <f t="shared" si="72"/>
        <v>Nov-Si ;Dic-Si</v>
      </c>
      <c r="F857" t="str">
        <f t="shared" si="73"/>
        <v>Nov-Si ;Ene-No</v>
      </c>
      <c r="G857" t="e">
        <f>VLOOKUP(A857,#REF!,2,0)</f>
        <v>#REF!</v>
      </c>
    </row>
    <row r="858" spans="1:7" x14ac:dyDescent="0.25">
      <c r="A858" s="35" t="s">
        <v>1999</v>
      </c>
      <c r="B858" s="35" t="s">
        <v>152</v>
      </c>
      <c r="C858" t="str">
        <f t="shared" si="70"/>
        <v>C4V</v>
      </c>
      <c r="D858" t="str">
        <f t="shared" si="71"/>
        <v/>
      </c>
      <c r="E858" t="str">
        <f t="shared" si="72"/>
        <v>Nov-Si ;Dic-Si</v>
      </c>
      <c r="F858" t="str">
        <f t="shared" si="73"/>
        <v>Nov-Si ;Ene-No</v>
      </c>
      <c r="G858" t="e">
        <f>VLOOKUP(A858,#REF!,2,0)</f>
        <v>#REF!</v>
      </c>
    </row>
    <row r="859" spans="1:7" x14ac:dyDescent="0.25">
      <c r="A859" s="35" t="s">
        <v>2000</v>
      </c>
      <c r="B859" s="35" t="s">
        <v>152</v>
      </c>
      <c r="C859" t="str">
        <f t="shared" si="70"/>
        <v>C5V</v>
      </c>
      <c r="D859" t="str">
        <f t="shared" si="71"/>
        <v/>
      </c>
      <c r="E859" t="str">
        <f t="shared" si="72"/>
        <v>Nov-Si ;Dic-Si</v>
      </c>
      <c r="F859" t="str">
        <f t="shared" si="73"/>
        <v>Nov-Si ;Ene-No</v>
      </c>
      <c r="G859" t="e">
        <f>VLOOKUP(A859,#REF!,2,0)</f>
        <v>#REF!</v>
      </c>
    </row>
    <row r="860" spans="1:7" x14ac:dyDescent="0.25">
      <c r="A860" s="35" t="s">
        <v>2626</v>
      </c>
      <c r="B860" s="35" t="s">
        <v>152</v>
      </c>
      <c r="C860" t="str">
        <f t="shared" si="70"/>
        <v/>
      </c>
      <c r="D860" t="str">
        <f t="shared" si="71"/>
        <v/>
      </c>
      <c r="E860" t="str">
        <f t="shared" si="72"/>
        <v>Nov-Si ;Dic-No</v>
      </c>
      <c r="F860" t="str">
        <f t="shared" si="73"/>
        <v>Nov-Si ;Ene-No</v>
      </c>
      <c r="G860" t="e">
        <f>VLOOKUP(A860,#REF!,2,0)</f>
        <v>#REF!</v>
      </c>
    </row>
    <row r="861" spans="1:7" x14ac:dyDescent="0.25">
      <c r="A861" s="35" t="s">
        <v>2001</v>
      </c>
      <c r="B861" s="35" t="s">
        <v>152</v>
      </c>
      <c r="C861" t="str">
        <f t="shared" si="70"/>
        <v>E5Z</v>
      </c>
      <c r="D861" t="str">
        <f t="shared" si="71"/>
        <v>E5Z</v>
      </c>
      <c r="E861" t="str">
        <f t="shared" si="72"/>
        <v>Nov-Si ;Dic-Si</v>
      </c>
      <c r="F861" t="str">
        <f t="shared" si="73"/>
        <v>Nov-Si ;Ene-Si</v>
      </c>
      <c r="G861" t="e">
        <f>VLOOKUP(A861,#REF!,2,0)</f>
        <v>#REF!</v>
      </c>
    </row>
    <row r="862" spans="1:7" x14ac:dyDescent="0.25">
      <c r="A862" s="35" t="s">
        <v>2627</v>
      </c>
      <c r="B862" s="35" t="s">
        <v>152</v>
      </c>
      <c r="C862" t="str">
        <f t="shared" si="70"/>
        <v/>
      </c>
      <c r="D862" t="str">
        <f t="shared" si="71"/>
        <v/>
      </c>
      <c r="E862" t="str">
        <f t="shared" si="72"/>
        <v>Nov-Si ;Dic-No</v>
      </c>
      <c r="F862" t="str">
        <f t="shared" si="73"/>
        <v>Nov-Si ;Ene-No</v>
      </c>
      <c r="G862" t="e">
        <f>VLOOKUP(A862,#REF!,2,0)</f>
        <v>#REF!</v>
      </c>
    </row>
    <row r="863" spans="1:7" x14ac:dyDescent="0.25">
      <c r="A863" s="35" t="s">
        <v>2002</v>
      </c>
      <c r="B863" s="35" t="s">
        <v>152</v>
      </c>
      <c r="C863" t="str">
        <f t="shared" si="70"/>
        <v>IND</v>
      </c>
      <c r="D863" t="str">
        <f t="shared" si="71"/>
        <v>IND</v>
      </c>
      <c r="E863" t="str">
        <f t="shared" si="72"/>
        <v>Nov-Si ;Dic-Si</v>
      </c>
      <c r="F863" t="str">
        <f t="shared" si="73"/>
        <v>Nov-Si ;Ene-Si</v>
      </c>
      <c r="G863" t="e">
        <f>VLOOKUP(A863,#REF!,2,0)</f>
        <v>#REF!</v>
      </c>
    </row>
    <row r="864" spans="1:7" x14ac:dyDescent="0.25">
      <c r="A864" s="35" t="s">
        <v>2628</v>
      </c>
      <c r="B864" s="35" t="s">
        <v>152</v>
      </c>
      <c r="C864" t="str">
        <f t="shared" si="70"/>
        <v/>
      </c>
      <c r="D864" t="str">
        <f t="shared" si="71"/>
        <v/>
      </c>
      <c r="E864" t="str">
        <f t="shared" si="72"/>
        <v>Nov-Si ;Dic-No</v>
      </c>
      <c r="F864" t="str">
        <f t="shared" si="73"/>
        <v>Nov-Si ;Ene-No</v>
      </c>
      <c r="G864" t="e">
        <f>VLOOKUP(A864,#REF!,2,0)</f>
        <v>#REF!</v>
      </c>
    </row>
    <row r="865" spans="1:7" x14ac:dyDescent="0.25">
      <c r="A865" s="35" t="s">
        <v>2003</v>
      </c>
      <c r="B865" s="35" t="s">
        <v>152</v>
      </c>
      <c r="C865" t="str">
        <f t="shared" si="70"/>
        <v>MOG</v>
      </c>
      <c r="D865" t="str">
        <f t="shared" si="71"/>
        <v/>
      </c>
      <c r="E865" t="str">
        <f t="shared" si="72"/>
        <v>Nov-Si ;Dic-Si</v>
      </c>
      <c r="F865" t="str">
        <f t="shared" si="73"/>
        <v>Nov-Si ;Ene-No</v>
      </c>
      <c r="G865" t="e">
        <f>VLOOKUP(A865,#REF!,2,0)</f>
        <v>#REF!</v>
      </c>
    </row>
    <row r="866" spans="1:7" x14ac:dyDescent="0.25">
      <c r="A866" s="35" t="s">
        <v>2629</v>
      </c>
      <c r="B866" s="35" t="s">
        <v>152</v>
      </c>
      <c r="C866" t="str">
        <f t="shared" si="70"/>
        <v/>
      </c>
      <c r="D866" t="str">
        <f t="shared" si="71"/>
        <v>NRV</v>
      </c>
      <c r="E866" t="str">
        <f t="shared" si="72"/>
        <v>Nov-Si ;Dic-No</v>
      </c>
      <c r="F866" t="str">
        <f t="shared" si="73"/>
        <v>Nov-Si ;Ene-Si</v>
      </c>
      <c r="G866" t="e">
        <f>VLOOKUP(A866,#REF!,2,0)</f>
        <v>#REF!</v>
      </c>
    </row>
    <row r="867" spans="1:7" x14ac:dyDescent="0.25">
      <c r="A867" s="35" t="s">
        <v>2630</v>
      </c>
      <c r="B867" s="35" t="s">
        <v>152</v>
      </c>
      <c r="C867" t="str">
        <f t="shared" si="70"/>
        <v/>
      </c>
      <c r="D867" t="str">
        <f t="shared" si="71"/>
        <v/>
      </c>
      <c r="E867" t="str">
        <f t="shared" si="72"/>
        <v>Nov-Si ;Dic-No</v>
      </c>
      <c r="F867" t="str">
        <f t="shared" si="73"/>
        <v>Nov-Si ;Ene-No</v>
      </c>
      <c r="G867" t="e">
        <f>VLOOKUP(A867,#REF!,2,0)</f>
        <v>#REF!</v>
      </c>
    </row>
    <row r="868" spans="1:7" x14ac:dyDescent="0.25">
      <c r="A868" s="35" t="s">
        <v>2631</v>
      </c>
      <c r="B868" s="35" t="s">
        <v>152</v>
      </c>
      <c r="C868" t="str">
        <f t="shared" si="70"/>
        <v/>
      </c>
      <c r="D868" t="str">
        <f t="shared" si="71"/>
        <v/>
      </c>
      <c r="E868" t="str">
        <f t="shared" si="72"/>
        <v>Nov-Si ;Dic-No</v>
      </c>
      <c r="F868" t="str">
        <f t="shared" si="73"/>
        <v>Nov-Si ;Ene-No</v>
      </c>
      <c r="G868" t="e">
        <f>VLOOKUP(A868,#REF!,2,0)</f>
        <v>#REF!</v>
      </c>
    </row>
    <row r="869" spans="1:7" x14ac:dyDescent="0.25">
      <c r="A869" s="35" t="s">
        <v>2004</v>
      </c>
      <c r="B869" s="35" t="s">
        <v>152</v>
      </c>
      <c r="C869" t="str">
        <f t="shared" si="70"/>
        <v>ROR1</v>
      </c>
      <c r="D869" t="str">
        <f t="shared" si="71"/>
        <v/>
      </c>
      <c r="E869" t="str">
        <f t="shared" si="72"/>
        <v>Nov-Si ;Dic-Si</v>
      </c>
      <c r="F869" t="str">
        <f t="shared" si="73"/>
        <v>Nov-Si ;Ene-No</v>
      </c>
      <c r="G869" t="e">
        <f>VLOOKUP(A869,#REF!,2,0)</f>
        <v>#REF!</v>
      </c>
    </row>
    <row r="870" spans="1:7" x14ac:dyDescent="0.25">
      <c r="A870" s="35" t="s">
        <v>2005</v>
      </c>
      <c r="B870" s="35" t="s">
        <v>152</v>
      </c>
      <c r="C870" t="str">
        <f t="shared" si="70"/>
        <v>TFS</v>
      </c>
      <c r="D870" t="str">
        <f t="shared" si="71"/>
        <v/>
      </c>
      <c r="E870" t="str">
        <f t="shared" si="72"/>
        <v>Nov-Si ;Dic-Si</v>
      </c>
      <c r="F870" t="str">
        <f t="shared" si="73"/>
        <v>Nov-Si ;Ene-No</v>
      </c>
      <c r="G870" t="e">
        <f>VLOOKUP(A870,#REF!,2,0)</f>
        <v>#REF!</v>
      </c>
    </row>
    <row r="871" spans="1:7" x14ac:dyDescent="0.25">
      <c r="A871" s="35" t="s">
        <v>1990</v>
      </c>
      <c r="B871" s="35" t="s">
        <v>152</v>
      </c>
      <c r="C871" t="str">
        <f t="shared" si="70"/>
        <v>12E3B</v>
      </c>
      <c r="D871" t="str">
        <f t="shared" si="71"/>
        <v/>
      </c>
      <c r="E871" t="str">
        <f t="shared" si="72"/>
        <v>Nov-Si ;Dic-Si</v>
      </c>
      <c r="F871" t="str">
        <f t="shared" si="73"/>
        <v>Nov-Si ;Ene-No</v>
      </c>
      <c r="G871" t="e">
        <f>VLOOKUP(A871,#REF!,2,0)</f>
        <v>#REF!</v>
      </c>
    </row>
    <row r="872" spans="1:7" x14ac:dyDescent="0.25">
      <c r="A872" s="35" t="s">
        <v>2591</v>
      </c>
      <c r="B872" s="35" t="s">
        <v>152</v>
      </c>
      <c r="C872" t="str">
        <f t="shared" si="70"/>
        <v/>
      </c>
      <c r="D872" t="str">
        <f t="shared" si="71"/>
        <v/>
      </c>
      <c r="E872" t="str">
        <f t="shared" si="72"/>
        <v>Nov-Si ;Dic-No</v>
      </c>
      <c r="F872" t="str">
        <f t="shared" si="73"/>
        <v>Nov-Si ;Ene-No</v>
      </c>
      <c r="G872" t="e">
        <f>VLOOKUP(A872,#REF!,2,0)</f>
        <v>#REF!</v>
      </c>
    </row>
    <row r="873" spans="1:7" x14ac:dyDescent="0.25">
      <c r="A873" s="35" t="s">
        <v>2592</v>
      </c>
      <c r="B873" s="35" t="s">
        <v>152</v>
      </c>
      <c r="C873" t="str">
        <f t="shared" si="70"/>
        <v/>
      </c>
      <c r="D873" t="str">
        <f t="shared" si="71"/>
        <v/>
      </c>
      <c r="E873" t="str">
        <f t="shared" si="72"/>
        <v>Nov-Si ;Dic-No</v>
      </c>
      <c r="F873" t="str">
        <f t="shared" si="73"/>
        <v>Nov-Si ;Ene-No</v>
      </c>
      <c r="G873" t="e">
        <f>VLOOKUP(A873,#REF!,2,0)</f>
        <v>#REF!</v>
      </c>
    </row>
    <row r="874" spans="1:7" x14ac:dyDescent="0.25">
      <c r="A874" s="35" t="s">
        <v>2593</v>
      </c>
      <c r="B874" s="35" t="s">
        <v>152</v>
      </c>
      <c r="C874" t="str">
        <f t="shared" si="70"/>
        <v/>
      </c>
      <c r="D874" t="str">
        <f t="shared" si="71"/>
        <v/>
      </c>
      <c r="E874" t="str">
        <f t="shared" si="72"/>
        <v>Nov-Si ;Dic-No</v>
      </c>
      <c r="F874" t="str">
        <f t="shared" si="73"/>
        <v>Nov-Si ;Ene-No</v>
      </c>
      <c r="G874" t="e">
        <f>VLOOKUP(A874,#REF!,2,0)</f>
        <v>#REF!</v>
      </c>
    </row>
    <row r="875" spans="1:7" x14ac:dyDescent="0.25">
      <c r="A875" s="35" t="s">
        <v>2594</v>
      </c>
      <c r="B875" s="35" t="s">
        <v>152</v>
      </c>
      <c r="C875" t="str">
        <f t="shared" si="70"/>
        <v/>
      </c>
      <c r="D875" t="str">
        <f t="shared" si="71"/>
        <v/>
      </c>
      <c r="E875" t="str">
        <f t="shared" si="72"/>
        <v>Nov-Si ;Dic-No</v>
      </c>
      <c r="F875" t="str">
        <f t="shared" si="73"/>
        <v>Nov-Si ;Ene-No</v>
      </c>
      <c r="G875" t="e">
        <f>VLOOKUP(A875,#REF!,2,0)</f>
        <v>#REF!</v>
      </c>
    </row>
    <row r="876" spans="1:7" x14ac:dyDescent="0.25">
      <c r="A876" s="35" t="s">
        <v>2720</v>
      </c>
      <c r="B876" s="35" t="s">
        <v>152</v>
      </c>
      <c r="C876" t="str">
        <f t="shared" si="70"/>
        <v>322</v>
      </c>
      <c r="D876" t="str">
        <f t="shared" si="71"/>
        <v/>
      </c>
      <c r="E876" t="str">
        <f t="shared" si="72"/>
        <v>Nov-Si ;Dic-Si</v>
      </c>
      <c r="F876" t="str">
        <f t="shared" si="73"/>
        <v>Nov-Si ;Ene-No</v>
      </c>
      <c r="G876" t="e">
        <f>VLOOKUP(A876,#REF!,2,0)</f>
        <v>#REF!</v>
      </c>
    </row>
    <row r="877" spans="1:7" x14ac:dyDescent="0.25">
      <c r="A877" s="35" t="s">
        <v>2595</v>
      </c>
      <c r="B877" s="35" t="s">
        <v>152</v>
      </c>
      <c r="C877" t="str">
        <f t="shared" si="70"/>
        <v/>
      </c>
      <c r="D877" t="str">
        <f t="shared" si="71"/>
        <v/>
      </c>
      <c r="E877" t="str">
        <f t="shared" si="72"/>
        <v>Nov-Si ;Dic-No</v>
      </c>
      <c r="F877" t="str">
        <f t="shared" si="73"/>
        <v>Nov-Si ;Ene-No</v>
      </c>
      <c r="G877" t="e">
        <f>VLOOKUP(A877,#REF!,2,0)</f>
        <v>#REF!</v>
      </c>
    </row>
    <row r="878" spans="1:7" x14ac:dyDescent="0.25">
      <c r="A878" s="35" t="s">
        <v>2596</v>
      </c>
      <c r="B878" s="35" t="s">
        <v>152</v>
      </c>
      <c r="C878" t="str">
        <f t="shared" si="70"/>
        <v/>
      </c>
      <c r="D878" t="str">
        <f t="shared" si="71"/>
        <v>39F</v>
      </c>
      <c r="E878" t="str">
        <f t="shared" si="72"/>
        <v>Nov-Si ;Dic-No</v>
      </c>
      <c r="F878" t="str">
        <f t="shared" si="73"/>
        <v>Nov-Si ;Ene-Si</v>
      </c>
      <c r="G878" t="e">
        <f>VLOOKUP(A878,#REF!,2,0)</f>
        <v>#REF!</v>
      </c>
    </row>
    <row r="879" spans="1:7" x14ac:dyDescent="0.25">
      <c r="A879" s="35" t="s">
        <v>2597</v>
      </c>
      <c r="B879" s="35" t="s">
        <v>152</v>
      </c>
      <c r="C879" t="str">
        <f t="shared" si="70"/>
        <v/>
      </c>
      <c r="D879" t="str">
        <f t="shared" si="71"/>
        <v/>
      </c>
      <c r="E879" t="str">
        <f t="shared" si="72"/>
        <v>Nov-Si ;Dic-No</v>
      </c>
      <c r="F879" t="str">
        <f t="shared" si="73"/>
        <v>Nov-Si ;Ene-No</v>
      </c>
      <c r="G879" t="e">
        <f>VLOOKUP(A879,#REF!,2,0)</f>
        <v>#REF!</v>
      </c>
    </row>
    <row r="880" spans="1:7" x14ac:dyDescent="0.25">
      <c r="A880" s="35" t="s">
        <v>2598</v>
      </c>
      <c r="B880" s="35" t="s">
        <v>152</v>
      </c>
      <c r="C880" t="str">
        <f t="shared" si="70"/>
        <v/>
      </c>
      <c r="D880" t="str">
        <f t="shared" si="71"/>
        <v/>
      </c>
      <c r="E880" t="str">
        <f t="shared" si="72"/>
        <v>Nov-Si ;Dic-No</v>
      </c>
      <c r="F880" t="str">
        <f t="shared" si="73"/>
        <v>Nov-Si ;Ene-No</v>
      </c>
      <c r="G880" t="e">
        <f>VLOOKUP(A880,#REF!,2,0)</f>
        <v>#REF!</v>
      </c>
    </row>
    <row r="881" spans="1:7" x14ac:dyDescent="0.25">
      <c r="A881" s="35" t="s">
        <v>2599</v>
      </c>
      <c r="B881" s="35" t="s">
        <v>152</v>
      </c>
      <c r="C881" t="str">
        <f t="shared" si="70"/>
        <v/>
      </c>
      <c r="D881" t="str">
        <f t="shared" si="71"/>
        <v/>
      </c>
      <c r="E881" t="str">
        <f t="shared" si="72"/>
        <v>Nov-Si ;Dic-No</v>
      </c>
      <c r="F881" t="str">
        <f t="shared" si="73"/>
        <v>Nov-Si ;Ene-No</v>
      </c>
      <c r="G881" t="e">
        <f>VLOOKUP(A881,#REF!,2,0)</f>
        <v>#REF!</v>
      </c>
    </row>
    <row r="882" spans="1:7" x14ac:dyDescent="0.25">
      <c r="A882" s="35" t="s">
        <v>2600</v>
      </c>
      <c r="B882" s="35" t="s">
        <v>152</v>
      </c>
      <c r="C882" t="str">
        <f t="shared" si="70"/>
        <v/>
      </c>
      <c r="D882" t="str">
        <f t="shared" si="71"/>
        <v/>
      </c>
      <c r="E882" t="str">
        <f t="shared" si="72"/>
        <v>Nov-Si ;Dic-No</v>
      </c>
      <c r="F882" t="str">
        <f t="shared" si="73"/>
        <v>Nov-Si ;Ene-No</v>
      </c>
      <c r="G882" t="e">
        <f>VLOOKUP(A882,#REF!,2,0)</f>
        <v>#REF!</v>
      </c>
    </row>
    <row r="883" spans="1:7" x14ac:dyDescent="0.25">
      <c r="A883" s="35" t="s">
        <v>1991</v>
      </c>
      <c r="B883" s="35" t="s">
        <v>152</v>
      </c>
      <c r="C883" t="str">
        <f t="shared" si="70"/>
        <v>4A3021</v>
      </c>
      <c r="D883" t="str">
        <f t="shared" si="71"/>
        <v/>
      </c>
      <c r="E883" t="str">
        <f t="shared" si="72"/>
        <v>Nov-Si ;Dic-Si</v>
      </c>
      <c r="F883" t="str">
        <f t="shared" si="73"/>
        <v>Nov-Si ;Ene-No</v>
      </c>
      <c r="G883" t="e">
        <f>VLOOKUP(A883,#REF!,2,0)</f>
        <v>#REF!</v>
      </c>
    </row>
    <row r="884" spans="1:7" x14ac:dyDescent="0.25">
      <c r="A884" s="35" t="s">
        <v>2601</v>
      </c>
      <c r="B884" s="35" t="s">
        <v>152</v>
      </c>
      <c r="C884" t="str">
        <f t="shared" si="70"/>
        <v/>
      </c>
      <c r="D884" t="str">
        <f t="shared" si="71"/>
        <v>8C1012</v>
      </c>
      <c r="E884" t="str">
        <f t="shared" si="72"/>
        <v>Nov-Si ;Dic-No</v>
      </c>
      <c r="F884" t="str">
        <f t="shared" si="73"/>
        <v>Nov-Si ;Ene-Si</v>
      </c>
      <c r="G884" t="e">
        <f>VLOOKUP(A884,#REF!,2,0)</f>
        <v>#REF!</v>
      </c>
    </row>
    <row r="885" spans="1:7" x14ac:dyDescent="0.25">
      <c r="A885" s="35" t="s">
        <v>2602</v>
      </c>
      <c r="B885" s="35" t="s">
        <v>152</v>
      </c>
      <c r="C885" t="str">
        <f t="shared" si="70"/>
        <v/>
      </c>
      <c r="D885" t="str">
        <f t="shared" si="71"/>
        <v/>
      </c>
      <c r="E885" t="str">
        <f t="shared" si="72"/>
        <v>Nov-Si ;Dic-No</v>
      </c>
      <c r="F885" t="str">
        <f t="shared" si="73"/>
        <v>Nov-Si ;Ene-No</v>
      </c>
      <c r="G885" t="e">
        <f>VLOOKUP(A885,#REF!,2,0)</f>
        <v>#REF!</v>
      </c>
    </row>
    <row r="886" spans="1:7" x14ac:dyDescent="0.25">
      <c r="A886" s="35" t="s">
        <v>2603</v>
      </c>
      <c r="B886" s="35" t="s">
        <v>152</v>
      </c>
      <c r="C886" t="str">
        <f t="shared" si="70"/>
        <v/>
      </c>
      <c r="D886" t="str">
        <f t="shared" si="71"/>
        <v/>
      </c>
      <c r="E886" t="str">
        <f t="shared" si="72"/>
        <v>Nov-Si ;Dic-No</v>
      </c>
      <c r="F886" t="str">
        <f t="shared" si="73"/>
        <v>Nov-Si ;Ene-No</v>
      </c>
      <c r="G886" t="e">
        <f>VLOOKUP(A886,#REF!,2,0)</f>
        <v>#REF!</v>
      </c>
    </row>
    <row r="887" spans="1:7" x14ac:dyDescent="0.25">
      <c r="A887" s="35" t="s">
        <v>1992</v>
      </c>
      <c r="B887" s="35" t="s">
        <v>152</v>
      </c>
      <c r="C887" t="str">
        <f t="shared" si="70"/>
        <v>BR513B</v>
      </c>
      <c r="D887" t="str">
        <f t="shared" si="71"/>
        <v>BR513B</v>
      </c>
      <c r="E887" t="str">
        <f t="shared" si="72"/>
        <v>Nov-Si ;Dic-Si</v>
      </c>
      <c r="F887" t="str">
        <f t="shared" si="73"/>
        <v>Nov-Si ;Ene-Si</v>
      </c>
      <c r="G887" t="e">
        <f>VLOOKUP(A887,#REF!,2,0)</f>
        <v>#REF!</v>
      </c>
    </row>
    <row r="888" spans="1:7" x14ac:dyDescent="0.25">
      <c r="A888" s="35" t="s">
        <v>2604</v>
      </c>
      <c r="B888" s="35" t="s">
        <v>152</v>
      </c>
      <c r="C888" t="str">
        <f t="shared" si="70"/>
        <v/>
      </c>
      <c r="D888" t="str">
        <f t="shared" si="71"/>
        <v/>
      </c>
      <c r="E888" t="str">
        <f t="shared" si="72"/>
        <v>Nov-Si ;Dic-No</v>
      </c>
      <c r="F888" t="str">
        <f t="shared" si="73"/>
        <v>Nov-Si ;Ene-No</v>
      </c>
      <c r="G888" t="e">
        <f>VLOOKUP(A888,#REF!,2,0)</f>
        <v>#REF!</v>
      </c>
    </row>
    <row r="889" spans="1:7" x14ac:dyDescent="0.25">
      <c r="A889" s="35" t="s">
        <v>2605</v>
      </c>
      <c r="B889" s="35" t="s">
        <v>152</v>
      </c>
      <c r="C889" t="str">
        <f t="shared" si="70"/>
        <v/>
      </c>
      <c r="D889" t="str">
        <f t="shared" si="71"/>
        <v/>
      </c>
      <c r="E889" t="str">
        <f t="shared" si="72"/>
        <v>Nov-Si ;Dic-No</v>
      </c>
      <c r="F889" t="str">
        <f t="shared" si="73"/>
        <v>Nov-Si ;Ene-No</v>
      </c>
      <c r="G889" t="e">
        <f>VLOOKUP(A889,#REF!,2,0)</f>
        <v>#REF!</v>
      </c>
    </row>
    <row r="890" spans="1:7" x14ac:dyDescent="0.25">
      <c r="A890" s="35" t="s">
        <v>1993</v>
      </c>
      <c r="B890" s="35" t="s">
        <v>152</v>
      </c>
      <c r="C890" t="str">
        <f t="shared" si="70"/>
        <v>EVR</v>
      </c>
      <c r="D890" t="str">
        <f t="shared" si="71"/>
        <v>EVR</v>
      </c>
      <c r="E890" t="str">
        <f t="shared" si="72"/>
        <v>Nov-Si ;Dic-Si</v>
      </c>
      <c r="F890" t="str">
        <f t="shared" si="73"/>
        <v>Nov-Si ;Ene-Si</v>
      </c>
      <c r="G890" t="e">
        <f>VLOOKUP(A890,#REF!,2,0)</f>
        <v>#REF!</v>
      </c>
    </row>
    <row r="891" spans="1:7" x14ac:dyDescent="0.25">
      <c r="A891" s="35" t="s">
        <v>1994</v>
      </c>
      <c r="B891" s="35" t="s">
        <v>152</v>
      </c>
      <c r="C891" t="str">
        <f t="shared" si="70"/>
        <v>GA13</v>
      </c>
      <c r="D891" t="str">
        <f t="shared" si="71"/>
        <v/>
      </c>
      <c r="E891" t="str">
        <f t="shared" si="72"/>
        <v>Nov-Si ;Dic-Si</v>
      </c>
      <c r="F891" t="str">
        <f t="shared" si="73"/>
        <v>Nov-Si ;Ene-No</v>
      </c>
      <c r="G891" t="e">
        <f>VLOOKUP(A891,#REF!,2,0)</f>
        <v>#REF!</v>
      </c>
    </row>
    <row r="892" spans="1:7" x14ac:dyDescent="0.25">
      <c r="A892" s="35" t="s">
        <v>2606</v>
      </c>
      <c r="B892" s="35" t="s">
        <v>152</v>
      </c>
      <c r="C892" t="str">
        <f t="shared" si="70"/>
        <v/>
      </c>
      <c r="D892" t="str">
        <f t="shared" si="71"/>
        <v/>
      </c>
      <c r="E892" t="str">
        <f t="shared" si="72"/>
        <v>Nov-Si ;Dic-No</v>
      </c>
      <c r="F892" t="str">
        <f t="shared" si="73"/>
        <v>Nov-Si ;Ene-No</v>
      </c>
      <c r="G892" t="e">
        <f>VLOOKUP(A892,#REF!,2,0)</f>
        <v>#REF!</v>
      </c>
    </row>
    <row r="893" spans="1:7" x14ac:dyDescent="0.25">
      <c r="A893" s="35" t="s">
        <v>2607</v>
      </c>
      <c r="B893" s="35" t="s">
        <v>152</v>
      </c>
      <c r="C893" t="str">
        <f t="shared" si="70"/>
        <v/>
      </c>
      <c r="D893" t="str">
        <f t="shared" si="71"/>
        <v/>
      </c>
      <c r="E893" t="str">
        <f t="shared" si="72"/>
        <v>Nov-Si ;Dic-No</v>
      </c>
      <c r="F893" t="str">
        <f t="shared" si="73"/>
        <v>Nov-Si ;Ene-No</v>
      </c>
      <c r="G893" t="e">
        <f>VLOOKUP(A893,#REF!,2,0)</f>
        <v>#REF!</v>
      </c>
    </row>
    <row r="894" spans="1:7" x14ac:dyDescent="0.25">
      <c r="A894" s="35" t="s">
        <v>2608</v>
      </c>
      <c r="B894" s="35" t="s">
        <v>152</v>
      </c>
      <c r="C894" t="str">
        <f t="shared" si="70"/>
        <v/>
      </c>
      <c r="D894" t="str">
        <f t="shared" si="71"/>
        <v>NAG</v>
      </c>
      <c r="E894" t="str">
        <f t="shared" si="72"/>
        <v>Nov-Si ;Dic-No</v>
      </c>
      <c r="F894" t="str">
        <f t="shared" si="73"/>
        <v>Nov-Si ;Ene-Si</v>
      </c>
      <c r="G894" t="e">
        <f>VLOOKUP(A894,#REF!,2,0)</f>
        <v>#REF!</v>
      </c>
    </row>
    <row r="895" spans="1:7" x14ac:dyDescent="0.25">
      <c r="A895" s="35" t="s">
        <v>2609</v>
      </c>
      <c r="B895" s="35" t="s">
        <v>152</v>
      </c>
      <c r="C895" t="str">
        <f t="shared" si="70"/>
        <v/>
      </c>
      <c r="D895" t="str">
        <f t="shared" si="71"/>
        <v/>
      </c>
      <c r="E895" t="str">
        <f t="shared" si="72"/>
        <v>Nov-Si ;Dic-No</v>
      </c>
      <c r="F895" t="str">
        <f t="shared" si="73"/>
        <v>Nov-Si ;Ene-No</v>
      </c>
      <c r="G895" t="e">
        <f>VLOOKUP(A895,#REF!,2,0)</f>
        <v>#REF!</v>
      </c>
    </row>
    <row r="896" spans="1:7" x14ac:dyDescent="0.25">
      <c r="A896" s="35" t="s">
        <v>2610</v>
      </c>
      <c r="B896" s="35" t="s">
        <v>152</v>
      </c>
      <c r="C896" t="str">
        <f t="shared" si="70"/>
        <v/>
      </c>
      <c r="D896" t="str">
        <f t="shared" si="71"/>
        <v/>
      </c>
      <c r="E896" t="str">
        <f t="shared" si="72"/>
        <v>Nov-Si ;Dic-No</v>
      </c>
      <c r="F896" t="str">
        <f t="shared" si="73"/>
        <v>Nov-Si ;Ene-No</v>
      </c>
      <c r="G896" t="e">
        <f>VLOOKUP(A896,#REF!,2,0)</f>
        <v>#REF!</v>
      </c>
    </row>
    <row r="897" spans="1:7" x14ac:dyDescent="0.25">
      <c r="A897" s="35" t="s">
        <v>1995</v>
      </c>
      <c r="B897" s="35" t="s">
        <v>152</v>
      </c>
      <c r="C897" t="str">
        <f t="shared" si="70"/>
        <v>PIO11</v>
      </c>
      <c r="D897" t="str">
        <f t="shared" si="71"/>
        <v/>
      </c>
      <c r="E897" t="str">
        <f t="shared" si="72"/>
        <v>Nov-Si ;Dic-Si</v>
      </c>
      <c r="F897" t="str">
        <f t="shared" si="73"/>
        <v>Nov-Si ;Ene-No</v>
      </c>
      <c r="G897" t="e">
        <f>VLOOKUP(A897,#REF!,2,0)</f>
        <v>#REF!</v>
      </c>
    </row>
    <row r="898" spans="1:7" x14ac:dyDescent="0.25">
      <c r="A898" s="35" t="s">
        <v>1996</v>
      </c>
      <c r="B898" s="35" t="s">
        <v>152</v>
      </c>
      <c r="C898" t="str">
        <f t="shared" si="70"/>
        <v>REL13B</v>
      </c>
      <c r="D898" t="str">
        <f t="shared" si="71"/>
        <v/>
      </c>
      <c r="E898" t="str">
        <f t="shared" si="72"/>
        <v>Nov-Si ;Dic-Si</v>
      </c>
      <c r="F898" t="str">
        <f t="shared" si="73"/>
        <v>Nov-Si ;Ene-No</v>
      </c>
      <c r="G898" t="e">
        <f>VLOOKUP(A898,#REF!,2,0)</f>
        <v>#REF!</v>
      </c>
    </row>
    <row r="899" spans="1:7" x14ac:dyDescent="0.25">
      <c r="A899" s="35" t="s">
        <v>2611</v>
      </c>
      <c r="B899" s="35" t="s">
        <v>152</v>
      </c>
      <c r="C899" t="str">
        <f t="shared" ref="C899:C962" si="74">IFERROR(VLOOKUP(A899,J:J,1,0),"")</f>
        <v/>
      </c>
      <c r="D899" t="str">
        <f t="shared" ref="D899:D962" si="75">IFERROR(VLOOKUP(A899,P:P,1,0),"")</f>
        <v/>
      </c>
      <c r="E899" t="str">
        <f t="shared" ref="E899:E962" si="76">IF(C899=A899,"Nov-Si ;Dic-Si","Nov-Si ;Dic-No")</f>
        <v>Nov-Si ;Dic-No</v>
      </c>
      <c r="F899" t="str">
        <f t="shared" ref="F899:F962" si="77">IF(D899=A899,"Nov-Si ;Ene-Si","Nov-Si ;Ene-No")</f>
        <v>Nov-Si ;Ene-No</v>
      </c>
      <c r="G899" t="e">
        <f>VLOOKUP(A899,#REF!,2,0)</f>
        <v>#REF!</v>
      </c>
    </row>
    <row r="900" spans="1:7" x14ac:dyDescent="0.25">
      <c r="A900" s="35" t="s">
        <v>2612</v>
      </c>
      <c r="B900" s="35" t="s">
        <v>152</v>
      </c>
      <c r="C900" t="str">
        <f t="shared" si="74"/>
        <v/>
      </c>
      <c r="D900" t="str">
        <f t="shared" si="75"/>
        <v/>
      </c>
      <c r="E900" t="str">
        <f t="shared" si="76"/>
        <v>Nov-Si ;Dic-No</v>
      </c>
      <c r="F900" t="str">
        <f t="shared" si="77"/>
        <v>Nov-Si ;Ene-No</v>
      </c>
      <c r="G900" t="e">
        <f>VLOOKUP(A900,#REF!,2,0)</f>
        <v>#REF!</v>
      </c>
    </row>
    <row r="901" spans="1:7" x14ac:dyDescent="0.25">
      <c r="A901" s="35" t="s">
        <v>2613</v>
      </c>
      <c r="B901" s="35" t="s">
        <v>152</v>
      </c>
      <c r="C901" t="str">
        <f t="shared" si="74"/>
        <v/>
      </c>
      <c r="D901" t="str">
        <f t="shared" si="75"/>
        <v>SFT1B1</v>
      </c>
      <c r="E901" t="str">
        <f t="shared" si="76"/>
        <v>Nov-Si ;Dic-No</v>
      </c>
      <c r="F901" t="str">
        <f t="shared" si="77"/>
        <v>Nov-Si ;Ene-Si</v>
      </c>
      <c r="G901" t="e">
        <f>VLOOKUP(A901,#REF!,2,0)</f>
        <v>#REF!</v>
      </c>
    </row>
    <row r="902" spans="1:7" x14ac:dyDescent="0.25">
      <c r="A902" s="35" t="s">
        <v>2614</v>
      </c>
      <c r="B902" s="35" t="s">
        <v>152</v>
      </c>
      <c r="C902" t="str">
        <f t="shared" si="74"/>
        <v/>
      </c>
      <c r="D902" t="str">
        <f t="shared" si="75"/>
        <v/>
      </c>
      <c r="E902" t="str">
        <f t="shared" si="76"/>
        <v>Nov-Si ;Dic-No</v>
      </c>
      <c r="F902" t="str">
        <f t="shared" si="77"/>
        <v>Nov-Si ;Ene-No</v>
      </c>
      <c r="G902" t="e">
        <f>VLOOKUP(A902,#REF!,2,0)</f>
        <v>#REF!</v>
      </c>
    </row>
    <row r="903" spans="1:7" x14ac:dyDescent="0.25">
      <c r="A903" s="35" t="s">
        <v>2615</v>
      </c>
      <c r="B903" s="35" t="s">
        <v>152</v>
      </c>
      <c r="C903" t="str">
        <f t="shared" si="74"/>
        <v/>
      </c>
      <c r="D903" t="str">
        <f t="shared" si="75"/>
        <v>TAY11M</v>
      </c>
      <c r="E903" t="str">
        <f t="shared" si="76"/>
        <v>Nov-Si ;Dic-No</v>
      </c>
      <c r="F903" t="str">
        <f t="shared" si="77"/>
        <v>Nov-Si ;Ene-Si</v>
      </c>
      <c r="G903" t="e">
        <f>VLOOKUP(A903,#REF!,2,0)</f>
        <v>#REF!</v>
      </c>
    </row>
    <row r="904" spans="1:7" x14ac:dyDescent="0.25">
      <c r="A904" s="35" t="s">
        <v>2616</v>
      </c>
      <c r="B904" s="35" t="s">
        <v>152</v>
      </c>
      <c r="C904" t="str">
        <f t="shared" si="74"/>
        <v/>
      </c>
      <c r="D904" t="str">
        <f t="shared" si="75"/>
        <v/>
      </c>
      <c r="E904" t="str">
        <f t="shared" si="76"/>
        <v>Nov-Si ;Dic-No</v>
      </c>
      <c r="F904" t="str">
        <f t="shared" si="77"/>
        <v>Nov-Si ;Ene-No</v>
      </c>
      <c r="G904" t="e">
        <f>VLOOKUP(A904,#REF!,2,0)</f>
        <v>#REF!</v>
      </c>
    </row>
    <row r="905" spans="1:7" x14ac:dyDescent="0.25">
      <c r="A905" s="35" t="s">
        <v>2617</v>
      </c>
      <c r="B905" s="35" t="s">
        <v>152</v>
      </c>
      <c r="C905" t="str">
        <f t="shared" si="74"/>
        <v/>
      </c>
      <c r="D905" t="str">
        <f t="shared" si="75"/>
        <v/>
      </c>
      <c r="E905" t="str">
        <f t="shared" si="76"/>
        <v>Nov-Si ;Dic-No</v>
      </c>
      <c r="F905" t="str">
        <f t="shared" si="77"/>
        <v>Nov-Si ;Ene-No</v>
      </c>
      <c r="G905" t="e">
        <f>VLOOKUP(A905,#REF!,2,0)</f>
        <v>#REF!</v>
      </c>
    </row>
    <row r="906" spans="1:7" x14ac:dyDescent="0.25">
      <c r="A906" s="35" t="s">
        <v>2571</v>
      </c>
      <c r="B906" s="35" t="s">
        <v>152</v>
      </c>
      <c r="C906" t="str">
        <f t="shared" si="74"/>
        <v/>
      </c>
      <c r="D906" t="str">
        <f t="shared" si="75"/>
        <v>1VE</v>
      </c>
      <c r="E906" t="str">
        <f t="shared" si="76"/>
        <v>Nov-Si ;Dic-No</v>
      </c>
      <c r="F906" t="str">
        <f t="shared" si="77"/>
        <v>Nov-Si ;Ene-Si</v>
      </c>
      <c r="G906" t="e">
        <f>VLOOKUP(A906,#REF!,2,0)</f>
        <v>#REF!</v>
      </c>
    </row>
    <row r="907" spans="1:7" x14ac:dyDescent="0.25">
      <c r="A907" s="35" t="s">
        <v>2572</v>
      </c>
      <c r="B907" s="35" t="s">
        <v>152</v>
      </c>
      <c r="C907" t="str">
        <f t="shared" si="74"/>
        <v/>
      </c>
      <c r="D907" t="str">
        <f t="shared" si="75"/>
        <v/>
      </c>
      <c r="E907" t="str">
        <f t="shared" si="76"/>
        <v>Nov-Si ;Dic-No</v>
      </c>
      <c r="F907" t="str">
        <f t="shared" si="77"/>
        <v>Nov-Si ;Ene-No</v>
      </c>
      <c r="G907" t="e">
        <f>VLOOKUP(A907,#REF!,2,0)</f>
        <v>#REF!</v>
      </c>
    </row>
    <row r="908" spans="1:7" x14ac:dyDescent="0.25">
      <c r="A908" s="35" t="s">
        <v>2573</v>
      </c>
      <c r="B908" s="35" t="s">
        <v>152</v>
      </c>
      <c r="C908" t="str">
        <f t="shared" si="74"/>
        <v/>
      </c>
      <c r="D908" t="str">
        <f t="shared" si="75"/>
        <v/>
      </c>
      <c r="E908" t="str">
        <f t="shared" si="76"/>
        <v>Nov-Si ;Dic-No</v>
      </c>
      <c r="F908" t="str">
        <f t="shared" si="77"/>
        <v>Nov-Si ;Ene-No</v>
      </c>
      <c r="G908" t="e">
        <f>VLOOKUP(A908,#REF!,2,0)</f>
        <v>#REF!</v>
      </c>
    </row>
    <row r="909" spans="1:7" x14ac:dyDescent="0.25">
      <c r="A909" s="35" t="s">
        <v>2574</v>
      </c>
      <c r="B909" s="35" t="s">
        <v>152</v>
      </c>
      <c r="C909" t="str">
        <f t="shared" si="74"/>
        <v/>
      </c>
      <c r="D909" t="str">
        <f t="shared" si="75"/>
        <v>2VE</v>
      </c>
      <c r="E909" t="str">
        <f t="shared" si="76"/>
        <v>Nov-Si ;Dic-No</v>
      </c>
      <c r="F909" t="str">
        <f t="shared" si="77"/>
        <v>Nov-Si ;Ene-Si</v>
      </c>
      <c r="G909" t="e">
        <f>VLOOKUP(A909,#REF!,2,0)</f>
        <v>#REF!</v>
      </c>
    </row>
    <row r="910" spans="1:7" x14ac:dyDescent="0.25">
      <c r="A910" s="35" t="s">
        <v>2575</v>
      </c>
      <c r="B910" s="35" t="s">
        <v>152</v>
      </c>
      <c r="C910" t="str">
        <f t="shared" si="74"/>
        <v/>
      </c>
      <c r="D910" t="str">
        <f t="shared" si="75"/>
        <v/>
      </c>
      <c r="E910" t="str">
        <f t="shared" si="76"/>
        <v>Nov-Si ;Dic-No</v>
      </c>
      <c r="F910" t="str">
        <f t="shared" si="77"/>
        <v>Nov-Si ;Ene-No</v>
      </c>
      <c r="G910" t="e">
        <f>VLOOKUP(A910,#REF!,2,0)</f>
        <v>#REF!</v>
      </c>
    </row>
    <row r="911" spans="1:7" x14ac:dyDescent="0.25">
      <c r="A911" s="35" t="s">
        <v>1985</v>
      </c>
      <c r="B911" s="35" t="s">
        <v>152</v>
      </c>
      <c r="C911" t="str">
        <f t="shared" si="74"/>
        <v>C761</v>
      </c>
      <c r="D911" t="str">
        <f t="shared" si="75"/>
        <v/>
      </c>
      <c r="E911" t="str">
        <f t="shared" si="76"/>
        <v>Nov-Si ;Dic-Si</v>
      </c>
      <c r="F911" t="str">
        <f t="shared" si="77"/>
        <v>Nov-Si ;Ene-No</v>
      </c>
      <c r="G911" t="e">
        <f>VLOOKUP(A911,#REF!,2,0)</f>
        <v>#REF!</v>
      </c>
    </row>
    <row r="912" spans="1:7" x14ac:dyDescent="0.25">
      <c r="A912" s="35" t="s">
        <v>2576</v>
      </c>
      <c r="B912" s="35" t="s">
        <v>152</v>
      </c>
      <c r="C912" t="str">
        <f t="shared" si="74"/>
        <v/>
      </c>
      <c r="D912" t="str">
        <f t="shared" si="75"/>
        <v/>
      </c>
      <c r="E912" t="str">
        <f t="shared" si="76"/>
        <v>Nov-Si ;Dic-No</v>
      </c>
      <c r="F912" t="str">
        <f t="shared" si="77"/>
        <v>Nov-Si ;Ene-No</v>
      </c>
      <c r="G912" t="e">
        <f>VLOOKUP(A912,#REF!,2,0)</f>
        <v>#REF!</v>
      </c>
    </row>
    <row r="913" spans="1:7" x14ac:dyDescent="0.25">
      <c r="A913" s="35" t="s">
        <v>2577</v>
      </c>
      <c r="B913" s="35" t="s">
        <v>152</v>
      </c>
      <c r="C913" t="str">
        <f t="shared" si="74"/>
        <v/>
      </c>
      <c r="D913" t="str">
        <f t="shared" si="75"/>
        <v/>
      </c>
      <c r="E913" t="str">
        <f t="shared" si="76"/>
        <v>Nov-Si ;Dic-No</v>
      </c>
      <c r="F913" t="str">
        <f t="shared" si="77"/>
        <v>Nov-Si ;Ene-No</v>
      </c>
      <c r="G913" t="e">
        <f>VLOOKUP(A913,#REF!,2,0)</f>
        <v>#REF!</v>
      </c>
    </row>
    <row r="914" spans="1:7" x14ac:dyDescent="0.25">
      <c r="A914" s="35" t="s">
        <v>2578</v>
      </c>
      <c r="B914" s="35" t="s">
        <v>152</v>
      </c>
      <c r="C914" t="str">
        <f t="shared" si="74"/>
        <v/>
      </c>
      <c r="D914" t="str">
        <f t="shared" si="75"/>
        <v>CUU</v>
      </c>
      <c r="E914" t="str">
        <f t="shared" si="76"/>
        <v>Nov-Si ;Dic-No</v>
      </c>
      <c r="F914" t="str">
        <f t="shared" si="77"/>
        <v>Nov-Si ;Ene-Si</v>
      </c>
      <c r="G914" t="e">
        <f>VLOOKUP(A914,#REF!,2,0)</f>
        <v>#REF!</v>
      </c>
    </row>
    <row r="915" spans="1:7" x14ac:dyDescent="0.25">
      <c r="A915" s="35" t="s">
        <v>2579</v>
      </c>
      <c r="B915" s="35" t="s">
        <v>152</v>
      </c>
      <c r="C915" t="str">
        <f t="shared" si="74"/>
        <v/>
      </c>
      <c r="D915" t="str">
        <f t="shared" si="75"/>
        <v/>
      </c>
      <c r="E915" t="str">
        <f t="shared" si="76"/>
        <v>Nov-Si ;Dic-No</v>
      </c>
      <c r="F915" t="str">
        <f t="shared" si="77"/>
        <v>Nov-Si ;Ene-No</v>
      </c>
      <c r="G915" t="e">
        <f>VLOOKUP(A915,#REF!,2,0)</f>
        <v>#REF!</v>
      </c>
    </row>
    <row r="916" spans="1:7" x14ac:dyDescent="0.25">
      <c r="A916" s="35" t="s">
        <v>1986</v>
      </c>
      <c r="B916" s="35" t="s">
        <v>152</v>
      </c>
      <c r="C916" t="str">
        <f t="shared" si="74"/>
        <v>GA0</v>
      </c>
      <c r="D916" t="str">
        <f t="shared" si="75"/>
        <v>GA0</v>
      </c>
      <c r="E916" t="str">
        <f t="shared" si="76"/>
        <v>Nov-Si ;Dic-Si</v>
      </c>
      <c r="F916" t="str">
        <f t="shared" si="77"/>
        <v>Nov-Si ;Ene-Si</v>
      </c>
      <c r="G916" t="e">
        <f>VLOOKUP(A916,#REF!,2,0)</f>
        <v>#REF!</v>
      </c>
    </row>
    <row r="917" spans="1:7" x14ac:dyDescent="0.25">
      <c r="A917" s="35" t="s">
        <v>2580</v>
      </c>
      <c r="B917" s="35" t="s">
        <v>152</v>
      </c>
      <c r="C917" t="str">
        <f t="shared" si="74"/>
        <v/>
      </c>
      <c r="D917" t="str">
        <f t="shared" si="75"/>
        <v>KCO</v>
      </c>
      <c r="E917" t="str">
        <f t="shared" si="76"/>
        <v>Nov-Si ;Dic-No</v>
      </c>
      <c r="F917" t="str">
        <f t="shared" si="77"/>
        <v>Nov-Si ;Ene-Si</v>
      </c>
      <c r="G917" t="e">
        <f>VLOOKUP(A917,#REF!,2,0)</f>
        <v>#REF!</v>
      </c>
    </row>
    <row r="918" spans="1:7" x14ac:dyDescent="0.25">
      <c r="A918" s="35" t="s">
        <v>1987</v>
      </c>
      <c r="B918" s="35" t="s">
        <v>152</v>
      </c>
      <c r="C918" t="str">
        <f t="shared" si="74"/>
        <v>MNU3D</v>
      </c>
      <c r="D918" t="str">
        <f t="shared" si="75"/>
        <v/>
      </c>
      <c r="E918" t="str">
        <f t="shared" si="76"/>
        <v>Nov-Si ;Dic-Si</v>
      </c>
      <c r="F918" t="str">
        <f t="shared" si="77"/>
        <v>Nov-Si ;Ene-No</v>
      </c>
      <c r="G918" t="e">
        <f>VLOOKUP(A918,#REF!,2,0)</f>
        <v>#REF!</v>
      </c>
    </row>
    <row r="919" spans="1:7" x14ac:dyDescent="0.25">
      <c r="A919" s="35" t="s">
        <v>2581</v>
      </c>
      <c r="B919" s="35" t="s">
        <v>152</v>
      </c>
      <c r="C919" t="str">
        <f t="shared" si="74"/>
        <v/>
      </c>
      <c r="D919" t="str">
        <f t="shared" si="75"/>
        <v/>
      </c>
      <c r="E919" t="str">
        <f t="shared" si="76"/>
        <v>Nov-Si ;Dic-No</v>
      </c>
      <c r="F919" t="str">
        <f t="shared" si="77"/>
        <v>Nov-Si ;Ene-No</v>
      </c>
      <c r="G919" t="e">
        <f>VLOOKUP(A919,#REF!,2,0)</f>
        <v>#REF!</v>
      </c>
    </row>
    <row r="920" spans="1:7" x14ac:dyDescent="0.25">
      <c r="A920" s="35" t="s">
        <v>1988</v>
      </c>
      <c r="B920" s="35" t="s">
        <v>152</v>
      </c>
      <c r="C920" t="str">
        <f t="shared" si="74"/>
        <v>PEY</v>
      </c>
      <c r="D920" t="str">
        <f t="shared" si="75"/>
        <v/>
      </c>
      <c r="E920" t="str">
        <f t="shared" si="76"/>
        <v>Nov-Si ;Dic-Si</v>
      </c>
      <c r="F920" t="str">
        <f t="shared" si="77"/>
        <v>Nov-Si ;Ene-No</v>
      </c>
      <c r="G920" t="e">
        <f>VLOOKUP(A920,#REF!,2,0)</f>
        <v>#REF!</v>
      </c>
    </row>
    <row r="921" spans="1:7" x14ac:dyDescent="0.25">
      <c r="A921" s="35" t="s">
        <v>2582</v>
      </c>
      <c r="B921" s="35" t="s">
        <v>152</v>
      </c>
      <c r="C921" t="str">
        <f t="shared" si="74"/>
        <v/>
      </c>
      <c r="D921" t="str">
        <f t="shared" si="75"/>
        <v/>
      </c>
      <c r="E921" t="str">
        <f t="shared" si="76"/>
        <v>Nov-Si ;Dic-No</v>
      </c>
      <c r="F921" t="str">
        <f t="shared" si="77"/>
        <v>Nov-Si ;Ene-No</v>
      </c>
      <c r="G921" t="e">
        <f>VLOOKUP(A921,#REF!,2,0)</f>
        <v>#REF!</v>
      </c>
    </row>
    <row r="922" spans="1:7" x14ac:dyDescent="0.25">
      <c r="A922" s="35" t="s">
        <v>2583</v>
      </c>
      <c r="B922" s="35" t="s">
        <v>152</v>
      </c>
      <c r="C922" t="str">
        <f t="shared" si="74"/>
        <v/>
      </c>
      <c r="D922" t="str">
        <f t="shared" si="75"/>
        <v/>
      </c>
      <c r="E922" t="str">
        <f t="shared" si="76"/>
        <v>Nov-Si ;Dic-No</v>
      </c>
      <c r="F922" t="str">
        <f t="shared" si="77"/>
        <v>Nov-Si ;Ene-No</v>
      </c>
      <c r="G922" t="e">
        <f>VLOOKUP(A922,#REF!,2,0)</f>
        <v>#REF!</v>
      </c>
    </row>
    <row r="923" spans="1:7" x14ac:dyDescent="0.25">
      <c r="A923" s="35" t="s">
        <v>1989</v>
      </c>
      <c r="B923" s="35" t="s">
        <v>152</v>
      </c>
      <c r="C923" t="str">
        <f t="shared" si="74"/>
        <v>RMI</v>
      </c>
      <c r="D923" t="str">
        <f t="shared" si="75"/>
        <v/>
      </c>
      <c r="E923" t="str">
        <f t="shared" si="76"/>
        <v>Nov-Si ;Dic-Si</v>
      </c>
      <c r="F923" t="str">
        <f t="shared" si="77"/>
        <v>Nov-Si ;Ene-No</v>
      </c>
      <c r="G923" t="e">
        <f>VLOOKUP(A923,#REF!,2,0)</f>
        <v>#REF!</v>
      </c>
    </row>
    <row r="924" spans="1:7" x14ac:dyDescent="0.25">
      <c r="A924" s="35" t="s">
        <v>2584</v>
      </c>
      <c r="B924" s="35" t="s">
        <v>152</v>
      </c>
      <c r="C924" t="str">
        <f t="shared" si="74"/>
        <v/>
      </c>
      <c r="D924" t="str">
        <f t="shared" si="75"/>
        <v>SFN</v>
      </c>
      <c r="E924" t="str">
        <f t="shared" si="76"/>
        <v>Nov-Si ;Dic-No</v>
      </c>
      <c r="F924" t="str">
        <f t="shared" si="77"/>
        <v>Nov-Si ;Ene-Si</v>
      </c>
      <c r="G924" t="e">
        <f>VLOOKUP(A924,#REF!,2,0)</f>
        <v>#REF!</v>
      </c>
    </row>
    <row r="925" spans="1:7" x14ac:dyDescent="0.25">
      <c r="A925" s="35" t="s">
        <v>2585</v>
      </c>
      <c r="B925" s="35" t="s">
        <v>152</v>
      </c>
      <c r="C925" t="str">
        <f t="shared" si="74"/>
        <v/>
      </c>
      <c r="D925" t="str">
        <f t="shared" si="75"/>
        <v>V0D</v>
      </c>
      <c r="E925" t="str">
        <f t="shared" si="76"/>
        <v>Nov-Si ;Dic-No</v>
      </c>
      <c r="F925" t="str">
        <f t="shared" si="77"/>
        <v>Nov-Si ;Ene-Si</v>
      </c>
      <c r="G925" t="e">
        <f>VLOOKUP(A925,#REF!,2,0)</f>
        <v>#REF!</v>
      </c>
    </row>
    <row r="926" spans="1:7" x14ac:dyDescent="0.25">
      <c r="A926" s="35" t="s">
        <v>2586</v>
      </c>
      <c r="B926" s="35" t="s">
        <v>152</v>
      </c>
      <c r="C926" t="str">
        <f t="shared" si="74"/>
        <v/>
      </c>
      <c r="D926" t="str">
        <f t="shared" si="75"/>
        <v/>
      </c>
      <c r="E926" t="str">
        <f t="shared" si="76"/>
        <v>Nov-Si ;Dic-No</v>
      </c>
      <c r="F926" t="str">
        <f t="shared" si="77"/>
        <v>Nov-Si ;Ene-No</v>
      </c>
      <c r="G926" t="e">
        <f>VLOOKUP(A926,#REF!,2,0)</f>
        <v>#REF!</v>
      </c>
    </row>
    <row r="927" spans="1:7" x14ac:dyDescent="0.25">
      <c r="A927" s="35" t="s">
        <v>2587</v>
      </c>
      <c r="B927" s="35" t="s">
        <v>152</v>
      </c>
      <c r="C927" t="str">
        <f t="shared" si="74"/>
        <v/>
      </c>
      <c r="D927" t="str">
        <f t="shared" si="75"/>
        <v/>
      </c>
      <c r="E927" t="str">
        <f t="shared" si="76"/>
        <v>Nov-Si ;Dic-No</v>
      </c>
      <c r="F927" t="str">
        <f t="shared" si="77"/>
        <v>Nov-Si ;Ene-No</v>
      </c>
      <c r="G927" t="e">
        <f>VLOOKUP(A927,#REF!,2,0)</f>
        <v>#REF!</v>
      </c>
    </row>
    <row r="928" spans="1:7" x14ac:dyDescent="0.25">
      <c r="A928" s="35" t="s">
        <v>2588</v>
      </c>
      <c r="B928" s="35" t="s">
        <v>152</v>
      </c>
      <c r="C928" t="str">
        <f t="shared" si="74"/>
        <v/>
      </c>
      <c r="D928" t="str">
        <f t="shared" si="75"/>
        <v/>
      </c>
      <c r="E928" t="str">
        <f t="shared" si="76"/>
        <v>Nov-Si ;Dic-No</v>
      </c>
      <c r="F928" t="str">
        <f t="shared" si="77"/>
        <v>Nov-Si ;Ene-No</v>
      </c>
      <c r="G928" t="e">
        <f>VLOOKUP(A928,#REF!,2,0)</f>
        <v>#REF!</v>
      </c>
    </row>
    <row r="929" spans="1:7" x14ac:dyDescent="0.25">
      <c r="A929" s="35" t="s">
        <v>2558</v>
      </c>
      <c r="B929" s="35" t="s">
        <v>152</v>
      </c>
      <c r="C929" t="str">
        <f t="shared" si="74"/>
        <v/>
      </c>
      <c r="D929" t="str">
        <f t="shared" si="75"/>
        <v/>
      </c>
      <c r="E929" t="str">
        <f t="shared" si="76"/>
        <v>Nov-Si ;Dic-No</v>
      </c>
      <c r="F929" t="str">
        <f t="shared" si="77"/>
        <v>Nov-Si ;Ene-No</v>
      </c>
      <c r="G929" t="e">
        <f>VLOOKUP(A929,#REF!,2,0)</f>
        <v>#REF!</v>
      </c>
    </row>
    <row r="930" spans="1:7" x14ac:dyDescent="0.25">
      <c r="A930" s="35" t="s">
        <v>2559</v>
      </c>
      <c r="B930" s="35" t="s">
        <v>152</v>
      </c>
      <c r="C930" t="str">
        <f t="shared" si="74"/>
        <v/>
      </c>
      <c r="D930" t="str">
        <f t="shared" si="75"/>
        <v/>
      </c>
      <c r="E930" t="str">
        <f t="shared" si="76"/>
        <v>Nov-Si ;Dic-No</v>
      </c>
      <c r="F930" t="str">
        <f t="shared" si="77"/>
        <v>Nov-Si ;Ene-No</v>
      </c>
      <c r="G930" t="e">
        <f>VLOOKUP(A930,#REF!,2,0)</f>
        <v>#REF!</v>
      </c>
    </row>
    <row r="931" spans="1:7" x14ac:dyDescent="0.25">
      <c r="A931" s="35" t="s">
        <v>2560</v>
      </c>
      <c r="B931" s="35" t="s">
        <v>152</v>
      </c>
      <c r="C931" t="str">
        <f t="shared" si="74"/>
        <v/>
      </c>
      <c r="D931" t="str">
        <f t="shared" si="75"/>
        <v/>
      </c>
      <c r="E931" t="str">
        <f t="shared" si="76"/>
        <v>Nov-Si ;Dic-No</v>
      </c>
      <c r="F931" t="str">
        <f t="shared" si="77"/>
        <v>Nov-Si ;Ene-No</v>
      </c>
      <c r="G931" t="e">
        <f>VLOOKUP(A931,#REF!,2,0)</f>
        <v>#REF!</v>
      </c>
    </row>
    <row r="932" spans="1:7" x14ac:dyDescent="0.25">
      <c r="A932" s="35" t="s">
        <v>2561</v>
      </c>
      <c r="B932" s="35" t="s">
        <v>152</v>
      </c>
      <c r="C932" t="str">
        <f t="shared" si="74"/>
        <v/>
      </c>
      <c r="D932" t="str">
        <f t="shared" si="75"/>
        <v/>
      </c>
      <c r="E932" t="str">
        <f t="shared" si="76"/>
        <v>Nov-Si ;Dic-No</v>
      </c>
      <c r="F932" t="str">
        <f t="shared" si="77"/>
        <v>Nov-Si ;Ene-No</v>
      </c>
      <c r="G932" t="e">
        <f>VLOOKUP(A932,#REF!,2,0)</f>
        <v>#REF!</v>
      </c>
    </row>
    <row r="933" spans="1:7" x14ac:dyDescent="0.25">
      <c r="A933" s="35" t="s">
        <v>1981</v>
      </c>
      <c r="B933" s="35" t="s">
        <v>152</v>
      </c>
      <c r="C933" t="str">
        <f t="shared" si="74"/>
        <v>HU1</v>
      </c>
      <c r="D933" t="str">
        <f t="shared" si="75"/>
        <v/>
      </c>
      <c r="E933" t="str">
        <f t="shared" si="76"/>
        <v>Nov-Si ;Dic-Si</v>
      </c>
      <c r="F933" t="str">
        <f t="shared" si="77"/>
        <v>Nov-Si ;Ene-No</v>
      </c>
      <c r="G933" t="e">
        <f>VLOOKUP(A933,#REF!,2,0)</f>
        <v>#REF!</v>
      </c>
    </row>
    <row r="934" spans="1:7" x14ac:dyDescent="0.25">
      <c r="A934" s="35" t="s">
        <v>2562</v>
      </c>
      <c r="B934" s="35" t="s">
        <v>152</v>
      </c>
      <c r="C934" t="str">
        <f t="shared" si="74"/>
        <v/>
      </c>
      <c r="D934" t="str">
        <f t="shared" si="75"/>
        <v/>
      </c>
      <c r="E934" t="str">
        <f t="shared" si="76"/>
        <v>Nov-Si ;Dic-No</v>
      </c>
      <c r="F934" t="str">
        <f t="shared" si="77"/>
        <v>Nov-Si ;Ene-No</v>
      </c>
      <c r="G934" t="e">
        <f>VLOOKUP(A934,#REF!,2,0)</f>
        <v>#REF!</v>
      </c>
    </row>
    <row r="935" spans="1:7" x14ac:dyDescent="0.25">
      <c r="A935" s="35" t="s">
        <v>2563</v>
      </c>
      <c r="B935" s="35" t="s">
        <v>152</v>
      </c>
      <c r="C935" t="str">
        <f t="shared" si="74"/>
        <v/>
      </c>
      <c r="D935" t="str">
        <f t="shared" si="75"/>
        <v/>
      </c>
      <c r="E935" t="str">
        <f t="shared" si="76"/>
        <v>Nov-Si ;Dic-No</v>
      </c>
      <c r="F935" t="str">
        <f t="shared" si="77"/>
        <v>Nov-Si ;Ene-No</v>
      </c>
      <c r="G935" t="e">
        <f>VLOOKUP(A935,#REF!,2,0)</f>
        <v>#REF!</v>
      </c>
    </row>
    <row r="936" spans="1:7" x14ac:dyDescent="0.25">
      <c r="A936" s="35" t="s">
        <v>1982</v>
      </c>
      <c r="B936" s="35" t="s">
        <v>152</v>
      </c>
      <c r="C936" t="str">
        <f t="shared" si="74"/>
        <v>MVX</v>
      </c>
      <c r="D936" t="str">
        <f t="shared" si="75"/>
        <v>MVX</v>
      </c>
      <c r="E936" t="str">
        <f t="shared" si="76"/>
        <v>Nov-Si ;Dic-Si</v>
      </c>
      <c r="F936" t="str">
        <f t="shared" si="77"/>
        <v>Nov-Si ;Ene-Si</v>
      </c>
      <c r="G936" t="e">
        <f>VLOOKUP(A936,#REF!,2,0)</f>
        <v>#REF!</v>
      </c>
    </row>
    <row r="937" spans="1:7" x14ac:dyDescent="0.25">
      <c r="A937" s="35" t="s">
        <v>2564</v>
      </c>
      <c r="B937" s="35" t="s">
        <v>152</v>
      </c>
      <c r="C937" t="str">
        <f t="shared" si="74"/>
        <v/>
      </c>
      <c r="D937" t="str">
        <f t="shared" si="75"/>
        <v/>
      </c>
      <c r="E937" t="str">
        <f t="shared" si="76"/>
        <v>Nov-Si ;Dic-No</v>
      </c>
      <c r="F937" t="str">
        <f t="shared" si="77"/>
        <v>Nov-Si ;Ene-No</v>
      </c>
      <c r="G937" t="e">
        <f>VLOOKUP(A937,#REF!,2,0)</f>
        <v>#REF!</v>
      </c>
    </row>
    <row r="938" spans="1:7" x14ac:dyDescent="0.25">
      <c r="A938" s="35" t="s">
        <v>2565</v>
      </c>
      <c r="B938" s="35" t="s">
        <v>152</v>
      </c>
      <c r="C938" t="str">
        <f t="shared" si="74"/>
        <v/>
      </c>
      <c r="D938" t="str">
        <f t="shared" si="75"/>
        <v/>
      </c>
      <c r="E938" t="str">
        <f t="shared" si="76"/>
        <v>Nov-Si ;Dic-No</v>
      </c>
      <c r="F938" t="str">
        <f t="shared" si="77"/>
        <v>Nov-Si ;Ene-No</v>
      </c>
      <c r="G938" t="e">
        <f>VLOOKUP(A938,#REF!,2,0)</f>
        <v>#REF!</v>
      </c>
    </row>
    <row r="939" spans="1:7" x14ac:dyDescent="0.25">
      <c r="A939" s="35" t="s">
        <v>2566</v>
      </c>
      <c r="B939" s="35" t="s">
        <v>152</v>
      </c>
      <c r="C939" t="str">
        <f t="shared" si="74"/>
        <v/>
      </c>
      <c r="D939" t="str">
        <f t="shared" si="75"/>
        <v/>
      </c>
      <c r="E939" t="str">
        <f t="shared" si="76"/>
        <v>Nov-Si ;Dic-No</v>
      </c>
      <c r="F939" t="str">
        <f t="shared" si="77"/>
        <v>Nov-Si ;Ene-No</v>
      </c>
      <c r="G939" t="e">
        <f>VLOOKUP(A939,#REF!,2,0)</f>
        <v>#REF!</v>
      </c>
    </row>
    <row r="940" spans="1:7" x14ac:dyDescent="0.25">
      <c r="A940" s="35" t="s">
        <v>2567</v>
      </c>
      <c r="B940" s="35" t="s">
        <v>152</v>
      </c>
      <c r="C940" t="str">
        <f t="shared" si="74"/>
        <v/>
      </c>
      <c r="D940" t="str">
        <f t="shared" si="75"/>
        <v>ORP</v>
      </c>
      <c r="E940" t="str">
        <f t="shared" si="76"/>
        <v>Nov-Si ;Dic-No</v>
      </c>
      <c r="F940" t="str">
        <f t="shared" si="77"/>
        <v>Nov-Si ;Ene-Si</v>
      </c>
      <c r="G940" t="e">
        <f>VLOOKUP(A940,#REF!,2,0)</f>
        <v>#REF!</v>
      </c>
    </row>
    <row r="941" spans="1:7" x14ac:dyDescent="0.25">
      <c r="A941" s="35" t="s">
        <v>2568</v>
      </c>
      <c r="B941" s="35" t="s">
        <v>152</v>
      </c>
      <c r="C941" t="str">
        <f t="shared" si="74"/>
        <v/>
      </c>
      <c r="D941" t="str">
        <f t="shared" si="75"/>
        <v/>
      </c>
      <c r="E941" t="str">
        <f t="shared" si="76"/>
        <v>Nov-Si ;Dic-No</v>
      </c>
      <c r="F941" t="str">
        <f t="shared" si="77"/>
        <v>Nov-Si ;Ene-No</v>
      </c>
      <c r="G941" t="e">
        <f>VLOOKUP(A941,#REF!,2,0)</f>
        <v>#REF!</v>
      </c>
    </row>
    <row r="942" spans="1:7" x14ac:dyDescent="0.25">
      <c r="A942" s="35" t="s">
        <v>2569</v>
      </c>
      <c r="B942" s="35" t="s">
        <v>152</v>
      </c>
      <c r="C942" t="str">
        <f t="shared" si="74"/>
        <v/>
      </c>
      <c r="D942" t="str">
        <f t="shared" si="75"/>
        <v/>
      </c>
      <c r="E942" t="str">
        <f t="shared" si="76"/>
        <v>Nov-Si ;Dic-No</v>
      </c>
      <c r="F942" t="str">
        <f t="shared" si="77"/>
        <v>Nov-Si ;Ene-No</v>
      </c>
      <c r="G942" t="e">
        <f>VLOOKUP(A942,#REF!,2,0)</f>
        <v>#REF!</v>
      </c>
    </row>
    <row r="943" spans="1:7" x14ac:dyDescent="0.25">
      <c r="A943" s="35" t="s">
        <v>1983</v>
      </c>
      <c r="B943" s="35" t="s">
        <v>152</v>
      </c>
      <c r="C943" t="str">
        <f t="shared" si="74"/>
        <v>RRU</v>
      </c>
      <c r="D943" t="str">
        <f t="shared" si="75"/>
        <v/>
      </c>
      <c r="E943" t="str">
        <f t="shared" si="76"/>
        <v>Nov-Si ;Dic-Si</v>
      </c>
      <c r="F943" t="str">
        <f t="shared" si="77"/>
        <v>Nov-Si ;Ene-No</v>
      </c>
      <c r="G943" t="e">
        <f>VLOOKUP(A943,#REF!,2,0)</f>
        <v>#REF!</v>
      </c>
    </row>
    <row r="944" spans="1:7" x14ac:dyDescent="0.25">
      <c r="A944" s="35" t="s">
        <v>1984</v>
      </c>
      <c r="B944" s="35" t="s">
        <v>152</v>
      </c>
      <c r="C944" t="str">
        <f t="shared" si="74"/>
        <v>TBB</v>
      </c>
      <c r="D944" t="str">
        <f t="shared" si="75"/>
        <v/>
      </c>
      <c r="E944" t="str">
        <f t="shared" si="76"/>
        <v>Nov-Si ;Dic-Si</v>
      </c>
      <c r="F944" t="str">
        <f t="shared" si="77"/>
        <v>Nov-Si ;Ene-No</v>
      </c>
      <c r="G944" t="e">
        <f>VLOOKUP(A944,#REF!,2,0)</f>
        <v>#REF!</v>
      </c>
    </row>
    <row r="945" spans="1:7" x14ac:dyDescent="0.25">
      <c r="A945" s="35" t="s">
        <v>2544</v>
      </c>
      <c r="B945" s="35" t="s">
        <v>152</v>
      </c>
      <c r="C945" t="str">
        <f t="shared" si="74"/>
        <v/>
      </c>
      <c r="D945" t="str">
        <f t="shared" si="75"/>
        <v/>
      </c>
      <c r="E945" t="str">
        <f t="shared" si="76"/>
        <v>Nov-Si ;Dic-No</v>
      </c>
      <c r="F945" t="str">
        <f t="shared" si="77"/>
        <v>Nov-Si ;Ene-No</v>
      </c>
      <c r="G945" t="e">
        <f>VLOOKUP(A945,#REF!,2,0)</f>
        <v>#REF!</v>
      </c>
    </row>
    <row r="946" spans="1:7" x14ac:dyDescent="0.25">
      <c r="A946" s="35" t="s">
        <v>2545</v>
      </c>
      <c r="B946" s="35" t="s">
        <v>152</v>
      </c>
      <c r="C946" t="str">
        <f t="shared" si="74"/>
        <v/>
      </c>
      <c r="D946" t="str">
        <f t="shared" si="75"/>
        <v/>
      </c>
      <c r="E946" t="str">
        <f t="shared" si="76"/>
        <v>Nov-Si ;Dic-No</v>
      </c>
      <c r="F946" t="str">
        <f t="shared" si="77"/>
        <v>Nov-Si ;Ene-No</v>
      </c>
      <c r="G946" t="e">
        <f>VLOOKUP(A946,#REF!,2,0)</f>
        <v>#REF!</v>
      </c>
    </row>
    <row r="947" spans="1:7" x14ac:dyDescent="0.25">
      <c r="A947" s="35" t="s">
        <v>1970</v>
      </c>
      <c r="B947" s="35" t="s">
        <v>152</v>
      </c>
      <c r="C947" t="str">
        <f t="shared" si="74"/>
        <v>3LV</v>
      </c>
      <c r="D947" t="str">
        <f t="shared" si="75"/>
        <v>3LV</v>
      </c>
      <c r="E947" t="str">
        <f t="shared" si="76"/>
        <v>Nov-Si ;Dic-Si</v>
      </c>
      <c r="F947" t="str">
        <f t="shared" si="77"/>
        <v>Nov-Si ;Ene-Si</v>
      </c>
      <c r="G947" t="e">
        <f>VLOOKUP(A947,#REF!,2,0)</f>
        <v>#REF!</v>
      </c>
    </row>
    <row r="948" spans="1:7" x14ac:dyDescent="0.25">
      <c r="A948" s="35" t="s">
        <v>2546</v>
      </c>
      <c r="B948" s="35" t="s">
        <v>152</v>
      </c>
      <c r="C948" t="str">
        <f t="shared" si="74"/>
        <v/>
      </c>
      <c r="D948" t="str">
        <f t="shared" si="75"/>
        <v/>
      </c>
      <c r="E948" t="str">
        <f t="shared" si="76"/>
        <v>Nov-Si ;Dic-No</v>
      </c>
      <c r="F948" t="str">
        <f t="shared" si="77"/>
        <v>Nov-Si ;Ene-No</v>
      </c>
      <c r="G948" t="e">
        <f>VLOOKUP(A948,#REF!,2,0)</f>
        <v>#REF!</v>
      </c>
    </row>
    <row r="949" spans="1:7" x14ac:dyDescent="0.25">
      <c r="A949" s="35" t="s">
        <v>2547</v>
      </c>
      <c r="B949" s="35" t="s">
        <v>152</v>
      </c>
      <c r="C949" t="str">
        <f t="shared" si="74"/>
        <v/>
      </c>
      <c r="D949" t="str">
        <f t="shared" si="75"/>
        <v>6LV</v>
      </c>
      <c r="E949" t="str">
        <f t="shared" si="76"/>
        <v>Nov-Si ;Dic-No</v>
      </c>
      <c r="F949" t="str">
        <f t="shared" si="77"/>
        <v>Nov-Si ;Ene-Si</v>
      </c>
      <c r="G949" t="e">
        <f>VLOOKUP(A949,#REF!,2,0)</f>
        <v>#REF!</v>
      </c>
    </row>
    <row r="950" spans="1:7" x14ac:dyDescent="0.25">
      <c r="A950" s="35" t="s">
        <v>2548</v>
      </c>
      <c r="B950" s="35" t="s">
        <v>152</v>
      </c>
      <c r="C950" t="str">
        <f t="shared" si="74"/>
        <v/>
      </c>
      <c r="D950" t="str">
        <f t="shared" si="75"/>
        <v>A4D</v>
      </c>
      <c r="E950" t="str">
        <f t="shared" si="76"/>
        <v>Nov-Si ;Dic-No</v>
      </c>
      <c r="F950" t="str">
        <f t="shared" si="77"/>
        <v>Nov-Si ;Ene-Si</v>
      </c>
      <c r="G950" t="e">
        <f>VLOOKUP(A950,#REF!,2,0)</f>
        <v>#REF!</v>
      </c>
    </row>
    <row r="951" spans="1:7" x14ac:dyDescent="0.25">
      <c r="A951" s="35" t="s">
        <v>2549</v>
      </c>
      <c r="B951" s="35" t="s">
        <v>152</v>
      </c>
      <c r="C951" t="str">
        <f t="shared" si="74"/>
        <v/>
      </c>
      <c r="D951" t="str">
        <f t="shared" si="75"/>
        <v>EIA</v>
      </c>
      <c r="E951" t="str">
        <f t="shared" si="76"/>
        <v>Nov-Si ;Dic-No</v>
      </c>
      <c r="F951" t="str">
        <f t="shared" si="77"/>
        <v>Nov-Si ;Ene-Si</v>
      </c>
      <c r="G951" t="e">
        <f>VLOOKUP(A951,#REF!,2,0)</f>
        <v>#REF!</v>
      </c>
    </row>
    <row r="952" spans="1:7" x14ac:dyDescent="0.25">
      <c r="A952" s="35" t="s">
        <v>1971</v>
      </c>
      <c r="B952" s="35" t="s">
        <v>152</v>
      </c>
      <c r="C952" t="str">
        <f t="shared" si="74"/>
        <v>EIO13D</v>
      </c>
      <c r="D952" t="str">
        <f t="shared" si="75"/>
        <v>EIO13D</v>
      </c>
      <c r="E952" t="str">
        <f t="shared" si="76"/>
        <v>Nov-Si ;Dic-Si</v>
      </c>
      <c r="F952" t="str">
        <f t="shared" si="77"/>
        <v>Nov-Si ;Ene-Si</v>
      </c>
      <c r="G952" t="e">
        <f>VLOOKUP(A952,#REF!,2,0)</f>
        <v>#REF!</v>
      </c>
    </row>
    <row r="953" spans="1:7" x14ac:dyDescent="0.25">
      <c r="A953" s="35" t="s">
        <v>2550</v>
      </c>
      <c r="B953" s="35" t="s">
        <v>152</v>
      </c>
      <c r="C953" t="str">
        <f t="shared" si="74"/>
        <v/>
      </c>
      <c r="D953" t="str">
        <f t="shared" si="75"/>
        <v/>
      </c>
      <c r="E953" t="str">
        <f t="shared" si="76"/>
        <v>Nov-Si ;Dic-No</v>
      </c>
      <c r="F953" t="str">
        <f t="shared" si="77"/>
        <v>Nov-Si ;Ene-No</v>
      </c>
      <c r="G953" t="e">
        <f>VLOOKUP(A953,#REF!,2,0)</f>
        <v>#REF!</v>
      </c>
    </row>
    <row r="954" spans="1:7" x14ac:dyDescent="0.25">
      <c r="A954" s="35" t="s">
        <v>2551</v>
      </c>
      <c r="B954" s="35" t="s">
        <v>152</v>
      </c>
      <c r="C954" t="str">
        <f t="shared" si="74"/>
        <v/>
      </c>
      <c r="D954" t="str">
        <f t="shared" si="75"/>
        <v/>
      </c>
      <c r="E954" t="str">
        <f t="shared" si="76"/>
        <v>Nov-Si ;Dic-No</v>
      </c>
      <c r="F954" t="str">
        <f t="shared" si="77"/>
        <v>Nov-Si ;Ene-No</v>
      </c>
      <c r="G954" t="e">
        <f>VLOOKUP(A954,#REF!,2,0)</f>
        <v>#REF!</v>
      </c>
    </row>
    <row r="955" spans="1:7" x14ac:dyDescent="0.25">
      <c r="A955" s="35" t="s">
        <v>2552</v>
      </c>
      <c r="B955" s="35" t="s">
        <v>152</v>
      </c>
      <c r="C955" t="str">
        <f t="shared" si="74"/>
        <v/>
      </c>
      <c r="D955" t="str">
        <f t="shared" si="75"/>
        <v/>
      </c>
      <c r="E955" t="str">
        <f t="shared" si="76"/>
        <v>Nov-Si ;Dic-No</v>
      </c>
      <c r="F955" t="str">
        <f t="shared" si="77"/>
        <v>Nov-Si ;Ene-No</v>
      </c>
      <c r="G955" t="e">
        <f>VLOOKUP(A955,#REF!,2,0)</f>
        <v>#REF!</v>
      </c>
    </row>
    <row r="956" spans="1:7" x14ac:dyDescent="0.25">
      <c r="A956" s="35" t="s">
        <v>2553</v>
      </c>
      <c r="B956" s="35" t="s">
        <v>152</v>
      </c>
      <c r="C956" t="str">
        <f t="shared" si="74"/>
        <v/>
      </c>
      <c r="D956" t="str">
        <f t="shared" si="75"/>
        <v/>
      </c>
      <c r="E956" t="str">
        <f t="shared" si="76"/>
        <v>Nov-Si ;Dic-No</v>
      </c>
      <c r="F956" t="str">
        <f t="shared" si="77"/>
        <v>Nov-Si ;Ene-No</v>
      </c>
      <c r="G956" t="e">
        <f>VLOOKUP(A956,#REF!,2,0)</f>
        <v>#REF!</v>
      </c>
    </row>
    <row r="957" spans="1:7" x14ac:dyDescent="0.25">
      <c r="A957" s="35" t="s">
        <v>1972</v>
      </c>
      <c r="B957" s="35" t="s">
        <v>152</v>
      </c>
      <c r="C957" t="str">
        <f t="shared" si="74"/>
        <v>P6I</v>
      </c>
      <c r="D957" t="str">
        <f t="shared" si="75"/>
        <v/>
      </c>
      <c r="E957" t="str">
        <f t="shared" si="76"/>
        <v>Nov-Si ;Dic-Si</v>
      </c>
      <c r="F957" t="str">
        <f t="shared" si="77"/>
        <v>Nov-Si ;Ene-No</v>
      </c>
      <c r="G957" t="e">
        <f>VLOOKUP(A957,#REF!,2,0)</f>
        <v>#REF!</v>
      </c>
    </row>
    <row r="958" spans="1:7" x14ac:dyDescent="0.25">
      <c r="A958" s="35" t="s">
        <v>1973</v>
      </c>
      <c r="B958" s="35" t="s">
        <v>152</v>
      </c>
      <c r="C958" t="str">
        <f t="shared" si="74"/>
        <v>PUA</v>
      </c>
      <c r="D958" t="str">
        <f t="shared" si="75"/>
        <v/>
      </c>
      <c r="E958" t="str">
        <f t="shared" si="76"/>
        <v>Nov-Si ;Dic-Si</v>
      </c>
      <c r="F958" t="str">
        <f t="shared" si="77"/>
        <v>Nov-Si ;Ene-No</v>
      </c>
      <c r="G958" t="e">
        <f>VLOOKUP(A958,#REF!,2,0)</f>
        <v>#REF!</v>
      </c>
    </row>
    <row r="959" spans="1:7" x14ac:dyDescent="0.25">
      <c r="A959" s="35" t="s">
        <v>1974</v>
      </c>
      <c r="B959" s="35" t="s">
        <v>152</v>
      </c>
      <c r="C959" t="str">
        <f t="shared" si="74"/>
        <v>PUA3B</v>
      </c>
      <c r="D959" t="str">
        <f t="shared" si="75"/>
        <v/>
      </c>
      <c r="E959" t="str">
        <f t="shared" si="76"/>
        <v>Nov-Si ;Dic-Si</v>
      </c>
      <c r="F959" t="str">
        <f t="shared" si="77"/>
        <v>Nov-Si ;Ene-No</v>
      </c>
      <c r="G959" t="e">
        <f>VLOOKUP(A959,#REF!,2,0)</f>
        <v>#REF!</v>
      </c>
    </row>
    <row r="960" spans="1:7" x14ac:dyDescent="0.25">
      <c r="A960" s="35" t="s">
        <v>1975</v>
      </c>
      <c r="B960" s="35" t="s">
        <v>152</v>
      </c>
      <c r="C960" t="str">
        <f t="shared" si="74"/>
        <v>SDO</v>
      </c>
      <c r="D960" t="str">
        <f t="shared" si="75"/>
        <v/>
      </c>
      <c r="E960" t="str">
        <f t="shared" si="76"/>
        <v>Nov-Si ;Dic-Si</v>
      </c>
      <c r="F960" t="str">
        <f t="shared" si="77"/>
        <v>Nov-Si ;Ene-No</v>
      </c>
      <c r="G960" t="e">
        <f>VLOOKUP(A960,#REF!,2,0)</f>
        <v>#REF!</v>
      </c>
    </row>
    <row r="961" spans="1:7" x14ac:dyDescent="0.25">
      <c r="A961" s="35" t="s">
        <v>1976</v>
      </c>
      <c r="B961" s="35" t="s">
        <v>152</v>
      </c>
      <c r="C961" t="str">
        <f t="shared" si="74"/>
        <v>SK513D</v>
      </c>
      <c r="D961" t="str">
        <f t="shared" si="75"/>
        <v/>
      </c>
      <c r="E961" t="str">
        <f t="shared" si="76"/>
        <v>Nov-Si ;Dic-Si</v>
      </c>
      <c r="F961" t="str">
        <f t="shared" si="77"/>
        <v>Nov-Si ;Ene-No</v>
      </c>
      <c r="G961" t="e">
        <f>VLOOKUP(A961,#REF!,2,0)</f>
        <v>#REF!</v>
      </c>
    </row>
    <row r="962" spans="1:7" x14ac:dyDescent="0.25">
      <c r="A962" s="35" t="s">
        <v>2554</v>
      </c>
      <c r="B962" s="35" t="s">
        <v>152</v>
      </c>
      <c r="C962" t="str">
        <f t="shared" si="74"/>
        <v/>
      </c>
      <c r="D962" t="str">
        <f t="shared" si="75"/>
        <v>SO3</v>
      </c>
      <c r="E962" t="str">
        <f t="shared" si="76"/>
        <v>Nov-Si ;Dic-No</v>
      </c>
      <c r="F962" t="str">
        <f t="shared" si="77"/>
        <v>Nov-Si ;Ene-Si</v>
      </c>
      <c r="G962" t="e">
        <f>VLOOKUP(A962,#REF!,2,0)</f>
        <v>#REF!</v>
      </c>
    </row>
    <row r="963" spans="1:7" x14ac:dyDescent="0.25">
      <c r="A963" s="35" t="s">
        <v>2555</v>
      </c>
      <c r="B963" s="35" t="s">
        <v>152</v>
      </c>
      <c r="C963" t="str">
        <f t="shared" ref="C963:C1026" si="78">IFERROR(VLOOKUP(A963,J:J,1,0),"")</f>
        <v/>
      </c>
      <c r="D963" t="str">
        <f t="shared" ref="D963:D1026" si="79">IFERROR(VLOOKUP(A963,P:P,1,0),"")</f>
        <v/>
      </c>
      <c r="E963" t="str">
        <f t="shared" ref="E963:E1026" si="80">IF(C963=A963,"Nov-Si ;Dic-Si","Nov-Si ;Dic-No")</f>
        <v>Nov-Si ;Dic-No</v>
      </c>
      <c r="F963" t="str">
        <f t="shared" ref="F963:F1026" si="81">IF(D963=A963,"Nov-Si ;Ene-Si","Nov-Si ;Ene-No")</f>
        <v>Nov-Si ;Ene-No</v>
      </c>
      <c r="G963" t="e">
        <f>VLOOKUP(A963,#REF!,2,0)</f>
        <v>#REF!</v>
      </c>
    </row>
    <row r="964" spans="1:7" x14ac:dyDescent="0.25">
      <c r="A964" s="35" t="s">
        <v>1977</v>
      </c>
      <c r="B964" s="35" t="s">
        <v>152</v>
      </c>
      <c r="C964" t="str">
        <f t="shared" si="78"/>
        <v>TYS</v>
      </c>
      <c r="D964" t="str">
        <f t="shared" si="79"/>
        <v>TYS</v>
      </c>
      <c r="E964" t="str">
        <f t="shared" si="80"/>
        <v>Nov-Si ;Dic-Si</v>
      </c>
      <c r="F964" t="str">
        <f t="shared" si="81"/>
        <v>Nov-Si ;Ene-Si</v>
      </c>
      <c r="G964" t="e">
        <f>VLOOKUP(A964,#REF!,2,0)</f>
        <v>#REF!</v>
      </c>
    </row>
    <row r="965" spans="1:7" x14ac:dyDescent="0.25">
      <c r="A965" s="35" t="s">
        <v>2556</v>
      </c>
      <c r="B965" s="35" t="s">
        <v>152</v>
      </c>
      <c r="C965" t="str">
        <f t="shared" si="78"/>
        <v/>
      </c>
      <c r="D965" t="str">
        <f t="shared" si="79"/>
        <v/>
      </c>
      <c r="E965" t="str">
        <f t="shared" si="80"/>
        <v>Nov-Si ;Dic-No</v>
      </c>
      <c r="F965" t="str">
        <f t="shared" si="81"/>
        <v>Nov-Si ;Ene-No</v>
      </c>
      <c r="G965" t="e">
        <f>VLOOKUP(A965,#REF!,2,0)</f>
        <v>#REF!</v>
      </c>
    </row>
    <row r="966" spans="1:7" x14ac:dyDescent="0.25">
      <c r="A966" s="35" t="s">
        <v>2673</v>
      </c>
      <c r="B966" s="35" t="s">
        <v>171</v>
      </c>
      <c r="C966" t="str">
        <f t="shared" si="78"/>
        <v/>
      </c>
      <c r="D966" t="str">
        <f t="shared" si="79"/>
        <v/>
      </c>
      <c r="E966" t="str">
        <f t="shared" si="80"/>
        <v>Nov-Si ;Dic-No</v>
      </c>
      <c r="F966" t="str">
        <f t="shared" si="81"/>
        <v>Nov-Si ;Ene-No</v>
      </c>
      <c r="G966" t="e">
        <f>VLOOKUP(A966,#REF!,2,0)</f>
        <v>#REF!</v>
      </c>
    </row>
    <row r="967" spans="1:7" x14ac:dyDescent="0.25">
      <c r="A967" s="35" t="s">
        <v>2674</v>
      </c>
      <c r="B967" s="35" t="s">
        <v>171</v>
      </c>
      <c r="C967" t="str">
        <f t="shared" si="78"/>
        <v/>
      </c>
      <c r="D967" t="str">
        <f t="shared" si="79"/>
        <v/>
      </c>
      <c r="E967" t="str">
        <f t="shared" si="80"/>
        <v>Nov-Si ;Dic-No</v>
      </c>
      <c r="F967" t="str">
        <f t="shared" si="81"/>
        <v>Nov-Si ;Ene-No</v>
      </c>
      <c r="G967" t="e">
        <f>VLOOKUP(A967,#REF!,2,0)</f>
        <v>#REF!</v>
      </c>
    </row>
    <row r="968" spans="1:7" x14ac:dyDescent="0.25">
      <c r="A968" s="35" t="s">
        <v>2011</v>
      </c>
      <c r="B968" s="35" t="s">
        <v>171</v>
      </c>
      <c r="C968" t="str">
        <f t="shared" si="78"/>
        <v>CQ1</v>
      </c>
      <c r="D968" t="str">
        <f t="shared" si="79"/>
        <v>CQ1</v>
      </c>
      <c r="E968" t="str">
        <f t="shared" si="80"/>
        <v>Nov-Si ;Dic-Si</v>
      </c>
      <c r="F968" t="str">
        <f t="shared" si="81"/>
        <v>Nov-Si ;Ene-Si</v>
      </c>
      <c r="G968" t="e">
        <f>VLOOKUP(A968,#REF!,2,0)</f>
        <v>#REF!</v>
      </c>
    </row>
    <row r="969" spans="1:7" x14ac:dyDescent="0.25">
      <c r="A969" s="35" t="s">
        <v>2012</v>
      </c>
      <c r="B969" s="35" t="s">
        <v>171</v>
      </c>
      <c r="C969" t="str">
        <f t="shared" si="78"/>
        <v>CQ2</v>
      </c>
      <c r="D969" t="str">
        <f t="shared" si="79"/>
        <v>CQ2</v>
      </c>
      <c r="E969" t="str">
        <f t="shared" si="80"/>
        <v>Nov-Si ;Dic-Si</v>
      </c>
      <c r="F969" t="str">
        <f t="shared" si="81"/>
        <v>Nov-Si ;Ene-Si</v>
      </c>
      <c r="G969" t="e">
        <f>VLOOKUP(A969,#REF!,2,0)</f>
        <v>#REF!</v>
      </c>
    </row>
    <row r="970" spans="1:7" x14ac:dyDescent="0.25">
      <c r="A970" s="35" t="s">
        <v>2651</v>
      </c>
      <c r="B970" s="35" t="s">
        <v>171</v>
      </c>
      <c r="C970" t="str">
        <f t="shared" si="78"/>
        <v/>
      </c>
      <c r="D970" t="str">
        <f t="shared" si="79"/>
        <v/>
      </c>
      <c r="E970" t="str">
        <f t="shared" si="80"/>
        <v>Nov-Si ;Dic-No</v>
      </c>
      <c r="F970" t="str">
        <f t="shared" si="81"/>
        <v>Nov-Si ;Ene-No</v>
      </c>
      <c r="G970" t="e">
        <f>VLOOKUP(A970,#REF!,2,0)</f>
        <v>#REF!</v>
      </c>
    </row>
    <row r="971" spans="1:7" x14ac:dyDescent="0.25">
      <c r="A971" s="35" t="s">
        <v>2652</v>
      </c>
      <c r="B971" s="35" t="s">
        <v>171</v>
      </c>
      <c r="C971" t="str">
        <f t="shared" si="78"/>
        <v/>
      </c>
      <c r="D971" t="str">
        <f t="shared" si="79"/>
        <v/>
      </c>
      <c r="E971" t="str">
        <f t="shared" si="80"/>
        <v>Nov-Si ;Dic-No</v>
      </c>
      <c r="F971" t="str">
        <f t="shared" si="81"/>
        <v>Nov-Si ;Ene-No</v>
      </c>
      <c r="G971" t="e">
        <f>VLOOKUP(A971,#REF!,2,0)</f>
        <v>#REF!</v>
      </c>
    </row>
    <row r="972" spans="1:7" x14ac:dyDescent="0.25">
      <c r="A972" s="35" t="s">
        <v>2653</v>
      </c>
      <c r="B972" s="35" t="s">
        <v>171</v>
      </c>
      <c r="C972" t="str">
        <f t="shared" si="78"/>
        <v/>
      </c>
      <c r="D972" t="str">
        <f t="shared" si="79"/>
        <v/>
      </c>
      <c r="E972" t="str">
        <f t="shared" si="80"/>
        <v>Nov-Si ;Dic-No</v>
      </c>
      <c r="F972" t="str">
        <f t="shared" si="81"/>
        <v>Nov-Si ;Ene-No</v>
      </c>
      <c r="G972" t="e">
        <f>VLOOKUP(A972,#REF!,2,0)</f>
        <v>#REF!</v>
      </c>
    </row>
    <row r="973" spans="1:7" x14ac:dyDescent="0.25">
      <c r="A973" s="35" t="s">
        <v>2028</v>
      </c>
      <c r="B973" s="35" t="s">
        <v>171</v>
      </c>
      <c r="C973" t="str">
        <f t="shared" si="78"/>
        <v>RU3</v>
      </c>
      <c r="D973" t="str">
        <f t="shared" si="79"/>
        <v/>
      </c>
      <c r="E973" t="str">
        <f t="shared" si="80"/>
        <v>Nov-Si ;Dic-Si</v>
      </c>
      <c r="F973" t="str">
        <f t="shared" si="81"/>
        <v>Nov-Si ;Ene-No</v>
      </c>
      <c r="G973" t="e">
        <f>VLOOKUP(A973,#REF!,2,0)</f>
        <v>#REF!</v>
      </c>
    </row>
    <row r="974" spans="1:7" x14ac:dyDescent="0.25">
      <c r="A974" s="35" t="s">
        <v>2013</v>
      </c>
      <c r="B974" s="35" t="s">
        <v>171</v>
      </c>
      <c r="C974" t="str">
        <f t="shared" si="78"/>
        <v>BU2</v>
      </c>
      <c r="D974" t="str">
        <f t="shared" si="79"/>
        <v>BU2</v>
      </c>
      <c r="E974" t="str">
        <f t="shared" si="80"/>
        <v>Nov-Si ;Dic-Si</v>
      </c>
      <c r="F974" t="str">
        <f t="shared" si="81"/>
        <v>Nov-Si ;Ene-Si</v>
      </c>
      <c r="G974" t="e">
        <f>VLOOKUP(A974,#REF!,2,0)</f>
        <v>#REF!</v>
      </c>
    </row>
    <row r="975" spans="1:7" x14ac:dyDescent="0.25">
      <c r="A975" s="35" t="s">
        <v>2632</v>
      </c>
      <c r="B975" s="35" t="s">
        <v>171</v>
      </c>
      <c r="C975" t="str">
        <f t="shared" si="78"/>
        <v/>
      </c>
      <c r="D975" t="str">
        <f t="shared" si="79"/>
        <v>L6D</v>
      </c>
      <c r="E975" t="str">
        <f t="shared" si="80"/>
        <v>Nov-Si ;Dic-No</v>
      </c>
      <c r="F975" t="str">
        <f t="shared" si="81"/>
        <v>Nov-Si ;Ene-Si</v>
      </c>
      <c r="G975" t="e">
        <f>VLOOKUP(A975,#REF!,2,0)</f>
        <v>#REF!</v>
      </c>
    </row>
    <row r="976" spans="1:7" x14ac:dyDescent="0.25">
      <c r="A976" s="35" t="s">
        <v>2029</v>
      </c>
      <c r="B976" s="35" t="s">
        <v>171</v>
      </c>
      <c r="C976" t="str">
        <f t="shared" si="78"/>
        <v>2SR</v>
      </c>
      <c r="D976" t="str">
        <f t="shared" si="79"/>
        <v/>
      </c>
      <c r="E976" t="str">
        <f t="shared" si="80"/>
        <v>Nov-Si ;Dic-Si</v>
      </c>
      <c r="F976" t="str">
        <f t="shared" si="81"/>
        <v>Nov-Si ;Ene-No</v>
      </c>
      <c r="G976" t="e">
        <f>VLOOKUP(A976,#REF!,2,0)</f>
        <v>#REF!</v>
      </c>
    </row>
    <row r="977" spans="1:7" x14ac:dyDescent="0.25">
      <c r="A977" s="35" t="s">
        <v>2699</v>
      </c>
      <c r="B977" s="35" t="s">
        <v>171</v>
      </c>
      <c r="C977" t="str">
        <f t="shared" si="78"/>
        <v/>
      </c>
      <c r="D977" t="str">
        <f t="shared" si="79"/>
        <v/>
      </c>
      <c r="E977" t="str">
        <f t="shared" si="80"/>
        <v>Nov-Si ;Dic-No</v>
      </c>
      <c r="F977" t="str">
        <f t="shared" si="81"/>
        <v>Nov-Si ;Ene-No</v>
      </c>
      <c r="G977" t="e">
        <f>VLOOKUP(A977,#REF!,2,0)</f>
        <v>#REF!</v>
      </c>
    </row>
    <row r="978" spans="1:7" x14ac:dyDescent="0.25">
      <c r="A978" s="35" t="s">
        <v>2700</v>
      </c>
      <c r="B978" s="35" t="s">
        <v>171</v>
      </c>
      <c r="C978" t="str">
        <f t="shared" si="78"/>
        <v/>
      </c>
      <c r="D978" t="str">
        <f t="shared" si="79"/>
        <v/>
      </c>
      <c r="E978" t="str">
        <f t="shared" si="80"/>
        <v>Nov-Si ;Dic-No</v>
      </c>
      <c r="F978" t="str">
        <f t="shared" si="81"/>
        <v>Nov-Si ;Ene-No</v>
      </c>
      <c r="G978" t="e">
        <f>VLOOKUP(A978,#REF!,2,0)</f>
        <v>#REF!</v>
      </c>
    </row>
    <row r="979" spans="1:7" x14ac:dyDescent="0.25">
      <c r="A979" s="35" t="s">
        <v>2030</v>
      </c>
      <c r="B979" s="35" t="s">
        <v>171</v>
      </c>
      <c r="C979" t="str">
        <f t="shared" si="78"/>
        <v>CC6</v>
      </c>
      <c r="D979" t="str">
        <f t="shared" si="79"/>
        <v>CC6</v>
      </c>
      <c r="E979" t="str">
        <f t="shared" si="80"/>
        <v>Nov-Si ;Dic-Si</v>
      </c>
      <c r="F979" t="str">
        <f t="shared" si="81"/>
        <v>Nov-Si ;Ene-Si</v>
      </c>
      <c r="G979" t="e">
        <f>VLOOKUP(A979,#REF!,2,0)</f>
        <v>#REF!</v>
      </c>
    </row>
    <row r="980" spans="1:7" x14ac:dyDescent="0.25">
      <c r="A980" s="35" t="s">
        <v>2701</v>
      </c>
      <c r="B980" s="35" t="s">
        <v>171</v>
      </c>
      <c r="C980" t="str">
        <f t="shared" si="78"/>
        <v/>
      </c>
      <c r="D980" t="str">
        <f t="shared" si="79"/>
        <v/>
      </c>
      <c r="E980" t="str">
        <f t="shared" si="80"/>
        <v>Nov-Si ;Dic-No</v>
      </c>
      <c r="F980" t="str">
        <f t="shared" si="81"/>
        <v>Nov-Si ;Ene-No</v>
      </c>
      <c r="G980" t="e">
        <f>VLOOKUP(A980,#REF!,2,0)</f>
        <v>#REF!</v>
      </c>
    </row>
    <row r="981" spans="1:7" x14ac:dyDescent="0.25">
      <c r="A981" s="35" t="s">
        <v>2031</v>
      </c>
      <c r="B981" s="35" t="s">
        <v>171</v>
      </c>
      <c r="C981" t="str">
        <f t="shared" si="78"/>
        <v>RLM</v>
      </c>
      <c r="D981" t="str">
        <f t="shared" si="79"/>
        <v>RLM</v>
      </c>
      <c r="E981" t="str">
        <f t="shared" si="80"/>
        <v>Nov-Si ;Dic-Si</v>
      </c>
      <c r="F981" t="str">
        <f t="shared" si="81"/>
        <v>Nov-Si ;Ene-Si</v>
      </c>
      <c r="G981" t="e">
        <f>VLOOKUP(A981,#REF!,2,0)</f>
        <v>#REF!</v>
      </c>
    </row>
    <row r="982" spans="1:7" x14ac:dyDescent="0.25">
      <c r="A982" s="35" t="s">
        <v>2702</v>
      </c>
      <c r="B982" s="35" t="s">
        <v>171</v>
      </c>
      <c r="C982" t="str">
        <f t="shared" si="78"/>
        <v/>
      </c>
      <c r="D982" t="str">
        <f t="shared" si="79"/>
        <v/>
      </c>
      <c r="E982" t="str">
        <f t="shared" si="80"/>
        <v>Nov-Si ;Dic-No</v>
      </c>
      <c r="F982" t="str">
        <f t="shared" si="81"/>
        <v>Nov-Si ;Ene-No</v>
      </c>
      <c r="G982" t="e">
        <f>VLOOKUP(A982,#REF!,2,0)</f>
        <v>#REF!</v>
      </c>
    </row>
    <row r="983" spans="1:7" x14ac:dyDescent="0.25">
      <c r="A983" s="35" t="s">
        <v>2675</v>
      </c>
      <c r="B983" s="35" t="s">
        <v>171</v>
      </c>
      <c r="C983" t="str">
        <f t="shared" si="78"/>
        <v/>
      </c>
      <c r="D983" t="str">
        <f t="shared" si="79"/>
        <v/>
      </c>
      <c r="E983" t="str">
        <f t="shared" si="80"/>
        <v>Nov-Si ;Dic-No</v>
      </c>
      <c r="F983" t="str">
        <f t="shared" si="81"/>
        <v>Nov-Si ;Ene-No</v>
      </c>
      <c r="G983" t="e">
        <f>VLOOKUP(A983,#REF!,2,0)</f>
        <v>#REF!</v>
      </c>
    </row>
    <row r="984" spans="1:7" x14ac:dyDescent="0.25">
      <c r="A984" s="35" t="s">
        <v>2676</v>
      </c>
      <c r="B984" s="35" t="s">
        <v>171</v>
      </c>
      <c r="C984" t="str">
        <f t="shared" si="78"/>
        <v/>
      </c>
      <c r="D984" t="str">
        <f t="shared" si="79"/>
        <v/>
      </c>
      <c r="E984" t="str">
        <f t="shared" si="80"/>
        <v>Nov-Si ;Dic-No</v>
      </c>
      <c r="F984" t="str">
        <f t="shared" si="81"/>
        <v>Nov-Si ;Ene-No</v>
      </c>
      <c r="G984" t="e">
        <f>VLOOKUP(A984,#REF!,2,0)</f>
        <v>#REF!</v>
      </c>
    </row>
    <row r="985" spans="1:7" x14ac:dyDescent="0.25">
      <c r="A985" s="35" t="s">
        <v>2677</v>
      </c>
      <c r="B985" s="35" t="s">
        <v>171</v>
      </c>
      <c r="C985" t="str">
        <f t="shared" si="78"/>
        <v/>
      </c>
      <c r="D985" t="str">
        <f t="shared" si="79"/>
        <v/>
      </c>
      <c r="E985" t="str">
        <f t="shared" si="80"/>
        <v>Nov-Si ;Dic-No</v>
      </c>
      <c r="F985" t="str">
        <f t="shared" si="81"/>
        <v>Nov-Si ;Ene-No</v>
      </c>
      <c r="G985" t="e">
        <f>VLOOKUP(A985,#REF!,2,0)</f>
        <v>#REF!</v>
      </c>
    </row>
    <row r="986" spans="1:7" x14ac:dyDescent="0.25">
      <c r="A986" s="35" t="s">
        <v>2678</v>
      </c>
      <c r="B986" s="35" t="s">
        <v>171</v>
      </c>
      <c r="C986" t="str">
        <f t="shared" si="78"/>
        <v/>
      </c>
      <c r="D986" t="str">
        <f t="shared" si="79"/>
        <v/>
      </c>
      <c r="E986" t="str">
        <f t="shared" si="80"/>
        <v>Nov-Si ;Dic-No</v>
      </c>
      <c r="F986" t="str">
        <f t="shared" si="81"/>
        <v>Nov-Si ;Ene-No</v>
      </c>
      <c r="G986" t="e">
        <f>VLOOKUP(A986,#REF!,2,0)</f>
        <v>#REF!</v>
      </c>
    </row>
    <row r="987" spans="1:7" x14ac:dyDescent="0.25">
      <c r="A987" s="35" t="s">
        <v>2679</v>
      </c>
      <c r="B987" s="35" t="s">
        <v>171</v>
      </c>
      <c r="C987" t="str">
        <f t="shared" si="78"/>
        <v/>
      </c>
      <c r="D987" t="str">
        <f t="shared" si="79"/>
        <v/>
      </c>
      <c r="E987" t="str">
        <f t="shared" si="80"/>
        <v>Nov-Si ;Dic-No</v>
      </c>
      <c r="F987" t="str">
        <f t="shared" si="81"/>
        <v>Nov-Si ;Ene-No</v>
      </c>
      <c r="G987" t="e">
        <f>VLOOKUP(A987,#REF!,2,0)</f>
        <v>#REF!</v>
      </c>
    </row>
    <row r="988" spans="1:7" x14ac:dyDescent="0.25">
      <c r="A988" s="35" t="s">
        <v>2680</v>
      </c>
      <c r="B988" s="35" t="s">
        <v>171</v>
      </c>
      <c r="C988" t="str">
        <f t="shared" si="78"/>
        <v/>
      </c>
      <c r="D988" t="str">
        <f t="shared" si="79"/>
        <v/>
      </c>
      <c r="E988" t="str">
        <f t="shared" si="80"/>
        <v>Nov-Si ;Dic-No</v>
      </c>
      <c r="F988" t="str">
        <f t="shared" si="81"/>
        <v>Nov-Si ;Ene-No</v>
      </c>
      <c r="G988" t="e">
        <f>VLOOKUP(A988,#REF!,2,0)</f>
        <v>#REF!</v>
      </c>
    </row>
    <row r="989" spans="1:7" x14ac:dyDescent="0.25">
      <c r="A989" s="35" t="s">
        <v>2681</v>
      </c>
      <c r="B989" s="35" t="s">
        <v>171</v>
      </c>
      <c r="C989" t="str">
        <f t="shared" si="78"/>
        <v/>
      </c>
      <c r="D989" t="str">
        <f t="shared" si="79"/>
        <v/>
      </c>
      <c r="E989" t="str">
        <f t="shared" si="80"/>
        <v>Nov-Si ;Dic-No</v>
      </c>
      <c r="F989" t="str">
        <f t="shared" si="81"/>
        <v>Nov-Si ;Ene-No</v>
      </c>
      <c r="G989" t="e">
        <f>VLOOKUP(A989,#REF!,2,0)</f>
        <v>#REF!</v>
      </c>
    </row>
    <row r="990" spans="1:7" x14ac:dyDescent="0.25">
      <c r="A990" s="35" t="s">
        <v>2682</v>
      </c>
      <c r="B990" s="35" t="s">
        <v>171</v>
      </c>
      <c r="C990" t="str">
        <f t="shared" si="78"/>
        <v/>
      </c>
      <c r="D990" t="str">
        <f t="shared" si="79"/>
        <v/>
      </c>
      <c r="E990" t="str">
        <f t="shared" si="80"/>
        <v>Nov-Si ;Dic-No</v>
      </c>
      <c r="F990" t="str">
        <f t="shared" si="81"/>
        <v>Nov-Si ;Ene-No</v>
      </c>
      <c r="G990" t="e">
        <f>VLOOKUP(A990,#REF!,2,0)</f>
        <v>#REF!</v>
      </c>
    </row>
    <row r="991" spans="1:7" x14ac:dyDescent="0.25">
      <c r="A991" s="35" t="s">
        <v>2021</v>
      </c>
      <c r="B991" s="35" t="s">
        <v>171</v>
      </c>
      <c r="C991" t="str">
        <f t="shared" si="78"/>
        <v>4A3022</v>
      </c>
      <c r="D991" t="str">
        <f t="shared" si="79"/>
        <v/>
      </c>
      <c r="E991" t="str">
        <f t="shared" si="80"/>
        <v>Nov-Si ;Dic-Si</v>
      </c>
      <c r="F991" t="str">
        <f t="shared" si="81"/>
        <v>Nov-Si ;Ene-No</v>
      </c>
      <c r="G991" t="e">
        <f>VLOOKUP(A991,#REF!,2,0)</f>
        <v>#REF!</v>
      </c>
    </row>
    <row r="992" spans="1:7" x14ac:dyDescent="0.25">
      <c r="A992" s="35" t="s">
        <v>2022</v>
      </c>
      <c r="B992" s="35" t="s">
        <v>171</v>
      </c>
      <c r="C992" t="str">
        <f t="shared" si="78"/>
        <v>4D0033</v>
      </c>
      <c r="D992" t="str">
        <f t="shared" si="79"/>
        <v>4D0033</v>
      </c>
      <c r="E992" t="str">
        <f t="shared" si="80"/>
        <v>Nov-Si ;Dic-Si</v>
      </c>
      <c r="F992" t="str">
        <f t="shared" si="81"/>
        <v>Nov-Si ;Ene-Si</v>
      </c>
      <c r="G992" t="e">
        <f>VLOOKUP(A992,#REF!,2,0)</f>
        <v>#REF!</v>
      </c>
    </row>
    <row r="993" spans="1:7" x14ac:dyDescent="0.25">
      <c r="A993" s="35" t="s">
        <v>2023</v>
      </c>
      <c r="B993" s="35" t="s">
        <v>171</v>
      </c>
      <c r="C993" t="str">
        <f t="shared" si="78"/>
        <v>CHD</v>
      </c>
      <c r="D993" t="str">
        <f t="shared" si="79"/>
        <v/>
      </c>
      <c r="E993" t="str">
        <f t="shared" si="80"/>
        <v>Nov-Si ;Dic-Si</v>
      </c>
      <c r="F993" t="str">
        <f t="shared" si="81"/>
        <v>Nov-Si ;Ene-No</v>
      </c>
      <c r="G993" t="e">
        <f>VLOOKUP(A993,#REF!,2,0)</f>
        <v>#REF!</v>
      </c>
    </row>
    <row r="994" spans="1:7" x14ac:dyDescent="0.25">
      <c r="A994" s="35" t="s">
        <v>2683</v>
      </c>
      <c r="B994" s="35" t="s">
        <v>171</v>
      </c>
      <c r="C994" t="str">
        <f t="shared" si="78"/>
        <v/>
      </c>
      <c r="D994" t="str">
        <f t="shared" si="79"/>
        <v/>
      </c>
      <c r="E994" t="str">
        <f t="shared" si="80"/>
        <v>Nov-Si ;Dic-No</v>
      </c>
      <c r="F994" t="str">
        <f t="shared" si="81"/>
        <v>Nov-Si ;Ene-No</v>
      </c>
      <c r="G994" t="e">
        <f>VLOOKUP(A994,#REF!,2,0)</f>
        <v>#REF!</v>
      </c>
    </row>
    <row r="995" spans="1:7" x14ac:dyDescent="0.25">
      <c r="A995" s="35" t="s">
        <v>2684</v>
      </c>
      <c r="B995" s="35" t="s">
        <v>171</v>
      </c>
      <c r="C995" t="str">
        <f t="shared" si="78"/>
        <v/>
      </c>
      <c r="D995" t="str">
        <f t="shared" si="79"/>
        <v/>
      </c>
      <c r="E995" t="str">
        <f t="shared" si="80"/>
        <v>Nov-Si ;Dic-No</v>
      </c>
      <c r="F995" t="str">
        <f t="shared" si="81"/>
        <v>Nov-Si ;Ene-No</v>
      </c>
      <c r="G995" t="e">
        <f>VLOOKUP(A995,#REF!,2,0)</f>
        <v>#REF!</v>
      </c>
    </row>
    <row r="996" spans="1:7" x14ac:dyDescent="0.25">
      <c r="A996" s="35" t="s">
        <v>2685</v>
      </c>
      <c r="B996" s="35" t="s">
        <v>171</v>
      </c>
      <c r="C996" t="str">
        <f t="shared" si="78"/>
        <v/>
      </c>
      <c r="D996" t="str">
        <f t="shared" si="79"/>
        <v/>
      </c>
      <c r="E996" t="str">
        <f t="shared" si="80"/>
        <v>Nov-Si ;Dic-No</v>
      </c>
      <c r="F996" t="str">
        <f t="shared" si="81"/>
        <v>Nov-Si ;Ene-No</v>
      </c>
      <c r="G996" t="e">
        <f>VLOOKUP(A996,#REF!,2,0)</f>
        <v>#REF!</v>
      </c>
    </row>
    <row r="997" spans="1:7" x14ac:dyDescent="0.25">
      <c r="A997" s="35" t="s">
        <v>2686</v>
      </c>
      <c r="B997" s="35" t="s">
        <v>171</v>
      </c>
      <c r="C997" t="str">
        <f t="shared" si="78"/>
        <v/>
      </c>
      <c r="D997" t="str">
        <f t="shared" si="79"/>
        <v/>
      </c>
      <c r="E997" t="str">
        <f t="shared" si="80"/>
        <v>Nov-Si ;Dic-No</v>
      </c>
      <c r="F997" t="str">
        <f t="shared" si="81"/>
        <v>Nov-Si ;Ene-No</v>
      </c>
      <c r="G997" t="e">
        <f>VLOOKUP(A997,#REF!,2,0)</f>
        <v>#REF!</v>
      </c>
    </row>
    <row r="998" spans="1:7" x14ac:dyDescent="0.25">
      <c r="A998" s="35" t="s">
        <v>2687</v>
      </c>
      <c r="B998" s="35" t="s">
        <v>171</v>
      </c>
      <c r="C998" t="str">
        <f t="shared" si="78"/>
        <v/>
      </c>
      <c r="D998" t="str">
        <f t="shared" si="79"/>
        <v>I3M</v>
      </c>
      <c r="E998" t="str">
        <f t="shared" si="80"/>
        <v>Nov-Si ;Dic-No</v>
      </c>
      <c r="F998" t="str">
        <f t="shared" si="81"/>
        <v>Nov-Si ;Ene-Si</v>
      </c>
      <c r="G998" t="e">
        <f>VLOOKUP(A998,#REF!,2,0)</f>
        <v>#REF!</v>
      </c>
    </row>
    <row r="999" spans="1:7" x14ac:dyDescent="0.25">
      <c r="A999" s="35" t="s">
        <v>2688</v>
      </c>
      <c r="B999" s="35" t="s">
        <v>171</v>
      </c>
      <c r="C999" t="str">
        <f t="shared" si="78"/>
        <v/>
      </c>
      <c r="D999" t="str">
        <f t="shared" si="79"/>
        <v/>
      </c>
      <c r="E999" t="str">
        <f t="shared" si="80"/>
        <v>Nov-Si ;Dic-No</v>
      </c>
      <c r="F999" t="str">
        <f t="shared" si="81"/>
        <v>Nov-Si ;Ene-No</v>
      </c>
      <c r="G999" t="e">
        <f>VLOOKUP(A999,#REF!,2,0)</f>
        <v>#REF!</v>
      </c>
    </row>
    <row r="1000" spans="1:7" x14ac:dyDescent="0.25">
      <c r="A1000" s="35" t="s">
        <v>2689</v>
      </c>
      <c r="B1000" s="35" t="s">
        <v>171</v>
      </c>
      <c r="C1000" t="str">
        <f t="shared" si="78"/>
        <v/>
      </c>
      <c r="D1000" t="str">
        <f t="shared" si="79"/>
        <v/>
      </c>
      <c r="E1000" t="str">
        <f t="shared" si="80"/>
        <v>Nov-Si ;Dic-No</v>
      </c>
      <c r="F1000" t="str">
        <f t="shared" si="81"/>
        <v>Nov-Si ;Ene-No</v>
      </c>
      <c r="G1000" t="e">
        <f>VLOOKUP(A1000,#REF!,2,0)</f>
        <v>#REF!</v>
      </c>
    </row>
    <row r="1001" spans="1:7" x14ac:dyDescent="0.25">
      <c r="A1001" s="35" t="s">
        <v>2690</v>
      </c>
      <c r="B1001" s="35" t="s">
        <v>171</v>
      </c>
      <c r="C1001" t="str">
        <f t="shared" si="78"/>
        <v/>
      </c>
      <c r="D1001" t="str">
        <f t="shared" si="79"/>
        <v/>
      </c>
      <c r="E1001" t="str">
        <f t="shared" si="80"/>
        <v>Nov-Si ;Dic-No</v>
      </c>
      <c r="F1001" t="str">
        <f t="shared" si="81"/>
        <v>Nov-Si ;Ene-No</v>
      </c>
      <c r="G1001" t="e">
        <f>VLOOKUP(A1001,#REF!,2,0)</f>
        <v>#REF!</v>
      </c>
    </row>
    <row r="1002" spans="1:7" x14ac:dyDescent="0.25">
      <c r="A1002" s="35" t="s">
        <v>2691</v>
      </c>
      <c r="B1002" s="35" t="s">
        <v>171</v>
      </c>
      <c r="C1002" t="str">
        <f t="shared" si="78"/>
        <v/>
      </c>
      <c r="D1002" t="str">
        <f t="shared" si="79"/>
        <v/>
      </c>
      <c r="E1002" t="str">
        <f t="shared" si="80"/>
        <v>Nov-Si ;Dic-No</v>
      </c>
      <c r="F1002" t="str">
        <f t="shared" si="81"/>
        <v>Nov-Si ;Ene-No</v>
      </c>
      <c r="G1002" t="e">
        <f>VLOOKUP(A1002,#REF!,2,0)</f>
        <v>#REF!</v>
      </c>
    </row>
    <row r="1003" spans="1:7" x14ac:dyDescent="0.25">
      <c r="A1003" s="35" t="s">
        <v>2024</v>
      </c>
      <c r="B1003" s="35" t="s">
        <v>171</v>
      </c>
      <c r="C1003" t="str">
        <f t="shared" si="78"/>
        <v>REL11</v>
      </c>
      <c r="D1003" t="str">
        <f t="shared" si="79"/>
        <v>REL11</v>
      </c>
      <c r="E1003" t="str">
        <f t="shared" si="80"/>
        <v>Nov-Si ;Dic-Si</v>
      </c>
      <c r="F1003" t="str">
        <f t="shared" si="81"/>
        <v>Nov-Si ;Ene-Si</v>
      </c>
      <c r="G1003" t="e">
        <f>VLOOKUP(A1003,#REF!,2,0)</f>
        <v>#REF!</v>
      </c>
    </row>
    <row r="1004" spans="1:7" x14ac:dyDescent="0.25">
      <c r="A1004" s="35" t="s">
        <v>2692</v>
      </c>
      <c r="B1004" s="35" t="s">
        <v>171</v>
      </c>
      <c r="C1004" t="str">
        <f t="shared" si="78"/>
        <v/>
      </c>
      <c r="D1004" t="str">
        <f t="shared" si="79"/>
        <v/>
      </c>
      <c r="E1004" t="str">
        <f t="shared" si="80"/>
        <v>Nov-Si ;Dic-No</v>
      </c>
      <c r="F1004" t="str">
        <f t="shared" si="81"/>
        <v>Nov-Si ;Ene-No</v>
      </c>
      <c r="G1004" t="e">
        <f>VLOOKUP(A1004,#REF!,2,0)</f>
        <v>#REF!</v>
      </c>
    </row>
    <row r="1005" spans="1:7" x14ac:dyDescent="0.25">
      <c r="A1005" s="35" t="s">
        <v>2693</v>
      </c>
      <c r="B1005" s="35" t="s">
        <v>171</v>
      </c>
      <c r="C1005" t="str">
        <f t="shared" si="78"/>
        <v/>
      </c>
      <c r="D1005" t="str">
        <f t="shared" si="79"/>
        <v/>
      </c>
      <c r="E1005" t="str">
        <f t="shared" si="80"/>
        <v>Nov-Si ;Dic-No</v>
      </c>
      <c r="F1005" t="str">
        <f t="shared" si="81"/>
        <v>Nov-Si ;Ene-No</v>
      </c>
      <c r="G1005" t="e">
        <f>VLOOKUP(A1005,#REF!,2,0)</f>
        <v>#REF!</v>
      </c>
    </row>
    <row r="1006" spans="1:7" x14ac:dyDescent="0.25">
      <c r="A1006" s="35" t="s">
        <v>2694</v>
      </c>
      <c r="B1006" s="35" t="s">
        <v>171</v>
      </c>
      <c r="C1006" t="str">
        <f t="shared" si="78"/>
        <v/>
      </c>
      <c r="D1006" t="str">
        <f t="shared" si="79"/>
        <v/>
      </c>
      <c r="E1006" t="str">
        <f t="shared" si="80"/>
        <v>Nov-Si ;Dic-No</v>
      </c>
      <c r="F1006" t="str">
        <f t="shared" si="81"/>
        <v>Nov-Si ;Ene-No</v>
      </c>
      <c r="G1006" t="e">
        <f>VLOOKUP(A1006,#REF!,2,0)</f>
        <v>#REF!</v>
      </c>
    </row>
    <row r="1007" spans="1:7" x14ac:dyDescent="0.25">
      <c r="A1007" s="35" t="s">
        <v>2695</v>
      </c>
      <c r="B1007" s="35" t="s">
        <v>171</v>
      </c>
      <c r="C1007" t="str">
        <f t="shared" si="78"/>
        <v/>
      </c>
      <c r="D1007" t="str">
        <f t="shared" si="79"/>
        <v/>
      </c>
      <c r="E1007" t="str">
        <f t="shared" si="80"/>
        <v>Nov-Si ;Dic-No</v>
      </c>
      <c r="F1007" t="str">
        <f t="shared" si="81"/>
        <v>Nov-Si ;Ene-No</v>
      </c>
      <c r="G1007" t="e">
        <f>VLOOKUP(A1007,#REF!,2,0)</f>
        <v>#REF!</v>
      </c>
    </row>
    <row r="1008" spans="1:7" x14ac:dyDescent="0.25">
      <c r="A1008" s="35" t="s">
        <v>2025</v>
      </c>
      <c r="B1008" s="35" t="s">
        <v>171</v>
      </c>
      <c r="C1008" t="str">
        <f t="shared" si="78"/>
        <v>SSB1</v>
      </c>
      <c r="D1008" t="str">
        <f t="shared" si="79"/>
        <v>SSB1</v>
      </c>
      <c r="E1008" t="str">
        <f t="shared" si="80"/>
        <v>Nov-Si ;Dic-Si</v>
      </c>
      <c r="F1008" t="str">
        <f t="shared" si="81"/>
        <v>Nov-Si ;Ene-Si</v>
      </c>
      <c r="G1008" t="e">
        <f>VLOOKUP(A1008,#REF!,2,0)</f>
        <v>#REF!</v>
      </c>
    </row>
    <row r="1009" spans="1:7" x14ac:dyDescent="0.25">
      <c r="A1009" s="35" t="s">
        <v>2696</v>
      </c>
      <c r="B1009" s="35" t="s">
        <v>171</v>
      </c>
      <c r="C1009" t="str">
        <f t="shared" si="78"/>
        <v/>
      </c>
      <c r="D1009" t="str">
        <f t="shared" si="79"/>
        <v/>
      </c>
      <c r="E1009" t="str">
        <f t="shared" si="80"/>
        <v>Nov-Si ;Dic-No</v>
      </c>
      <c r="F1009" t="str">
        <f t="shared" si="81"/>
        <v>Nov-Si ;Ene-No</v>
      </c>
      <c r="G1009" t="e">
        <f>VLOOKUP(A1009,#REF!,2,0)</f>
        <v>#REF!</v>
      </c>
    </row>
    <row r="1010" spans="1:7" x14ac:dyDescent="0.25">
      <c r="A1010" s="35" t="s">
        <v>2697</v>
      </c>
      <c r="B1010" s="35" t="s">
        <v>171</v>
      </c>
      <c r="C1010" t="str">
        <f t="shared" si="78"/>
        <v/>
      </c>
      <c r="D1010" t="str">
        <f t="shared" si="79"/>
        <v/>
      </c>
      <c r="E1010" t="str">
        <f t="shared" si="80"/>
        <v>Nov-Si ;Dic-No</v>
      </c>
      <c r="F1010" t="str">
        <f t="shared" si="81"/>
        <v>Nov-Si ;Ene-No</v>
      </c>
      <c r="G1010" t="e">
        <f>VLOOKUP(A1010,#REF!,2,0)</f>
        <v>#REF!</v>
      </c>
    </row>
    <row r="1011" spans="1:7" x14ac:dyDescent="0.25">
      <c r="A1011" s="35" t="s">
        <v>2026</v>
      </c>
      <c r="B1011" s="35" t="s">
        <v>171</v>
      </c>
      <c r="C1011" t="str">
        <f t="shared" si="78"/>
        <v>TAY12M</v>
      </c>
      <c r="D1011" t="str">
        <f t="shared" si="79"/>
        <v>TAY12M</v>
      </c>
      <c r="E1011" t="str">
        <f t="shared" si="80"/>
        <v>Nov-Si ;Dic-Si</v>
      </c>
      <c r="F1011" t="str">
        <f t="shared" si="81"/>
        <v>Nov-Si ;Ene-Si</v>
      </c>
      <c r="G1011" t="e">
        <f>VLOOKUP(A1011,#REF!,2,0)</f>
        <v>#REF!</v>
      </c>
    </row>
    <row r="1012" spans="1:7" x14ac:dyDescent="0.25">
      <c r="A1012" s="35" t="s">
        <v>2698</v>
      </c>
      <c r="B1012" s="35" t="s">
        <v>171</v>
      </c>
      <c r="C1012" t="str">
        <f t="shared" si="78"/>
        <v/>
      </c>
      <c r="D1012" t="str">
        <f t="shared" si="79"/>
        <v/>
      </c>
      <c r="E1012" t="str">
        <f t="shared" si="80"/>
        <v>Nov-Si ;Dic-No</v>
      </c>
      <c r="F1012" t="str">
        <f t="shared" si="81"/>
        <v>Nov-Si ;Ene-No</v>
      </c>
      <c r="G1012" t="e">
        <f>VLOOKUP(A1012,#REF!,2,0)</f>
        <v>#REF!</v>
      </c>
    </row>
    <row r="1013" spans="1:7" x14ac:dyDescent="0.25">
      <c r="A1013" s="35" t="s">
        <v>2027</v>
      </c>
      <c r="B1013" s="35" t="s">
        <v>171</v>
      </c>
      <c r="C1013" t="str">
        <f t="shared" si="78"/>
        <v>TGA</v>
      </c>
      <c r="D1013" t="str">
        <f t="shared" si="79"/>
        <v/>
      </c>
      <c r="E1013" t="str">
        <f t="shared" si="80"/>
        <v>Nov-Si ;Dic-Si</v>
      </c>
      <c r="F1013" t="str">
        <f t="shared" si="81"/>
        <v>Nov-Si ;Ene-No</v>
      </c>
      <c r="G1013" t="e">
        <f>VLOOKUP(A1013,#REF!,2,0)</f>
        <v>#REF!</v>
      </c>
    </row>
    <row r="1014" spans="1:7" x14ac:dyDescent="0.25">
      <c r="A1014" s="35" t="s">
        <v>2662</v>
      </c>
      <c r="B1014" s="35" t="s">
        <v>171</v>
      </c>
      <c r="C1014" t="str">
        <f t="shared" si="78"/>
        <v/>
      </c>
      <c r="D1014" t="str">
        <f t="shared" si="79"/>
        <v/>
      </c>
      <c r="E1014" t="str">
        <f t="shared" si="80"/>
        <v>Nov-Si ;Dic-No</v>
      </c>
      <c r="F1014" t="str">
        <f t="shared" si="81"/>
        <v>Nov-Si ;Ene-No</v>
      </c>
      <c r="G1014" t="e">
        <f>VLOOKUP(A1014,#REF!,2,0)</f>
        <v>#REF!</v>
      </c>
    </row>
    <row r="1015" spans="1:7" x14ac:dyDescent="0.25">
      <c r="A1015" s="35" t="s">
        <v>2663</v>
      </c>
      <c r="B1015" s="35" t="s">
        <v>171</v>
      </c>
      <c r="C1015" t="str">
        <f t="shared" si="78"/>
        <v/>
      </c>
      <c r="D1015" t="str">
        <f t="shared" si="79"/>
        <v/>
      </c>
      <c r="E1015" t="str">
        <f t="shared" si="80"/>
        <v>Nov-Si ;Dic-No</v>
      </c>
      <c r="F1015" t="str">
        <f t="shared" si="81"/>
        <v>Nov-Si ;Ene-No</v>
      </c>
      <c r="G1015" t="e">
        <f>VLOOKUP(A1015,#REF!,2,0)</f>
        <v>#REF!</v>
      </c>
    </row>
    <row r="1016" spans="1:7" x14ac:dyDescent="0.25">
      <c r="A1016" s="35" t="s">
        <v>2664</v>
      </c>
      <c r="B1016" s="35" t="s">
        <v>171</v>
      </c>
      <c r="C1016" t="str">
        <f t="shared" si="78"/>
        <v/>
      </c>
      <c r="D1016" t="str">
        <f t="shared" si="79"/>
        <v/>
      </c>
      <c r="E1016" t="str">
        <f t="shared" si="80"/>
        <v>Nov-Si ;Dic-No</v>
      </c>
      <c r="F1016" t="str">
        <f t="shared" si="81"/>
        <v>Nov-Si ;Ene-No</v>
      </c>
      <c r="G1016" t="e">
        <f>VLOOKUP(A1016,#REF!,2,0)</f>
        <v>#REF!</v>
      </c>
    </row>
    <row r="1017" spans="1:7" x14ac:dyDescent="0.25">
      <c r="A1017" s="35" t="s">
        <v>2665</v>
      </c>
      <c r="B1017" s="35" t="s">
        <v>171</v>
      </c>
      <c r="C1017" t="str">
        <f t="shared" si="78"/>
        <v/>
      </c>
      <c r="D1017" t="str">
        <f t="shared" si="79"/>
        <v>ECL</v>
      </c>
      <c r="E1017" t="str">
        <f t="shared" si="80"/>
        <v>Nov-Si ;Dic-No</v>
      </c>
      <c r="F1017" t="str">
        <f t="shared" si="81"/>
        <v>Nov-Si ;Ene-Si</v>
      </c>
      <c r="G1017" t="e">
        <f>VLOOKUP(A1017,#REF!,2,0)</f>
        <v>#REF!</v>
      </c>
    </row>
    <row r="1018" spans="1:7" x14ac:dyDescent="0.25">
      <c r="A1018" s="35" t="s">
        <v>2666</v>
      </c>
      <c r="B1018" s="35" t="s">
        <v>171</v>
      </c>
      <c r="C1018" t="str">
        <f t="shared" si="78"/>
        <v/>
      </c>
      <c r="D1018" t="str">
        <f t="shared" si="79"/>
        <v/>
      </c>
      <c r="E1018" t="str">
        <f t="shared" si="80"/>
        <v>Nov-Si ;Dic-No</v>
      </c>
      <c r="F1018" t="str">
        <f t="shared" si="81"/>
        <v>Nov-Si ;Ene-No</v>
      </c>
      <c r="G1018" t="e">
        <f>VLOOKUP(A1018,#REF!,2,0)</f>
        <v>#REF!</v>
      </c>
    </row>
    <row r="1019" spans="1:7" x14ac:dyDescent="0.25">
      <c r="A1019" s="35" t="s">
        <v>2667</v>
      </c>
      <c r="B1019" s="35" t="s">
        <v>171</v>
      </c>
      <c r="C1019" t="str">
        <f t="shared" si="78"/>
        <v/>
      </c>
      <c r="D1019" t="str">
        <f t="shared" si="79"/>
        <v/>
      </c>
      <c r="E1019" t="str">
        <f t="shared" si="80"/>
        <v>Nov-Si ;Dic-No</v>
      </c>
      <c r="F1019" t="str">
        <f t="shared" si="81"/>
        <v>Nov-Si ;Ene-No</v>
      </c>
      <c r="G1019" t="e">
        <f>VLOOKUP(A1019,#REF!,2,0)</f>
        <v>#REF!</v>
      </c>
    </row>
    <row r="1020" spans="1:7" x14ac:dyDescent="0.25">
      <c r="A1020" s="35" t="s">
        <v>2668</v>
      </c>
      <c r="B1020" s="35" t="s">
        <v>171</v>
      </c>
      <c r="C1020" t="str">
        <f t="shared" si="78"/>
        <v/>
      </c>
      <c r="D1020" t="str">
        <f t="shared" si="79"/>
        <v/>
      </c>
      <c r="E1020" t="str">
        <f t="shared" si="80"/>
        <v>Nov-Si ;Dic-No</v>
      </c>
      <c r="F1020" t="str">
        <f t="shared" si="81"/>
        <v>Nov-Si ;Ene-No</v>
      </c>
      <c r="G1020" t="e">
        <f>VLOOKUP(A1020,#REF!,2,0)</f>
        <v>#REF!</v>
      </c>
    </row>
    <row r="1021" spans="1:7" x14ac:dyDescent="0.25">
      <c r="A1021" s="35" t="s">
        <v>2017</v>
      </c>
      <c r="B1021" s="35" t="s">
        <v>171</v>
      </c>
      <c r="C1021" t="str">
        <f t="shared" si="78"/>
        <v>J3P1</v>
      </c>
      <c r="D1021" t="str">
        <f t="shared" si="79"/>
        <v/>
      </c>
      <c r="E1021" t="str">
        <f t="shared" si="80"/>
        <v>Nov-Si ;Dic-Si</v>
      </c>
      <c r="F1021" t="str">
        <f t="shared" si="81"/>
        <v>Nov-Si ;Ene-No</v>
      </c>
      <c r="G1021" t="e">
        <f>VLOOKUP(A1021,#REF!,2,0)</f>
        <v>#REF!</v>
      </c>
    </row>
    <row r="1022" spans="1:7" x14ac:dyDescent="0.25">
      <c r="A1022" s="35" t="s">
        <v>2018</v>
      </c>
      <c r="B1022" s="35" t="s">
        <v>171</v>
      </c>
      <c r="C1022" t="str">
        <f t="shared" si="78"/>
        <v>JTI</v>
      </c>
      <c r="D1022" t="str">
        <f t="shared" si="79"/>
        <v/>
      </c>
      <c r="E1022" t="str">
        <f t="shared" si="80"/>
        <v>Nov-Si ;Dic-Si</v>
      </c>
      <c r="F1022" t="str">
        <f t="shared" si="81"/>
        <v>Nov-Si ;Ene-No</v>
      </c>
      <c r="G1022" t="e">
        <f>VLOOKUP(A1022,#REF!,2,0)</f>
        <v>#REF!</v>
      </c>
    </row>
    <row r="1023" spans="1:7" x14ac:dyDescent="0.25">
      <c r="A1023" s="35" t="s">
        <v>2669</v>
      </c>
      <c r="B1023" s="35" t="s">
        <v>171</v>
      </c>
      <c r="C1023" t="str">
        <f t="shared" si="78"/>
        <v/>
      </c>
      <c r="D1023" t="str">
        <f t="shared" si="79"/>
        <v/>
      </c>
      <c r="E1023" t="str">
        <f t="shared" si="80"/>
        <v>Nov-Si ;Dic-No</v>
      </c>
      <c r="F1023" t="str">
        <f t="shared" si="81"/>
        <v>Nov-Si ;Ene-No</v>
      </c>
      <c r="G1023" t="e">
        <f>VLOOKUP(A1023,#REF!,2,0)</f>
        <v>#REF!</v>
      </c>
    </row>
    <row r="1024" spans="1:7" x14ac:dyDescent="0.25">
      <c r="A1024" s="35" t="s">
        <v>2019</v>
      </c>
      <c r="B1024" s="35" t="s">
        <v>171</v>
      </c>
      <c r="C1024" t="str">
        <f t="shared" si="78"/>
        <v>S1E3D</v>
      </c>
      <c r="D1024" t="str">
        <f t="shared" si="79"/>
        <v>S1E3D</v>
      </c>
      <c r="E1024" t="str">
        <f t="shared" si="80"/>
        <v>Nov-Si ;Dic-Si</v>
      </c>
      <c r="F1024" t="str">
        <f t="shared" si="81"/>
        <v>Nov-Si ;Ene-Si</v>
      </c>
      <c r="G1024" t="e">
        <f>VLOOKUP(A1024,#REF!,2,0)</f>
        <v>#REF!</v>
      </c>
    </row>
    <row r="1025" spans="1:7" x14ac:dyDescent="0.25">
      <c r="A1025" s="35" t="s">
        <v>2020</v>
      </c>
      <c r="B1025" s="35" t="s">
        <v>171</v>
      </c>
      <c r="C1025" t="str">
        <f t="shared" si="78"/>
        <v>TV21</v>
      </c>
      <c r="D1025" t="str">
        <f t="shared" si="79"/>
        <v/>
      </c>
      <c r="E1025" t="str">
        <f t="shared" si="80"/>
        <v>Nov-Si ;Dic-Si</v>
      </c>
      <c r="F1025" t="str">
        <f t="shared" si="81"/>
        <v>Nov-Si ;Ene-No</v>
      </c>
      <c r="G1025" t="e">
        <f>VLOOKUP(A1025,#REF!,2,0)</f>
        <v>#REF!</v>
      </c>
    </row>
    <row r="1026" spans="1:7" x14ac:dyDescent="0.25">
      <c r="A1026" s="35" t="s">
        <v>2670</v>
      </c>
      <c r="B1026" s="35" t="s">
        <v>171</v>
      </c>
      <c r="C1026" t="str">
        <f t="shared" si="78"/>
        <v/>
      </c>
      <c r="D1026" t="str">
        <f t="shared" si="79"/>
        <v/>
      </c>
      <c r="E1026" t="str">
        <f t="shared" si="80"/>
        <v>Nov-Si ;Dic-No</v>
      </c>
      <c r="F1026" t="str">
        <f t="shared" si="81"/>
        <v>Nov-Si ;Ene-No</v>
      </c>
      <c r="G1026" t="e">
        <f>VLOOKUP(A1026,#REF!,2,0)</f>
        <v>#REF!</v>
      </c>
    </row>
    <row r="1027" spans="1:7" x14ac:dyDescent="0.25">
      <c r="A1027" s="35" t="s">
        <v>2671</v>
      </c>
      <c r="B1027" s="35" t="s">
        <v>171</v>
      </c>
      <c r="C1027" t="str">
        <f t="shared" ref="C1027:C1062" si="82">IFERROR(VLOOKUP(A1027,J:J,1,0),"")</f>
        <v/>
      </c>
      <c r="D1027" t="str">
        <f t="shared" ref="D1027:D1062" si="83">IFERROR(VLOOKUP(A1027,P:P,1,0),"")</f>
        <v/>
      </c>
      <c r="E1027" t="str">
        <f t="shared" ref="E1027:E1062" si="84">IF(C1027=A1027,"Nov-Si ;Dic-Si","Nov-Si ;Dic-No")</f>
        <v>Nov-Si ;Dic-No</v>
      </c>
      <c r="F1027" t="str">
        <f t="shared" ref="F1027:F1062" si="85">IF(D1027=A1027,"Nov-Si ;Ene-Si","Nov-Si ;Ene-No")</f>
        <v>Nov-Si ;Ene-No</v>
      </c>
      <c r="G1027" t="e">
        <f>VLOOKUP(A1027,#REF!,2,0)</f>
        <v>#REF!</v>
      </c>
    </row>
    <row r="1028" spans="1:7" x14ac:dyDescent="0.25">
      <c r="A1028" s="35" t="s">
        <v>2672</v>
      </c>
      <c r="B1028" s="35" t="s">
        <v>171</v>
      </c>
      <c r="C1028" t="str">
        <f t="shared" si="82"/>
        <v/>
      </c>
      <c r="D1028" t="str">
        <f t="shared" si="83"/>
        <v/>
      </c>
      <c r="E1028" t="str">
        <f t="shared" si="84"/>
        <v>Nov-Si ;Dic-No</v>
      </c>
      <c r="F1028" t="str">
        <f t="shared" si="85"/>
        <v>Nov-Si ;Ene-No</v>
      </c>
      <c r="G1028" t="e">
        <f>VLOOKUP(A1028,#REF!,2,0)</f>
        <v>#REF!</v>
      </c>
    </row>
    <row r="1029" spans="1:7" x14ac:dyDescent="0.25">
      <c r="A1029" s="35" t="s">
        <v>2014</v>
      </c>
      <c r="B1029" s="35" t="s">
        <v>171</v>
      </c>
      <c r="C1029" t="str">
        <f t="shared" si="82"/>
        <v>3CJ</v>
      </c>
      <c r="D1029" t="str">
        <f t="shared" si="83"/>
        <v>3CJ</v>
      </c>
      <c r="E1029" t="str">
        <f t="shared" si="84"/>
        <v>Nov-Si ;Dic-Si</v>
      </c>
      <c r="F1029" t="str">
        <f t="shared" si="85"/>
        <v>Nov-Si ;Ene-Si</v>
      </c>
      <c r="G1029" t="e">
        <f>VLOOKUP(A1029,#REF!,2,0)</f>
        <v>#REF!</v>
      </c>
    </row>
    <row r="1030" spans="1:7" x14ac:dyDescent="0.25">
      <c r="A1030" s="35" t="s">
        <v>2654</v>
      </c>
      <c r="B1030" s="35" t="s">
        <v>171</v>
      </c>
      <c r="C1030" t="str">
        <f t="shared" si="82"/>
        <v/>
      </c>
      <c r="D1030" t="str">
        <f t="shared" si="83"/>
        <v/>
      </c>
      <c r="E1030" t="str">
        <f t="shared" si="84"/>
        <v>Nov-Si ;Dic-No</v>
      </c>
      <c r="F1030" t="str">
        <f t="shared" si="85"/>
        <v>Nov-Si ;Ene-No</v>
      </c>
      <c r="G1030" t="e">
        <f>VLOOKUP(A1030,#REF!,2,0)</f>
        <v>#REF!</v>
      </c>
    </row>
    <row r="1031" spans="1:7" x14ac:dyDescent="0.25">
      <c r="A1031" s="35" t="s">
        <v>2655</v>
      </c>
      <c r="B1031" s="35" t="s">
        <v>171</v>
      </c>
      <c r="C1031" t="str">
        <f t="shared" si="82"/>
        <v/>
      </c>
      <c r="D1031" t="str">
        <f t="shared" si="83"/>
        <v/>
      </c>
      <c r="E1031" t="str">
        <f t="shared" si="84"/>
        <v>Nov-Si ;Dic-No</v>
      </c>
      <c r="F1031" t="str">
        <f t="shared" si="85"/>
        <v>Nov-Si ;Ene-No</v>
      </c>
      <c r="G1031" t="e">
        <f>VLOOKUP(A1031,#REF!,2,0)</f>
        <v>#REF!</v>
      </c>
    </row>
    <row r="1032" spans="1:7" x14ac:dyDescent="0.25">
      <c r="A1032" s="35" t="s">
        <v>2656</v>
      </c>
      <c r="B1032" s="35" t="s">
        <v>171</v>
      </c>
      <c r="C1032" t="str">
        <f t="shared" si="82"/>
        <v/>
      </c>
      <c r="D1032" t="str">
        <f t="shared" si="83"/>
        <v/>
      </c>
      <c r="E1032" t="str">
        <f t="shared" si="84"/>
        <v>Nov-Si ;Dic-No</v>
      </c>
      <c r="F1032" t="str">
        <f t="shared" si="85"/>
        <v>Nov-Si ;Ene-No</v>
      </c>
      <c r="G1032" t="e">
        <f>VLOOKUP(A1032,#REF!,2,0)</f>
        <v>#REF!</v>
      </c>
    </row>
    <row r="1033" spans="1:7" x14ac:dyDescent="0.25">
      <c r="A1033" s="35" t="s">
        <v>2657</v>
      </c>
      <c r="B1033" s="35" t="s">
        <v>171</v>
      </c>
      <c r="C1033" t="str">
        <f t="shared" si="82"/>
        <v/>
      </c>
      <c r="D1033" t="str">
        <f t="shared" si="83"/>
        <v>EQI</v>
      </c>
      <c r="E1033" t="str">
        <f t="shared" si="84"/>
        <v>Nov-Si ;Dic-No</v>
      </c>
      <c r="F1033" t="str">
        <f t="shared" si="85"/>
        <v>Nov-Si ;Ene-Si</v>
      </c>
      <c r="G1033" t="e">
        <f>VLOOKUP(A1033,#REF!,2,0)</f>
        <v>#REF!</v>
      </c>
    </row>
    <row r="1034" spans="1:7" x14ac:dyDescent="0.25">
      <c r="A1034" s="35" t="s">
        <v>2658</v>
      </c>
      <c r="B1034" s="35" t="s">
        <v>171</v>
      </c>
      <c r="C1034" t="str">
        <f t="shared" si="82"/>
        <v/>
      </c>
      <c r="D1034" t="str">
        <f t="shared" si="83"/>
        <v/>
      </c>
      <c r="E1034" t="str">
        <f t="shared" si="84"/>
        <v>Nov-Si ;Dic-No</v>
      </c>
      <c r="F1034" t="str">
        <f t="shared" si="85"/>
        <v>Nov-Si ;Ene-No</v>
      </c>
      <c r="G1034" t="e">
        <f>VLOOKUP(A1034,#REF!,2,0)</f>
        <v>#REF!</v>
      </c>
    </row>
    <row r="1035" spans="1:7" x14ac:dyDescent="0.25">
      <c r="A1035" s="35" t="s">
        <v>2659</v>
      </c>
      <c r="B1035" s="35" t="s">
        <v>171</v>
      </c>
      <c r="C1035" t="str">
        <f t="shared" si="82"/>
        <v/>
      </c>
      <c r="D1035" t="str">
        <f t="shared" si="83"/>
        <v/>
      </c>
      <c r="E1035" t="str">
        <f t="shared" si="84"/>
        <v>Nov-Si ;Dic-No</v>
      </c>
      <c r="F1035" t="str">
        <f t="shared" si="85"/>
        <v>Nov-Si ;Ene-No</v>
      </c>
      <c r="G1035" t="e">
        <f>VLOOKUP(A1035,#REF!,2,0)</f>
        <v>#REF!</v>
      </c>
    </row>
    <row r="1036" spans="1:7" x14ac:dyDescent="0.25">
      <c r="A1036" s="35" t="s">
        <v>2015</v>
      </c>
      <c r="B1036" s="35" t="s">
        <v>171</v>
      </c>
      <c r="C1036" t="str">
        <f t="shared" si="82"/>
        <v>PZO</v>
      </c>
      <c r="D1036" t="str">
        <f t="shared" si="83"/>
        <v>PZO</v>
      </c>
      <c r="E1036" t="str">
        <f t="shared" si="84"/>
        <v>Nov-Si ;Dic-Si</v>
      </c>
      <c r="F1036" t="str">
        <f t="shared" si="85"/>
        <v>Nov-Si ;Ene-Si</v>
      </c>
      <c r="G1036" t="e">
        <f>VLOOKUP(A1036,#REF!,2,0)</f>
        <v>#REF!</v>
      </c>
    </row>
    <row r="1037" spans="1:7" x14ac:dyDescent="0.25">
      <c r="A1037" s="35" t="s">
        <v>2660</v>
      </c>
      <c r="B1037" s="35" t="s">
        <v>171</v>
      </c>
      <c r="C1037" t="str">
        <f t="shared" si="82"/>
        <v/>
      </c>
      <c r="D1037" t="str">
        <f t="shared" si="83"/>
        <v/>
      </c>
      <c r="E1037" t="str">
        <f t="shared" si="84"/>
        <v>Nov-Si ;Dic-No</v>
      </c>
      <c r="F1037" t="str">
        <f t="shared" si="85"/>
        <v>Nov-Si ;Ene-No</v>
      </c>
      <c r="G1037" t="e">
        <f>VLOOKUP(A1037,#REF!,2,0)</f>
        <v>#REF!</v>
      </c>
    </row>
    <row r="1038" spans="1:7" x14ac:dyDescent="0.25">
      <c r="A1038" s="35" t="s">
        <v>2016</v>
      </c>
      <c r="B1038" s="35" t="s">
        <v>171</v>
      </c>
      <c r="C1038" t="str">
        <f t="shared" si="82"/>
        <v>XO7</v>
      </c>
      <c r="D1038" t="str">
        <f t="shared" si="83"/>
        <v/>
      </c>
      <c r="E1038" t="str">
        <f t="shared" si="84"/>
        <v>Nov-Si ;Dic-Si</v>
      </c>
      <c r="F1038" t="str">
        <f t="shared" si="85"/>
        <v>Nov-Si ;Ene-No</v>
      </c>
      <c r="G1038" t="e">
        <f>VLOOKUP(A1038,#REF!,2,0)</f>
        <v>#REF!</v>
      </c>
    </row>
    <row r="1039" spans="1:7" x14ac:dyDescent="0.25">
      <c r="A1039" s="35" t="s">
        <v>2661</v>
      </c>
      <c r="B1039" s="35" t="s">
        <v>171</v>
      </c>
      <c r="C1039" t="str">
        <f t="shared" si="82"/>
        <v/>
      </c>
      <c r="D1039" t="str">
        <f t="shared" si="83"/>
        <v/>
      </c>
      <c r="E1039" t="str">
        <f t="shared" si="84"/>
        <v>Nov-Si ;Dic-No</v>
      </c>
      <c r="F1039" t="str">
        <f t="shared" si="85"/>
        <v>Nov-Si ;Ene-No</v>
      </c>
      <c r="G1039" t="e">
        <f>VLOOKUP(A1039,#REF!,2,0)</f>
        <v>#REF!</v>
      </c>
    </row>
    <row r="1040" spans="1:7" x14ac:dyDescent="0.25">
      <c r="A1040" s="35" t="s">
        <v>2633</v>
      </c>
      <c r="B1040" s="35" t="s">
        <v>171</v>
      </c>
      <c r="C1040" t="str">
        <f t="shared" si="82"/>
        <v/>
      </c>
      <c r="D1040" t="str">
        <f t="shared" si="83"/>
        <v/>
      </c>
      <c r="E1040" t="str">
        <f t="shared" si="84"/>
        <v>Nov-Si ;Dic-No</v>
      </c>
      <c r="F1040" t="str">
        <f t="shared" si="85"/>
        <v>Nov-Si ;Ene-No</v>
      </c>
      <c r="G1040" t="e">
        <f>VLOOKUP(A1040,#REF!,2,0)</f>
        <v>#REF!</v>
      </c>
    </row>
    <row r="1041" spans="1:7" x14ac:dyDescent="0.25">
      <c r="A1041" s="35" t="s">
        <v>2634</v>
      </c>
      <c r="B1041" s="35" t="s">
        <v>171</v>
      </c>
      <c r="C1041" t="str">
        <f t="shared" si="82"/>
        <v/>
      </c>
      <c r="D1041" t="str">
        <f t="shared" si="83"/>
        <v/>
      </c>
      <c r="E1041" t="str">
        <f t="shared" si="84"/>
        <v>Nov-Si ;Dic-No</v>
      </c>
      <c r="F1041" t="str">
        <f t="shared" si="85"/>
        <v>Nov-Si ;Ene-No</v>
      </c>
      <c r="G1041" t="e">
        <f>VLOOKUP(A1041,#REF!,2,0)</f>
        <v>#REF!</v>
      </c>
    </row>
    <row r="1042" spans="1:7" x14ac:dyDescent="0.25">
      <c r="A1042" s="35" t="s">
        <v>2635</v>
      </c>
      <c r="B1042" s="35" t="s">
        <v>171</v>
      </c>
      <c r="C1042" t="str">
        <f t="shared" si="82"/>
        <v/>
      </c>
      <c r="D1042" t="str">
        <f t="shared" si="83"/>
        <v/>
      </c>
      <c r="E1042" t="str">
        <f t="shared" si="84"/>
        <v>Nov-Si ;Dic-No</v>
      </c>
      <c r="F1042" t="str">
        <f t="shared" si="85"/>
        <v>Nov-Si ;Ene-No</v>
      </c>
      <c r="G1042" t="e">
        <f>VLOOKUP(A1042,#REF!,2,0)</f>
        <v>#REF!</v>
      </c>
    </row>
    <row r="1043" spans="1:7" x14ac:dyDescent="0.25">
      <c r="A1043" s="35" t="s">
        <v>2636</v>
      </c>
      <c r="B1043" s="35" t="s">
        <v>171</v>
      </c>
      <c r="C1043" t="str">
        <f t="shared" si="82"/>
        <v/>
      </c>
      <c r="D1043" t="str">
        <f t="shared" si="83"/>
        <v/>
      </c>
      <c r="E1043" t="str">
        <f t="shared" si="84"/>
        <v>Nov-Si ;Dic-No</v>
      </c>
      <c r="F1043" t="str">
        <f t="shared" si="85"/>
        <v>Nov-Si ;Ene-No</v>
      </c>
      <c r="G1043" t="e">
        <f>VLOOKUP(A1043,#REF!,2,0)</f>
        <v>#REF!</v>
      </c>
    </row>
    <row r="1044" spans="1:7" x14ac:dyDescent="0.25">
      <c r="A1044" s="35" t="s">
        <v>2637</v>
      </c>
      <c r="B1044" s="35" t="s">
        <v>171</v>
      </c>
      <c r="C1044" t="str">
        <f t="shared" si="82"/>
        <v/>
      </c>
      <c r="D1044" t="str">
        <f t="shared" si="83"/>
        <v>5LV</v>
      </c>
      <c r="E1044" t="str">
        <f t="shared" si="84"/>
        <v>Nov-Si ;Dic-No</v>
      </c>
      <c r="F1044" t="str">
        <f t="shared" si="85"/>
        <v>Nov-Si ;Ene-Si</v>
      </c>
      <c r="G1044" t="e">
        <f>VLOOKUP(A1044,#REF!,2,0)</f>
        <v>#REF!</v>
      </c>
    </row>
    <row r="1045" spans="1:7" x14ac:dyDescent="0.25">
      <c r="A1045" s="35" t="s">
        <v>2638</v>
      </c>
      <c r="B1045" s="35" t="s">
        <v>171</v>
      </c>
      <c r="C1045" t="str">
        <f t="shared" si="82"/>
        <v/>
      </c>
      <c r="D1045" t="str">
        <f t="shared" si="83"/>
        <v/>
      </c>
      <c r="E1045" t="str">
        <f t="shared" si="84"/>
        <v>Nov-Si ;Dic-No</v>
      </c>
      <c r="F1045" t="str">
        <f t="shared" si="85"/>
        <v>Nov-Si ;Ene-No</v>
      </c>
      <c r="G1045" t="e">
        <f>VLOOKUP(A1045,#REF!,2,0)</f>
        <v>#REF!</v>
      </c>
    </row>
    <row r="1046" spans="1:7" x14ac:dyDescent="0.25">
      <c r="A1046" s="35" t="s">
        <v>2006</v>
      </c>
      <c r="B1046" s="35" t="s">
        <v>171</v>
      </c>
      <c r="C1046" t="str">
        <f t="shared" si="82"/>
        <v>9OQ</v>
      </c>
      <c r="D1046" t="str">
        <f t="shared" si="83"/>
        <v>9OQ</v>
      </c>
      <c r="E1046" t="str">
        <f t="shared" si="84"/>
        <v>Nov-Si ;Dic-Si</v>
      </c>
      <c r="F1046" t="str">
        <f t="shared" si="85"/>
        <v>Nov-Si ;Ene-Si</v>
      </c>
      <c r="G1046" t="e">
        <f>VLOOKUP(A1046,#REF!,2,0)</f>
        <v>#REF!</v>
      </c>
    </row>
    <row r="1047" spans="1:7" x14ac:dyDescent="0.25">
      <c r="A1047" s="35" t="s">
        <v>2639</v>
      </c>
      <c r="B1047" s="35" t="s">
        <v>171</v>
      </c>
      <c r="C1047" t="str">
        <f t="shared" si="82"/>
        <v/>
      </c>
      <c r="D1047" t="str">
        <f t="shared" si="83"/>
        <v/>
      </c>
      <c r="E1047" t="str">
        <f t="shared" si="84"/>
        <v>Nov-Si ;Dic-No</v>
      </c>
      <c r="F1047" t="str">
        <f t="shared" si="85"/>
        <v>Nov-Si ;Ene-No</v>
      </c>
      <c r="G1047" t="e">
        <f>VLOOKUP(A1047,#REF!,2,0)</f>
        <v>#REF!</v>
      </c>
    </row>
    <row r="1048" spans="1:7" x14ac:dyDescent="0.25">
      <c r="A1048" s="35" t="s">
        <v>2640</v>
      </c>
      <c r="B1048" s="35" t="s">
        <v>171</v>
      </c>
      <c r="C1048" t="str">
        <f t="shared" si="82"/>
        <v/>
      </c>
      <c r="D1048" t="str">
        <f t="shared" si="83"/>
        <v/>
      </c>
      <c r="E1048" t="str">
        <f t="shared" si="84"/>
        <v>Nov-Si ;Dic-No</v>
      </c>
      <c r="F1048" t="str">
        <f t="shared" si="85"/>
        <v>Nov-Si ;Ene-No</v>
      </c>
      <c r="G1048" t="e">
        <f>VLOOKUP(A1048,#REF!,2,0)</f>
        <v>#REF!</v>
      </c>
    </row>
    <row r="1049" spans="1:7" x14ac:dyDescent="0.25">
      <c r="A1049" s="35" t="s">
        <v>2641</v>
      </c>
      <c r="B1049" s="35" t="s">
        <v>171</v>
      </c>
      <c r="C1049" t="str">
        <f t="shared" si="82"/>
        <v/>
      </c>
      <c r="D1049" t="str">
        <f t="shared" si="83"/>
        <v/>
      </c>
      <c r="E1049" t="str">
        <f t="shared" si="84"/>
        <v>Nov-Si ;Dic-No</v>
      </c>
      <c r="F1049" t="str">
        <f t="shared" si="85"/>
        <v>Nov-Si ;Ene-No</v>
      </c>
      <c r="G1049" t="e">
        <f>VLOOKUP(A1049,#REF!,2,0)</f>
        <v>#REF!</v>
      </c>
    </row>
    <row r="1050" spans="1:7" x14ac:dyDescent="0.25">
      <c r="A1050" s="35" t="s">
        <v>2642</v>
      </c>
      <c r="B1050" s="35" t="s">
        <v>171</v>
      </c>
      <c r="C1050" t="str">
        <f t="shared" si="82"/>
        <v/>
      </c>
      <c r="D1050" t="str">
        <f t="shared" si="83"/>
        <v>JU31</v>
      </c>
      <c r="E1050" t="str">
        <f t="shared" si="84"/>
        <v>Nov-Si ;Dic-No</v>
      </c>
      <c r="F1050" t="str">
        <f t="shared" si="85"/>
        <v>Nov-Si ;Ene-Si</v>
      </c>
      <c r="G1050" t="e">
        <f>VLOOKUP(A1050,#REF!,2,0)</f>
        <v>#REF!</v>
      </c>
    </row>
    <row r="1051" spans="1:7" x14ac:dyDescent="0.25">
      <c r="A1051" s="35" t="s">
        <v>2643</v>
      </c>
      <c r="B1051" s="35" t="s">
        <v>171</v>
      </c>
      <c r="C1051" t="str">
        <f t="shared" si="82"/>
        <v/>
      </c>
      <c r="D1051" t="str">
        <f t="shared" si="83"/>
        <v/>
      </c>
      <c r="E1051" t="str">
        <f t="shared" si="84"/>
        <v>Nov-Si ;Dic-No</v>
      </c>
      <c r="F1051" t="str">
        <f t="shared" si="85"/>
        <v>Nov-Si ;Ene-No</v>
      </c>
      <c r="G1051" t="e">
        <f>VLOOKUP(A1051,#REF!,2,0)</f>
        <v>#REF!</v>
      </c>
    </row>
    <row r="1052" spans="1:7" x14ac:dyDescent="0.25">
      <c r="A1052" s="35" t="s">
        <v>2644</v>
      </c>
      <c r="B1052" s="35" t="s">
        <v>171</v>
      </c>
      <c r="C1052" t="str">
        <f t="shared" si="82"/>
        <v/>
      </c>
      <c r="D1052" t="str">
        <f t="shared" si="83"/>
        <v/>
      </c>
      <c r="E1052" t="str">
        <f t="shared" si="84"/>
        <v>Nov-Si ;Dic-No</v>
      </c>
      <c r="F1052" t="str">
        <f t="shared" si="85"/>
        <v>Nov-Si ;Ene-No</v>
      </c>
      <c r="G1052" t="e">
        <f>VLOOKUP(A1052,#REF!,2,0)</f>
        <v>#REF!</v>
      </c>
    </row>
    <row r="1053" spans="1:7" x14ac:dyDescent="0.25">
      <c r="A1053" s="35" t="s">
        <v>2645</v>
      </c>
      <c r="B1053" s="35" t="s">
        <v>171</v>
      </c>
      <c r="C1053" t="str">
        <f t="shared" si="82"/>
        <v/>
      </c>
      <c r="D1053" t="str">
        <f t="shared" si="83"/>
        <v/>
      </c>
      <c r="E1053" t="str">
        <f t="shared" si="84"/>
        <v>Nov-Si ;Dic-No</v>
      </c>
      <c r="F1053" t="str">
        <f t="shared" si="85"/>
        <v>Nov-Si ;Ene-No</v>
      </c>
      <c r="G1053" t="e">
        <f>VLOOKUP(A1053,#REF!,2,0)</f>
        <v>#REF!</v>
      </c>
    </row>
    <row r="1054" spans="1:7" x14ac:dyDescent="0.25">
      <c r="A1054" s="35" t="s">
        <v>2007</v>
      </c>
      <c r="B1054" s="35" t="s">
        <v>171</v>
      </c>
      <c r="C1054" t="str">
        <f t="shared" si="82"/>
        <v>LD8</v>
      </c>
      <c r="D1054" t="str">
        <f t="shared" si="83"/>
        <v/>
      </c>
      <c r="E1054" t="str">
        <f t="shared" si="84"/>
        <v>Nov-Si ;Dic-Si</v>
      </c>
      <c r="F1054" t="str">
        <f t="shared" si="85"/>
        <v>Nov-Si ;Ene-No</v>
      </c>
      <c r="G1054" t="e">
        <f>VLOOKUP(A1054,#REF!,2,0)</f>
        <v>#REF!</v>
      </c>
    </row>
    <row r="1055" spans="1:7" x14ac:dyDescent="0.25">
      <c r="A1055" s="35" t="s">
        <v>2646</v>
      </c>
      <c r="B1055" s="35" t="s">
        <v>171</v>
      </c>
      <c r="C1055" t="str">
        <f t="shared" si="82"/>
        <v/>
      </c>
      <c r="D1055" t="str">
        <f t="shared" si="83"/>
        <v/>
      </c>
      <c r="E1055" t="str">
        <f t="shared" si="84"/>
        <v>Nov-Si ;Dic-No</v>
      </c>
      <c r="F1055" t="str">
        <f t="shared" si="85"/>
        <v>Nov-Si ;Ene-No</v>
      </c>
      <c r="G1055" t="e">
        <f>VLOOKUP(A1055,#REF!,2,0)</f>
        <v>#REF!</v>
      </c>
    </row>
    <row r="1056" spans="1:7" x14ac:dyDescent="0.25">
      <c r="A1056" s="35" t="s">
        <v>2647</v>
      </c>
      <c r="B1056" s="35" t="s">
        <v>171</v>
      </c>
      <c r="C1056" t="str">
        <f t="shared" si="82"/>
        <v/>
      </c>
      <c r="D1056" t="str">
        <f t="shared" si="83"/>
        <v/>
      </c>
      <c r="E1056" t="str">
        <f t="shared" si="84"/>
        <v>Nov-Si ;Dic-No</v>
      </c>
      <c r="F1056" t="str">
        <f t="shared" si="85"/>
        <v>Nov-Si ;Ene-No</v>
      </c>
      <c r="G1056" t="e">
        <f>VLOOKUP(A1056,#REF!,2,0)</f>
        <v>#REF!</v>
      </c>
    </row>
    <row r="1057" spans="1:7" x14ac:dyDescent="0.25">
      <c r="A1057" s="35" t="s">
        <v>2008</v>
      </c>
      <c r="B1057" s="35" t="s">
        <v>171</v>
      </c>
      <c r="C1057" t="str">
        <f t="shared" si="82"/>
        <v>RPQ</v>
      </c>
      <c r="D1057" t="str">
        <f t="shared" si="83"/>
        <v>RPQ</v>
      </c>
      <c r="E1057" t="str">
        <f t="shared" si="84"/>
        <v>Nov-Si ;Dic-Si</v>
      </c>
      <c r="F1057" t="str">
        <f t="shared" si="85"/>
        <v>Nov-Si ;Ene-Si</v>
      </c>
      <c r="G1057" t="e">
        <f>VLOOKUP(A1057,#REF!,2,0)</f>
        <v>#REF!</v>
      </c>
    </row>
    <row r="1058" spans="1:7" x14ac:dyDescent="0.25">
      <c r="A1058" s="35" t="s">
        <v>2648</v>
      </c>
      <c r="B1058" s="35" t="s">
        <v>171</v>
      </c>
      <c r="C1058" t="str">
        <f t="shared" si="82"/>
        <v/>
      </c>
      <c r="D1058" t="str">
        <f t="shared" si="83"/>
        <v/>
      </c>
      <c r="E1058" t="str">
        <f t="shared" si="84"/>
        <v>Nov-Si ;Dic-No</v>
      </c>
      <c r="F1058" t="str">
        <f t="shared" si="85"/>
        <v>Nov-Si ;Ene-No</v>
      </c>
      <c r="G1058" t="e">
        <f>VLOOKUP(A1058,#REF!,2,0)</f>
        <v>#REF!</v>
      </c>
    </row>
    <row r="1059" spans="1:7" x14ac:dyDescent="0.25">
      <c r="A1059" s="35" t="s">
        <v>2649</v>
      </c>
      <c r="B1059" s="35" t="s">
        <v>171</v>
      </c>
      <c r="C1059" t="str">
        <f t="shared" si="82"/>
        <v/>
      </c>
      <c r="D1059" t="str">
        <f t="shared" si="83"/>
        <v/>
      </c>
      <c r="E1059" t="str">
        <f t="shared" si="84"/>
        <v>Nov-Si ;Dic-No</v>
      </c>
      <c r="F1059" t="str">
        <f t="shared" si="85"/>
        <v>Nov-Si ;Ene-No</v>
      </c>
      <c r="G1059" t="e">
        <f>VLOOKUP(A1059,#REF!,2,0)</f>
        <v>#REF!</v>
      </c>
    </row>
    <row r="1060" spans="1:7" x14ac:dyDescent="0.25">
      <c r="A1060" s="35" t="s">
        <v>2009</v>
      </c>
      <c r="B1060" s="35" t="s">
        <v>171</v>
      </c>
      <c r="C1060" t="str">
        <f t="shared" si="82"/>
        <v>VRP13B</v>
      </c>
      <c r="D1060" t="str">
        <f t="shared" si="83"/>
        <v>VRP13B</v>
      </c>
      <c r="E1060" t="str">
        <f t="shared" si="84"/>
        <v>Nov-Si ;Dic-Si</v>
      </c>
      <c r="F1060" t="str">
        <f t="shared" si="85"/>
        <v>Nov-Si ;Ene-Si</v>
      </c>
      <c r="G1060" t="e">
        <f>VLOOKUP(A1060,#REF!,2,0)</f>
        <v>#REF!</v>
      </c>
    </row>
    <row r="1061" spans="1:7" x14ac:dyDescent="0.25">
      <c r="A1061" s="35" t="s">
        <v>2010</v>
      </c>
      <c r="B1061" s="35" t="s">
        <v>171</v>
      </c>
      <c r="C1061" t="str">
        <f t="shared" si="82"/>
        <v>VX52</v>
      </c>
      <c r="D1061" t="str">
        <f t="shared" si="83"/>
        <v/>
      </c>
      <c r="E1061" t="str">
        <f t="shared" si="84"/>
        <v>Nov-Si ;Dic-Si</v>
      </c>
      <c r="F1061" t="str">
        <f t="shared" si="85"/>
        <v>Nov-Si ;Ene-No</v>
      </c>
      <c r="G1061" t="e">
        <f>VLOOKUP(A1061,#REF!,2,0)</f>
        <v>#REF!</v>
      </c>
    </row>
    <row r="1062" spans="1:7" x14ac:dyDescent="0.25">
      <c r="A1062" s="35" t="s">
        <v>2650</v>
      </c>
      <c r="B1062" s="35" t="s">
        <v>171</v>
      </c>
      <c r="C1062" t="str">
        <f t="shared" si="82"/>
        <v/>
      </c>
      <c r="D1062" t="str">
        <f t="shared" si="83"/>
        <v>ZR4</v>
      </c>
      <c r="E1062" t="str">
        <f t="shared" si="84"/>
        <v>Nov-Si ;Dic-No</v>
      </c>
      <c r="F1062" t="str">
        <f t="shared" si="85"/>
        <v>Nov-Si ;Ene-Si</v>
      </c>
      <c r="G1062" t="e">
        <f>VLOOKUP(A1062,#REF!,2,0)</f>
        <v>#REF!</v>
      </c>
    </row>
  </sheetData>
  <autoFilter ref="P1:S567" xr:uid="{C42B0EE1-CC30-4EA4-B3D9-1833002763A3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20B789EF8AE74E8FF47C1C68BC6AED" ma:contentTypeVersion="15" ma:contentTypeDescription="Crear nuevo documento." ma:contentTypeScope="" ma:versionID="384230e3754f515405af36760ffaf05a">
  <xsd:schema xmlns:xsd="http://www.w3.org/2001/XMLSchema" xmlns:xs="http://www.w3.org/2001/XMLSchema" xmlns:p="http://schemas.microsoft.com/office/2006/metadata/properties" xmlns:ns2="56e83fcc-9da6-4f33-885d-184b08b20a28" xmlns:ns3="2b9ab597-25b2-42a4-9ddf-1a01319c60df" targetNamespace="http://schemas.microsoft.com/office/2006/metadata/properties" ma:root="true" ma:fieldsID="affc44b245d686695878c8138bb2edf6" ns2:_="" ns3:_="">
    <xsd:import namespace="56e83fcc-9da6-4f33-885d-184b08b20a28"/>
    <xsd:import namespace="2b9ab597-25b2-42a4-9ddf-1a01319c60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It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3fcc-9da6-4f33-885d-184b08b20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60ce6ac-67d1-42ce-9507-033cdd0fb7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tem" ma:index="22" nillable="true" ma:displayName="Item" ma:decimals="0" ma:format="Dropdown" ma:internalName="Item" ma:percentage="FALSE">
      <xsd:simpleType>
        <xsd:restriction base="dms:Number">
          <xsd:maxInclusive value="1000"/>
          <xsd:minInclusive value="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ab597-25b2-42a4-9ddf-1a01319c60d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fb0f7bf-9c5e-431f-a361-6ce4e2d476f2}" ma:internalName="TaxCatchAll" ma:showField="CatchAllData" ma:web="2b9ab597-25b2-42a4-9ddf-1a01319c60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83fcc-9da6-4f33-885d-184b08b20a28">
      <Terms xmlns="http://schemas.microsoft.com/office/infopath/2007/PartnerControls"/>
    </lcf76f155ced4ddcb4097134ff3c332f>
    <TaxCatchAll xmlns="2b9ab597-25b2-42a4-9ddf-1a01319c60df" xsi:nil="true"/>
    <Item xmlns="56e83fcc-9da6-4f33-885d-184b08b20a28" xsi:nil="true"/>
    <SharedWithUsers xmlns="2b9ab597-25b2-42a4-9ddf-1a01319c60d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C134C-DBA5-460C-A7CA-70B305DAEE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3fcc-9da6-4f33-885d-184b08b20a28"/>
    <ds:schemaRef ds:uri="2b9ab597-25b2-42a4-9ddf-1a01319c6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81A4E0-415C-43EB-B8BE-88DA50D33DB0}">
  <ds:schemaRefs>
    <ds:schemaRef ds:uri="2b9ab597-25b2-42a4-9ddf-1a01319c60df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56e83fcc-9da6-4f33-885d-184b08b20a28"/>
  </ds:schemaRefs>
</ds:datastoreItem>
</file>

<file path=customXml/itemProps3.xml><?xml version="1.0" encoding="utf-8"?>
<ds:datastoreItem xmlns:ds="http://schemas.openxmlformats.org/officeDocument/2006/customXml" ds:itemID="{7BC0A1FE-E53E-4499-B8FC-14375CE2F7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MOVIL</vt:lpstr>
      <vt:lpstr>FIJO</vt:lpstr>
      <vt:lpstr>Resumen Prirozacion Baclok</vt:lpstr>
      <vt:lpstr>Prirozacion Baclok FJ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Ángela María</dc:creator>
  <cp:keywords/>
  <dc:description/>
  <cp:lastModifiedBy>Francisco Antonio Moreno Gamboa</cp:lastModifiedBy>
  <cp:revision/>
  <dcterms:created xsi:type="dcterms:W3CDTF">2024-01-19T14:14:15Z</dcterms:created>
  <dcterms:modified xsi:type="dcterms:W3CDTF">2024-02-23T21:50:41Z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0x010100FB20B789EF8AE74E8FF47C1C68BC6AED</vt:lpwstr>
  </property>
  <property fmtid="{D5CDD505-2E9C-101B-9397-08002B2CF9AE}" pid="3" name="MediaServiceImageTags">
    <vt:lpwstr/>
  </property>
</Properties>
</file>